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ffing Report" sheetId="1" state="visible" r:id="rId3"/>
    <sheet name="Detail This Week" sheetId="2" state="visible" r:id="rId4"/>
    <sheet name="YTD Summary" sheetId="3" state="visible" r:id="rId5"/>
    <sheet name="YTDRefferals" sheetId="4" state="hidden" r:id="rId6"/>
    <sheet name="JenR" sheetId="5" state="hidden" r:id="rId7"/>
    <sheet name="JenC" sheetId="6" state="hidden" r:id="rId8"/>
    <sheet name="MarkB" sheetId="7" state="hidden" r:id="rId9"/>
    <sheet name="Ed" sheetId="8" state="hidden" r:id="rId10"/>
    <sheet name="Becky" sheetId="9" state="hidden" r:id="rId11"/>
    <sheet name="Mandy" sheetId="10" state="hidden" r:id="rId12"/>
    <sheet name="Amy" sheetId="11" state="hidden" r:id="rId13"/>
    <sheet name="Sheryl" sheetId="12" state="hidden" r:id="rId14"/>
    <sheet name="Decline" sheetId="13" state="hidden" r:id="rId15"/>
    <sheet name="GS" sheetId="14" state="hidden" r:id="rId16"/>
    <sheet name="Offers" sheetId="15" state="hidden" r:id="rId17"/>
    <sheet name="Wk Referrals" sheetId="16" state="hidden" r:id="rId18"/>
    <sheet name="Kathy" sheetId="17" state="hidden" r:id="rId19"/>
    <sheet name="Laura" sheetId="18" state="hidden" r:id="rId20"/>
    <sheet name="LWYTD" sheetId="19" state="hidden" r:id="rId2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<sst xmlns="http://schemas.openxmlformats.org/spreadsheetml/2006/main" count="1126" uniqueCount="412">
  <si>
    <t xml:space="preserve">ENRON NET WORKS STAFFING REPORT</t>
  </si>
  <si>
    <t xml:space="preserve">Week of June 30th - July 6th</t>
  </si>
  <si>
    <t xml:space="preserve">Department</t>
  </si>
  <si>
    <t xml:space="preserve">Total # of</t>
  </si>
  <si>
    <t xml:space="preserve"># Openings</t>
  </si>
  <si>
    <t xml:space="preserve"># Offers</t>
  </si>
  <si>
    <t xml:space="preserve"># Declines</t>
  </si>
  <si>
    <t xml:space="preserve"># Starts</t>
  </si>
  <si>
    <t xml:space="preserve"># Resumes</t>
  </si>
  <si>
    <t xml:space="preserve"># Interviews</t>
  </si>
  <si>
    <t xml:space="preserve">Openings</t>
  </si>
  <si>
    <t xml:space="preserve">New</t>
  </si>
  <si>
    <t xml:space="preserve">Cancelled</t>
  </si>
  <si>
    <t xml:space="preserve">Sent to Mgrs</t>
  </si>
  <si>
    <t xml:space="preserve">Energy Trading Systems</t>
  </si>
  <si>
    <t xml:space="preserve">Beth Perlman / Mark Broadfoot</t>
  </si>
  <si>
    <t xml:space="preserve">Corp Applications Development</t>
  </si>
  <si>
    <t xml:space="preserve">Steve Stock / Jennifer Richard</t>
  </si>
  <si>
    <t xml:space="preserve">Energy Operations Systems</t>
  </si>
  <si>
    <t xml:space="preserve">Jeff Johnson / Mandy Curless</t>
  </si>
  <si>
    <t xml:space="preserve">Global Products</t>
  </si>
  <si>
    <t xml:space="preserve">Richard Burchfield / Becky Quintana</t>
  </si>
  <si>
    <t xml:space="preserve">Internet/Intranet/Notes Dev</t>
  </si>
  <si>
    <t xml:space="preserve">Bryan Powell / Mandy Curless</t>
  </si>
  <si>
    <t xml:space="preserve">Database/Data Administration</t>
  </si>
  <si>
    <t xml:space="preserve">Scott Williamson / Jennifer Cronin</t>
  </si>
  <si>
    <t xml:space="preserve">Development Support</t>
  </si>
  <si>
    <t xml:space="preserve">Chris Hanz / Jennifer Cronin</t>
  </si>
  <si>
    <t xml:space="preserve">Totals for Beth Perlman</t>
  </si>
  <si>
    <t xml:space="preserve">Infrastructure &amp; Integration</t>
  </si>
  <si>
    <t xml:space="preserve">Jenny Rub / Becky Quintana</t>
  </si>
  <si>
    <t xml:space="preserve">Communications &amp; Market Data</t>
  </si>
  <si>
    <t xml:space="preserve">Jenny Rub / Jennifer Cronin</t>
  </si>
  <si>
    <t xml:space="preserve">Totals for Jenny Rub</t>
  </si>
  <si>
    <t xml:space="preserve">E-Commerce - Enron Online</t>
  </si>
  <si>
    <t xml:space="preserve">Louise Kitchen / Ed Anderson</t>
  </si>
  <si>
    <t xml:space="preserve">Jay Webb / Ed Anderson</t>
  </si>
  <si>
    <t xml:space="preserve">E-Commerce - Initiatives</t>
  </si>
  <si>
    <t xml:space="preserve">John Pavetto / Ed Anderson</t>
  </si>
  <si>
    <t xml:space="preserve">E-Commerce - Enron.com</t>
  </si>
  <si>
    <t xml:space="preserve">Allan Sommer / Ed Anderson</t>
  </si>
  <si>
    <t xml:space="preserve">International Regions</t>
  </si>
  <si>
    <t xml:space="preserve">Dan Bruce / Mandy Curless</t>
  </si>
  <si>
    <t xml:space="preserve">Strategic Sourcing</t>
  </si>
  <si>
    <t xml:space="preserve">George Wasaff /  Ed Anderson</t>
  </si>
  <si>
    <t xml:space="preserve">GPG</t>
  </si>
  <si>
    <t xml:space="preserve">Steve Hotte / Jennifer Richard</t>
  </si>
  <si>
    <t xml:space="preserve">EEIS </t>
  </si>
  <si>
    <t xml:space="preserve">Robert Kettyle / Jennifer Richard</t>
  </si>
  <si>
    <t xml:space="preserve">TOTALS</t>
  </si>
  <si>
    <t xml:space="preserve">Detail This Week</t>
  </si>
  <si>
    <t xml:space="preserve"># of Openings :</t>
  </si>
  <si>
    <t xml:space="preserve">Total</t>
  </si>
  <si>
    <t xml:space="preserve">Addition to Staff</t>
  </si>
  <si>
    <t xml:space="preserve">Replacement</t>
  </si>
  <si>
    <t xml:space="preserve">Estimated</t>
  </si>
  <si>
    <t xml:space="preserve"># of Offers :</t>
  </si>
  <si>
    <t xml:space="preserve">Name</t>
  </si>
  <si>
    <t xml:space="preserve">Department Head</t>
  </si>
  <si>
    <t xml:space="preserve">Source *</t>
  </si>
  <si>
    <t xml:space="preserve">Start Date</t>
  </si>
  <si>
    <t xml:space="preserve"># of Declines :</t>
  </si>
  <si>
    <t xml:space="preserve">Reason for Decline</t>
  </si>
  <si>
    <t xml:space="preserve"># of Starts :</t>
  </si>
  <si>
    <t xml:space="preserve">Fulltime</t>
  </si>
  <si>
    <t xml:space="preserve">Conversions</t>
  </si>
  <si>
    <t xml:space="preserve">Transfers</t>
  </si>
  <si>
    <t xml:space="preserve">Contractors</t>
  </si>
  <si>
    <t xml:space="preserve">Interns</t>
  </si>
  <si>
    <t xml:space="preserve">Graduates</t>
  </si>
  <si>
    <t xml:space="preserve">Source for Fulltime :</t>
  </si>
  <si>
    <t xml:space="preserve">Agency</t>
  </si>
  <si>
    <t xml:space="preserve">Enron</t>
  </si>
  <si>
    <t xml:space="preserve">Referral</t>
  </si>
  <si>
    <t xml:space="preserve">Agency Fees</t>
  </si>
  <si>
    <t xml:space="preserve">Referral Fees</t>
  </si>
  <si>
    <t xml:space="preserve"># of Resumes Sent :</t>
  </si>
  <si>
    <t xml:space="preserve">Internal</t>
  </si>
  <si>
    <t xml:space="preserve"># of Interviews :</t>
  </si>
  <si>
    <t xml:space="preserve">Phone</t>
  </si>
  <si>
    <t xml:space="preserve">Phone to Inperson</t>
  </si>
  <si>
    <t xml:space="preserve">Inperson</t>
  </si>
  <si>
    <t xml:space="preserve">Positions by Function:</t>
  </si>
  <si>
    <t xml:space="preserve">Application Dev</t>
  </si>
  <si>
    <t xml:space="preserve">Infrastructure</t>
  </si>
  <si>
    <t xml:space="preserve">Dev Support</t>
  </si>
  <si>
    <t xml:space="preserve">Strategic S.</t>
  </si>
  <si>
    <t xml:space="preserve">EOL Comm</t>
  </si>
  <si>
    <t xml:space="preserve">* A - Agency</t>
  </si>
  <si>
    <t xml:space="preserve">  R - Enron Referral</t>
  </si>
  <si>
    <t xml:space="preserve">  ER - Enron Recruiter</t>
  </si>
  <si>
    <t xml:space="preserve">YTD Summary</t>
  </si>
  <si>
    <t xml:space="preserve"># of Resumes Sent to Managers</t>
  </si>
  <si>
    <t xml:space="preserve"># of Candidates Interviewed by Managers</t>
  </si>
  <si>
    <t xml:space="preserve"># of Offers</t>
  </si>
  <si>
    <t xml:space="preserve"># of Offers Declined</t>
  </si>
  <si>
    <t xml:space="preserve">Acceptance Rate</t>
  </si>
  <si>
    <t xml:space="preserve"># of Starts</t>
  </si>
  <si>
    <t xml:space="preserve">fulltime</t>
  </si>
  <si>
    <t xml:space="preserve">conversions</t>
  </si>
  <si>
    <t xml:space="preserve">internal transfers</t>
  </si>
  <si>
    <t xml:space="preserve">contractors</t>
  </si>
  <si>
    <t xml:space="preserve">interns</t>
  </si>
  <si>
    <t xml:space="preserve"># of Positions Opened in 2000</t>
  </si>
  <si>
    <t xml:space="preserve">new</t>
  </si>
  <si>
    <t xml:space="preserve">replacement</t>
  </si>
  <si>
    <t xml:space="preserve"># of Positions Cancelled in 2000</t>
  </si>
  <si>
    <t xml:space="preserve">Lowest # of Openings since Jan 1, 2000</t>
  </si>
  <si>
    <t xml:space="preserve">Highest # of Openings since Jan 1, 2000</t>
  </si>
  <si>
    <t xml:space="preserve">Ratios:</t>
  </si>
  <si>
    <t xml:space="preserve">Submittals to Interviews</t>
  </si>
  <si>
    <t xml:space="preserve">3.2 to 1</t>
  </si>
  <si>
    <t xml:space="preserve">Interviews to Hires</t>
  </si>
  <si>
    <t xml:space="preserve">3.4 to 1</t>
  </si>
  <si>
    <t xml:space="preserve">Agency Fees Paid</t>
  </si>
  <si>
    <t xml:space="preserve">Referral Fees Paid</t>
  </si>
  <si>
    <t xml:space="preserve">YTD Hires through Employee Referral Program</t>
  </si>
  <si>
    <t xml:space="preserve">Job Number</t>
  </si>
  <si>
    <t xml:space="preserve">Title</t>
  </si>
  <si>
    <t xml:space="preserve">Referred By</t>
  </si>
  <si>
    <t xml:space="preserve">*Amount Saved</t>
  </si>
  <si>
    <t xml:space="preserve">Paid Out</t>
  </si>
  <si>
    <t xml:space="preserve">Employee Referrals:</t>
  </si>
  <si>
    <t xml:space="preserve">Carlos Uribe</t>
  </si>
  <si>
    <t xml:space="preserve">Specialist</t>
  </si>
  <si>
    <t xml:space="preserve">Tai Nguyen</t>
  </si>
  <si>
    <t xml:space="preserve">Chris Schomer</t>
  </si>
  <si>
    <t xml:space="preserve">Manager</t>
  </si>
  <si>
    <t xml:space="preserve">Regan Smith</t>
  </si>
  <si>
    <t xml:space="preserve">BinBin She</t>
  </si>
  <si>
    <t xml:space="preserve">Zhiyong Wei</t>
  </si>
  <si>
    <t xml:space="preserve">Rob Wells</t>
  </si>
  <si>
    <t xml:space="preserve">David Cogbill</t>
  </si>
  <si>
    <t xml:space="preserve">George Fortney</t>
  </si>
  <si>
    <t xml:space="preserve">Technical Consultant</t>
  </si>
  <si>
    <t xml:space="preserve">Pete Davis</t>
  </si>
  <si>
    <t xml:space="preserve">Mutaz Mallak</t>
  </si>
  <si>
    <t xml:space="preserve">Sr. Specialist</t>
  </si>
  <si>
    <t xml:space="preserve">Richard Brockhan</t>
  </si>
  <si>
    <t xml:space="preserve">Xuetao Feng</t>
  </si>
  <si>
    <t xml:space="preserve">Joanne Zhang</t>
  </si>
  <si>
    <t xml:space="preserve">Susan Amador</t>
  </si>
  <si>
    <t xml:space="preserve">Matt Burleigh</t>
  </si>
  <si>
    <t xml:space="preserve">Trinh Abrell</t>
  </si>
  <si>
    <t xml:space="preserve">Gloria Guo</t>
  </si>
  <si>
    <t xml:space="preserve">Sunny Wang</t>
  </si>
  <si>
    <t xml:space="preserve">Senior Specialist</t>
  </si>
  <si>
    <t xml:space="preserve">Wei Hu</t>
  </si>
  <si>
    <t xml:space="preserve">Hasan Imam</t>
  </si>
  <si>
    <t xml:space="preserve">Zarin Imam</t>
  </si>
  <si>
    <t xml:space="preserve">Frank Zendejas</t>
  </si>
  <si>
    <t xml:space="preserve">Nathan Coyle</t>
  </si>
  <si>
    <t xml:space="preserve">Victoria Sorkina</t>
  </si>
  <si>
    <t xml:space="preserve">Staff</t>
  </si>
  <si>
    <t xml:space="preserve">Michael Belmont</t>
  </si>
  <si>
    <t xml:space="preserve">Kenvin P Baehr</t>
  </si>
  <si>
    <t xml:space="preserve">Chris Funk</t>
  </si>
  <si>
    <t xml:space="preserve">Carey Mansfield</t>
  </si>
  <si>
    <t xml:space="preserve">Russell Porter</t>
  </si>
  <si>
    <t xml:space="preserve">Kevin Lee</t>
  </si>
  <si>
    <t xml:space="preserve">Nick Paraschos</t>
  </si>
  <si>
    <t xml:space="preserve">Paige Cox</t>
  </si>
  <si>
    <t xml:space="preserve">Contractor</t>
  </si>
  <si>
    <t xml:space="preserve">Iris Flander</t>
  </si>
  <si>
    <t xml:space="preserve">Tino Valor</t>
  </si>
  <si>
    <t xml:space="preserve">Leslie Peebles</t>
  </si>
  <si>
    <t xml:space="preserve">David Cummings</t>
  </si>
  <si>
    <t xml:space="preserve">Peter Goebel</t>
  </si>
  <si>
    <t xml:space="preserve">Director</t>
  </si>
  <si>
    <t xml:space="preserve">Norma Yeverino</t>
  </si>
  <si>
    <t xml:space="preserve">Cynthia Siniard</t>
  </si>
  <si>
    <t xml:space="preserve">Robert Knight</t>
  </si>
  <si>
    <t xml:space="preserve">Liang Xia</t>
  </si>
  <si>
    <t xml:space="preserve">Intern</t>
  </si>
  <si>
    <t xml:space="preserve">Allan Severude</t>
  </si>
  <si>
    <t xml:space="preserve">Merlin Manchand</t>
  </si>
  <si>
    <t xml:space="preserve">Patrick Manchand</t>
  </si>
  <si>
    <t xml:space="preserve">Bryan Nixon</t>
  </si>
  <si>
    <t xml:space="preserve">Epi Rojas</t>
  </si>
  <si>
    <t xml:space="preserve">Sally Chen</t>
  </si>
  <si>
    <t xml:space="preserve">Ronson Kung</t>
  </si>
  <si>
    <t xml:space="preserve">Angela Morris</t>
  </si>
  <si>
    <t xml:space="preserve">Chris Hanz</t>
  </si>
  <si>
    <t xml:space="preserve">Zhijun Yang</t>
  </si>
  <si>
    <t xml:space="preserve">Jun Wang</t>
  </si>
  <si>
    <t xml:space="preserve">Bryan Lari</t>
  </si>
  <si>
    <t xml:space="preserve">Ken Harmon</t>
  </si>
  <si>
    <t xml:space="preserve">Joe Zou</t>
  </si>
  <si>
    <t xml:space="preserve">Victor Bernard</t>
  </si>
  <si>
    <t xml:space="preserve">Norman Lee</t>
  </si>
  <si>
    <t xml:space="preserve">Alex Wong</t>
  </si>
  <si>
    <t xml:space="preserve">Tom Sampson</t>
  </si>
  <si>
    <t xml:space="preserve">Jim Sampson</t>
  </si>
  <si>
    <t xml:space="preserve">Kara Maloney</t>
  </si>
  <si>
    <t xml:space="preserve">Kim Wilbanks</t>
  </si>
  <si>
    <t xml:space="preserve">Jose Garza</t>
  </si>
  <si>
    <t xml:space="preserve">Tina Dunnaway</t>
  </si>
  <si>
    <t xml:space="preserve">Paul Barrington</t>
  </si>
  <si>
    <t xml:space="preserve">Diana Allen</t>
  </si>
  <si>
    <t xml:space="preserve">Executive Referrals:  (No Fee Due)</t>
  </si>
  <si>
    <t xml:space="preserve">Carlos Castillo</t>
  </si>
  <si>
    <t xml:space="preserve">Executive</t>
  </si>
  <si>
    <t xml:space="preserve">Victoria Wilbeck</t>
  </si>
  <si>
    <t xml:space="preserve">John Tollefsen</t>
  </si>
  <si>
    <t xml:space="preserve">Roy Hartstein</t>
  </si>
  <si>
    <t xml:space="preserve">Derryl Clevealand</t>
  </si>
  <si>
    <t xml:space="preserve">John Pavetto</t>
  </si>
  <si>
    <t xml:space="preserve">John Simmons</t>
  </si>
  <si>
    <t xml:space="preserve">Jenny Rub</t>
  </si>
  <si>
    <t xml:space="preserve">Ramakrishna Reminisetti</t>
  </si>
  <si>
    <t xml:space="preserve">Anthony Dayao</t>
  </si>
  <si>
    <t xml:space="preserve">La Metrice Dopson</t>
  </si>
  <si>
    <t xml:space="preserve">David S. Fisher</t>
  </si>
  <si>
    <t xml:space="preserve">Ron Slim</t>
  </si>
  <si>
    <t xml:space="preserve">Nik Nelson</t>
  </si>
  <si>
    <t xml:space="preserve">Have Not Started Referrals:</t>
  </si>
  <si>
    <t xml:space="preserve">Dave Wei</t>
  </si>
  <si>
    <t xml:space="preserve">Lisa Anderson</t>
  </si>
  <si>
    <t xml:space="preserve">Ed Anderson</t>
  </si>
  <si>
    <t xml:space="preserve">Brenda Giddings</t>
  </si>
  <si>
    <t xml:space="preserve">Stephen Martin</t>
  </si>
  <si>
    <t xml:space="preserve">Judy Martin</t>
  </si>
  <si>
    <t xml:space="preserve">Pete Castrejana</t>
  </si>
  <si>
    <t xml:space="preserve">Shannon Powers</t>
  </si>
  <si>
    <t xml:space="preserve">Yannis Tzamouranis</t>
  </si>
  <si>
    <t xml:space="preserve">Elaine Tombaugh</t>
  </si>
  <si>
    <t xml:space="preserve">Ahmad Mousselli</t>
  </si>
  <si>
    <t xml:space="preserve">Sandra McCary</t>
  </si>
  <si>
    <t xml:space="preserve">Dori Cooper</t>
  </si>
  <si>
    <t xml:space="preserve">Fees Saved Through Employee Referral Program in 2000</t>
  </si>
  <si>
    <t xml:space="preserve">Fees Saved Through Executive Refferrals</t>
  </si>
  <si>
    <t xml:space="preserve">Projected Savings</t>
  </si>
  <si>
    <t xml:space="preserve">Total Program Savings in 2000</t>
  </si>
  <si>
    <t xml:space="preserve">99 Savings</t>
  </si>
  <si>
    <t xml:space="preserve">* To figure this column, we took 20% of the candidates salary and subtracted the referral fee.  Had these</t>
  </si>
  <si>
    <t xml:space="preserve">candidates been hired through an agency, this is the amount of money that would have been paid out in </t>
  </si>
  <si>
    <t xml:space="preserve">addition to the referral fee.</t>
  </si>
  <si>
    <t xml:space="preserve">,</t>
  </si>
  <si>
    <t xml:space="preserve">GLOBAL TECHNOLOGY STAFFING REPORT</t>
  </si>
  <si>
    <t xml:space="preserve">Week of:</t>
  </si>
  <si>
    <t xml:space="preserve">5/19/2000 - 5/25/2000</t>
  </si>
  <si>
    <t xml:space="preserve">NAME: </t>
  </si>
  <si>
    <t xml:space="preserve">Jennifer Richard</t>
  </si>
  <si>
    <t xml:space="preserve">GROUP:</t>
  </si>
  <si>
    <t xml:space="preserve">DIRECTOR</t>
  </si>
  <si>
    <t xml:space="preserve">Steve Stock</t>
  </si>
  <si>
    <t xml:space="preserve">THIS WEEK'S NUMBERS</t>
  </si>
  <si>
    <t xml:space="preserve">Total # of Openings</t>
  </si>
  <si>
    <t xml:space="preserve"># Openings New</t>
  </si>
  <si>
    <t xml:space="preserve"># Openings Cancelled</t>
  </si>
  <si>
    <t xml:space="preserve"># of Resumes Sent to Enron Managers</t>
  </si>
  <si>
    <t xml:space="preserve">source:</t>
  </si>
  <si>
    <t xml:space="preserve">agencies</t>
  </si>
  <si>
    <t xml:space="preserve">Enron recruiters</t>
  </si>
  <si>
    <t xml:space="preserve">employee Referrals</t>
  </si>
  <si>
    <t xml:space="preserve">referrals</t>
  </si>
  <si>
    <t xml:space="preserve">internal applicants</t>
  </si>
  <si>
    <t xml:space="preserve">In Person</t>
  </si>
  <si>
    <t xml:space="preserve">Steve Hotte</t>
  </si>
  <si>
    <t xml:space="preserve">EEIS</t>
  </si>
  <si>
    <t xml:space="preserve">5/26/2000 - 6/1/2000</t>
  </si>
  <si>
    <t xml:space="preserve">Jennifer Cronin</t>
  </si>
  <si>
    <t xml:space="preserve">Database/ Data Administration</t>
  </si>
  <si>
    <t xml:space="preserve">Scott Williamson</t>
  </si>
  <si>
    <t xml:space="preserve">6/16/2000 - 6/22/2000</t>
  </si>
  <si>
    <t xml:space="preserve">Mark Broadfoot</t>
  </si>
  <si>
    <t xml:space="preserve">Beth Perlman</t>
  </si>
  <si>
    <t xml:space="preserve">6/29/00- 7/6/00</t>
  </si>
  <si>
    <t xml:space="preserve">E- Commerce - Enron Online</t>
  </si>
  <si>
    <t xml:space="preserve">Jay Webb</t>
  </si>
  <si>
    <t xml:space="preserve">E- Commerce - Initiatives</t>
  </si>
  <si>
    <t xml:space="preserve">Enron Online Mkt.</t>
  </si>
  <si>
    <t xml:space="preserve">Louise Kitchen</t>
  </si>
  <si>
    <t xml:space="preserve">George Wasaff</t>
  </si>
  <si>
    <t xml:space="preserve">Allan Sommer</t>
  </si>
  <si>
    <t xml:space="preserve">6/30/2000 - 7/6/2000</t>
  </si>
  <si>
    <t xml:space="preserve">Richard Burchfield</t>
  </si>
  <si>
    <t xml:space="preserve">6/26/00-6/30/00</t>
  </si>
  <si>
    <t xml:space="preserve">Mandy Curless</t>
  </si>
  <si>
    <t xml:space="preserve">Internet/ Intranet/ Notes Development</t>
  </si>
  <si>
    <t xml:space="preserve">Bryan Powell</t>
  </si>
  <si>
    <t xml:space="preserve">Amanda Curless</t>
  </si>
  <si>
    <t xml:space="preserve">Jeff Johnson</t>
  </si>
  <si>
    <t xml:space="preserve">Dan Bruce</t>
  </si>
  <si>
    <t xml:space="preserve">Amy Spickard</t>
  </si>
  <si>
    <t xml:space="preserve">SAP</t>
  </si>
  <si>
    <t xml:space="preserve">Greg Nikkel</t>
  </si>
  <si>
    <t xml:space="preserve">6/30 - 7/6/2000</t>
  </si>
  <si>
    <t xml:space="preserve">Name:</t>
  </si>
  <si>
    <t xml:space="preserve">Sheryl Beckman</t>
  </si>
  <si>
    <t xml:space="preserve"># of Offers Made</t>
  </si>
  <si>
    <t xml:space="preserve">Perlman</t>
  </si>
  <si>
    <t xml:space="preserve">Stock</t>
  </si>
  <si>
    <t xml:space="preserve">Johnson</t>
  </si>
  <si>
    <t xml:space="preserve">Burchfield</t>
  </si>
  <si>
    <t xml:space="preserve">Powell</t>
  </si>
  <si>
    <t xml:space="preserve">Williamson</t>
  </si>
  <si>
    <t xml:space="preserve">Hanz</t>
  </si>
  <si>
    <t xml:space="preserve">Tollefsen</t>
  </si>
  <si>
    <t xml:space="preserve">Rub (Comm &amp; Market Data)</t>
  </si>
  <si>
    <t xml:space="preserve">Kitchen</t>
  </si>
  <si>
    <t xml:space="preserve">Webb</t>
  </si>
  <si>
    <t xml:space="preserve">Pavetto</t>
  </si>
  <si>
    <t xml:space="preserve">Sommer</t>
  </si>
  <si>
    <t xml:space="preserve">Bruce</t>
  </si>
  <si>
    <t xml:space="preserve">Wasaff</t>
  </si>
  <si>
    <t xml:space="preserve">Hotte</t>
  </si>
  <si>
    <t xml:space="preserve">employee referrals</t>
  </si>
  <si>
    <t xml:space="preserve">Rub ( Comm&amp; Market Data)</t>
  </si>
  <si>
    <t xml:space="preserve">fees:</t>
  </si>
  <si>
    <t xml:space="preserve">savings:</t>
  </si>
  <si>
    <t xml:space="preserve">Employee referrals</t>
  </si>
  <si>
    <t xml:space="preserve">conversions (contract to fulltime)</t>
  </si>
  <si>
    <t xml:space="preserve">transfers (within Enron)</t>
  </si>
  <si>
    <t xml:space="preserve"># of Positions Reopened this Week  (declines) </t>
  </si>
  <si>
    <t xml:space="preserve">Recruiter</t>
  </si>
  <si>
    <t xml:space="preserve">Referrals</t>
  </si>
  <si>
    <t xml:space="preserve">Starts by Director</t>
  </si>
  <si>
    <t xml:space="preserve">Chun</t>
  </si>
  <si>
    <t xml:space="preserve">EES/EEIS</t>
  </si>
  <si>
    <t xml:space="preserve">Dept. #</t>
  </si>
  <si>
    <t xml:space="preserve">Term Date</t>
  </si>
  <si>
    <t xml:space="preserve">Reason</t>
  </si>
  <si>
    <t xml:space="preserve">Mark Mooney</t>
  </si>
  <si>
    <t xml:space="preserve">N/A</t>
  </si>
  <si>
    <t xml:space="preserve">Compensation</t>
  </si>
  <si>
    <t xml:space="preserve">Weekly Staffing Report</t>
  </si>
  <si>
    <t xml:space="preserve">Week Of:</t>
  </si>
  <si>
    <t xml:space="preserve">YTD</t>
  </si>
  <si>
    <t xml:space="preserve">Offers</t>
  </si>
  <si>
    <t xml:space="preserve">Declines</t>
  </si>
  <si>
    <t xml:space="preserve">Accepts</t>
  </si>
  <si>
    <t xml:space="preserve">Turnover</t>
  </si>
  <si>
    <t xml:space="preserve">Dept. Name</t>
  </si>
  <si>
    <t xml:space="preserve">Source</t>
  </si>
  <si>
    <t xml:space="preserve">Supervisor</t>
  </si>
  <si>
    <t xml:space="preserve">Last PRC Rank</t>
  </si>
  <si>
    <t xml:space="preserve">Recruiter Comments:</t>
  </si>
  <si>
    <t xml:space="preserve">Acceptance</t>
  </si>
  <si>
    <t xml:space="preserve">Jeff Moore</t>
  </si>
  <si>
    <t xml:space="preserve">5413/105645</t>
  </si>
  <si>
    <t xml:space="preserve">A - RHI</t>
  </si>
  <si>
    <t xml:space="preserve">Tim Abasov</t>
  </si>
  <si>
    <t xml:space="preserve">Troy Williams</t>
  </si>
  <si>
    <t xml:space="preserve">Q A Tester</t>
  </si>
  <si>
    <t xml:space="preserve">0011/102719</t>
  </si>
  <si>
    <t xml:space="preserve">ER - MB</t>
  </si>
  <si>
    <t xml:space="preserve">Ying (Sandy)  Chen</t>
  </si>
  <si>
    <t xml:space="preserve">Paul O'Neal</t>
  </si>
  <si>
    <t xml:space="preserve">0011/100244</t>
  </si>
  <si>
    <t xml:space="preserve">A - Eminent Resources</t>
  </si>
  <si>
    <t xml:space="preserve">Kumaran Sivaprakasam</t>
  </si>
  <si>
    <t xml:space="preserve">A - TIG First Source</t>
  </si>
  <si>
    <t xml:space="preserve">Kostyantyn Boryshpol</t>
  </si>
  <si>
    <t xml:space="preserve">0011/100849</t>
  </si>
  <si>
    <t xml:space="preserve">A - Clientsoft</t>
  </si>
  <si>
    <t xml:space="preserve">Teresa Smith</t>
  </si>
  <si>
    <t xml:space="preserve">R - Yannis Tzamouranis</t>
  </si>
  <si>
    <t xml:space="preserve">Peggy Alix</t>
  </si>
  <si>
    <t xml:space="preserve">1179/111619</t>
  </si>
  <si>
    <t xml:space="preserve">R - Ahmad Mouselli</t>
  </si>
  <si>
    <t xml:space="preserve">Nick Rahn</t>
  </si>
  <si>
    <t xml:space="preserve">R - Dori Cooper</t>
  </si>
  <si>
    <t xml:space="preserve">Lisa Sawyer</t>
  </si>
  <si>
    <t xml:space="preserve">Craig Teel</t>
  </si>
  <si>
    <t xml:space="preserve">A - Bidding Network</t>
  </si>
  <si>
    <t xml:space="preserve">Mark Finkle</t>
  </si>
  <si>
    <t xml:space="preserve">0011/100242</t>
  </si>
  <si>
    <t xml:space="preserve">A - Icon Info Cslt</t>
  </si>
  <si>
    <t xml:space="preserve">Executive Referrals:</t>
  </si>
  <si>
    <t xml:space="preserve">Kathy McKay</t>
  </si>
  <si>
    <t xml:space="preserve">                             </t>
  </si>
  <si>
    <t xml:space="preserve">phone to</t>
  </si>
  <si>
    <t xml:space="preserve">inperson </t>
  </si>
  <si>
    <t xml:space="preserve">phone</t>
  </si>
  <si>
    <t xml:space="preserve">inperson</t>
  </si>
  <si>
    <t xml:space="preserve">only</t>
  </si>
  <si>
    <t xml:space="preserve"># of Candidates Interviewed by Enron Managers</t>
  </si>
  <si>
    <t xml:space="preserve">SS</t>
  </si>
  <si>
    <t xml:space="preserve">Kettyle</t>
  </si>
  <si>
    <t xml:space="preserve">June 30-July 6</t>
  </si>
  <si>
    <t xml:space="preserve">Laura</t>
  </si>
  <si>
    <t xml:space="preserve">replace</t>
  </si>
  <si>
    <t xml:space="preserve">Total # of Open Positions</t>
  </si>
  <si>
    <t xml:space="preserve">PL</t>
  </si>
  <si>
    <t xml:space="preserve">Perlman (Energy Trading Sys)</t>
  </si>
  <si>
    <t xml:space="preserve">JJ</t>
  </si>
  <si>
    <t xml:space="preserve">RB</t>
  </si>
  <si>
    <t xml:space="preserve">BP</t>
  </si>
  <si>
    <t xml:space="preserve">SW</t>
  </si>
  <si>
    <t xml:space="preserve">CH</t>
  </si>
  <si>
    <t xml:space="preserve">JRI</t>
  </si>
  <si>
    <t xml:space="preserve">Rub (Infrastructure &amp; Integration)</t>
  </si>
  <si>
    <t xml:space="preserve">JRC</t>
  </si>
  <si>
    <t xml:space="preserve">LK</t>
  </si>
  <si>
    <t xml:space="preserve">JW</t>
  </si>
  <si>
    <t xml:space="preserve">JP</t>
  </si>
  <si>
    <t xml:space="preserve">AS</t>
  </si>
  <si>
    <t xml:space="preserve">DB</t>
  </si>
  <si>
    <t xml:space="preserve">GW</t>
  </si>
  <si>
    <t xml:space="preserve">SH</t>
  </si>
  <si>
    <t xml:space="preserve">RK</t>
  </si>
  <si>
    <t xml:space="preserve">Kettyle           </t>
  </si>
  <si>
    <t xml:space="preserve"># of Positions New this Week</t>
  </si>
  <si>
    <t xml:space="preserve"># of Positions Cancelled this Week</t>
  </si>
  <si>
    <t xml:space="preserve">Rub ((Infrastructure &amp; Integration)</t>
  </si>
  <si>
    <t xml:space="preserve">Positions by Function</t>
  </si>
  <si>
    <t xml:space="preserve">AD   Application Development</t>
  </si>
  <si>
    <t xml:space="preserve">IN     Infrastructure</t>
  </si>
  <si>
    <t xml:space="preserve">DS   Development Support</t>
  </si>
  <si>
    <t xml:space="preserve">SS   Strategic Sourcing</t>
  </si>
  <si>
    <t xml:space="preserve">CM   EOL Commercial 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</si>
</sst>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@"/>
    <numFmt numFmtId="166" formatCode="[$-409]m/d/yyyy"/>
    <numFmt numFmtId="167" formatCode="_(\$* #,##0.00_);_(\$* \(#,##0.00\);_(\$* \-??_);_(@_)"/>
    <numFmt numFmtId="168" formatCode="\$#,##0.00"/>
    <numFmt numFmtId="169" formatCode="\$#,##0_);[RED]&quot;($&quot;#,##0\)"/>
    <numFmt numFmtId="170" formatCode="#,##0.00"/>
    <numFmt numFmtId="171" formatCode="0.0%"/>
    <numFmt numFmtId="172" formatCode="\$#,##0"/>
    <numFmt numFmtId="173" formatCode="\$#,##0.00_);[RED]&quot;($&quot;#,##0.00\)"/>
    <numFmt numFmtId="174" formatCode="0;[RED]0"/>
    <numFmt numFmtId="175" formatCode="#,##0;[RED]#,##0"/>
    <numFmt numFmtId="176" formatCode="[$-409]d\-mmm"/>
  </numFmts>
  <fonts count="3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sz val="9"/>
      <color rgb="FF0000FF"/>
      <name val="Arial"/>
      <family val="2"/>
    </font>
    <font>
      <i val="true"/>
      <sz val="9"/>
      <name val="Arial"/>
      <family val="2"/>
    </font>
    <font>
      <i val="true"/>
      <sz val="9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i val="true"/>
      <sz val="10"/>
      <name val="Arial"/>
      <family val="2"/>
    </font>
    <font>
      <b val="true"/>
      <i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b val="true"/>
      <i val="true"/>
      <sz val="10"/>
      <color rgb="FF003300"/>
      <name val="Arial"/>
      <family val="2"/>
    </font>
    <font>
      <sz val="10"/>
      <color rgb="FF003300"/>
      <name val="Arial"/>
      <family val="2"/>
    </font>
    <font>
      <sz val="10"/>
      <color rgb="FF0000FF"/>
      <name val="Arial"/>
      <family val="2"/>
    </font>
    <font>
      <b val="true"/>
      <u val="singl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color rgb="FF0000FF"/>
      <name val="Arial"/>
      <family val="2"/>
    </font>
    <font>
      <u val="single"/>
      <sz val="10"/>
      <color rgb="FF0000FF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0"/>
    </font>
    <font>
      <b val="true"/>
      <sz val="20"/>
      <name val="Arial"/>
      <family val="2"/>
    </font>
    <font>
      <b val="true"/>
      <sz val="20"/>
      <name val="Arial"/>
      <family val="0"/>
    </font>
    <font>
      <b val="true"/>
      <u val="single"/>
      <sz val="10"/>
      <color rgb="FF3366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6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3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3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9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392040</xdr:colOff>
      <xdr:row>1</xdr:row>
      <xdr:rowOff>9360</xdr:rowOff>
    </xdr:from>
    <xdr:to>
      <xdr:col>2</xdr:col>
      <xdr:colOff>725400</xdr:colOff>
      <xdr:row>6</xdr:row>
      <xdr:rowOff>123120</xdr:rowOff>
    </xdr:to>
    <xdr:grpSp>
      <xdr:nvGrpSpPr>
        <xdr:cNvPr id="0" name="Group 1"/>
        <xdr:cNvGrpSpPr/>
      </xdr:nvGrpSpPr>
      <xdr:grpSpPr>
        <a:xfrm>
          <a:off x="392040" y="171360"/>
          <a:ext cx="1026720" cy="837720"/>
          <a:chOff x="392040" y="171360"/>
          <a:chExt cx="1026720" cy="837720"/>
        </a:xfrm>
      </xdr:grpSpPr>
      <xdr:sp>
        <xdr:nvSpPr>
          <xdr:cNvPr id="1" name="AutoShape 2"/>
          <xdr:cNvSpPr/>
        </xdr:nvSpPr>
        <xdr:spPr>
          <a:xfrm>
            <a:off x="818280" y="477000"/>
            <a:ext cx="600480" cy="532080"/>
          </a:xfrm>
          <a:custGeom>
            <a:avLst/>
            <a:gdLst/>
            <a:ahLst/>
            <a:rect l="l" t="t" r="r" b="b"/>
            <a:pathLst>
              <a:path w="281" h="305">
                <a:moveTo>
                  <a:pt x="90" y="129"/>
                </a:moveTo>
                <a:lnTo>
                  <a:pt x="215" y="0"/>
                </a:lnTo>
                <a:lnTo>
                  <a:pt x="280" y="63"/>
                </a:lnTo>
                <a:lnTo>
                  <a:pt x="41" y="304"/>
                </a:lnTo>
                <a:lnTo>
                  <a:pt x="26" y="289"/>
                </a:lnTo>
                <a:lnTo>
                  <a:pt x="44" y="243"/>
                </a:lnTo>
                <a:lnTo>
                  <a:pt x="14" y="277"/>
                </a:lnTo>
                <a:lnTo>
                  <a:pt x="0" y="263"/>
                </a:lnTo>
                <a:lnTo>
                  <a:pt x="62" y="199"/>
                </a:lnTo>
                <a:lnTo>
                  <a:pt x="78" y="215"/>
                </a:lnTo>
                <a:lnTo>
                  <a:pt x="58" y="255"/>
                </a:lnTo>
                <a:lnTo>
                  <a:pt x="252" y="63"/>
                </a:lnTo>
                <a:lnTo>
                  <a:pt x="218" y="29"/>
                </a:lnTo>
                <a:lnTo>
                  <a:pt x="104" y="143"/>
                </a:lnTo>
                <a:lnTo>
                  <a:pt x="90" y="129"/>
                </a:lnTo>
              </a:path>
            </a:pathLst>
          </a:custGeom>
          <a:solidFill>
            <a:srgbClr val="3366ff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" name="AutoShape 3"/>
          <xdr:cNvSpPr/>
        </xdr:nvSpPr>
        <xdr:spPr>
          <a:xfrm>
            <a:off x="493560" y="567720"/>
            <a:ext cx="223920" cy="177840"/>
          </a:xfrm>
          <a:custGeom>
            <a:avLst/>
            <a:gdLst/>
            <a:ahLst/>
            <a:rect l="l" t="t" r="r" b="b"/>
            <a:pathLst>
              <a:path w="105" h="102">
                <a:moveTo>
                  <a:pt x="104" y="39"/>
                </a:moveTo>
                <a:lnTo>
                  <a:pt x="42" y="101"/>
                </a:lnTo>
                <a:lnTo>
                  <a:pt x="29" y="88"/>
                </a:lnTo>
                <a:lnTo>
                  <a:pt x="47" y="44"/>
                </a:lnTo>
                <a:lnTo>
                  <a:pt x="14" y="77"/>
                </a:lnTo>
                <a:lnTo>
                  <a:pt x="0" y="63"/>
                </a:lnTo>
                <a:lnTo>
                  <a:pt x="65" y="0"/>
                </a:lnTo>
                <a:lnTo>
                  <a:pt x="79" y="14"/>
                </a:lnTo>
                <a:lnTo>
                  <a:pt x="60" y="59"/>
                </a:lnTo>
                <a:lnTo>
                  <a:pt x="90" y="25"/>
                </a:lnTo>
                <a:lnTo>
                  <a:pt x="104" y="39"/>
                </a:lnTo>
              </a:path>
            </a:pathLst>
          </a:custGeom>
          <a:solidFill>
            <a:srgbClr val="3366ff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" name="AutoShape 4"/>
          <xdr:cNvSpPr/>
        </xdr:nvSpPr>
        <xdr:spPr>
          <a:xfrm>
            <a:off x="608760" y="657000"/>
            <a:ext cx="199800" cy="182880"/>
          </a:xfrm>
          <a:custGeom>
            <a:avLst/>
            <a:gdLst/>
            <a:ahLst/>
            <a:rect l="l" t="t" r="r" b="b"/>
            <a:pathLst>
              <a:path w="93" h="105">
                <a:moveTo>
                  <a:pt x="0" y="62"/>
                </a:moveTo>
                <a:lnTo>
                  <a:pt x="62" y="0"/>
                </a:lnTo>
                <a:lnTo>
                  <a:pt x="84" y="22"/>
                </a:lnTo>
                <a:lnTo>
                  <a:pt x="89" y="29"/>
                </a:lnTo>
                <a:lnTo>
                  <a:pt x="91" y="35"/>
                </a:lnTo>
                <a:lnTo>
                  <a:pt x="92" y="38"/>
                </a:lnTo>
                <a:lnTo>
                  <a:pt x="92" y="40"/>
                </a:lnTo>
                <a:lnTo>
                  <a:pt x="90" y="46"/>
                </a:lnTo>
                <a:lnTo>
                  <a:pt x="89" y="51"/>
                </a:lnTo>
                <a:lnTo>
                  <a:pt x="87" y="53"/>
                </a:lnTo>
                <a:lnTo>
                  <a:pt x="84" y="56"/>
                </a:lnTo>
                <a:lnTo>
                  <a:pt x="80" y="60"/>
                </a:lnTo>
                <a:lnTo>
                  <a:pt x="76" y="62"/>
                </a:lnTo>
                <a:lnTo>
                  <a:pt x="73" y="63"/>
                </a:lnTo>
                <a:lnTo>
                  <a:pt x="71" y="63"/>
                </a:lnTo>
                <a:lnTo>
                  <a:pt x="67" y="63"/>
                </a:lnTo>
                <a:lnTo>
                  <a:pt x="64" y="62"/>
                </a:lnTo>
                <a:lnTo>
                  <a:pt x="65" y="65"/>
                </a:lnTo>
                <a:lnTo>
                  <a:pt x="64" y="70"/>
                </a:lnTo>
                <a:lnTo>
                  <a:pt x="63" y="73"/>
                </a:lnTo>
                <a:lnTo>
                  <a:pt x="59" y="77"/>
                </a:lnTo>
                <a:lnTo>
                  <a:pt x="47" y="91"/>
                </a:lnTo>
                <a:lnTo>
                  <a:pt x="43" y="97"/>
                </a:lnTo>
                <a:lnTo>
                  <a:pt x="43" y="101"/>
                </a:lnTo>
                <a:lnTo>
                  <a:pt x="42" y="104"/>
                </a:lnTo>
                <a:lnTo>
                  <a:pt x="39" y="101"/>
                </a:lnTo>
                <a:lnTo>
                  <a:pt x="26" y="90"/>
                </a:lnTo>
                <a:lnTo>
                  <a:pt x="25" y="87"/>
                </a:lnTo>
                <a:lnTo>
                  <a:pt x="26" y="86"/>
                </a:lnTo>
                <a:lnTo>
                  <a:pt x="27" y="85"/>
                </a:lnTo>
                <a:lnTo>
                  <a:pt x="33" y="77"/>
                </a:lnTo>
                <a:lnTo>
                  <a:pt x="43" y="69"/>
                </a:lnTo>
                <a:lnTo>
                  <a:pt x="44" y="66"/>
                </a:lnTo>
                <a:lnTo>
                  <a:pt x="45" y="63"/>
                </a:lnTo>
                <a:lnTo>
                  <a:pt x="46" y="60"/>
                </a:lnTo>
                <a:lnTo>
                  <a:pt x="46" y="56"/>
                </a:lnTo>
                <a:lnTo>
                  <a:pt x="44" y="54"/>
                </a:lnTo>
                <a:lnTo>
                  <a:pt x="43" y="53"/>
                </a:lnTo>
                <a:lnTo>
                  <a:pt x="40" y="50"/>
                </a:lnTo>
                <a:lnTo>
                  <a:pt x="49" y="39"/>
                </a:lnTo>
                <a:lnTo>
                  <a:pt x="55" y="43"/>
                </a:lnTo>
                <a:lnTo>
                  <a:pt x="58" y="46"/>
                </a:lnTo>
                <a:lnTo>
                  <a:pt x="64" y="46"/>
                </a:lnTo>
                <a:lnTo>
                  <a:pt x="67" y="43"/>
                </a:lnTo>
                <a:lnTo>
                  <a:pt x="70" y="42"/>
                </a:lnTo>
                <a:lnTo>
                  <a:pt x="71" y="39"/>
                </a:lnTo>
                <a:lnTo>
                  <a:pt x="72" y="38"/>
                </a:lnTo>
                <a:lnTo>
                  <a:pt x="72" y="36"/>
                </a:lnTo>
                <a:lnTo>
                  <a:pt x="72" y="32"/>
                </a:lnTo>
                <a:lnTo>
                  <a:pt x="71" y="29"/>
                </a:lnTo>
                <a:lnTo>
                  <a:pt x="65" y="25"/>
                </a:lnTo>
                <a:lnTo>
                  <a:pt x="13" y="75"/>
                </a:lnTo>
                <a:lnTo>
                  <a:pt x="0" y="62"/>
                </a:lnTo>
              </a:path>
            </a:pathLst>
          </a:custGeom>
          <a:solidFill>
            <a:srgbClr val="3366ff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" name="AutoShape 5"/>
          <xdr:cNvSpPr/>
        </xdr:nvSpPr>
        <xdr:spPr>
          <a:xfrm>
            <a:off x="826560" y="330480"/>
            <a:ext cx="406800" cy="416160"/>
          </a:xfrm>
          <a:custGeom>
            <a:avLst/>
            <a:gdLst/>
            <a:ahLst/>
            <a:rect l="l" t="t" r="r" b="b"/>
            <a:pathLst>
              <a:path w="190" h="239">
                <a:moveTo>
                  <a:pt x="0" y="129"/>
                </a:moveTo>
                <a:lnTo>
                  <a:pt x="127" y="0"/>
                </a:lnTo>
                <a:lnTo>
                  <a:pt x="189" y="62"/>
                </a:lnTo>
                <a:lnTo>
                  <a:pt x="63" y="188"/>
                </a:lnTo>
                <a:lnTo>
                  <a:pt x="99" y="224"/>
                </a:lnTo>
                <a:lnTo>
                  <a:pt x="87" y="238"/>
                </a:lnTo>
                <a:lnTo>
                  <a:pt x="37" y="186"/>
                </a:lnTo>
                <a:lnTo>
                  <a:pt x="161" y="62"/>
                </a:lnTo>
                <a:lnTo>
                  <a:pt x="126" y="29"/>
                </a:lnTo>
                <a:lnTo>
                  <a:pt x="13" y="142"/>
                </a:lnTo>
                <a:lnTo>
                  <a:pt x="0" y="129"/>
                </a:lnTo>
              </a:path>
            </a:pathLst>
          </a:custGeom>
          <a:solidFill>
            <a:srgbClr val="339933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" name="AutoShape 6"/>
          <xdr:cNvSpPr/>
        </xdr:nvSpPr>
        <xdr:spPr>
          <a:xfrm>
            <a:off x="521280" y="171360"/>
            <a:ext cx="525240" cy="422280"/>
          </a:xfrm>
          <a:custGeom>
            <a:avLst/>
            <a:gdLst/>
            <a:ahLst/>
            <a:rect l="l" t="t" r="r" b="b"/>
            <a:pathLst>
              <a:path w="246" h="242">
                <a:moveTo>
                  <a:pt x="0" y="181"/>
                </a:moveTo>
                <a:lnTo>
                  <a:pt x="181" y="0"/>
                </a:lnTo>
                <a:lnTo>
                  <a:pt x="245" y="66"/>
                </a:lnTo>
                <a:lnTo>
                  <a:pt x="119" y="192"/>
                </a:lnTo>
                <a:lnTo>
                  <a:pt x="155" y="228"/>
                </a:lnTo>
                <a:lnTo>
                  <a:pt x="144" y="241"/>
                </a:lnTo>
                <a:lnTo>
                  <a:pt x="90" y="189"/>
                </a:lnTo>
                <a:lnTo>
                  <a:pt x="216" y="65"/>
                </a:lnTo>
                <a:lnTo>
                  <a:pt x="180" y="29"/>
                </a:lnTo>
                <a:lnTo>
                  <a:pt x="14" y="195"/>
                </a:lnTo>
                <a:lnTo>
                  <a:pt x="0" y="181"/>
                </a:lnTo>
              </a:path>
            </a:pathLst>
          </a:custGeom>
          <a:solidFill>
            <a:srgbClr val="cc0000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" name="AutoShape 7"/>
          <xdr:cNvSpPr/>
        </xdr:nvSpPr>
        <xdr:spPr>
          <a:xfrm>
            <a:off x="392040" y="485640"/>
            <a:ext cx="213120" cy="167040"/>
          </a:xfrm>
          <a:custGeom>
            <a:avLst/>
            <a:gdLst/>
            <a:ahLst/>
            <a:rect l="l" t="t" r="r" b="b"/>
            <a:pathLst>
              <a:path w="100" h="96">
                <a:moveTo>
                  <a:pt x="99" y="33"/>
                </a:moveTo>
                <a:lnTo>
                  <a:pt x="62" y="0"/>
                </a:lnTo>
                <a:lnTo>
                  <a:pt x="0" y="60"/>
                </a:lnTo>
                <a:lnTo>
                  <a:pt x="37" y="95"/>
                </a:lnTo>
                <a:lnTo>
                  <a:pt x="50" y="84"/>
                </a:lnTo>
                <a:lnTo>
                  <a:pt x="28" y="62"/>
                </a:lnTo>
                <a:lnTo>
                  <a:pt x="42" y="48"/>
                </a:lnTo>
                <a:lnTo>
                  <a:pt x="60" y="68"/>
                </a:lnTo>
                <a:lnTo>
                  <a:pt x="74" y="56"/>
                </a:lnTo>
                <a:lnTo>
                  <a:pt x="54" y="36"/>
                </a:lnTo>
                <a:lnTo>
                  <a:pt x="66" y="24"/>
                </a:lnTo>
                <a:lnTo>
                  <a:pt x="86" y="46"/>
                </a:lnTo>
                <a:lnTo>
                  <a:pt x="99" y="33"/>
                </a:lnTo>
              </a:path>
            </a:pathLst>
          </a:custGeom>
          <a:solidFill>
            <a:srgbClr val="3366ff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" name="AutoShape 8"/>
          <xdr:cNvSpPr/>
        </xdr:nvSpPr>
        <xdr:spPr>
          <a:xfrm>
            <a:off x="730800" y="759600"/>
            <a:ext cx="178920" cy="148320"/>
          </a:xfrm>
          <a:custGeom>
            <a:avLst/>
            <a:gdLst/>
            <a:ahLst/>
            <a:rect l="l" t="t" r="r" b="b"/>
            <a:pathLst>
              <a:path w="84" h="85">
                <a:moveTo>
                  <a:pt x="40" y="52"/>
                </a:moveTo>
                <a:lnTo>
                  <a:pt x="62" y="30"/>
                </a:lnTo>
                <a:lnTo>
                  <a:pt x="64" y="28"/>
                </a:lnTo>
                <a:lnTo>
                  <a:pt x="65" y="25"/>
                </a:lnTo>
                <a:lnTo>
                  <a:pt x="64" y="24"/>
                </a:lnTo>
                <a:lnTo>
                  <a:pt x="65" y="21"/>
                </a:lnTo>
                <a:lnTo>
                  <a:pt x="63" y="21"/>
                </a:lnTo>
                <a:lnTo>
                  <a:pt x="60" y="20"/>
                </a:lnTo>
                <a:lnTo>
                  <a:pt x="59" y="19"/>
                </a:lnTo>
                <a:lnTo>
                  <a:pt x="58" y="18"/>
                </a:lnTo>
                <a:lnTo>
                  <a:pt x="54" y="18"/>
                </a:lnTo>
                <a:lnTo>
                  <a:pt x="53" y="19"/>
                </a:lnTo>
                <a:lnTo>
                  <a:pt x="51" y="21"/>
                </a:lnTo>
                <a:lnTo>
                  <a:pt x="22" y="52"/>
                </a:lnTo>
                <a:lnTo>
                  <a:pt x="19" y="53"/>
                </a:lnTo>
                <a:lnTo>
                  <a:pt x="19" y="55"/>
                </a:lnTo>
                <a:lnTo>
                  <a:pt x="18" y="56"/>
                </a:lnTo>
                <a:lnTo>
                  <a:pt x="18" y="60"/>
                </a:lnTo>
                <a:lnTo>
                  <a:pt x="20" y="62"/>
                </a:lnTo>
                <a:lnTo>
                  <a:pt x="22" y="64"/>
                </a:lnTo>
                <a:lnTo>
                  <a:pt x="25" y="65"/>
                </a:lnTo>
                <a:lnTo>
                  <a:pt x="27" y="65"/>
                </a:lnTo>
                <a:lnTo>
                  <a:pt x="29" y="63"/>
                </a:lnTo>
                <a:lnTo>
                  <a:pt x="30" y="62"/>
                </a:lnTo>
                <a:lnTo>
                  <a:pt x="31" y="61"/>
                </a:lnTo>
                <a:lnTo>
                  <a:pt x="40" y="52"/>
                </a:lnTo>
                <a:lnTo>
                  <a:pt x="54" y="66"/>
                </a:lnTo>
                <a:lnTo>
                  <a:pt x="49" y="71"/>
                </a:lnTo>
                <a:lnTo>
                  <a:pt x="43" y="77"/>
                </a:lnTo>
                <a:lnTo>
                  <a:pt x="36" y="80"/>
                </a:lnTo>
                <a:lnTo>
                  <a:pt x="32" y="84"/>
                </a:lnTo>
                <a:lnTo>
                  <a:pt x="27" y="83"/>
                </a:lnTo>
                <a:lnTo>
                  <a:pt x="20" y="82"/>
                </a:lnTo>
                <a:lnTo>
                  <a:pt x="17" y="79"/>
                </a:lnTo>
                <a:lnTo>
                  <a:pt x="14" y="76"/>
                </a:lnTo>
                <a:lnTo>
                  <a:pt x="9" y="73"/>
                </a:lnTo>
                <a:lnTo>
                  <a:pt x="5" y="69"/>
                </a:lnTo>
                <a:lnTo>
                  <a:pt x="2" y="66"/>
                </a:lnTo>
                <a:lnTo>
                  <a:pt x="1" y="61"/>
                </a:lnTo>
                <a:lnTo>
                  <a:pt x="0" y="56"/>
                </a:lnTo>
                <a:lnTo>
                  <a:pt x="0" y="52"/>
                </a:lnTo>
                <a:lnTo>
                  <a:pt x="1" y="49"/>
                </a:lnTo>
                <a:lnTo>
                  <a:pt x="3" y="45"/>
                </a:lnTo>
                <a:lnTo>
                  <a:pt x="6" y="38"/>
                </a:lnTo>
                <a:lnTo>
                  <a:pt x="40" y="4"/>
                </a:lnTo>
                <a:lnTo>
                  <a:pt x="45" y="1"/>
                </a:lnTo>
                <a:lnTo>
                  <a:pt x="49" y="1"/>
                </a:lnTo>
                <a:lnTo>
                  <a:pt x="54" y="0"/>
                </a:lnTo>
                <a:lnTo>
                  <a:pt x="58" y="0"/>
                </a:lnTo>
                <a:lnTo>
                  <a:pt x="61" y="1"/>
                </a:lnTo>
                <a:lnTo>
                  <a:pt x="65" y="1"/>
                </a:lnTo>
                <a:lnTo>
                  <a:pt x="70" y="4"/>
                </a:lnTo>
                <a:lnTo>
                  <a:pt x="73" y="9"/>
                </a:lnTo>
                <a:lnTo>
                  <a:pt x="74" y="10"/>
                </a:lnTo>
                <a:lnTo>
                  <a:pt x="77" y="13"/>
                </a:lnTo>
                <a:lnTo>
                  <a:pt x="80" y="16"/>
                </a:lnTo>
                <a:lnTo>
                  <a:pt x="82" y="18"/>
                </a:lnTo>
                <a:lnTo>
                  <a:pt x="83" y="23"/>
                </a:lnTo>
                <a:lnTo>
                  <a:pt x="83" y="27"/>
                </a:lnTo>
                <a:lnTo>
                  <a:pt x="83" y="31"/>
                </a:lnTo>
                <a:lnTo>
                  <a:pt x="81" y="35"/>
                </a:lnTo>
                <a:lnTo>
                  <a:pt x="80" y="38"/>
                </a:lnTo>
                <a:lnTo>
                  <a:pt x="77" y="43"/>
                </a:lnTo>
                <a:lnTo>
                  <a:pt x="54" y="66"/>
                </a:lnTo>
                <a:lnTo>
                  <a:pt x="40" y="52"/>
                </a:lnTo>
              </a:path>
            </a:pathLst>
          </a:custGeom>
          <a:solidFill>
            <a:srgbClr val="3366ff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11.56"/>
    <col collapsed="false" customWidth="true" hidden="false" outlineLevel="0" max="3" min="3" style="1" width="13.14"/>
    <col collapsed="false" customWidth="true" hidden="false" outlineLevel="0" max="4" min="4" style="1" width="12.28"/>
    <col collapsed="false" customWidth="true" hidden="false" outlineLevel="0" max="5" min="5" style="1" width="10.71"/>
    <col collapsed="false" customWidth="true" hidden="false" outlineLevel="0" max="6" min="6" style="1" width="11.56"/>
    <col collapsed="false" customWidth="true" hidden="false" outlineLevel="0" max="7" min="7" style="1" width="10.85"/>
    <col collapsed="false" customWidth="true" hidden="false" outlineLevel="0" max="8" min="8" style="1" width="12.7"/>
    <col collapsed="false" customWidth="true" hidden="false" outlineLevel="0" max="9" min="9" style="1" width="12.28"/>
    <col collapsed="false" customWidth="false" hidden="false" outlineLevel="0" max="257" min="10" style="1" width="9.14"/>
  </cols>
  <sheetData>
    <row r="1" customFormat="false" ht="12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2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4" customFormat="false" ht="12" hidden="false" customHeight="false" outlineLevel="0" collapsed="false">
      <c r="A4" s="4" t="s">
        <v>2</v>
      </c>
      <c r="B4" s="4" t="s">
        <v>3</v>
      </c>
      <c r="C4" s="4" t="s">
        <v>4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5"/>
    </row>
    <row r="5" customFormat="false" ht="12" hidden="false" customHeight="false" outlineLevel="0" collapsed="false">
      <c r="A5" s="6"/>
      <c r="B5" s="4" t="s">
        <v>10</v>
      </c>
      <c r="C5" s="7" t="s">
        <v>11</v>
      </c>
      <c r="D5" s="7" t="s">
        <v>12</v>
      </c>
      <c r="E5" s="4"/>
      <c r="F5" s="4"/>
      <c r="G5" s="4"/>
      <c r="H5" s="4" t="s">
        <v>13</v>
      </c>
      <c r="I5" s="4"/>
      <c r="J5" s="5"/>
    </row>
    <row r="6" customFormat="false" ht="2.25" hidden="false" customHeight="true" outlineLevel="0" collapsed="false">
      <c r="A6" s="8"/>
      <c r="B6" s="9"/>
      <c r="C6" s="9"/>
      <c r="D6" s="9"/>
      <c r="E6" s="9"/>
      <c r="F6" s="9"/>
      <c r="G6" s="9"/>
      <c r="H6" s="9"/>
      <c r="I6" s="10"/>
    </row>
    <row r="7" customFormat="false" ht="12" hidden="false" customHeight="false" outlineLevel="0" collapsed="false">
      <c r="A7" s="11" t="s">
        <v>14</v>
      </c>
      <c r="B7" s="12" t="n">
        <f aca="false">Laura!F8</f>
        <v>33</v>
      </c>
      <c r="C7" s="12" t="n">
        <f aca="false">Laura!F29</f>
        <v>10</v>
      </c>
      <c r="D7" s="12" t="n">
        <f aca="false">Laura!F49</f>
        <v>0</v>
      </c>
      <c r="E7" s="12" t="n">
        <f aca="false">Sheryl!F8</f>
        <v>3</v>
      </c>
      <c r="F7" s="12" t="n">
        <f aca="false">Sheryl!F32</f>
        <v>0</v>
      </c>
      <c r="G7" s="12" t="n">
        <f aca="false">Sheryl!F71</f>
        <v>1</v>
      </c>
      <c r="H7" s="12" t="n">
        <f aca="false">MarkB!F12</f>
        <v>27</v>
      </c>
      <c r="I7" s="13" t="n">
        <f aca="false">Kathy!F7</f>
        <v>9</v>
      </c>
    </row>
    <row r="8" customFormat="false" ht="12" hidden="false" customHeight="false" outlineLevel="0" collapsed="false">
      <c r="A8" s="14" t="s">
        <v>15</v>
      </c>
      <c r="B8" s="12"/>
      <c r="C8" s="12"/>
      <c r="D8" s="12"/>
      <c r="E8" s="12"/>
      <c r="F8" s="12"/>
      <c r="G8" s="12"/>
      <c r="H8" s="12"/>
      <c r="I8" s="13"/>
    </row>
    <row r="9" customFormat="false" ht="2.25" hidden="false" customHeight="true" outlineLevel="0" collapsed="false">
      <c r="A9" s="8"/>
      <c r="B9" s="15"/>
      <c r="C9" s="15"/>
      <c r="D9" s="15"/>
      <c r="E9" s="15"/>
      <c r="F9" s="15"/>
      <c r="G9" s="15"/>
      <c r="H9" s="15"/>
      <c r="I9" s="16"/>
    </row>
    <row r="10" customFormat="false" ht="12" hidden="false" customHeight="false" outlineLevel="0" collapsed="false">
      <c r="A10" s="11" t="s">
        <v>16</v>
      </c>
      <c r="B10" s="12" t="n">
        <f aca="false">Laura!F9</f>
        <v>10</v>
      </c>
      <c r="C10" s="12" t="n">
        <f aca="false">Laura!F30</f>
        <v>0</v>
      </c>
      <c r="D10" s="12" t="n">
        <f aca="false">Laura!F50</f>
        <v>0</v>
      </c>
      <c r="E10" s="12" t="n">
        <f aca="false">Sheryl!F9</f>
        <v>0</v>
      </c>
      <c r="F10" s="12" t="n">
        <f aca="false">Sheryl!F33</f>
        <v>0</v>
      </c>
      <c r="G10" s="12" t="n">
        <f aca="false">Sheryl!F72</f>
        <v>0</v>
      </c>
      <c r="H10" s="12" t="n">
        <f aca="false">JenR!F12</f>
        <v>10</v>
      </c>
      <c r="I10" s="13" t="n">
        <f aca="false">Kathy!F8</f>
        <v>2</v>
      </c>
    </row>
    <row r="11" customFormat="false" ht="12" hidden="false" customHeight="false" outlineLevel="0" collapsed="false">
      <c r="A11" s="14" t="s">
        <v>17</v>
      </c>
      <c r="B11" s="12"/>
      <c r="C11" s="12"/>
      <c r="D11" s="12"/>
      <c r="E11" s="12"/>
      <c r="F11" s="12"/>
      <c r="G11" s="12"/>
      <c r="H11" s="12"/>
      <c r="I11" s="13"/>
    </row>
    <row r="12" customFormat="false" ht="2.25" hidden="false" customHeight="true" outlineLevel="0" collapsed="false">
      <c r="A12" s="8"/>
      <c r="B12" s="15"/>
      <c r="C12" s="15"/>
      <c r="D12" s="15"/>
      <c r="E12" s="15"/>
      <c r="F12" s="15"/>
      <c r="G12" s="15"/>
      <c r="H12" s="15"/>
      <c r="I12" s="16"/>
    </row>
    <row r="13" customFormat="false" ht="12" hidden="false" customHeight="false" outlineLevel="0" collapsed="false">
      <c r="A13" s="11" t="s">
        <v>18</v>
      </c>
      <c r="B13" s="12" t="n">
        <f aca="false">Laura!F10</f>
        <v>15</v>
      </c>
      <c r="C13" s="12" t="n">
        <f aca="false">Laura!F31</f>
        <v>0</v>
      </c>
      <c r="D13" s="12" t="n">
        <f aca="false">Laura!F51</f>
        <v>0</v>
      </c>
      <c r="E13" s="12" t="n">
        <f aca="false">Sheryl!F10</f>
        <v>2</v>
      </c>
      <c r="F13" s="12" t="n">
        <f aca="false">Sheryl!F34</f>
        <v>0</v>
      </c>
      <c r="G13" s="12" t="n">
        <f aca="false">Sheryl!F73</f>
        <v>0</v>
      </c>
      <c r="H13" s="12" t="n">
        <f aca="false">Mandy!F37</f>
        <v>5</v>
      </c>
      <c r="I13" s="13" t="n">
        <f aca="false">Kathy!F9</f>
        <v>4</v>
      </c>
    </row>
    <row r="14" customFormat="false" ht="12" hidden="false" customHeight="false" outlineLevel="0" collapsed="false">
      <c r="A14" s="14" t="s">
        <v>19</v>
      </c>
      <c r="B14" s="12"/>
      <c r="C14" s="12"/>
      <c r="D14" s="12"/>
      <c r="E14" s="12"/>
      <c r="F14" s="12"/>
      <c r="G14" s="12"/>
      <c r="H14" s="12"/>
      <c r="I14" s="13"/>
    </row>
    <row r="15" customFormat="false" ht="2.25" hidden="false" customHeight="true" outlineLevel="0" collapsed="false">
      <c r="A15" s="8"/>
      <c r="B15" s="15"/>
      <c r="C15" s="15"/>
      <c r="D15" s="15"/>
      <c r="E15" s="15"/>
      <c r="F15" s="15"/>
      <c r="G15" s="15"/>
      <c r="H15" s="15"/>
      <c r="I15" s="16"/>
    </row>
    <row r="16" customFormat="false" ht="12" hidden="false" customHeight="false" outlineLevel="0" collapsed="false">
      <c r="A16" s="11" t="s">
        <v>20</v>
      </c>
      <c r="B16" s="12" t="n">
        <f aca="false">Laura!F11</f>
        <v>3</v>
      </c>
      <c r="C16" s="12" t="n">
        <f aca="false">Laura!F32</f>
        <v>0</v>
      </c>
      <c r="D16" s="12" t="n">
        <f aca="false">Laura!F52</f>
        <v>0</v>
      </c>
      <c r="E16" s="12" t="n">
        <f aca="false">Sheryl!F11</f>
        <v>0</v>
      </c>
      <c r="F16" s="12" t="n">
        <f aca="false">Sheryl!F35</f>
        <v>0</v>
      </c>
      <c r="G16" s="12" t="n">
        <f aca="false">Sheryl!F74</f>
        <v>1</v>
      </c>
      <c r="H16" s="12" t="n">
        <f aca="false">Becky!F11</f>
        <v>25</v>
      </c>
      <c r="I16" s="13" t="n">
        <f aca="false">Kathy!F10</f>
        <v>2</v>
      </c>
    </row>
    <row r="17" customFormat="false" ht="12" hidden="false" customHeight="false" outlineLevel="0" collapsed="false">
      <c r="A17" s="14" t="s">
        <v>21</v>
      </c>
      <c r="B17" s="12"/>
      <c r="C17" s="12"/>
      <c r="D17" s="12"/>
      <c r="E17" s="12"/>
      <c r="F17" s="12"/>
      <c r="G17" s="12"/>
      <c r="H17" s="12"/>
      <c r="I17" s="13"/>
    </row>
    <row r="18" customFormat="false" ht="2.25" hidden="false" customHeight="true" outlineLevel="0" collapsed="false">
      <c r="A18" s="8"/>
      <c r="B18" s="15"/>
      <c r="C18" s="15"/>
      <c r="D18" s="15"/>
      <c r="E18" s="15"/>
      <c r="F18" s="15"/>
      <c r="G18" s="15"/>
      <c r="H18" s="15"/>
      <c r="I18" s="16"/>
    </row>
    <row r="19" customFormat="false" ht="12" hidden="false" customHeight="false" outlineLevel="0" collapsed="false">
      <c r="A19" s="11" t="s">
        <v>22</v>
      </c>
      <c r="B19" s="12" t="n">
        <f aca="false">Laura!F12</f>
        <v>6</v>
      </c>
      <c r="C19" s="12" t="n">
        <f aca="false">Laura!F33</f>
        <v>1</v>
      </c>
      <c r="D19" s="12" t="n">
        <f aca="false">Laura!F53</f>
        <v>0</v>
      </c>
      <c r="E19" s="12" t="n">
        <f aca="false">Sheryl!F12</f>
        <v>0</v>
      </c>
      <c r="F19" s="12" t="n">
        <f aca="false">Sheryl!F36</f>
        <v>0</v>
      </c>
      <c r="G19" s="12" t="n">
        <f aca="false">Sheryl!F75</f>
        <v>0</v>
      </c>
      <c r="H19" s="12" t="n">
        <f aca="false">Mandy!F12</f>
        <v>0</v>
      </c>
      <c r="I19" s="13" t="n">
        <f aca="false">Kathy!F11</f>
        <v>0</v>
      </c>
    </row>
    <row r="20" customFormat="false" ht="12" hidden="false" customHeight="false" outlineLevel="0" collapsed="false">
      <c r="A20" s="14" t="s">
        <v>23</v>
      </c>
      <c r="B20" s="12"/>
      <c r="C20" s="12"/>
      <c r="D20" s="12"/>
      <c r="E20" s="12"/>
      <c r="F20" s="12"/>
      <c r="G20" s="12"/>
      <c r="H20" s="12"/>
      <c r="I20" s="13"/>
    </row>
    <row r="21" customFormat="false" ht="2.25" hidden="false" customHeight="true" outlineLevel="0" collapsed="false">
      <c r="A21" s="8"/>
      <c r="B21" s="15"/>
      <c r="C21" s="15"/>
      <c r="D21" s="15"/>
      <c r="E21" s="15"/>
      <c r="F21" s="15"/>
      <c r="G21" s="15"/>
      <c r="H21" s="15"/>
      <c r="I21" s="16"/>
    </row>
    <row r="22" customFormat="false" ht="12" hidden="false" customHeight="false" outlineLevel="0" collapsed="false">
      <c r="A22" s="11" t="s">
        <v>24</v>
      </c>
      <c r="B22" s="12" t="n">
        <f aca="false">Laura!F13</f>
        <v>7</v>
      </c>
      <c r="C22" s="12" t="n">
        <f aca="false">Laura!F34</f>
        <v>0</v>
      </c>
      <c r="D22" s="12" t="n">
        <f aca="false">Laura!F54</f>
        <v>0</v>
      </c>
      <c r="E22" s="12" t="n">
        <f aca="false">Sheryl!F13</f>
        <v>0</v>
      </c>
      <c r="F22" s="12" t="n">
        <f aca="false">Sheryl!F37</f>
        <v>0</v>
      </c>
      <c r="G22" s="12" t="n">
        <f aca="false">Sheryl!F76</f>
        <v>0</v>
      </c>
      <c r="H22" s="12" t="n">
        <f aca="false">JenC!F12</f>
        <v>10</v>
      </c>
      <c r="I22" s="13" t="n">
        <f aca="false">Kathy!F12</f>
        <v>0</v>
      </c>
    </row>
    <row r="23" customFormat="false" ht="12" hidden="false" customHeight="false" outlineLevel="0" collapsed="false">
      <c r="A23" s="14" t="s">
        <v>25</v>
      </c>
      <c r="B23" s="12"/>
      <c r="C23" s="12"/>
      <c r="D23" s="12"/>
      <c r="E23" s="12"/>
      <c r="F23" s="12"/>
      <c r="G23" s="12"/>
      <c r="H23" s="12"/>
      <c r="I23" s="13"/>
    </row>
    <row r="24" customFormat="false" ht="2.25" hidden="false" customHeight="true" outlineLevel="0" collapsed="false">
      <c r="A24" s="8"/>
      <c r="B24" s="15"/>
      <c r="C24" s="15"/>
      <c r="D24" s="15"/>
      <c r="E24" s="15"/>
      <c r="F24" s="15"/>
      <c r="G24" s="15"/>
      <c r="H24" s="15"/>
      <c r="I24" s="16"/>
    </row>
    <row r="25" customFormat="false" ht="12" hidden="false" customHeight="false" outlineLevel="0" collapsed="false">
      <c r="A25" s="11" t="s">
        <v>26</v>
      </c>
      <c r="B25" s="12" t="n">
        <f aca="false">Laura!F14</f>
        <v>12</v>
      </c>
      <c r="C25" s="12" t="n">
        <f aca="false">Laura!F35</f>
        <v>0</v>
      </c>
      <c r="D25" s="12" t="n">
        <f aca="false">Laura!F55</f>
        <v>0</v>
      </c>
      <c r="E25" s="12" t="n">
        <f aca="false">Sheryl!F14</f>
        <v>1</v>
      </c>
      <c r="F25" s="12" t="n">
        <f aca="false">Sheryl!F38</f>
        <v>0</v>
      </c>
      <c r="G25" s="12" t="n">
        <f aca="false">Sheryl!F77</f>
        <v>2</v>
      </c>
      <c r="H25" s="12" t="n">
        <f aca="false">JenC!F60</f>
        <v>22</v>
      </c>
      <c r="I25" s="13" t="n">
        <f aca="false">Kathy!F13</f>
        <v>1</v>
      </c>
    </row>
    <row r="26" customFormat="false" ht="12" hidden="false" customHeight="false" outlineLevel="0" collapsed="false">
      <c r="A26" s="14" t="s">
        <v>27</v>
      </c>
      <c r="B26" s="12"/>
      <c r="C26" s="12"/>
      <c r="D26" s="12"/>
      <c r="E26" s="12"/>
      <c r="F26" s="12"/>
      <c r="G26" s="12"/>
      <c r="H26" s="12"/>
      <c r="I26" s="13"/>
    </row>
    <row r="27" customFormat="false" ht="2.25" hidden="false" customHeight="true" outlineLevel="0" collapsed="false">
      <c r="A27" s="8"/>
      <c r="B27" s="15"/>
      <c r="C27" s="15"/>
      <c r="D27" s="15"/>
      <c r="E27" s="15"/>
      <c r="F27" s="15"/>
      <c r="G27" s="15"/>
      <c r="H27" s="15"/>
      <c r="I27" s="16"/>
    </row>
    <row r="28" customFormat="false" ht="12" hidden="false" customHeight="false" outlineLevel="0" collapsed="false">
      <c r="A28" s="17" t="s">
        <v>28</v>
      </c>
      <c r="B28" s="18" t="n">
        <f aca="false">SUM(B7:B26)</f>
        <v>86</v>
      </c>
      <c r="C28" s="18" t="n">
        <f aca="false">SUM(C7:C26)</f>
        <v>11</v>
      </c>
      <c r="D28" s="18" t="n">
        <f aca="false">SUM(D7:D26)</f>
        <v>0</v>
      </c>
      <c r="E28" s="18" t="n">
        <f aca="false">SUM(E7:E26)</f>
        <v>6</v>
      </c>
      <c r="F28" s="18" t="n">
        <f aca="false">SUM(F7:F26)</f>
        <v>0</v>
      </c>
      <c r="G28" s="18" t="n">
        <f aca="false">SUM(G7:G26)</f>
        <v>4</v>
      </c>
      <c r="H28" s="18" t="n">
        <f aca="false">SUM(H7:H26)</f>
        <v>99</v>
      </c>
      <c r="I28" s="18" t="n">
        <f aca="false">SUM(I7:I26)</f>
        <v>18</v>
      </c>
      <c r="J28" s="19"/>
      <c r="K28" s="19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</row>
    <row r="29" customFormat="false" ht="2.25" hidden="false" customHeight="true" outlineLevel="0" collapsed="false">
      <c r="A29" s="8"/>
      <c r="B29" s="15"/>
      <c r="C29" s="15"/>
      <c r="D29" s="15"/>
      <c r="E29" s="15"/>
      <c r="F29" s="15"/>
      <c r="G29" s="15"/>
      <c r="H29" s="15"/>
      <c r="I29" s="16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customFormat="false" ht="6.75" hidden="false" customHeight="true" outlineLevel="0" collapsed="false">
      <c r="A30" s="14"/>
      <c r="B30" s="22"/>
      <c r="C30" s="22"/>
      <c r="D30" s="22"/>
      <c r="E30" s="22"/>
      <c r="F30" s="22"/>
      <c r="G30" s="22"/>
      <c r="H30" s="22"/>
      <c r="I30" s="23"/>
    </row>
    <row r="31" customFormat="false" ht="2.25" hidden="false" customHeight="true" outlineLevel="0" collapsed="false">
      <c r="A31" s="8"/>
      <c r="B31" s="15"/>
      <c r="C31" s="15"/>
      <c r="D31" s="15"/>
      <c r="E31" s="15"/>
      <c r="F31" s="15"/>
      <c r="G31" s="15"/>
      <c r="H31" s="15"/>
      <c r="I31" s="16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  <row r="32" customFormat="false" ht="12" hidden="false" customHeight="false" outlineLevel="0" collapsed="false">
      <c r="A32" s="11" t="s">
        <v>29</v>
      </c>
      <c r="B32" s="12" t="n">
        <f aca="false">Laura!F15</f>
        <v>10</v>
      </c>
      <c r="C32" s="12" t="n">
        <f aca="false">Laura!F36</f>
        <v>2</v>
      </c>
      <c r="D32" s="12" t="n">
        <f aca="false">Laura!F56</f>
        <v>0</v>
      </c>
      <c r="E32" s="12" t="n">
        <f aca="false">Sheryl!F15</f>
        <v>0</v>
      </c>
      <c r="F32" s="12" t="n">
        <f aca="false">Sheryl!F39</f>
        <v>0</v>
      </c>
      <c r="G32" s="12" t="n">
        <f aca="false">Sheryl!F78</f>
        <v>0</v>
      </c>
      <c r="H32" s="12" t="n">
        <f aca="false">Becky!F35</f>
        <v>33</v>
      </c>
      <c r="I32" s="13" t="n">
        <f aca="false">Kathy!F14</f>
        <v>1</v>
      </c>
    </row>
    <row r="33" customFormat="false" ht="12" hidden="false" customHeight="false" outlineLevel="0" collapsed="false">
      <c r="A33" s="14" t="s">
        <v>30</v>
      </c>
      <c r="B33" s="12"/>
      <c r="C33" s="12"/>
      <c r="D33" s="12"/>
      <c r="E33" s="12"/>
      <c r="F33" s="12"/>
      <c r="G33" s="12"/>
      <c r="H33" s="12"/>
      <c r="I33" s="13"/>
    </row>
    <row r="34" customFormat="false" ht="2.25" hidden="false" customHeight="true" outlineLevel="0" collapsed="false">
      <c r="A34" s="8"/>
      <c r="B34" s="15"/>
      <c r="C34" s="15"/>
      <c r="D34" s="15"/>
      <c r="E34" s="15"/>
      <c r="F34" s="15"/>
      <c r="G34" s="15"/>
      <c r="H34" s="15"/>
      <c r="I34" s="16"/>
    </row>
    <row r="35" customFormat="false" ht="12" hidden="false" customHeight="false" outlineLevel="0" collapsed="false">
      <c r="A35" s="11" t="s">
        <v>31</v>
      </c>
      <c r="B35" s="12" t="n">
        <f aca="false">Laura!F16</f>
        <v>9</v>
      </c>
      <c r="C35" s="12" t="n">
        <f aca="false">Laura!F37</f>
        <v>0</v>
      </c>
      <c r="D35" s="12" t="n">
        <f aca="false">Laura!F57</f>
        <v>0</v>
      </c>
      <c r="E35" s="12" t="n">
        <f aca="false">Sheryl!F16</f>
        <v>1</v>
      </c>
      <c r="F35" s="12" t="n">
        <f aca="false">Sheryl!F40</f>
        <v>1</v>
      </c>
      <c r="G35" s="12" t="n">
        <f aca="false">Sheryl!F79</f>
        <v>10</v>
      </c>
      <c r="H35" s="12" t="n">
        <f aca="false">JenC!F35</f>
        <v>22</v>
      </c>
      <c r="I35" s="13" t="n">
        <f aca="false">Kathy!F15</f>
        <v>6</v>
      </c>
    </row>
    <row r="36" customFormat="false" ht="12" hidden="false" customHeight="false" outlineLevel="0" collapsed="false">
      <c r="A36" s="14" t="s">
        <v>32</v>
      </c>
      <c r="B36" s="12"/>
      <c r="C36" s="12"/>
      <c r="D36" s="12"/>
      <c r="E36" s="12"/>
      <c r="F36" s="12"/>
      <c r="G36" s="12"/>
      <c r="H36" s="12"/>
      <c r="I36" s="13"/>
    </row>
    <row r="37" customFormat="false" ht="2.25" hidden="false" customHeight="true" outlineLevel="0" collapsed="false">
      <c r="A37" s="8"/>
      <c r="B37" s="15"/>
      <c r="C37" s="15"/>
      <c r="D37" s="15"/>
      <c r="E37" s="15"/>
      <c r="F37" s="15"/>
      <c r="G37" s="15"/>
      <c r="H37" s="15"/>
      <c r="I37" s="16"/>
    </row>
    <row r="38" customFormat="false" ht="12" hidden="false" customHeight="false" outlineLevel="0" collapsed="false">
      <c r="A38" s="17" t="s">
        <v>33</v>
      </c>
      <c r="B38" s="18" t="n">
        <f aca="false">SUM(B32:B36)</f>
        <v>19</v>
      </c>
      <c r="C38" s="18" t="n">
        <f aca="false">SUM(C32:C36)</f>
        <v>2</v>
      </c>
      <c r="D38" s="18" t="n">
        <f aca="false">SUM(D32:D36)</f>
        <v>0</v>
      </c>
      <c r="E38" s="18" t="n">
        <f aca="false">SUM(E32:E36)</f>
        <v>1</v>
      </c>
      <c r="F38" s="18" t="n">
        <f aca="false">SUM(F32:F36)</f>
        <v>1</v>
      </c>
      <c r="G38" s="18" t="n">
        <f aca="false">SUM(G32:G36)</f>
        <v>10</v>
      </c>
      <c r="H38" s="18" t="n">
        <f aca="false">SUM(H32:H36)</f>
        <v>55</v>
      </c>
      <c r="I38" s="18" t="n">
        <f aca="false">SUM(I32:I36)</f>
        <v>7</v>
      </c>
    </row>
    <row r="39" customFormat="false" ht="2.25" hidden="false" customHeight="true" outlineLevel="0" collapsed="false">
      <c r="A39" s="8"/>
      <c r="B39" s="15"/>
      <c r="C39" s="15"/>
      <c r="D39" s="15"/>
      <c r="E39" s="15"/>
      <c r="F39" s="15"/>
      <c r="G39" s="15"/>
      <c r="H39" s="15"/>
      <c r="I39" s="16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</row>
    <row r="40" customFormat="false" ht="6" hidden="false" customHeight="true" outlineLevel="0" collapsed="false">
      <c r="A40" s="14"/>
      <c r="B40" s="12"/>
      <c r="C40" s="12"/>
      <c r="D40" s="12"/>
      <c r="E40" s="12"/>
      <c r="F40" s="12"/>
      <c r="G40" s="12"/>
      <c r="H40" s="12"/>
      <c r="I40" s="13"/>
    </row>
    <row r="41" customFormat="false" ht="2.25" hidden="false" customHeight="true" outlineLevel="0" collapsed="false">
      <c r="A41" s="8"/>
      <c r="B41" s="15"/>
      <c r="C41" s="15"/>
      <c r="D41" s="15"/>
      <c r="E41" s="15"/>
      <c r="F41" s="15"/>
      <c r="G41" s="15"/>
      <c r="H41" s="15"/>
      <c r="I41" s="16"/>
    </row>
    <row r="42" customFormat="false" ht="12" hidden="false" customHeight="true" outlineLevel="0" collapsed="false">
      <c r="A42" s="11" t="s">
        <v>34</v>
      </c>
      <c r="B42" s="22" t="n">
        <f aca="false">Laura!F17</f>
        <v>3</v>
      </c>
      <c r="C42" s="22" t="n">
        <f aca="false">Laura!F38</f>
        <v>0</v>
      </c>
      <c r="D42" s="22" t="n">
        <f aca="false">Laura!F58</f>
        <v>0</v>
      </c>
      <c r="E42" s="22" t="n">
        <f aca="false">Sheryl!F17</f>
        <v>0</v>
      </c>
      <c r="F42" s="22" t="n">
        <f aca="false">Sheryl!F41</f>
        <v>0</v>
      </c>
      <c r="G42" s="22" t="n">
        <f aca="false">Sheryl!F80</f>
        <v>0</v>
      </c>
      <c r="H42" s="22" t="n">
        <f aca="false">Ed!F62</f>
        <v>0</v>
      </c>
      <c r="I42" s="23" t="n">
        <f aca="false">Kathy!F16</f>
        <v>0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</row>
    <row r="43" customFormat="false" ht="12" hidden="false" customHeight="true" outlineLevel="0" collapsed="false">
      <c r="A43" s="14" t="s">
        <v>35</v>
      </c>
      <c r="B43" s="22"/>
      <c r="C43" s="22"/>
      <c r="D43" s="22"/>
      <c r="E43" s="22"/>
      <c r="F43" s="22"/>
      <c r="G43" s="22"/>
      <c r="H43" s="22"/>
      <c r="I43" s="23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</row>
    <row r="44" customFormat="false" ht="2.25" hidden="false" customHeight="true" outlineLevel="0" collapsed="false">
      <c r="A44" s="8"/>
      <c r="B44" s="15"/>
      <c r="C44" s="15"/>
      <c r="D44" s="15"/>
      <c r="E44" s="15"/>
      <c r="F44" s="15"/>
      <c r="G44" s="15"/>
      <c r="H44" s="15"/>
      <c r="I44" s="16"/>
    </row>
    <row r="45" customFormat="false" ht="12" hidden="false" customHeight="false" outlineLevel="0" collapsed="false">
      <c r="A45" s="11" t="s">
        <v>34</v>
      </c>
      <c r="B45" s="12" t="n">
        <f aca="false">Laura!F18</f>
        <v>15</v>
      </c>
      <c r="C45" s="12" t="n">
        <f aca="false">Laura!F39</f>
        <v>2</v>
      </c>
      <c r="D45" s="12" t="n">
        <f aca="false">Laura!F59</f>
        <v>0</v>
      </c>
      <c r="E45" s="12" t="n">
        <f aca="false">Sheryl!F18</f>
        <v>1</v>
      </c>
      <c r="F45" s="12" t="n">
        <f aca="false">Sheryl!F42</f>
        <v>0</v>
      </c>
      <c r="G45" s="12" t="n">
        <f aca="false">Sheryl!F81</f>
        <v>0</v>
      </c>
      <c r="H45" s="12" t="n">
        <f aca="false">Ed!F12</f>
        <v>0</v>
      </c>
      <c r="I45" s="13" t="n">
        <f aca="false">Kathy!F17</f>
        <v>1</v>
      </c>
    </row>
    <row r="46" customFormat="false" ht="12" hidden="false" customHeight="false" outlineLevel="0" collapsed="false">
      <c r="A46" s="14" t="s">
        <v>36</v>
      </c>
      <c r="B46" s="12"/>
      <c r="C46" s="12"/>
      <c r="D46" s="12"/>
      <c r="E46" s="12"/>
      <c r="F46" s="12"/>
      <c r="G46" s="12"/>
      <c r="H46" s="12"/>
      <c r="I46" s="13"/>
    </row>
    <row r="47" customFormat="false" ht="2.25" hidden="false" customHeight="true" outlineLevel="0" collapsed="false">
      <c r="A47" s="8"/>
      <c r="B47" s="15"/>
      <c r="C47" s="15"/>
      <c r="D47" s="15"/>
      <c r="E47" s="15"/>
      <c r="F47" s="15"/>
      <c r="G47" s="15"/>
      <c r="H47" s="15"/>
      <c r="I47" s="16"/>
    </row>
    <row r="48" customFormat="false" ht="12" hidden="false" customHeight="false" outlineLevel="0" collapsed="false">
      <c r="A48" s="11" t="s">
        <v>37</v>
      </c>
      <c r="B48" s="12" t="n">
        <f aca="false">Laura!F19</f>
        <v>6</v>
      </c>
      <c r="C48" s="12" t="n">
        <f aca="false">Laura!F40</f>
        <v>1</v>
      </c>
      <c r="D48" s="12" t="n">
        <f aca="false">Laura!F60</f>
        <v>0</v>
      </c>
      <c r="E48" s="12" t="n">
        <f aca="false">Sheryl!F19</f>
        <v>0</v>
      </c>
      <c r="F48" s="12" t="n">
        <f aca="false">Sheryl!F43</f>
        <v>0</v>
      </c>
      <c r="G48" s="12" t="n">
        <f aca="false">Sheryl!F82</f>
        <v>0</v>
      </c>
      <c r="H48" s="12" t="n">
        <f aca="false">Ed!F37</f>
        <v>17</v>
      </c>
      <c r="I48" s="13" t="n">
        <f aca="false">Kathy!F18</f>
        <v>0</v>
      </c>
    </row>
    <row r="49" customFormat="false" ht="12" hidden="false" customHeight="false" outlineLevel="0" collapsed="false">
      <c r="A49" s="14" t="s">
        <v>38</v>
      </c>
      <c r="B49" s="12"/>
      <c r="C49" s="12"/>
      <c r="D49" s="12"/>
      <c r="E49" s="12"/>
      <c r="F49" s="12"/>
      <c r="G49" s="12"/>
      <c r="H49" s="12"/>
      <c r="I49" s="13"/>
    </row>
    <row r="50" customFormat="false" ht="2.25" hidden="false" customHeight="true" outlineLevel="0" collapsed="false">
      <c r="A50" s="8"/>
      <c r="B50" s="15"/>
      <c r="C50" s="15"/>
      <c r="D50" s="15"/>
      <c r="E50" s="15"/>
      <c r="F50" s="15"/>
      <c r="G50" s="15"/>
      <c r="H50" s="15"/>
      <c r="I50" s="16"/>
    </row>
    <row r="51" customFormat="false" ht="12" hidden="false" customHeight="false" outlineLevel="0" collapsed="false">
      <c r="A51" s="11" t="s">
        <v>39</v>
      </c>
      <c r="B51" s="12" t="n">
        <f aca="false">Laura!F20</f>
        <v>0</v>
      </c>
      <c r="C51" s="12" t="n">
        <f aca="false">Laura!F41</f>
        <v>0</v>
      </c>
      <c r="D51" s="12" t="n">
        <f aca="false">Laura!F61</f>
        <v>0</v>
      </c>
      <c r="E51" s="12" t="n">
        <f aca="false">Sheryl!F20</f>
        <v>0</v>
      </c>
      <c r="F51" s="12" t="n">
        <f aca="false">Sheryl!F44</f>
        <v>0</v>
      </c>
      <c r="G51" s="12" t="n">
        <f aca="false">Sheryl!F83</f>
        <v>0</v>
      </c>
      <c r="H51" s="12" t="n">
        <f aca="false">Ed!F111</f>
        <v>0</v>
      </c>
      <c r="I51" s="13" t="n">
        <f aca="false">Kathy!F19</f>
        <v>0</v>
      </c>
    </row>
    <row r="52" customFormat="false" ht="12" hidden="false" customHeight="false" outlineLevel="0" collapsed="false">
      <c r="A52" s="14" t="s">
        <v>40</v>
      </c>
      <c r="B52" s="12"/>
      <c r="C52" s="12"/>
      <c r="D52" s="12"/>
      <c r="E52" s="12"/>
      <c r="F52" s="12"/>
      <c r="G52" s="12"/>
      <c r="H52" s="12"/>
      <c r="I52" s="13"/>
    </row>
    <row r="53" customFormat="false" ht="2.25" hidden="false" customHeight="true" outlineLevel="0" collapsed="false">
      <c r="A53" s="8"/>
      <c r="B53" s="15"/>
      <c r="C53" s="15"/>
      <c r="D53" s="15"/>
      <c r="E53" s="15"/>
      <c r="F53" s="15"/>
      <c r="G53" s="15"/>
      <c r="H53" s="15"/>
      <c r="I53" s="16"/>
    </row>
    <row r="54" customFormat="false" ht="12" hidden="false" customHeight="false" outlineLevel="0" collapsed="false">
      <c r="A54" s="11" t="s">
        <v>41</v>
      </c>
      <c r="B54" s="12" t="n">
        <f aca="false">Laura!F21</f>
        <v>0</v>
      </c>
      <c r="C54" s="12" t="n">
        <f aca="false">Laura!F42</f>
        <v>0</v>
      </c>
      <c r="D54" s="12" t="n">
        <f aca="false">Laura!F62</f>
        <v>0</v>
      </c>
      <c r="E54" s="12" t="n">
        <f aca="false">Sheryl!F21</f>
        <v>0</v>
      </c>
      <c r="F54" s="12" t="n">
        <f aca="false">Sheryl!F45</f>
        <v>0</v>
      </c>
      <c r="G54" s="12" t="n">
        <f aca="false">Sheryl!F84</f>
        <v>0</v>
      </c>
      <c r="H54" s="12" t="n">
        <f aca="false">Mandy!F62</f>
        <v>0</v>
      </c>
      <c r="I54" s="13" t="n">
        <f aca="false">Kathy!F20</f>
        <v>0</v>
      </c>
    </row>
    <row r="55" customFormat="false" ht="12" hidden="false" customHeight="false" outlineLevel="0" collapsed="false">
      <c r="A55" s="14" t="s">
        <v>42</v>
      </c>
      <c r="B55" s="12"/>
      <c r="C55" s="12"/>
      <c r="D55" s="12"/>
      <c r="E55" s="12"/>
      <c r="F55" s="12"/>
      <c r="G55" s="12"/>
      <c r="H55" s="12"/>
      <c r="I55" s="13"/>
    </row>
    <row r="56" customFormat="false" ht="2.25" hidden="false" customHeight="true" outlineLevel="0" collapsed="false">
      <c r="A56" s="8"/>
      <c r="B56" s="15"/>
      <c r="C56" s="15"/>
      <c r="D56" s="15"/>
      <c r="E56" s="15"/>
      <c r="F56" s="15"/>
      <c r="G56" s="15"/>
      <c r="H56" s="15"/>
      <c r="I56" s="16"/>
    </row>
    <row r="57" customFormat="false" ht="12" hidden="false" customHeight="false" outlineLevel="0" collapsed="false">
      <c r="A57" s="11" t="s">
        <v>43</v>
      </c>
      <c r="B57" s="12" t="n">
        <f aca="false">Laura!F22</f>
        <v>4</v>
      </c>
      <c r="C57" s="12" t="n">
        <f aca="false">Laura!F43</f>
        <v>0</v>
      </c>
      <c r="D57" s="12" t="n">
        <f aca="false">Laura!F63</f>
        <v>0</v>
      </c>
      <c r="E57" s="12" t="n">
        <f aca="false">Sheryl!F22</f>
        <v>0</v>
      </c>
      <c r="F57" s="12" t="n">
        <f aca="false">Sheryl!F46</f>
        <v>0</v>
      </c>
      <c r="G57" s="12" t="n">
        <f aca="false">Sheryl!F85</f>
        <v>0</v>
      </c>
      <c r="H57" s="12" t="n">
        <f aca="false">Ed!F87</f>
        <v>0</v>
      </c>
      <c r="I57" s="13" t="n">
        <f aca="false">Kathy!F21</f>
        <v>0</v>
      </c>
    </row>
    <row r="58" customFormat="false" ht="12" hidden="false" customHeight="false" outlineLevel="0" collapsed="false">
      <c r="A58" s="14" t="s">
        <v>44</v>
      </c>
      <c r="B58" s="12"/>
      <c r="C58" s="12"/>
      <c r="D58" s="12"/>
      <c r="E58" s="12"/>
      <c r="F58" s="12"/>
      <c r="G58" s="12"/>
      <c r="H58" s="12"/>
      <c r="I58" s="13"/>
    </row>
    <row r="59" customFormat="false" ht="2.25" hidden="false" customHeight="true" outlineLevel="0" collapsed="false">
      <c r="A59" s="8"/>
      <c r="B59" s="15"/>
      <c r="C59" s="15"/>
      <c r="D59" s="15"/>
      <c r="E59" s="15"/>
      <c r="F59" s="15"/>
      <c r="G59" s="15"/>
      <c r="H59" s="15"/>
      <c r="I59" s="16"/>
    </row>
    <row r="60" customFormat="false" ht="12" hidden="false" customHeight="false" outlineLevel="0" collapsed="false">
      <c r="A60" s="11" t="s">
        <v>45</v>
      </c>
      <c r="B60" s="12" t="n">
        <f aca="false">Laura!F23</f>
        <v>16</v>
      </c>
      <c r="C60" s="12" t="n">
        <f aca="false">Laura!F44</f>
        <v>0</v>
      </c>
      <c r="D60" s="12" t="n">
        <f aca="false">Laura!F64</f>
        <v>0</v>
      </c>
      <c r="E60" s="12" t="n">
        <f aca="false">Sheryl!F23</f>
        <v>3</v>
      </c>
      <c r="F60" s="12" t="n">
        <f aca="false">Sheryl!F47</f>
        <v>0</v>
      </c>
      <c r="G60" s="12" t="n">
        <f aca="false">Sheryl!F86</f>
        <v>3</v>
      </c>
      <c r="H60" s="12" t="n">
        <f aca="false">JenR!F36</f>
        <v>16</v>
      </c>
      <c r="I60" s="13" t="n">
        <f aca="false">Kathy!F22</f>
        <v>3</v>
      </c>
    </row>
    <row r="61" customFormat="false" ht="12" hidden="false" customHeight="false" outlineLevel="0" collapsed="false">
      <c r="A61" s="14" t="s">
        <v>46</v>
      </c>
      <c r="B61" s="12"/>
      <c r="C61" s="12"/>
      <c r="D61" s="12"/>
      <c r="E61" s="12"/>
      <c r="F61" s="12"/>
      <c r="G61" s="12"/>
      <c r="H61" s="12"/>
      <c r="I61" s="13"/>
    </row>
    <row r="62" customFormat="false" ht="2.25" hidden="false" customHeight="true" outlineLevel="0" collapsed="false">
      <c r="A62" s="8"/>
      <c r="B62" s="15"/>
      <c r="C62" s="15"/>
      <c r="D62" s="15"/>
      <c r="E62" s="15"/>
      <c r="F62" s="15"/>
      <c r="G62" s="15"/>
      <c r="H62" s="15"/>
      <c r="I62" s="16"/>
    </row>
    <row r="63" customFormat="false" ht="12" hidden="false" customHeight="false" outlineLevel="0" collapsed="false">
      <c r="A63" s="11" t="s">
        <v>47</v>
      </c>
      <c r="B63" s="12" t="n">
        <f aca="false">Laura!F24</f>
        <v>4</v>
      </c>
      <c r="C63" s="12" t="n">
        <f aca="false">Laura!F45</f>
        <v>0</v>
      </c>
      <c r="D63" s="12" t="n">
        <f aca="false">Laura!F65</f>
        <v>0</v>
      </c>
      <c r="E63" s="12" t="n">
        <f aca="false">Sheryl!F24</f>
        <v>0</v>
      </c>
      <c r="F63" s="12" t="n">
        <f aca="false">Sheryl!F48</f>
        <v>0</v>
      </c>
      <c r="G63" s="12" t="n">
        <f aca="false">Sheryl!F87</f>
        <v>0</v>
      </c>
      <c r="H63" s="12" t="n">
        <f aca="false">JenR!F60</f>
        <v>3</v>
      </c>
      <c r="I63" s="13" t="n">
        <f aca="false">Kathy!F23</f>
        <v>0</v>
      </c>
    </row>
    <row r="64" customFormat="false" ht="12" hidden="false" customHeight="false" outlineLevel="0" collapsed="false">
      <c r="A64" s="14" t="s">
        <v>48</v>
      </c>
      <c r="B64" s="24"/>
      <c r="C64" s="24"/>
      <c r="D64" s="24"/>
      <c r="E64" s="24"/>
      <c r="F64" s="24"/>
      <c r="G64" s="24"/>
      <c r="H64" s="24"/>
      <c r="I64" s="24"/>
    </row>
    <row r="65" customFormat="false" ht="2.25" hidden="false" customHeight="true" outlineLevel="0" collapsed="false">
      <c r="A65" s="8"/>
      <c r="B65" s="25"/>
      <c r="C65" s="25"/>
      <c r="D65" s="25"/>
      <c r="E65" s="25"/>
      <c r="F65" s="25"/>
      <c r="G65" s="25"/>
      <c r="H65" s="25"/>
      <c r="I65" s="25"/>
    </row>
    <row r="66" customFormat="false" ht="12" hidden="false" customHeight="false" outlineLevel="0" collapsed="false">
      <c r="A66" s="26" t="s">
        <v>49</v>
      </c>
      <c r="B66" s="27" t="n">
        <f aca="false">SUM(B7:B64)-B38-B28</f>
        <v>153</v>
      </c>
      <c r="C66" s="27" t="n">
        <f aca="false">SUM(C7:C64)-C38-C28</f>
        <v>16</v>
      </c>
      <c r="D66" s="27" t="n">
        <f aca="false">SUM(D7:D64)-D38-D28</f>
        <v>0</v>
      </c>
      <c r="E66" s="27" t="n">
        <f aca="false">SUM(E7:E64)-E38-E28</f>
        <v>11</v>
      </c>
      <c r="F66" s="27" t="n">
        <f aca="false">SUM(F7:F64)-F38-F28</f>
        <v>1</v>
      </c>
      <c r="G66" s="27" t="n">
        <f aca="false">SUM(G7:G64)-G38-G28</f>
        <v>17</v>
      </c>
      <c r="H66" s="27" t="n">
        <f aca="false">SUM(H7:H64)-H38-H28</f>
        <v>190</v>
      </c>
      <c r="I66" s="27" t="n">
        <f aca="false">SUM(I7:I64)-I38-I28</f>
        <v>29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5" right="0.5" top="0.709722222222222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5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F34" activeCellId="0" sqref="F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1" width="10.13"/>
    <col collapsed="false" customWidth="false" hidden="false" outlineLevel="0" max="4" min="2" style="71" width="9.14"/>
    <col collapsed="false" customWidth="true" hidden="false" outlineLevel="0" max="5" min="5" style="71" width="12.42"/>
    <col collapsed="false" customWidth="true" hidden="false" outlineLevel="0" max="6" min="6" style="70" width="9.7"/>
    <col collapsed="false" customWidth="true" hidden="false" outlineLevel="0" max="7" min="7" style="70" width="10.28"/>
    <col collapsed="false" customWidth="true" hidden="false" outlineLevel="0" max="8" min="8" style="70" width="11.7"/>
    <col collapsed="false" customWidth="true" hidden="false" outlineLevel="0" max="9" min="9" style="71" width="9.7"/>
    <col collapsed="false" customWidth="false" hidden="false" outlineLevel="0" max="257" min="10" style="71" width="9.14"/>
  </cols>
  <sheetData>
    <row r="1" customFormat="false" ht="12.75" hidden="false" customHeight="false" outlineLevel="0" collapsed="false">
      <c r="A1" s="84" t="s">
        <v>238</v>
      </c>
      <c r="B1" s="84"/>
      <c r="C1" s="84"/>
      <c r="D1" s="84"/>
      <c r="E1" s="84"/>
      <c r="F1" s="71"/>
      <c r="G1" s="149" t="s">
        <v>239</v>
      </c>
      <c r="H1" s="150" t="s">
        <v>277</v>
      </c>
      <c r="I1" s="149"/>
    </row>
    <row r="2" customFormat="false" ht="12.75" hidden="false" customHeight="false" outlineLevel="0" collapsed="false">
      <c r="A2" s="84" t="s">
        <v>241</v>
      </c>
      <c r="B2" s="84" t="s">
        <v>278</v>
      </c>
      <c r="C2" s="84"/>
      <c r="D2" s="84"/>
      <c r="E2" s="84"/>
      <c r="F2" s="71"/>
      <c r="G2" s="133"/>
      <c r="H2" s="133"/>
      <c r="I2" s="132"/>
    </row>
    <row r="3" customFormat="false" ht="12.75" hidden="false" customHeight="false" outlineLevel="0" collapsed="false">
      <c r="A3" s="151" t="s">
        <v>243</v>
      </c>
      <c r="B3" s="151" t="s">
        <v>279</v>
      </c>
      <c r="C3" s="151"/>
      <c r="D3" s="151"/>
      <c r="E3" s="151"/>
      <c r="F3" s="152"/>
      <c r="G3" s="133"/>
      <c r="H3" s="133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</row>
    <row r="4" customFormat="false" ht="12.75" hidden="false" customHeight="false" outlineLevel="0" collapsed="false">
      <c r="A4" s="151" t="s">
        <v>244</v>
      </c>
      <c r="B4" s="151" t="s">
        <v>280</v>
      </c>
      <c r="C4" s="151"/>
      <c r="D4" s="151"/>
      <c r="E4" s="151"/>
      <c r="F4" s="152"/>
      <c r="G4" s="153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</row>
    <row r="5" customFormat="false" ht="12.75" hidden="false" customHeight="false" outlineLevel="0" collapsed="false">
      <c r="A5" s="84"/>
      <c r="B5" s="84"/>
      <c r="C5" s="84"/>
      <c r="D5" s="84"/>
      <c r="E5" s="84"/>
      <c r="F5" s="154"/>
    </row>
    <row r="6" customFormat="false" ht="12.75" hidden="false" customHeight="false" outlineLevel="0" collapsed="false">
      <c r="A6" s="155" t="s">
        <v>246</v>
      </c>
      <c r="B6" s="155"/>
      <c r="C6" s="155"/>
      <c r="D6" s="84"/>
      <c r="E6" s="84"/>
      <c r="F6" s="154"/>
    </row>
    <row r="7" customFormat="false" ht="12.75" hidden="false" customHeight="false" outlineLevel="0" collapsed="false">
      <c r="C7" s="155"/>
      <c r="D7" s="84"/>
      <c r="E7" s="84"/>
      <c r="F7" s="154"/>
    </row>
    <row r="8" customFormat="false" ht="12.75" hidden="false" customHeight="false" outlineLevel="0" collapsed="false">
      <c r="A8" s="156" t="s">
        <v>247</v>
      </c>
      <c r="B8" s="156"/>
      <c r="C8" s="156"/>
      <c r="D8" s="157"/>
      <c r="E8" s="157"/>
      <c r="F8" s="158" t="n">
        <f aca="false">Laura!F12</f>
        <v>6</v>
      </c>
      <c r="G8" s="159"/>
      <c r="H8" s="159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</row>
    <row r="9" customFormat="false" ht="12.75" hidden="false" customHeight="false" outlineLevel="0" collapsed="false">
      <c r="A9" s="156"/>
      <c r="B9" s="160" t="s">
        <v>248</v>
      </c>
      <c r="C9" s="156"/>
      <c r="D9" s="157"/>
      <c r="E9" s="157"/>
      <c r="F9" s="159" t="n">
        <f aca="false">Laura!F33</f>
        <v>1</v>
      </c>
      <c r="G9" s="161"/>
      <c r="H9" s="159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</row>
    <row r="10" customFormat="false" ht="12.75" hidden="false" customHeight="false" outlineLevel="0" collapsed="false">
      <c r="A10" s="157"/>
      <c r="B10" s="160" t="s">
        <v>249</v>
      </c>
      <c r="C10" s="157"/>
      <c r="D10" s="157"/>
      <c r="E10" s="157"/>
      <c r="F10" s="159" t="n">
        <f aca="false">Laura!F53</f>
        <v>0</v>
      </c>
      <c r="G10" s="161"/>
      <c r="H10" s="159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</row>
    <row r="11" customFormat="false" ht="12.75" hidden="false" customHeight="false" outlineLevel="0" collapsed="false">
      <c r="A11" s="84"/>
      <c r="B11" s="84"/>
      <c r="C11" s="84"/>
      <c r="D11" s="84"/>
      <c r="E11" s="84"/>
      <c r="F11" s="154"/>
      <c r="G11" s="162"/>
    </row>
    <row r="12" customFormat="false" ht="12.75" hidden="false" customHeight="false" outlineLevel="0" collapsed="false">
      <c r="A12" s="155" t="s">
        <v>250</v>
      </c>
      <c r="B12" s="155"/>
      <c r="C12" s="155"/>
      <c r="D12" s="155"/>
      <c r="E12" s="155"/>
      <c r="F12" s="163"/>
    </row>
    <row r="13" customFormat="false" ht="12.75" hidden="false" customHeight="false" outlineLevel="0" collapsed="false">
      <c r="A13" s="71" t="s">
        <v>251</v>
      </c>
      <c r="B13" s="71" t="s">
        <v>252</v>
      </c>
      <c r="F13" s="164" t="n">
        <v>5</v>
      </c>
    </row>
    <row r="14" customFormat="false" ht="12.75" hidden="false" customHeight="false" outlineLevel="0" collapsed="false">
      <c r="B14" s="71" t="s">
        <v>253</v>
      </c>
      <c r="F14" s="164" t="n">
        <v>1</v>
      </c>
    </row>
    <row r="15" customFormat="false" ht="12.75" hidden="false" customHeight="false" outlineLevel="0" collapsed="false">
      <c r="B15" s="71" t="s">
        <v>254</v>
      </c>
      <c r="C15" s="71" t="s">
        <v>255</v>
      </c>
      <c r="F15" s="164" t="n">
        <v>0</v>
      </c>
      <c r="I15" s="154"/>
    </row>
    <row r="16" customFormat="false" ht="12.75" hidden="false" customHeight="false" outlineLevel="0" collapsed="false">
      <c r="B16" s="71" t="s">
        <v>256</v>
      </c>
      <c r="F16" s="164" t="n">
        <v>0</v>
      </c>
      <c r="I16" s="154"/>
    </row>
    <row r="17" customFormat="false" ht="12.75" hidden="false" customHeight="false" outlineLevel="0" collapsed="false">
      <c r="G17" s="159"/>
      <c r="H17" s="159"/>
      <c r="I17" s="158"/>
    </row>
    <row r="18" customFormat="false" ht="12.75" hidden="false" customHeight="false" outlineLevel="0" collapsed="false">
      <c r="A18" s="157" t="s">
        <v>9</v>
      </c>
      <c r="B18" s="160"/>
      <c r="C18" s="160"/>
      <c r="D18" s="160"/>
      <c r="E18" s="160"/>
      <c r="F18" s="158" t="n">
        <f aca="false">SUM(F19:F21)</f>
        <v>0</v>
      </c>
      <c r="G18" s="159"/>
      <c r="H18" s="159"/>
      <c r="I18" s="158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  <c r="BZ18" s="160"/>
      <c r="CA18" s="160"/>
      <c r="CB18" s="160"/>
      <c r="CC18" s="160"/>
      <c r="CD18" s="160"/>
      <c r="CE18" s="160"/>
      <c r="CF18" s="160"/>
      <c r="CG18" s="160"/>
      <c r="CH18" s="160"/>
      <c r="CI18" s="160"/>
      <c r="CJ18" s="160"/>
      <c r="CK18" s="160"/>
      <c r="CL18" s="160"/>
      <c r="CM18" s="160"/>
      <c r="CN18" s="160"/>
      <c r="CO18" s="160"/>
      <c r="CP18" s="160"/>
      <c r="CQ18" s="160"/>
      <c r="CR18" s="160"/>
      <c r="CS18" s="160"/>
      <c r="CT18" s="160"/>
      <c r="CU18" s="160"/>
      <c r="CV18" s="160"/>
      <c r="CW18" s="160"/>
      <c r="CX18" s="160"/>
      <c r="CY18" s="160"/>
      <c r="CZ18" s="160"/>
      <c r="DA18" s="160"/>
      <c r="DB18" s="160"/>
      <c r="DC18" s="160"/>
      <c r="DD18" s="160"/>
      <c r="DE18" s="160"/>
      <c r="DF18" s="160"/>
      <c r="DG18" s="160"/>
      <c r="DH18" s="160"/>
      <c r="DI18" s="160"/>
      <c r="DJ18" s="160"/>
      <c r="DK18" s="160"/>
      <c r="DL18" s="160"/>
      <c r="DM18" s="160"/>
      <c r="DN18" s="160"/>
      <c r="DO18" s="160"/>
      <c r="DP18" s="160"/>
      <c r="DQ18" s="160"/>
      <c r="DR18" s="160"/>
      <c r="DS18" s="160"/>
      <c r="DT18" s="160"/>
      <c r="DU18" s="160"/>
      <c r="DV18" s="160"/>
      <c r="DW18" s="160"/>
      <c r="DX18" s="160"/>
      <c r="DY18" s="160"/>
      <c r="DZ18" s="160"/>
      <c r="EA18" s="160"/>
      <c r="EB18" s="160"/>
      <c r="EC18" s="160"/>
      <c r="ED18" s="160"/>
      <c r="EE18" s="160"/>
      <c r="EF18" s="160"/>
      <c r="EG18" s="160"/>
      <c r="EH18" s="160"/>
      <c r="EI18" s="160"/>
      <c r="EJ18" s="160"/>
      <c r="EK18" s="160"/>
      <c r="EL18" s="160"/>
      <c r="EM18" s="160"/>
      <c r="EN18" s="160"/>
      <c r="EO18" s="160"/>
      <c r="EP18" s="160"/>
      <c r="EQ18" s="160"/>
      <c r="ER18" s="160"/>
      <c r="ES18" s="160"/>
      <c r="ET18" s="160"/>
      <c r="EU18" s="160"/>
      <c r="EV18" s="160"/>
      <c r="EW18" s="160"/>
      <c r="EX18" s="160"/>
      <c r="EY18" s="160"/>
      <c r="EZ18" s="160"/>
      <c r="FA18" s="160"/>
      <c r="FB18" s="160"/>
      <c r="FC18" s="160"/>
      <c r="FD18" s="160"/>
      <c r="FE18" s="160"/>
      <c r="FF18" s="160"/>
      <c r="FG18" s="160"/>
      <c r="FH18" s="160"/>
      <c r="FI18" s="160"/>
      <c r="FJ18" s="160"/>
      <c r="FK18" s="160"/>
      <c r="FL18" s="160"/>
      <c r="FM18" s="160"/>
      <c r="FN18" s="160"/>
      <c r="FO18" s="160"/>
      <c r="FP18" s="160"/>
      <c r="FQ18" s="160"/>
      <c r="FR18" s="160"/>
      <c r="FS18" s="160"/>
      <c r="FT18" s="160"/>
      <c r="FU18" s="160"/>
      <c r="FV18" s="160"/>
      <c r="FW18" s="160"/>
      <c r="FX18" s="160"/>
      <c r="FY18" s="160"/>
      <c r="FZ18" s="160"/>
      <c r="GA18" s="160"/>
      <c r="GB18" s="160"/>
      <c r="GC18" s="160"/>
      <c r="GD18" s="160"/>
      <c r="GE18" s="160"/>
      <c r="GF18" s="160"/>
      <c r="GG18" s="160"/>
      <c r="GH18" s="160"/>
      <c r="GI18" s="160"/>
      <c r="GJ18" s="160"/>
      <c r="GK18" s="160"/>
      <c r="GL18" s="160"/>
      <c r="GM18" s="160"/>
      <c r="GN18" s="160"/>
      <c r="GO18" s="160"/>
      <c r="GP18" s="160"/>
      <c r="GQ18" s="160"/>
      <c r="GR18" s="160"/>
      <c r="GS18" s="160"/>
      <c r="GT18" s="160"/>
      <c r="GU18" s="160"/>
      <c r="GV18" s="160"/>
      <c r="GW18" s="160"/>
      <c r="GX18" s="160"/>
      <c r="GY18" s="160"/>
      <c r="GZ18" s="160"/>
      <c r="HA18" s="160"/>
      <c r="HB18" s="160"/>
      <c r="HC18" s="160"/>
      <c r="HD18" s="160"/>
      <c r="HE18" s="160"/>
      <c r="HF18" s="160"/>
      <c r="HG18" s="160"/>
      <c r="HH18" s="160"/>
      <c r="HI18" s="160"/>
      <c r="HJ18" s="160"/>
      <c r="HK18" s="160"/>
      <c r="HL18" s="160"/>
      <c r="HM18" s="160"/>
      <c r="HN18" s="160"/>
      <c r="HO18" s="160"/>
      <c r="HP18" s="160"/>
      <c r="HQ18" s="160"/>
      <c r="HR18" s="160"/>
      <c r="HS18" s="160"/>
      <c r="HT18" s="160"/>
      <c r="HU18" s="160"/>
      <c r="HV18" s="160"/>
      <c r="HW18" s="160"/>
      <c r="HX18" s="160"/>
      <c r="HY18" s="160"/>
      <c r="HZ18" s="160"/>
      <c r="IA18" s="160"/>
      <c r="IB18" s="160"/>
      <c r="IC18" s="160"/>
      <c r="ID18" s="160"/>
      <c r="IE18" s="160"/>
      <c r="IF18" s="160"/>
      <c r="IG18" s="160"/>
      <c r="IH18" s="160"/>
      <c r="II18" s="160"/>
      <c r="IJ18" s="160"/>
      <c r="IK18" s="160"/>
      <c r="IL18" s="160"/>
      <c r="IM18" s="160"/>
      <c r="IN18" s="160"/>
      <c r="IO18" s="160"/>
      <c r="IP18" s="160"/>
      <c r="IQ18" s="160"/>
      <c r="IR18" s="160"/>
      <c r="IS18" s="160"/>
      <c r="IT18" s="160"/>
      <c r="IU18" s="160"/>
      <c r="IV18" s="160"/>
      <c r="IW18" s="160"/>
    </row>
    <row r="19" customFormat="false" ht="12.75" hidden="false" customHeight="false" outlineLevel="0" collapsed="false">
      <c r="A19" s="160"/>
      <c r="B19" s="160" t="s">
        <v>79</v>
      </c>
      <c r="C19" s="160"/>
      <c r="D19" s="160"/>
      <c r="E19" s="160"/>
      <c r="F19" s="159" t="n">
        <f aca="false">Kathy!G11</f>
        <v>0</v>
      </c>
      <c r="G19" s="159"/>
      <c r="H19" s="159"/>
      <c r="I19" s="158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60"/>
      <c r="DJ19" s="160"/>
      <c r="DK19" s="160"/>
      <c r="DL19" s="160"/>
      <c r="DM19" s="160"/>
      <c r="DN19" s="160"/>
      <c r="DO19" s="160"/>
      <c r="DP19" s="160"/>
      <c r="DQ19" s="160"/>
      <c r="DR19" s="160"/>
      <c r="DS19" s="160"/>
      <c r="DT19" s="160"/>
      <c r="DU19" s="160"/>
      <c r="DV19" s="160"/>
      <c r="DW19" s="160"/>
      <c r="DX19" s="160"/>
      <c r="DY19" s="160"/>
      <c r="DZ19" s="160"/>
      <c r="EA19" s="160"/>
      <c r="EB19" s="160"/>
      <c r="EC19" s="160"/>
      <c r="ED19" s="160"/>
      <c r="EE19" s="160"/>
      <c r="EF19" s="160"/>
      <c r="EG19" s="160"/>
      <c r="EH19" s="160"/>
      <c r="EI19" s="160"/>
      <c r="EJ19" s="160"/>
      <c r="EK19" s="160"/>
      <c r="EL19" s="160"/>
      <c r="EM19" s="160"/>
      <c r="EN19" s="160"/>
      <c r="EO19" s="160"/>
      <c r="EP19" s="160"/>
      <c r="EQ19" s="160"/>
      <c r="ER19" s="160"/>
      <c r="ES19" s="160"/>
      <c r="ET19" s="160"/>
      <c r="EU19" s="160"/>
      <c r="EV19" s="160"/>
      <c r="EW19" s="160"/>
      <c r="EX19" s="160"/>
      <c r="EY19" s="160"/>
      <c r="EZ19" s="160"/>
      <c r="FA19" s="160"/>
      <c r="FB19" s="160"/>
      <c r="FC19" s="160"/>
      <c r="FD19" s="160"/>
      <c r="FE19" s="160"/>
      <c r="FF19" s="160"/>
      <c r="FG19" s="160"/>
      <c r="FH19" s="160"/>
      <c r="FI19" s="160"/>
      <c r="FJ19" s="160"/>
      <c r="FK19" s="160"/>
      <c r="FL19" s="160"/>
      <c r="FM19" s="160"/>
      <c r="FN19" s="160"/>
      <c r="FO19" s="160"/>
      <c r="FP19" s="160"/>
      <c r="FQ19" s="160"/>
      <c r="FR19" s="160"/>
      <c r="FS19" s="160"/>
      <c r="FT19" s="160"/>
      <c r="FU19" s="160"/>
      <c r="FV19" s="160"/>
      <c r="FW19" s="160"/>
      <c r="FX19" s="160"/>
      <c r="FY19" s="160"/>
      <c r="FZ19" s="160"/>
      <c r="GA19" s="160"/>
      <c r="GB19" s="160"/>
      <c r="GC19" s="160"/>
      <c r="GD19" s="160"/>
      <c r="GE19" s="160"/>
      <c r="GF19" s="160"/>
      <c r="GG19" s="160"/>
      <c r="GH19" s="160"/>
      <c r="GI19" s="160"/>
      <c r="GJ19" s="160"/>
      <c r="GK19" s="160"/>
      <c r="GL19" s="160"/>
      <c r="GM19" s="160"/>
      <c r="GN19" s="160"/>
      <c r="GO19" s="160"/>
      <c r="GP19" s="160"/>
      <c r="GQ19" s="160"/>
      <c r="GR19" s="160"/>
      <c r="GS19" s="160"/>
      <c r="GT19" s="160"/>
      <c r="GU19" s="160"/>
      <c r="GV19" s="160"/>
      <c r="GW19" s="160"/>
      <c r="GX19" s="160"/>
      <c r="GY19" s="160"/>
      <c r="GZ19" s="160"/>
      <c r="HA19" s="160"/>
      <c r="HB19" s="160"/>
      <c r="HC19" s="160"/>
      <c r="HD19" s="160"/>
      <c r="HE19" s="160"/>
      <c r="HF19" s="160"/>
      <c r="HG19" s="160"/>
      <c r="HH19" s="160"/>
      <c r="HI19" s="160"/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160"/>
      <c r="IF19" s="160"/>
      <c r="IG19" s="160"/>
      <c r="IH19" s="160"/>
      <c r="II19" s="160"/>
      <c r="IJ19" s="160"/>
      <c r="IK19" s="160"/>
      <c r="IL19" s="160"/>
      <c r="IM19" s="160"/>
      <c r="IN19" s="160"/>
      <c r="IO19" s="160"/>
      <c r="IP19" s="160"/>
      <c r="IQ19" s="160"/>
      <c r="IR19" s="160"/>
      <c r="IS19" s="160"/>
      <c r="IT19" s="160"/>
      <c r="IU19" s="160"/>
      <c r="IV19" s="160"/>
      <c r="IW19" s="160"/>
    </row>
    <row r="20" customFormat="false" ht="12.75" hidden="false" customHeight="false" outlineLevel="0" collapsed="false">
      <c r="A20" s="160"/>
      <c r="B20" s="160" t="s">
        <v>80</v>
      </c>
      <c r="C20" s="160"/>
      <c r="D20" s="160"/>
      <c r="E20" s="160"/>
      <c r="F20" s="159" t="n">
        <f aca="false">Kathy!H11</f>
        <v>0</v>
      </c>
      <c r="G20" s="159"/>
      <c r="H20" s="159"/>
      <c r="I20" s="158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0"/>
      <c r="FG20" s="160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0"/>
      <c r="GK20" s="160"/>
      <c r="GL20" s="160"/>
      <c r="GM20" s="160"/>
      <c r="GN20" s="160"/>
      <c r="GO20" s="160"/>
      <c r="GP20" s="160"/>
      <c r="GQ20" s="160"/>
      <c r="GR20" s="160"/>
      <c r="GS20" s="160"/>
      <c r="GT20" s="160"/>
      <c r="GU20" s="160"/>
      <c r="GV20" s="160"/>
      <c r="GW20" s="160"/>
      <c r="GX20" s="160"/>
      <c r="GY20" s="160"/>
      <c r="GZ20" s="160"/>
      <c r="HA20" s="160"/>
      <c r="HB20" s="160"/>
      <c r="HC20" s="160"/>
      <c r="HD20" s="160"/>
      <c r="HE20" s="160"/>
      <c r="HF20" s="160"/>
      <c r="HG20" s="160"/>
      <c r="HH20" s="160"/>
      <c r="HI20" s="160"/>
      <c r="HJ20" s="160"/>
      <c r="HK20" s="160"/>
      <c r="HL20" s="160"/>
      <c r="HM20" s="160"/>
      <c r="HN20" s="160"/>
      <c r="HO20" s="160"/>
      <c r="HP20" s="160"/>
      <c r="HQ20" s="160"/>
      <c r="HR20" s="160"/>
      <c r="HS20" s="160"/>
      <c r="HT20" s="160"/>
      <c r="HU20" s="160"/>
      <c r="HV20" s="160"/>
      <c r="HW20" s="160"/>
      <c r="HX20" s="160"/>
      <c r="HY20" s="160"/>
      <c r="HZ20" s="160"/>
      <c r="IA20" s="160"/>
      <c r="IB20" s="160"/>
      <c r="IC20" s="160"/>
      <c r="ID20" s="160"/>
      <c r="IE20" s="160"/>
      <c r="IF20" s="160"/>
      <c r="IG20" s="160"/>
      <c r="IH20" s="160"/>
      <c r="II20" s="160"/>
      <c r="IJ20" s="160"/>
      <c r="IK20" s="160"/>
      <c r="IL20" s="160"/>
      <c r="IM20" s="160"/>
      <c r="IN20" s="160"/>
      <c r="IO20" s="160"/>
      <c r="IP20" s="160"/>
      <c r="IQ20" s="160"/>
      <c r="IR20" s="160"/>
      <c r="IS20" s="160"/>
      <c r="IT20" s="160"/>
      <c r="IU20" s="160"/>
      <c r="IV20" s="160"/>
      <c r="IW20" s="160"/>
    </row>
    <row r="21" customFormat="false" ht="12.75" hidden="false" customHeight="false" outlineLevel="0" collapsed="false">
      <c r="A21" s="160"/>
      <c r="B21" s="160" t="s">
        <v>257</v>
      </c>
      <c r="C21" s="160"/>
      <c r="D21" s="160"/>
      <c r="E21" s="160"/>
      <c r="F21" s="159" t="n">
        <f aca="false">Kathy!I11</f>
        <v>0</v>
      </c>
      <c r="I21" s="154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0"/>
      <c r="EI21" s="160"/>
      <c r="EJ21" s="160"/>
      <c r="EK21" s="160"/>
      <c r="EL21" s="160"/>
      <c r="EM21" s="160"/>
      <c r="EN21" s="160"/>
      <c r="EO21" s="160"/>
      <c r="EP21" s="160"/>
      <c r="EQ21" s="160"/>
      <c r="ER21" s="160"/>
      <c r="ES21" s="160"/>
      <c r="ET21" s="160"/>
      <c r="EU21" s="160"/>
      <c r="EV21" s="160"/>
      <c r="EW21" s="160"/>
      <c r="EX21" s="160"/>
      <c r="EY21" s="160"/>
      <c r="EZ21" s="160"/>
      <c r="FA21" s="160"/>
      <c r="FB21" s="160"/>
      <c r="FC21" s="160"/>
      <c r="FD21" s="160"/>
      <c r="FE21" s="160"/>
      <c r="FF21" s="160"/>
      <c r="FG21" s="160"/>
      <c r="FH21" s="160"/>
      <c r="FI21" s="160"/>
      <c r="FJ21" s="160"/>
      <c r="FK21" s="160"/>
      <c r="FL21" s="160"/>
      <c r="FM21" s="160"/>
      <c r="FN21" s="160"/>
      <c r="FO21" s="160"/>
      <c r="FP21" s="160"/>
      <c r="FQ21" s="160"/>
      <c r="FR21" s="160"/>
      <c r="FS21" s="160"/>
      <c r="FT21" s="160"/>
      <c r="FU21" s="160"/>
      <c r="FV21" s="160"/>
      <c r="FW21" s="160"/>
      <c r="FX21" s="160"/>
      <c r="FY21" s="160"/>
      <c r="FZ21" s="160"/>
      <c r="GA21" s="160"/>
      <c r="GB21" s="160"/>
      <c r="GC21" s="160"/>
      <c r="GD21" s="160"/>
      <c r="GE21" s="160"/>
      <c r="GF21" s="160"/>
      <c r="GG21" s="160"/>
      <c r="GH21" s="160"/>
      <c r="GI21" s="160"/>
      <c r="GJ21" s="160"/>
      <c r="GK21" s="160"/>
      <c r="GL21" s="160"/>
      <c r="GM21" s="160"/>
      <c r="GN21" s="160"/>
      <c r="GO21" s="160"/>
      <c r="GP21" s="160"/>
      <c r="GQ21" s="160"/>
      <c r="GR21" s="160"/>
      <c r="GS21" s="160"/>
      <c r="GT21" s="160"/>
      <c r="GU21" s="160"/>
      <c r="GV21" s="160"/>
      <c r="GW21" s="160"/>
      <c r="GX21" s="160"/>
      <c r="GY21" s="160"/>
      <c r="GZ21" s="160"/>
      <c r="HA21" s="160"/>
      <c r="HB21" s="160"/>
      <c r="HC21" s="160"/>
      <c r="HD21" s="160"/>
      <c r="HE21" s="160"/>
      <c r="HF21" s="160"/>
      <c r="HG21" s="160"/>
      <c r="HH21" s="160"/>
      <c r="HI21" s="160"/>
      <c r="HJ21" s="160"/>
      <c r="HK21" s="160"/>
      <c r="HL21" s="160"/>
      <c r="HM21" s="160"/>
      <c r="HN21" s="160"/>
      <c r="HO21" s="160"/>
      <c r="HP21" s="160"/>
      <c r="HQ21" s="160"/>
      <c r="HR21" s="160"/>
      <c r="HS21" s="160"/>
      <c r="HT21" s="160"/>
      <c r="HU21" s="160"/>
      <c r="HV21" s="160"/>
      <c r="HW21" s="160"/>
      <c r="HX21" s="160"/>
      <c r="HY21" s="160"/>
      <c r="HZ21" s="160"/>
      <c r="IA21" s="160"/>
      <c r="IB21" s="160"/>
      <c r="IC21" s="160"/>
      <c r="ID21" s="160"/>
      <c r="IE21" s="160"/>
      <c r="IF21" s="160"/>
      <c r="IG21" s="160"/>
      <c r="IH21" s="160"/>
      <c r="II21" s="160"/>
      <c r="IJ21" s="160"/>
      <c r="IK21" s="160"/>
      <c r="IL21" s="160"/>
      <c r="IM21" s="160"/>
      <c r="IN21" s="160"/>
      <c r="IO21" s="160"/>
      <c r="IP21" s="160"/>
      <c r="IQ21" s="160"/>
      <c r="IR21" s="160"/>
      <c r="IS21" s="160"/>
      <c r="IT21" s="160"/>
      <c r="IU21" s="160"/>
      <c r="IV21" s="160"/>
      <c r="IW21" s="160"/>
    </row>
    <row r="22" customFormat="false" ht="12.75" hidden="false" customHeight="false" outlineLevel="0" collapsed="false">
      <c r="A22" s="155"/>
      <c r="I22" s="154"/>
    </row>
    <row r="23" customFormat="false" ht="12.75" hidden="false" customHeight="false" outlineLevel="0" collapsed="false">
      <c r="A23" s="157" t="s">
        <v>5</v>
      </c>
      <c r="B23" s="160"/>
      <c r="C23" s="160"/>
      <c r="D23" s="160"/>
      <c r="E23" s="160"/>
      <c r="F23" s="158" t="n">
        <f aca="false">Sheryl!F12</f>
        <v>0</v>
      </c>
      <c r="G23" s="159"/>
      <c r="H23" s="159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  <c r="FW23" s="160"/>
      <c r="FX23" s="160"/>
      <c r="FY23" s="160"/>
      <c r="FZ23" s="160"/>
      <c r="GA23" s="160"/>
      <c r="GB23" s="160"/>
      <c r="GC23" s="160"/>
      <c r="GD23" s="160"/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0"/>
      <c r="HU23" s="160"/>
      <c r="HV23" s="160"/>
      <c r="HW23" s="160"/>
      <c r="HX23" s="160"/>
      <c r="HY23" s="160"/>
      <c r="HZ23" s="160"/>
      <c r="IA23" s="160"/>
      <c r="IB23" s="160"/>
      <c r="IC23" s="160"/>
      <c r="ID23" s="160"/>
      <c r="IE23" s="160"/>
      <c r="IF23" s="160"/>
      <c r="IG23" s="160"/>
      <c r="IH23" s="160"/>
      <c r="II23" s="160"/>
      <c r="IJ23" s="160"/>
      <c r="IK23" s="160"/>
      <c r="IL23" s="160"/>
      <c r="IM23" s="160"/>
      <c r="IN23" s="160"/>
      <c r="IO23" s="160"/>
      <c r="IP23" s="160"/>
      <c r="IQ23" s="160"/>
      <c r="IR23" s="160"/>
      <c r="IS23" s="160"/>
      <c r="IT23" s="160"/>
      <c r="IU23" s="160"/>
      <c r="IV23" s="160"/>
      <c r="IW23" s="160"/>
    </row>
    <row r="24" customFormat="false" ht="12.75" hidden="false" customHeight="false" outlineLevel="0" collapsed="false">
      <c r="A24" s="157" t="s">
        <v>6</v>
      </c>
      <c r="B24" s="160"/>
      <c r="C24" s="160"/>
      <c r="D24" s="160"/>
      <c r="E24" s="160"/>
      <c r="F24" s="158" t="n">
        <f aca="false">Sheryl!F36</f>
        <v>0</v>
      </c>
      <c r="G24" s="159"/>
      <c r="H24" s="159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  <c r="FW24" s="160"/>
      <c r="FX24" s="160"/>
      <c r="FY24" s="160"/>
      <c r="FZ24" s="160"/>
      <c r="GA24" s="160"/>
      <c r="GB24" s="160"/>
      <c r="GC24" s="160"/>
      <c r="GD24" s="160"/>
      <c r="GE24" s="160"/>
      <c r="GF24" s="160"/>
      <c r="GG24" s="160"/>
      <c r="GH24" s="160"/>
      <c r="GI24" s="160"/>
      <c r="GJ24" s="160"/>
      <c r="GK24" s="160"/>
      <c r="GL24" s="160"/>
      <c r="GM24" s="160"/>
      <c r="GN24" s="160"/>
      <c r="GO24" s="160"/>
      <c r="GP24" s="160"/>
      <c r="GQ24" s="160"/>
      <c r="GR24" s="160"/>
      <c r="GS24" s="160"/>
      <c r="GT24" s="160"/>
      <c r="GU24" s="160"/>
      <c r="GV24" s="160"/>
      <c r="GW24" s="160"/>
      <c r="GX24" s="160"/>
      <c r="GY24" s="160"/>
      <c r="GZ24" s="160"/>
      <c r="HA24" s="160"/>
      <c r="HB24" s="160"/>
      <c r="HC24" s="160"/>
      <c r="HD24" s="160"/>
      <c r="HE24" s="160"/>
      <c r="HF24" s="160"/>
      <c r="HG24" s="160"/>
      <c r="HH24" s="160"/>
      <c r="HI24" s="160"/>
      <c r="HJ24" s="160"/>
      <c r="HK24" s="160"/>
      <c r="HL24" s="160"/>
      <c r="HM24" s="160"/>
      <c r="HN24" s="160"/>
      <c r="HO24" s="160"/>
      <c r="HP24" s="160"/>
      <c r="HQ24" s="160"/>
      <c r="HR24" s="160"/>
      <c r="HS24" s="160"/>
      <c r="HT24" s="160"/>
      <c r="HU24" s="160"/>
      <c r="HV24" s="160"/>
      <c r="HW24" s="160"/>
      <c r="HX24" s="160"/>
      <c r="HY24" s="160"/>
      <c r="HZ24" s="160"/>
      <c r="IA24" s="160"/>
      <c r="IB24" s="160"/>
      <c r="IC24" s="160"/>
      <c r="ID24" s="160"/>
      <c r="IE24" s="160"/>
      <c r="IF24" s="160"/>
      <c r="IG24" s="160"/>
      <c r="IH24" s="160"/>
      <c r="II24" s="160"/>
      <c r="IJ24" s="160"/>
      <c r="IK24" s="160"/>
      <c r="IL24" s="160"/>
      <c r="IM24" s="160"/>
      <c r="IN24" s="160"/>
      <c r="IO24" s="160"/>
      <c r="IP24" s="160"/>
      <c r="IQ24" s="160"/>
      <c r="IR24" s="160"/>
      <c r="IS24" s="160"/>
      <c r="IT24" s="160"/>
      <c r="IU24" s="160"/>
      <c r="IV24" s="160"/>
      <c r="IW24" s="160"/>
    </row>
    <row r="25" customFormat="false" ht="12.75" hidden="false" customHeight="false" outlineLevel="0" collapsed="false">
      <c r="A25" s="157" t="s">
        <v>7</v>
      </c>
      <c r="F25" s="158" t="n">
        <f aca="false">Sheryl!F75</f>
        <v>0</v>
      </c>
    </row>
    <row r="26" customFormat="false" ht="12.75" hidden="false" customHeight="false" outlineLevel="0" collapsed="false">
      <c r="G26" s="133"/>
      <c r="H26" s="133"/>
      <c r="I26" s="132"/>
    </row>
    <row r="27" customFormat="false" ht="12.75" hidden="false" customHeight="false" outlineLevel="0" collapsed="false">
      <c r="A27" s="84" t="s">
        <v>241</v>
      </c>
      <c r="B27" s="84" t="s">
        <v>281</v>
      </c>
      <c r="C27" s="84"/>
      <c r="D27" s="84"/>
      <c r="E27" s="84"/>
      <c r="F27" s="71"/>
      <c r="G27" s="133"/>
      <c r="H27" s="133"/>
      <c r="I27" s="132"/>
    </row>
    <row r="28" customFormat="false" ht="12.75" hidden="false" customHeight="false" outlineLevel="0" collapsed="false">
      <c r="A28" s="151" t="s">
        <v>243</v>
      </c>
      <c r="B28" s="151" t="s">
        <v>18</v>
      </c>
      <c r="C28" s="151"/>
      <c r="D28" s="151"/>
      <c r="E28" s="151"/>
      <c r="F28" s="152"/>
      <c r="G28" s="133"/>
      <c r="H28" s="133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2"/>
      <c r="FF28" s="132"/>
      <c r="FG28" s="132"/>
      <c r="FH28" s="132"/>
      <c r="FI28" s="132"/>
      <c r="FJ28" s="132"/>
      <c r="FK28" s="132"/>
      <c r="FL28" s="132"/>
      <c r="FM28" s="132"/>
      <c r="FN28" s="132"/>
      <c r="FO28" s="132"/>
      <c r="FP28" s="132"/>
      <c r="FQ28" s="132"/>
      <c r="FR28" s="132"/>
      <c r="FS28" s="132"/>
      <c r="FT28" s="132"/>
      <c r="FU28" s="132"/>
      <c r="FV28" s="132"/>
      <c r="FW28" s="132"/>
      <c r="FX28" s="132"/>
      <c r="FY28" s="132"/>
      <c r="FZ28" s="132"/>
      <c r="GA28" s="132"/>
      <c r="GB28" s="132"/>
      <c r="GC28" s="132"/>
      <c r="GD28" s="132"/>
      <c r="GE28" s="132"/>
      <c r="GF28" s="132"/>
      <c r="GG28" s="132"/>
      <c r="GH28" s="132"/>
      <c r="GI28" s="132"/>
      <c r="GJ28" s="132"/>
      <c r="GK28" s="132"/>
      <c r="GL28" s="132"/>
      <c r="GM28" s="132"/>
      <c r="GN28" s="132"/>
      <c r="GO28" s="132"/>
      <c r="GP28" s="132"/>
      <c r="GQ28" s="132"/>
      <c r="GR28" s="132"/>
      <c r="GS28" s="132"/>
      <c r="GT28" s="132"/>
      <c r="GU28" s="132"/>
      <c r="GV28" s="132"/>
      <c r="GW28" s="132"/>
      <c r="GX28" s="132"/>
      <c r="GY28" s="132"/>
      <c r="GZ28" s="132"/>
      <c r="HA28" s="132"/>
      <c r="HB28" s="132"/>
      <c r="HC28" s="132"/>
      <c r="HD28" s="132"/>
      <c r="HE28" s="132"/>
      <c r="HF28" s="132"/>
      <c r="HG28" s="132"/>
      <c r="HH28" s="132"/>
      <c r="HI28" s="132"/>
      <c r="HJ28" s="132"/>
      <c r="HK28" s="132"/>
      <c r="HL28" s="132"/>
      <c r="HM28" s="132"/>
      <c r="HN28" s="132"/>
      <c r="HO28" s="132"/>
      <c r="HP28" s="132"/>
      <c r="HQ28" s="132"/>
      <c r="HR28" s="132"/>
      <c r="HS28" s="132"/>
      <c r="HT28" s="132"/>
      <c r="HU28" s="132"/>
      <c r="HV28" s="132"/>
      <c r="HW28" s="132"/>
      <c r="HX28" s="132"/>
      <c r="HY28" s="132"/>
      <c r="HZ28" s="132"/>
      <c r="IA28" s="132"/>
      <c r="IB28" s="132"/>
      <c r="IC28" s="132"/>
      <c r="ID28" s="132"/>
      <c r="IE28" s="132"/>
      <c r="IF28" s="132"/>
      <c r="IG28" s="132"/>
      <c r="IH28" s="132"/>
      <c r="II28" s="132"/>
      <c r="IJ28" s="132"/>
      <c r="IK28" s="132"/>
      <c r="IL28" s="132"/>
      <c r="IM28" s="132"/>
      <c r="IN28" s="132"/>
      <c r="IO28" s="132"/>
      <c r="IP28" s="132"/>
      <c r="IQ28" s="132"/>
      <c r="IR28" s="132"/>
      <c r="IS28" s="132"/>
      <c r="IT28" s="132"/>
      <c r="IU28" s="132"/>
      <c r="IV28" s="132"/>
      <c r="IW28" s="132"/>
    </row>
    <row r="29" customFormat="false" ht="12.75" hidden="false" customHeight="false" outlineLevel="0" collapsed="false">
      <c r="A29" s="151" t="s">
        <v>244</v>
      </c>
      <c r="B29" s="151" t="s">
        <v>282</v>
      </c>
      <c r="C29" s="151"/>
      <c r="D29" s="151"/>
      <c r="E29" s="151"/>
      <c r="F29" s="152"/>
      <c r="G29" s="153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2"/>
      <c r="DS29" s="132"/>
      <c r="DT29" s="132"/>
      <c r="DU29" s="132"/>
      <c r="DV29" s="132"/>
      <c r="DW29" s="132"/>
      <c r="DX29" s="132"/>
      <c r="DY29" s="132"/>
      <c r="DZ29" s="132"/>
      <c r="EA29" s="132"/>
      <c r="EB29" s="132"/>
      <c r="EC29" s="132"/>
      <c r="ED29" s="132"/>
      <c r="EE29" s="132"/>
      <c r="EF29" s="132"/>
      <c r="EG29" s="132"/>
      <c r="EH29" s="132"/>
      <c r="EI29" s="132"/>
      <c r="EJ29" s="132"/>
      <c r="EK29" s="132"/>
      <c r="EL29" s="132"/>
      <c r="EM29" s="132"/>
      <c r="EN29" s="132"/>
      <c r="EO29" s="132"/>
      <c r="EP29" s="132"/>
      <c r="EQ29" s="132"/>
      <c r="ER29" s="132"/>
      <c r="ES29" s="132"/>
      <c r="ET29" s="132"/>
      <c r="EU29" s="132"/>
      <c r="EV29" s="132"/>
      <c r="EW29" s="132"/>
      <c r="EX29" s="132"/>
      <c r="EY29" s="132"/>
      <c r="EZ29" s="132"/>
      <c r="FA29" s="132"/>
      <c r="FB29" s="132"/>
      <c r="FC29" s="132"/>
      <c r="FD29" s="132"/>
      <c r="FE29" s="132"/>
      <c r="FF29" s="132"/>
      <c r="FG29" s="132"/>
      <c r="FH29" s="132"/>
      <c r="FI29" s="132"/>
      <c r="FJ29" s="132"/>
      <c r="FK29" s="132"/>
      <c r="FL29" s="132"/>
      <c r="FM29" s="132"/>
      <c r="FN29" s="132"/>
      <c r="FO29" s="132"/>
      <c r="FP29" s="132"/>
      <c r="FQ29" s="132"/>
      <c r="FR29" s="132"/>
      <c r="FS29" s="132"/>
      <c r="FT29" s="132"/>
      <c r="FU29" s="132"/>
      <c r="FV29" s="132"/>
      <c r="FW29" s="132"/>
      <c r="FX29" s="132"/>
      <c r="FY29" s="132"/>
      <c r="FZ29" s="132"/>
      <c r="GA29" s="132"/>
      <c r="GB29" s="132"/>
      <c r="GC29" s="132"/>
      <c r="GD29" s="132"/>
      <c r="GE29" s="132"/>
      <c r="GF29" s="132"/>
      <c r="GG29" s="132"/>
      <c r="GH29" s="132"/>
      <c r="GI29" s="132"/>
      <c r="GJ29" s="132"/>
      <c r="GK29" s="132"/>
      <c r="GL29" s="132"/>
      <c r="GM29" s="132"/>
      <c r="GN29" s="132"/>
      <c r="GO29" s="132"/>
      <c r="GP29" s="132"/>
      <c r="GQ29" s="132"/>
      <c r="GR29" s="132"/>
      <c r="GS29" s="132"/>
      <c r="GT29" s="132"/>
      <c r="GU29" s="132"/>
      <c r="GV29" s="132"/>
      <c r="GW29" s="132"/>
      <c r="GX29" s="132"/>
      <c r="GY29" s="132"/>
      <c r="GZ29" s="132"/>
      <c r="HA29" s="132"/>
      <c r="HB29" s="132"/>
      <c r="HC29" s="132"/>
      <c r="HD29" s="132"/>
      <c r="HE29" s="132"/>
      <c r="HF29" s="132"/>
      <c r="HG29" s="132"/>
      <c r="HH29" s="132"/>
      <c r="HI29" s="132"/>
      <c r="HJ29" s="132"/>
      <c r="HK29" s="132"/>
      <c r="HL29" s="132"/>
      <c r="HM29" s="132"/>
      <c r="HN29" s="132"/>
      <c r="HO29" s="132"/>
      <c r="HP29" s="132"/>
      <c r="HQ29" s="132"/>
      <c r="HR29" s="132"/>
      <c r="HS29" s="132"/>
      <c r="HT29" s="132"/>
      <c r="HU29" s="132"/>
      <c r="HV29" s="132"/>
      <c r="HW29" s="132"/>
      <c r="HX29" s="132"/>
      <c r="HY29" s="132"/>
      <c r="HZ29" s="132"/>
      <c r="IA29" s="132"/>
      <c r="IB29" s="132"/>
      <c r="IC29" s="132"/>
      <c r="ID29" s="132"/>
      <c r="IE29" s="132"/>
      <c r="IF29" s="132"/>
      <c r="IG29" s="132"/>
      <c r="IH29" s="132"/>
      <c r="II29" s="132"/>
      <c r="IJ29" s="132"/>
      <c r="IK29" s="132"/>
      <c r="IL29" s="132"/>
      <c r="IM29" s="132"/>
      <c r="IN29" s="132"/>
      <c r="IO29" s="132"/>
      <c r="IP29" s="132"/>
      <c r="IQ29" s="132"/>
      <c r="IR29" s="132"/>
      <c r="IS29" s="132"/>
      <c r="IT29" s="132"/>
      <c r="IU29" s="132"/>
      <c r="IV29" s="132"/>
      <c r="IW29" s="132"/>
    </row>
    <row r="30" customFormat="false" ht="12.75" hidden="false" customHeight="false" outlineLevel="0" collapsed="false">
      <c r="A30" s="84"/>
      <c r="B30" s="84"/>
      <c r="C30" s="84"/>
      <c r="D30" s="84"/>
      <c r="E30" s="84"/>
      <c r="F30" s="154"/>
    </row>
    <row r="31" customFormat="false" ht="12.75" hidden="false" customHeight="false" outlineLevel="0" collapsed="false">
      <c r="A31" s="155" t="s">
        <v>246</v>
      </c>
      <c r="B31" s="155"/>
      <c r="C31" s="155"/>
      <c r="D31" s="84"/>
      <c r="E31" s="84"/>
      <c r="F31" s="154"/>
    </row>
    <row r="32" customFormat="false" ht="12.75" hidden="false" customHeight="false" outlineLevel="0" collapsed="false">
      <c r="C32" s="155"/>
      <c r="D32" s="84"/>
      <c r="E32" s="84"/>
      <c r="F32" s="154"/>
    </row>
    <row r="33" customFormat="false" ht="12.75" hidden="false" customHeight="false" outlineLevel="0" collapsed="false">
      <c r="A33" s="156" t="s">
        <v>247</v>
      </c>
      <c r="B33" s="156"/>
      <c r="C33" s="156"/>
      <c r="D33" s="157"/>
      <c r="E33" s="157"/>
      <c r="F33" s="158" t="n">
        <f aca="false">Laura!F10</f>
        <v>15</v>
      </c>
      <c r="G33" s="159"/>
      <c r="H33" s="159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160"/>
      <c r="EI33" s="160"/>
      <c r="EJ33" s="160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0"/>
      <c r="FC33" s="160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  <c r="FW33" s="160"/>
      <c r="FX33" s="160"/>
      <c r="FY33" s="160"/>
      <c r="FZ33" s="160"/>
      <c r="GA33" s="160"/>
      <c r="GB33" s="160"/>
      <c r="GC33" s="160"/>
      <c r="GD33" s="160"/>
      <c r="GE33" s="160"/>
      <c r="GF33" s="160"/>
      <c r="GG33" s="160"/>
      <c r="GH33" s="160"/>
      <c r="GI33" s="160"/>
      <c r="GJ33" s="160"/>
      <c r="GK33" s="160"/>
      <c r="GL33" s="160"/>
      <c r="GM33" s="160"/>
      <c r="GN33" s="160"/>
      <c r="GO33" s="160"/>
      <c r="GP33" s="160"/>
      <c r="GQ33" s="160"/>
      <c r="GR33" s="160"/>
      <c r="GS33" s="160"/>
      <c r="GT33" s="160"/>
      <c r="GU33" s="160"/>
      <c r="GV33" s="160"/>
      <c r="GW33" s="160"/>
      <c r="GX33" s="160"/>
      <c r="GY33" s="160"/>
      <c r="GZ33" s="160"/>
      <c r="HA33" s="160"/>
      <c r="HB33" s="160"/>
      <c r="HC33" s="160"/>
      <c r="HD33" s="160"/>
      <c r="HE33" s="160"/>
      <c r="HF33" s="160"/>
      <c r="HG33" s="160"/>
      <c r="HH33" s="160"/>
      <c r="HI33" s="160"/>
      <c r="HJ33" s="160"/>
      <c r="HK33" s="160"/>
      <c r="HL33" s="160"/>
      <c r="HM33" s="160"/>
      <c r="HN33" s="160"/>
      <c r="HO33" s="160"/>
      <c r="HP33" s="160"/>
      <c r="HQ33" s="160"/>
      <c r="HR33" s="160"/>
      <c r="HS33" s="160"/>
      <c r="HT33" s="160"/>
      <c r="HU33" s="160"/>
      <c r="HV33" s="160"/>
      <c r="HW33" s="160"/>
      <c r="HX33" s="160"/>
      <c r="HY33" s="160"/>
      <c r="HZ33" s="160"/>
      <c r="IA33" s="160"/>
      <c r="IB33" s="160"/>
      <c r="IC33" s="160"/>
      <c r="ID33" s="160"/>
      <c r="IE33" s="160"/>
      <c r="IF33" s="160"/>
      <c r="IG33" s="160"/>
      <c r="IH33" s="160"/>
      <c r="II33" s="160"/>
      <c r="IJ33" s="160"/>
      <c r="IK33" s="160"/>
      <c r="IL33" s="160"/>
      <c r="IM33" s="160"/>
      <c r="IN33" s="160"/>
      <c r="IO33" s="160"/>
      <c r="IP33" s="160"/>
      <c r="IQ33" s="160"/>
      <c r="IR33" s="160"/>
      <c r="IS33" s="160"/>
      <c r="IT33" s="160"/>
      <c r="IU33" s="160"/>
      <c r="IV33" s="160"/>
      <c r="IW33" s="160"/>
    </row>
    <row r="34" customFormat="false" ht="12.75" hidden="false" customHeight="false" outlineLevel="0" collapsed="false">
      <c r="A34" s="156"/>
      <c r="B34" s="160" t="s">
        <v>248</v>
      </c>
      <c r="C34" s="156"/>
      <c r="D34" s="157"/>
      <c r="E34" s="157"/>
      <c r="F34" s="159" t="n">
        <f aca="false">Laura!F31</f>
        <v>0</v>
      </c>
      <c r="G34" s="161"/>
      <c r="H34" s="159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0"/>
      <c r="DK34" s="160"/>
      <c r="DL34" s="160"/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  <c r="DX34" s="160"/>
      <c r="DY34" s="160"/>
      <c r="DZ34" s="160"/>
      <c r="EA34" s="160"/>
      <c r="EB34" s="160"/>
      <c r="EC34" s="160"/>
      <c r="ED34" s="160"/>
      <c r="EE34" s="160"/>
      <c r="EF34" s="160"/>
      <c r="EG34" s="160"/>
      <c r="EH34" s="160"/>
      <c r="EI34" s="160"/>
      <c r="EJ34" s="160"/>
      <c r="EK34" s="160"/>
      <c r="EL34" s="160"/>
      <c r="EM34" s="160"/>
      <c r="EN34" s="160"/>
      <c r="EO34" s="160"/>
      <c r="EP34" s="160"/>
      <c r="EQ34" s="160"/>
      <c r="ER34" s="160"/>
      <c r="ES34" s="160"/>
      <c r="ET34" s="160"/>
      <c r="EU34" s="160"/>
      <c r="EV34" s="160"/>
      <c r="EW34" s="160"/>
      <c r="EX34" s="160"/>
      <c r="EY34" s="160"/>
      <c r="EZ34" s="160"/>
      <c r="FA34" s="160"/>
      <c r="FB34" s="160"/>
      <c r="FC34" s="160"/>
      <c r="FD34" s="160"/>
      <c r="FE34" s="160"/>
      <c r="FF34" s="160"/>
      <c r="FG34" s="160"/>
      <c r="FH34" s="160"/>
      <c r="FI34" s="160"/>
      <c r="FJ34" s="160"/>
      <c r="FK34" s="160"/>
      <c r="FL34" s="160"/>
      <c r="FM34" s="160"/>
      <c r="FN34" s="160"/>
      <c r="FO34" s="160"/>
      <c r="FP34" s="160"/>
      <c r="FQ34" s="160"/>
      <c r="FR34" s="160"/>
      <c r="FS34" s="160"/>
      <c r="FT34" s="160"/>
      <c r="FU34" s="160"/>
      <c r="FV34" s="160"/>
      <c r="FW34" s="160"/>
      <c r="FX34" s="160"/>
      <c r="FY34" s="160"/>
      <c r="FZ34" s="160"/>
      <c r="GA34" s="160"/>
      <c r="GB34" s="160"/>
      <c r="GC34" s="160"/>
      <c r="GD34" s="160"/>
      <c r="GE34" s="160"/>
      <c r="GF34" s="160"/>
      <c r="GG34" s="160"/>
      <c r="GH34" s="160"/>
      <c r="GI34" s="160"/>
      <c r="GJ34" s="160"/>
      <c r="GK34" s="160"/>
      <c r="GL34" s="160"/>
      <c r="GM34" s="160"/>
      <c r="GN34" s="160"/>
      <c r="GO34" s="160"/>
      <c r="GP34" s="160"/>
      <c r="GQ34" s="160"/>
      <c r="GR34" s="160"/>
      <c r="GS34" s="160"/>
      <c r="GT34" s="160"/>
      <c r="GU34" s="160"/>
      <c r="GV34" s="160"/>
      <c r="GW34" s="160"/>
      <c r="GX34" s="160"/>
      <c r="GY34" s="160"/>
      <c r="GZ34" s="160"/>
      <c r="HA34" s="160"/>
      <c r="HB34" s="160"/>
      <c r="HC34" s="160"/>
      <c r="HD34" s="160"/>
      <c r="HE34" s="160"/>
      <c r="HF34" s="160"/>
      <c r="HG34" s="160"/>
      <c r="HH34" s="160"/>
      <c r="HI34" s="160"/>
      <c r="HJ34" s="160"/>
      <c r="HK34" s="160"/>
      <c r="HL34" s="160"/>
      <c r="HM34" s="160"/>
      <c r="HN34" s="160"/>
      <c r="HO34" s="160"/>
      <c r="HP34" s="160"/>
      <c r="HQ34" s="160"/>
      <c r="HR34" s="160"/>
      <c r="HS34" s="160"/>
      <c r="HT34" s="160"/>
      <c r="HU34" s="160"/>
      <c r="HV34" s="160"/>
      <c r="HW34" s="160"/>
      <c r="HX34" s="160"/>
      <c r="HY34" s="160"/>
      <c r="HZ34" s="160"/>
      <c r="IA34" s="160"/>
      <c r="IB34" s="160"/>
      <c r="IC34" s="160"/>
      <c r="ID34" s="160"/>
      <c r="IE34" s="160"/>
      <c r="IF34" s="160"/>
      <c r="IG34" s="160"/>
      <c r="IH34" s="160"/>
      <c r="II34" s="160"/>
      <c r="IJ34" s="160"/>
      <c r="IK34" s="160"/>
      <c r="IL34" s="160"/>
      <c r="IM34" s="160"/>
      <c r="IN34" s="160"/>
      <c r="IO34" s="160"/>
      <c r="IP34" s="160"/>
      <c r="IQ34" s="160"/>
      <c r="IR34" s="160"/>
      <c r="IS34" s="160"/>
      <c r="IT34" s="160"/>
      <c r="IU34" s="160"/>
      <c r="IV34" s="160"/>
      <c r="IW34" s="160"/>
    </row>
    <row r="35" customFormat="false" ht="12.75" hidden="false" customHeight="false" outlineLevel="0" collapsed="false">
      <c r="A35" s="157"/>
      <c r="B35" s="160" t="s">
        <v>249</v>
      </c>
      <c r="C35" s="157"/>
      <c r="D35" s="157"/>
      <c r="E35" s="157"/>
      <c r="F35" s="159" t="n">
        <f aca="false">Laura!F102</f>
        <v>0</v>
      </c>
      <c r="G35" s="161"/>
      <c r="H35" s="159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0"/>
      <c r="DY35" s="160"/>
      <c r="DZ35" s="160"/>
      <c r="EA35" s="160"/>
      <c r="EB35" s="160"/>
      <c r="EC35" s="160"/>
      <c r="ED35" s="160"/>
      <c r="EE35" s="160"/>
      <c r="EF35" s="160"/>
      <c r="EG35" s="160"/>
      <c r="EH35" s="160"/>
      <c r="EI35" s="160"/>
      <c r="EJ35" s="160"/>
      <c r="EK35" s="160"/>
      <c r="EL35" s="160"/>
      <c r="EM35" s="160"/>
      <c r="EN35" s="160"/>
      <c r="EO35" s="160"/>
      <c r="EP35" s="160"/>
      <c r="EQ35" s="160"/>
      <c r="ER35" s="160"/>
      <c r="ES35" s="160"/>
      <c r="ET35" s="160"/>
      <c r="EU35" s="160"/>
      <c r="EV35" s="160"/>
      <c r="EW35" s="160"/>
      <c r="EX35" s="160"/>
      <c r="EY35" s="160"/>
      <c r="EZ35" s="160"/>
      <c r="FA35" s="160"/>
      <c r="FB35" s="160"/>
      <c r="FC35" s="160"/>
      <c r="FD35" s="160"/>
      <c r="FE35" s="160"/>
      <c r="FF35" s="160"/>
      <c r="FG35" s="160"/>
      <c r="FH35" s="160"/>
      <c r="FI35" s="160"/>
      <c r="FJ35" s="160"/>
      <c r="FK35" s="160"/>
      <c r="FL35" s="160"/>
      <c r="FM35" s="160"/>
      <c r="FN35" s="160"/>
      <c r="FO35" s="160"/>
      <c r="FP35" s="160"/>
      <c r="FQ35" s="160"/>
      <c r="FR35" s="160"/>
      <c r="FS35" s="160"/>
      <c r="FT35" s="160"/>
      <c r="FU35" s="160"/>
      <c r="FV35" s="160"/>
      <c r="FW35" s="160"/>
      <c r="FX35" s="160"/>
      <c r="FY35" s="160"/>
      <c r="FZ35" s="160"/>
      <c r="GA35" s="160"/>
      <c r="GB35" s="160"/>
      <c r="GC35" s="160"/>
      <c r="GD35" s="160"/>
      <c r="GE35" s="160"/>
      <c r="GF35" s="160"/>
      <c r="GG35" s="160"/>
      <c r="GH35" s="160"/>
      <c r="GI35" s="160"/>
      <c r="GJ35" s="160"/>
      <c r="GK35" s="160"/>
      <c r="GL35" s="160"/>
      <c r="GM35" s="160"/>
      <c r="GN35" s="160"/>
      <c r="GO35" s="160"/>
      <c r="GP35" s="160"/>
      <c r="GQ35" s="160"/>
      <c r="GR35" s="160"/>
      <c r="GS35" s="160"/>
      <c r="GT35" s="160"/>
      <c r="GU35" s="160"/>
      <c r="GV35" s="160"/>
      <c r="GW35" s="160"/>
      <c r="GX35" s="160"/>
      <c r="GY35" s="160"/>
      <c r="GZ35" s="160"/>
      <c r="HA35" s="160"/>
      <c r="HB35" s="160"/>
      <c r="HC35" s="160"/>
      <c r="HD35" s="160"/>
      <c r="HE35" s="160"/>
      <c r="HF35" s="160"/>
      <c r="HG35" s="160"/>
      <c r="HH35" s="160"/>
      <c r="HI35" s="160"/>
      <c r="HJ35" s="160"/>
      <c r="HK35" s="160"/>
      <c r="HL35" s="160"/>
      <c r="HM35" s="160"/>
      <c r="HN35" s="160"/>
      <c r="HO35" s="160"/>
      <c r="HP35" s="160"/>
      <c r="HQ35" s="160"/>
      <c r="HR35" s="160"/>
      <c r="HS35" s="160"/>
      <c r="HT35" s="160"/>
      <c r="HU35" s="160"/>
      <c r="HV35" s="160"/>
      <c r="HW35" s="160"/>
      <c r="HX35" s="160"/>
      <c r="HY35" s="160"/>
      <c r="HZ35" s="160"/>
      <c r="IA35" s="160"/>
      <c r="IB35" s="160"/>
      <c r="IC35" s="160"/>
      <c r="ID35" s="160"/>
      <c r="IE35" s="160"/>
      <c r="IF35" s="160"/>
      <c r="IG35" s="160"/>
      <c r="IH35" s="160"/>
      <c r="II35" s="160"/>
      <c r="IJ35" s="160"/>
      <c r="IK35" s="160"/>
      <c r="IL35" s="160"/>
      <c r="IM35" s="160"/>
      <c r="IN35" s="160"/>
      <c r="IO35" s="160"/>
      <c r="IP35" s="160"/>
      <c r="IQ35" s="160"/>
      <c r="IR35" s="160"/>
      <c r="IS35" s="160"/>
      <c r="IT35" s="160"/>
      <c r="IU35" s="160"/>
      <c r="IV35" s="160"/>
      <c r="IW35" s="160"/>
    </row>
    <row r="36" customFormat="false" ht="12.75" hidden="false" customHeight="false" outlineLevel="0" collapsed="false">
      <c r="A36" s="84"/>
      <c r="B36" s="84"/>
      <c r="C36" s="84"/>
      <c r="D36" s="84"/>
      <c r="E36" s="84"/>
      <c r="F36" s="154"/>
      <c r="G36" s="162"/>
    </row>
    <row r="37" customFormat="false" ht="12.75" hidden="false" customHeight="false" outlineLevel="0" collapsed="false">
      <c r="A37" s="155" t="s">
        <v>250</v>
      </c>
      <c r="B37" s="155"/>
      <c r="C37" s="155"/>
      <c r="D37" s="155"/>
      <c r="E37" s="155"/>
      <c r="F37" s="163" t="n">
        <f aca="false">SUM(F38:F41)</f>
        <v>5</v>
      </c>
    </row>
    <row r="38" customFormat="false" ht="12.75" hidden="false" customHeight="false" outlineLevel="0" collapsed="false">
      <c r="A38" s="71" t="s">
        <v>251</v>
      </c>
      <c r="B38" s="71" t="s">
        <v>252</v>
      </c>
      <c r="F38" s="164" t="n">
        <v>4</v>
      </c>
    </row>
    <row r="39" customFormat="false" ht="12.75" hidden="false" customHeight="false" outlineLevel="0" collapsed="false">
      <c r="B39" s="71" t="s">
        <v>253</v>
      </c>
      <c r="F39" s="164" t="n">
        <v>1</v>
      </c>
    </row>
    <row r="40" customFormat="false" ht="12.75" hidden="false" customHeight="false" outlineLevel="0" collapsed="false">
      <c r="B40" s="71" t="s">
        <v>254</v>
      </c>
      <c r="C40" s="71" t="s">
        <v>255</v>
      </c>
      <c r="F40" s="164" t="n">
        <v>0</v>
      </c>
      <c r="I40" s="154"/>
    </row>
    <row r="41" customFormat="false" ht="12.75" hidden="false" customHeight="false" outlineLevel="0" collapsed="false">
      <c r="B41" s="71" t="s">
        <v>256</v>
      </c>
      <c r="F41" s="164" t="n">
        <v>0</v>
      </c>
      <c r="I41" s="154"/>
    </row>
    <row r="42" customFormat="false" ht="12.75" hidden="false" customHeight="false" outlineLevel="0" collapsed="false">
      <c r="G42" s="159"/>
      <c r="H42" s="159"/>
      <c r="I42" s="158"/>
    </row>
    <row r="43" customFormat="false" ht="12.75" hidden="false" customHeight="false" outlineLevel="0" collapsed="false">
      <c r="A43" s="157" t="s">
        <v>9</v>
      </c>
      <c r="B43" s="160"/>
      <c r="C43" s="160"/>
      <c r="D43" s="160"/>
      <c r="E43" s="160"/>
      <c r="F43" s="158" t="n">
        <f aca="false">SUM(F44:F46)</f>
        <v>0</v>
      </c>
      <c r="G43" s="159"/>
      <c r="H43" s="159"/>
      <c r="I43" s="158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0"/>
      <c r="DY43" s="160"/>
      <c r="DZ43" s="160"/>
      <c r="EA43" s="160"/>
      <c r="EB43" s="160"/>
      <c r="EC43" s="160"/>
      <c r="ED43" s="160"/>
      <c r="EE43" s="160"/>
      <c r="EF43" s="160"/>
      <c r="EG43" s="160"/>
      <c r="EH43" s="160"/>
      <c r="EI43" s="160"/>
      <c r="EJ43" s="160"/>
      <c r="EK43" s="160"/>
      <c r="EL43" s="160"/>
      <c r="EM43" s="160"/>
      <c r="EN43" s="160"/>
      <c r="EO43" s="160"/>
      <c r="EP43" s="160"/>
      <c r="EQ43" s="160"/>
      <c r="ER43" s="160"/>
      <c r="ES43" s="160"/>
      <c r="ET43" s="160"/>
      <c r="EU43" s="160"/>
      <c r="EV43" s="160"/>
      <c r="EW43" s="160"/>
      <c r="EX43" s="160"/>
      <c r="EY43" s="160"/>
      <c r="EZ43" s="160"/>
      <c r="FA43" s="160"/>
      <c r="FB43" s="160"/>
      <c r="FC43" s="160"/>
      <c r="FD43" s="160"/>
      <c r="FE43" s="160"/>
      <c r="FF43" s="160"/>
      <c r="FG43" s="160"/>
      <c r="FH43" s="160"/>
      <c r="FI43" s="160"/>
      <c r="FJ43" s="160"/>
      <c r="FK43" s="160"/>
      <c r="FL43" s="160"/>
      <c r="FM43" s="160"/>
      <c r="FN43" s="160"/>
      <c r="FO43" s="160"/>
      <c r="FP43" s="160"/>
      <c r="FQ43" s="160"/>
      <c r="FR43" s="160"/>
      <c r="FS43" s="160"/>
      <c r="FT43" s="160"/>
      <c r="FU43" s="160"/>
      <c r="FV43" s="160"/>
      <c r="FW43" s="160"/>
      <c r="FX43" s="160"/>
      <c r="FY43" s="160"/>
      <c r="FZ43" s="160"/>
      <c r="GA43" s="160"/>
      <c r="GB43" s="160"/>
      <c r="GC43" s="160"/>
      <c r="GD43" s="160"/>
      <c r="GE43" s="160"/>
      <c r="GF43" s="160"/>
      <c r="GG43" s="160"/>
      <c r="GH43" s="160"/>
      <c r="GI43" s="160"/>
      <c r="GJ43" s="160"/>
      <c r="GK43" s="160"/>
      <c r="GL43" s="160"/>
      <c r="GM43" s="160"/>
      <c r="GN43" s="160"/>
      <c r="GO43" s="160"/>
      <c r="GP43" s="160"/>
      <c r="GQ43" s="160"/>
      <c r="GR43" s="160"/>
      <c r="GS43" s="160"/>
      <c r="GT43" s="160"/>
      <c r="GU43" s="160"/>
      <c r="GV43" s="160"/>
      <c r="GW43" s="160"/>
      <c r="GX43" s="160"/>
      <c r="GY43" s="160"/>
      <c r="GZ43" s="160"/>
      <c r="HA43" s="160"/>
      <c r="HB43" s="160"/>
      <c r="HC43" s="160"/>
      <c r="HD43" s="160"/>
      <c r="HE43" s="160"/>
      <c r="HF43" s="160"/>
      <c r="HG43" s="160"/>
      <c r="HH43" s="160"/>
      <c r="HI43" s="160"/>
      <c r="HJ43" s="160"/>
      <c r="HK43" s="160"/>
      <c r="HL43" s="160"/>
      <c r="HM43" s="160"/>
      <c r="HN43" s="160"/>
      <c r="HO43" s="160"/>
      <c r="HP43" s="160"/>
      <c r="HQ43" s="160"/>
      <c r="HR43" s="160"/>
      <c r="HS43" s="160"/>
      <c r="HT43" s="160"/>
      <c r="HU43" s="160"/>
      <c r="HV43" s="160"/>
      <c r="HW43" s="160"/>
      <c r="HX43" s="160"/>
      <c r="HY43" s="160"/>
      <c r="HZ43" s="160"/>
      <c r="IA43" s="160"/>
      <c r="IB43" s="160"/>
      <c r="IC43" s="160"/>
      <c r="ID43" s="160"/>
      <c r="IE43" s="160"/>
      <c r="IF43" s="160"/>
      <c r="IG43" s="160"/>
      <c r="IH43" s="160"/>
      <c r="II43" s="160"/>
      <c r="IJ43" s="160"/>
      <c r="IK43" s="160"/>
      <c r="IL43" s="160"/>
      <c r="IM43" s="160"/>
      <c r="IN43" s="160"/>
      <c r="IO43" s="160"/>
      <c r="IP43" s="160"/>
      <c r="IQ43" s="160"/>
      <c r="IR43" s="160"/>
      <c r="IS43" s="160"/>
      <c r="IT43" s="160"/>
      <c r="IU43" s="160"/>
      <c r="IV43" s="160"/>
      <c r="IW43" s="160"/>
    </row>
    <row r="44" customFormat="false" ht="12.75" hidden="false" customHeight="false" outlineLevel="0" collapsed="false">
      <c r="A44" s="160"/>
      <c r="B44" s="160" t="s">
        <v>79</v>
      </c>
      <c r="C44" s="160"/>
      <c r="D44" s="160"/>
      <c r="E44" s="160"/>
      <c r="F44" s="159" t="n">
        <f aca="false">Kathy!G65</f>
        <v>0</v>
      </c>
      <c r="G44" s="159"/>
      <c r="H44" s="159"/>
      <c r="I44" s="158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160"/>
      <c r="CP44" s="160"/>
      <c r="CQ44" s="160"/>
      <c r="CR44" s="160"/>
      <c r="CS44" s="160"/>
      <c r="CT44" s="160"/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/>
      <c r="DF44" s="160"/>
      <c r="DG44" s="160"/>
      <c r="DH44" s="160"/>
      <c r="DI44" s="160"/>
      <c r="DJ44" s="160"/>
      <c r="DK44" s="160"/>
      <c r="DL44" s="160"/>
      <c r="DM44" s="160"/>
      <c r="DN44" s="160"/>
      <c r="DO44" s="160"/>
      <c r="DP44" s="160"/>
      <c r="DQ44" s="160"/>
      <c r="DR44" s="160"/>
      <c r="DS44" s="160"/>
      <c r="DT44" s="160"/>
      <c r="DU44" s="160"/>
      <c r="DV44" s="160"/>
      <c r="DW44" s="160"/>
      <c r="DX44" s="160"/>
      <c r="DY44" s="160"/>
      <c r="DZ44" s="160"/>
      <c r="EA44" s="160"/>
      <c r="EB44" s="160"/>
      <c r="EC44" s="160"/>
      <c r="ED44" s="160"/>
      <c r="EE44" s="160"/>
      <c r="EF44" s="160"/>
      <c r="EG44" s="160"/>
      <c r="EH44" s="160"/>
      <c r="EI44" s="160"/>
      <c r="EJ44" s="160"/>
      <c r="EK44" s="160"/>
      <c r="EL44" s="160"/>
      <c r="EM44" s="160"/>
      <c r="EN44" s="160"/>
      <c r="EO44" s="160"/>
      <c r="EP44" s="160"/>
      <c r="EQ44" s="160"/>
      <c r="ER44" s="160"/>
      <c r="ES44" s="160"/>
      <c r="ET44" s="160"/>
      <c r="EU44" s="160"/>
      <c r="EV44" s="160"/>
      <c r="EW44" s="160"/>
      <c r="EX44" s="160"/>
      <c r="EY44" s="160"/>
      <c r="EZ44" s="160"/>
      <c r="FA44" s="160"/>
      <c r="FB44" s="160"/>
      <c r="FC44" s="160"/>
      <c r="FD44" s="160"/>
      <c r="FE44" s="160"/>
      <c r="FF44" s="160"/>
      <c r="FG44" s="160"/>
      <c r="FH44" s="160"/>
      <c r="FI44" s="160"/>
      <c r="FJ44" s="160"/>
      <c r="FK44" s="160"/>
      <c r="FL44" s="160"/>
      <c r="FM44" s="160"/>
      <c r="FN44" s="160"/>
      <c r="FO44" s="160"/>
      <c r="FP44" s="160"/>
      <c r="FQ44" s="160"/>
      <c r="FR44" s="160"/>
      <c r="FS44" s="160"/>
      <c r="FT44" s="160"/>
      <c r="FU44" s="160"/>
      <c r="FV44" s="160"/>
      <c r="FW44" s="160"/>
      <c r="FX44" s="160"/>
      <c r="FY44" s="160"/>
      <c r="FZ44" s="160"/>
      <c r="GA44" s="160"/>
      <c r="GB44" s="160"/>
      <c r="GC44" s="160"/>
      <c r="GD44" s="160"/>
      <c r="GE44" s="160"/>
      <c r="GF44" s="160"/>
      <c r="GG44" s="160"/>
      <c r="GH44" s="160"/>
      <c r="GI44" s="160"/>
      <c r="GJ44" s="160"/>
      <c r="GK44" s="160"/>
      <c r="GL44" s="160"/>
      <c r="GM44" s="160"/>
      <c r="GN44" s="160"/>
      <c r="GO44" s="160"/>
      <c r="GP44" s="160"/>
      <c r="GQ44" s="160"/>
      <c r="GR44" s="160"/>
      <c r="GS44" s="160"/>
      <c r="GT44" s="160"/>
      <c r="GU44" s="160"/>
      <c r="GV44" s="160"/>
      <c r="GW44" s="160"/>
      <c r="GX44" s="160"/>
      <c r="GY44" s="160"/>
      <c r="GZ44" s="160"/>
      <c r="HA44" s="160"/>
      <c r="HB44" s="160"/>
      <c r="HC44" s="160"/>
      <c r="HD44" s="160"/>
      <c r="HE44" s="160"/>
      <c r="HF44" s="160"/>
      <c r="HG44" s="160"/>
      <c r="HH44" s="160"/>
      <c r="HI44" s="160"/>
      <c r="HJ44" s="160"/>
      <c r="HK44" s="160"/>
      <c r="HL44" s="160"/>
      <c r="HM44" s="160"/>
      <c r="HN44" s="160"/>
      <c r="HO44" s="160"/>
      <c r="HP44" s="160"/>
      <c r="HQ44" s="160"/>
      <c r="HR44" s="160"/>
      <c r="HS44" s="160"/>
      <c r="HT44" s="160"/>
      <c r="HU44" s="160"/>
      <c r="HV44" s="160"/>
      <c r="HW44" s="160"/>
      <c r="HX44" s="160"/>
      <c r="HY44" s="160"/>
      <c r="HZ44" s="160"/>
      <c r="IA44" s="160"/>
      <c r="IB44" s="160"/>
      <c r="IC44" s="160"/>
      <c r="ID44" s="160"/>
      <c r="IE44" s="160"/>
      <c r="IF44" s="160"/>
      <c r="IG44" s="160"/>
      <c r="IH44" s="160"/>
      <c r="II44" s="160"/>
      <c r="IJ44" s="160"/>
      <c r="IK44" s="160"/>
      <c r="IL44" s="160"/>
      <c r="IM44" s="160"/>
      <c r="IN44" s="160"/>
      <c r="IO44" s="160"/>
      <c r="IP44" s="160"/>
      <c r="IQ44" s="160"/>
      <c r="IR44" s="160"/>
      <c r="IS44" s="160"/>
      <c r="IT44" s="160"/>
      <c r="IU44" s="160"/>
      <c r="IV44" s="160"/>
      <c r="IW44" s="160"/>
    </row>
    <row r="45" customFormat="false" ht="12.75" hidden="false" customHeight="false" outlineLevel="0" collapsed="false">
      <c r="A45" s="160"/>
      <c r="B45" s="160" t="s">
        <v>80</v>
      </c>
      <c r="C45" s="160"/>
      <c r="D45" s="160"/>
      <c r="E45" s="160"/>
      <c r="F45" s="159" t="n">
        <f aca="false">Kathy!H65</f>
        <v>0</v>
      </c>
      <c r="G45" s="159"/>
      <c r="H45" s="159"/>
      <c r="I45" s="158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  <c r="FW45" s="160"/>
      <c r="FX45" s="160"/>
      <c r="FY45" s="160"/>
      <c r="FZ45" s="160"/>
      <c r="GA45" s="160"/>
      <c r="GB45" s="160"/>
      <c r="GC45" s="160"/>
      <c r="GD45" s="160"/>
      <c r="GE45" s="160"/>
      <c r="GF45" s="160"/>
      <c r="GG45" s="160"/>
      <c r="GH45" s="160"/>
      <c r="GI45" s="160"/>
      <c r="GJ45" s="160"/>
      <c r="GK45" s="160"/>
      <c r="GL45" s="160"/>
      <c r="GM45" s="160"/>
      <c r="GN45" s="160"/>
      <c r="GO45" s="160"/>
      <c r="GP45" s="160"/>
      <c r="GQ45" s="160"/>
      <c r="GR45" s="160"/>
      <c r="GS45" s="160"/>
      <c r="GT45" s="160"/>
      <c r="GU45" s="160"/>
      <c r="GV45" s="160"/>
      <c r="GW45" s="160"/>
      <c r="GX45" s="160"/>
      <c r="GY45" s="160"/>
      <c r="GZ45" s="160"/>
      <c r="HA45" s="160"/>
      <c r="HB45" s="160"/>
      <c r="HC45" s="160"/>
      <c r="HD45" s="160"/>
      <c r="HE45" s="160"/>
      <c r="HF45" s="160"/>
      <c r="HG45" s="160"/>
      <c r="HH45" s="160"/>
      <c r="HI45" s="160"/>
      <c r="HJ45" s="160"/>
      <c r="HK45" s="160"/>
      <c r="HL45" s="160"/>
      <c r="HM45" s="160"/>
      <c r="HN45" s="160"/>
      <c r="HO45" s="160"/>
      <c r="HP45" s="160"/>
      <c r="HQ45" s="160"/>
      <c r="HR45" s="160"/>
      <c r="HS45" s="160"/>
      <c r="HT45" s="160"/>
      <c r="HU45" s="160"/>
      <c r="HV45" s="160"/>
      <c r="HW45" s="160"/>
      <c r="HX45" s="160"/>
      <c r="HY45" s="160"/>
      <c r="HZ45" s="160"/>
      <c r="IA45" s="160"/>
      <c r="IB45" s="160"/>
      <c r="IC45" s="160"/>
      <c r="ID45" s="160"/>
      <c r="IE45" s="160"/>
      <c r="IF45" s="160"/>
      <c r="IG45" s="160"/>
      <c r="IH45" s="160"/>
      <c r="II45" s="160"/>
      <c r="IJ45" s="160"/>
      <c r="IK45" s="160"/>
      <c r="IL45" s="160"/>
      <c r="IM45" s="160"/>
      <c r="IN45" s="160"/>
      <c r="IO45" s="160"/>
      <c r="IP45" s="160"/>
      <c r="IQ45" s="160"/>
      <c r="IR45" s="160"/>
      <c r="IS45" s="160"/>
      <c r="IT45" s="160"/>
      <c r="IU45" s="160"/>
      <c r="IV45" s="160"/>
      <c r="IW45" s="160"/>
    </row>
    <row r="46" customFormat="false" ht="12.75" hidden="false" customHeight="false" outlineLevel="0" collapsed="false">
      <c r="A46" s="160"/>
      <c r="B46" s="160" t="s">
        <v>257</v>
      </c>
      <c r="C46" s="160"/>
      <c r="D46" s="160"/>
      <c r="E46" s="160"/>
      <c r="F46" s="159" t="n">
        <f aca="false">Kathy!I65</f>
        <v>0</v>
      </c>
      <c r="I46" s="154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0"/>
      <c r="EG46" s="160"/>
      <c r="EH46" s="160"/>
      <c r="EI46" s="160"/>
      <c r="EJ46" s="160"/>
      <c r="EK46" s="160"/>
      <c r="EL46" s="160"/>
      <c r="EM46" s="160"/>
      <c r="EN46" s="160"/>
      <c r="EO46" s="160"/>
      <c r="EP46" s="160"/>
      <c r="EQ46" s="160"/>
      <c r="ER46" s="160"/>
      <c r="ES46" s="160"/>
      <c r="ET46" s="160"/>
      <c r="EU46" s="160"/>
      <c r="EV46" s="160"/>
      <c r="EW46" s="160"/>
      <c r="EX46" s="160"/>
      <c r="EY46" s="160"/>
      <c r="EZ46" s="160"/>
      <c r="FA46" s="160"/>
      <c r="FB46" s="160"/>
      <c r="FC46" s="160"/>
      <c r="FD46" s="160"/>
      <c r="FE46" s="160"/>
      <c r="FF46" s="160"/>
      <c r="FG46" s="160"/>
      <c r="FH46" s="160"/>
      <c r="FI46" s="160"/>
      <c r="FJ46" s="160"/>
      <c r="FK46" s="160"/>
      <c r="FL46" s="160"/>
      <c r="FM46" s="160"/>
      <c r="FN46" s="160"/>
      <c r="FO46" s="160"/>
      <c r="FP46" s="160"/>
      <c r="FQ46" s="160"/>
      <c r="FR46" s="160"/>
      <c r="FS46" s="160"/>
      <c r="FT46" s="160"/>
      <c r="FU46" s="160"/>
      <c r="FV46" s="160"/>
      <c r="FW46" s="160"/>
      <c r="FX46" s="160"/>
      <c r="FY46" s="160"/>
      <c r="FZ46" s="160"/>
      <c r="GA46" s="160"/>
      <c r="GB46" s="160"/>
      <c r="GC46" s="160"/>
      <c r="GD46" s="160"/>
      <c r="GE46" s="160"/>
      <c r="GF46" s="160"/>
      <c r="GG46" s="160"/>
      <c r="GH46" s="160"/>
      <c r="GI46" s="160"/>
      <c r="GJ46" s="160"/>
      <c r="GK46" s="160"/>
      <c r="GL46" s="160"/>
      <c r="GM46" s="160"/>
      <c r="GN46" s="160"/>
      <c r="GO46" s="160"/>
      <c r="GP46" s="160"/>
      <c r="GQ46" s="160"/>
      <c r="GR46" s="160"/>
      <c r="GS46" s="160"/>
      <c r="GT46" s="160"/>
      <c r="GU46" s="160"/>
      <c r="GV46" s="160"/>
      <c r="GW46" s="160"/>
      <c r="GX46" s="160"/>
      <c r="GY46" s="160"/>
      <c r="GZ46" s="160"/>
      <c r="HA46" s="160"/>
      <c r="HB46" s="160"/>
      <c r="HC46" s="160"/>
      <c r="HD46" s="160"/>
      <c r="HE46" s="160"/>
      <c r="HF46" s="160"/>
      <c r="HG46" s="160"/>
      <c r="HH46" s="160"/>
      <c r="HI46" s="160"/>
      <c r="HJ46" s="160"/>
      <c r="HK46" s="160"/>
      <c r="HL46" s="160"/>
      <c r="HM46" s="160"/>
      <c r="HN46" s="160"/>
      <c r="HO46" s="160"/>
      <c r="HP46" s="160"/>
      <c r="HQ46" s="160"/>
      <c r="HR46" s="160"/>
      <c r="HS46" s="160"/>
      <c r="HT46" s="160"/>
      <c r="HU46" s="160"/>
      <c r="HV46" s="160"/>
      <c r="HW46" s="160"/>
      <c r="HX46" s="160"/>
      <c r="HY46" s="160"/>
      <c r="HZ46" s="160"/>
      <c r="IA46" s="160"/>
      <c r="IB46" s="160"/>
      <c r="IC46" s="160"/>
      <c r="ID46" s="160"/>
      <c r="IE46" s="160"/>
      <c r="IF46" s="160"/>
      <c r="IG46" s="160"/>
      <c r="IH46" s="160"/>
      <c r="II46" s="160"/>
      <c r="IJ46" s="160"/>
      <c r="IK46" s="160"/>
      <c r="IL46" s="160"/>
      <c r="IM46" s="160"/>
      <c r="IN46" s="160"/>
      <c r="IO46" s="160"/>
      <c r="IP46" s="160"/>
      <c r="IQ46" s="160"/>
      <c r="IR46" s="160"/>
      <c r="IS46" s="160"/>
      <c r="IT46" s="160"/>
      <c r="IU46" s="160"/>
      <c r="IV46" s="160"/>
      <c r="IW46" s="160"/>
    </row>
    <row r="47" customFormat="false" ht="12.75" hidden="false" customHeight="false" outlineLevel="0" collapsed="false">
      <c r="A47" s="155"/>
      <c r="I47" s="154"/>
    </row>
    <row r="48" customFormat="false" ht="12.75" hidden="false" customHeight="false" outlineLevel="0" collapsed="false">
      <c r="A48" s="157" t="s">
        <v>5</v>
      </c>
      <c r="B48" s="160"/>
      <c r="C48" s="160"/>
      <c r="D48" s="160"/>
      <c r="E48" s="160"/>
      <c r="F48" s="158" t="n">
        <f aca="false">Sheryl!F62</f>
        <v>0</v>
      </c>
      <c r="G48" s="159"/>
      <c r="H48" s="159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  <c r="DJ48" s="160"/>
      <c r="DK48" s="160"/>
      <c r="DL48" s="160"/>
      <c r="DM48" s="160"/>
      <c r="DN48" s="160"/>
      <c r="DO48" s="160"/>
      <c r="DP48" s="160"/>
      <c r="DQ48" s="160"/>
      <c r="DR48" s="160"/>
      <c r="DS48" s="160"/>
      <c r="DT48" s="160"/>
      <c r="DU48" s="160"/>
      <c r="DV48" s="160"/>
      <c r="DW48" s="160"/>
      <c r="DX48" s="160"/>
      <c r="DY48" s="160"/>
      <c r="DZ48" s="160"/>
      <c r="EA48" s="160"/>
      <c r="EB48" s="160"/>
      <c r="EC48" s="160"/>
      <c r="ED48" s="160"/>
      <c r="EE48" s="160"/>
      <c r="EF48" s="160"/>
      <c r="EG48" s="160"/>
      <c r="EH48" s="160"/>
      <c r="EI48" s="160"/>
      <c r="EJ48" s="160"/>
      <c r="EK48" s="160"/>
      <c r="EL48" s="160"/>
      <c r="EM48" s="160"/>
      <c r="EN48" s="160"/>
      <c r="EO48" s="160"/>
      <c r="EP48" s="160"/>
      <c r="EQ48" s="160"/>
      <c r="ER48" s="160"/>
      <c r="ES48" s="160"/>
      <c r="ET48" s="160"/>
      <c r="EU48" s="160"/>
      <c r="EV48" s="160"/>
      <c r="EW48" s="160"/>
      <c r="EX48" s="160"/>
      <c r="EY48" s="160"/>
      <c r="EZ48" s="160"/>
      <c r="FA48" s="160"/>
      <c r="FB48" s="160"/>
      <c r="FC48" s="160"/>
      <c r="FD48" s="160"/>
      <c r="FE48" s="160"/>
      <c r="FF48" s="160"/>
      <c r="FG48" s="160"/>
      <c r="FH48" s="160"/>
      <c r="FI48" s="160"/>
      <c r="FJ48" s="160"/>
      <c r="FK48" s="160"/>
      <c r="FL48" s="160"/>
      <c r="FM48" s="160"/>
      <c r="FN48" s="160"/>
      <c r="FO48" s="160"/>
      <c r="FP48" s="160"/>
      <c r="FQ48" s="160"/>
      <c r="FR48" s="160"/>
      <c r="FS48" s="160"/>
      <c r="FT48" s="160"/>
      <c r="FU48" s="160"/>
      <c r="FV48" s="160"/>
      <c r="FW48" s="160"/>
      <c r="FX48" s="160"/>
      <c r="FY48" s="160"/>
      <c r="FZ48" s="160"/>
      <c r="GA48" s="160"/>
      <c r="GB48" s="160"/>
      <c r="GC48" s="160"/>
      <c r="GD48" s="160"/>
      <c r="GE48" s="160"/>
      <c r="GF48" s="160"/>
      <c r="GG48" s="160"/>
      <c r="GH48" s="160"/>
      <c r="GI48" s="160"/>
      <c r="GJ48" s="160"/>
      <c r="GK48" s="160"/>
      <c r="GL48" s="160"/>
      <c r="GM48" s="160"/>
      <c r="GN48" s="160"/>
      <c r="GO48" s="160"/>
      <c r="GP48" s="160"/>
      <c r="GQ48" s="160"/>
      <c r="GR48" s="160"/>
      <c r="GS48" s="160"/>
      <c r="GT48" s="160"/>
      <c r="GU48" s="160"/>
      <c r="GV48" s="160"/>
      <c r="GW48" s="160"/>
      <c r="GX48" s="160"/>
      <c r="GY48" s="160"/>
      <c r="GZ48" s="160"/>
      <c r="HA48" s="160"/>
      <c r="HB48" s="160"/>
      <c r="HC48" s="160"/>
      <c r="HD48" s="160"/>
      <c r="HE48" s="160"/>
      <c r="HF48" s="160"/>
      <c r="HG48" s="160"/>
      <c r="HH48" s="160"/>
      <c r="HI48" s="160"/>
      <c r="HJ48" s="160"/>
      <c r="HK48" s="160"/>
      <c r="HL48" s="160"/>
      <c r="HM48" s="160"/>
      <c r="HN48" s="160"/>
      <c r="HO48" s="160"/>
      <c r="HP48" s="160"/>
      <c r="HQ48" s="160"/>
      <c r="HR48" s="160"/>
      <c r="HS48" s="160"/>
      <c r="HT48" s="160"/>
      <c r="HU48" s="160"/>
      <c r="HV48" s="160"/>
      <c r="HW48" s="160"/>
      <c r="HX48" s="160"/>
      <c r="HY48" s="160"/>
      <c r="HZ48" s="160"/>
      <c r="IA48" s="160"/>
      <c r="IB48" s="160"/>
      <c r="IC48" s="160"/>
      <c r="ID48" s="160"/>
      <c r="IE48" s="160"/>
      <c r="IF48" s="160"/>
      <c r="IG48" s="160"/>
      <c r="IH48" s="160"/>
      <c r="II48" s="160"/>
      <c r="IJ48" s="160"/>
      <c r="IK48" s="160"/>
      <c r="IL48" s="160"/>
      <c r="IM48" s="160"/>
      <c r="IN48" s="160"/>
      <c r="IO48" s="160"/>
      <c r="IP48" s="160"/>
      <c r="IQ48" s="160"/>
      <c r="IR48" s="160"/>
      <c r="IS48" s="160"/>
      <c r="IT48" s="160"/>
      <c r="IU48" s="160"/>
      <c r="IV48" s="160"/>
      <c r="IW48" s="160"/>
    </row>
    <row r="49" customFormat="false" ht="12.75" hidden="false" customHeight="false" outlineLevel="0" collapsed="false">
      <c r="A49" s="157" t="s">
        <v>6</v>
      </c>
      <c r="B49" s="160"/>
      <c r="C49" s="160"/>
      <c r="D49" s="160"/>
      <c r="E49" s="160"/>
      <c r="F49" s="158" t="n">
        <f aca="false">Sheryl!F34</f>
        <v>0</v>
      </c>
      <c r="G49" s="159"/>
      <c r="H49" s="159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60"/>
      <c r="DJ49" s="160"/>
      <c r="DK49" s="160"/>
      <c r="DL49" s="160"/>
      <c r="DM49" s="160"/>
      <c r="DN49" s="160"/>
      <c r="DO49" s="160"/>
      <c r="DP49" s="160"/>
      <c r="DQ49" s="160"/>
      <c r="DR49" s="160"/>
      <c r="DS49" s="160"/>
      <c r="DT49" s="160"/>
      <c r="DU49" s="160"/>
      <c r="DV49" s="160"/>
      <c r="DW49" s="160"/>
      <c r="DX49" s="160"/>
      <c r="DY49" s="160"/>
      <c r="DZ49" s="160"/>
      <c r="EA49" s="160"/>
      <c r="EB49" s="160"/>
      <c r="EC49" s="160"/>
      <c r="ED49" s="160"/>
      <c r="EE49" s="160"/>
      <c r="EF49" s="160"/>
      <c r="EG49" s="160"/>
      <c r="EH49" s="160"/>
      <c r="EI49" s="160"/>
      <c r="EJ49" s="160"/>
      <c r="EK49" s="160"/>
      <c r="EL49" s="160"/>
      <c r="EM49" s="160"/>
      <c r="EN49" s="160"/>
      <c r="EO49" s="160"/>
      <c r="EP49" s="160"/>
      <c r="EQ49" s="160"/>
      <c r="ER49" s="160"/>
      <c r="ES49" s="160"/>
      <c r="ET49" s="160"/>
      <c r="EU49" s="160"/>
      <c r="EV49" s="160"/>
      <c r="EW49" s="160"/>
      <c r="EX49" s="160"/>
      <c r="EY49" s="160"/>
      <c r="EZ49" s="160"/>
      <c r="FA49" s="160"/>
      <c r="FB49" s="160"/>
      <c r="FC49" s="160"/>
      <c r="FD49" s="160"/>
      <c r="FE49" s="160"/>
      <c r="FF49" s="160"/>
      <c r="FG49" s="160"/>
      <c r="FH49" s="160"/>
      <c r="FI49" s="160"/>
      <c r="FJ49" s="160"/>
      <c r="FK49" s="160"/>
      <c r="FL49" s="160"/>
      <c r="FM49" s="160"/>
      <c r="FN49" s="160"/>
      <c r="FO49" s="160"/>
      <c r="FP49" s="160"/>
      <c r="FQ49" s="160"/>
      <c r="FR49" s="160"/>
      <c r="FS49" s="160"/>
      <c r="FT49" s="160"/>
      <c r="FU49" s="160"/>
      <c r="FV49" s="160"/>
      <c r="FW49" s="160"/>
      <c r="FX49" s="160"/>
      <c r="FY49" s="160"/>
      <c r="FZ49" s="160"/>
      <c r="GA49" s="160"/>
      <c r="GB49" s="160"/>
      <c r="GC49" s="160"/>
      <c r="GD49" s="160"/>
      <c r="GE49" s="160"/>
      <c r="GF49" s="160"/>
      <c r="GG49" s="160"/>
      <c r="GH49" s="160"/>
      <c r="GI49" s="160"/>
      <c r="GJ49" s="160"/>
      <c r="GK49" s="160"/>
      <c r="GL49" s="160"/>
      <c r="GM49" s="160"/>
      <c r="GN49" s="160"/>
      <c r="GO49" s="160"/>
      <c r="GP49" s="160"/>
      <c r="GQ49" s="160"/>
      <c r="GR49" s="160"/>
      <c r="GS49" s="160"/>
      <c r="GT49" s="160"/>
      <c r="GU49" s="160"/>
      <c r="GV49" s="160"/>
      <c r="GW49" s="160"/>
      <c r="GX49" s="160"/>
      <c r="GY49" s="160"/>
      <c r="GZ49" s="160"/>
      <c r="HA49" s="160"/>
      <c r="HB49" s="160"/>
      <c r="HC49" s="160"/>
      <c r="HD49" s="160"/>
      <c r="HE49" s="160"/>
      <c r="HF49" s="160"/>
      <c r="HG49" s="160"/>
      <c r="HH49" s="160"/>
      <c r="HI49" s="160"/>
      <c r="HJ49" s="160"/>
      <c r="HK49" s="160"/>
      <c r="HL49" s="160"/>
      <c r="HM49" s="160"/>
      <c r="HN49" s="160"/>
      <c r="HO49" s="160"/>
      <c r="HP49" s="160"/>
      <c r="HQ49" s="160"/>
      <c r="HR49" s="160"/>
      <c r="HS49" s="160"/>
      <c r="HT49" s="160"/>
      <c r="HU49" s="160"/>
      <c r="HV49" s="160"/>
      <c r="HW49" s="160"/>
      <c r="HX49" s="160"/>
      <c r="HY49" s="160"/>
      <c r="HZ49" s="160"/>
      <c r="IA49" s="160"/>
      <c r="IB49" s="160"/>
      <c r="IC49" s="160"/>
      <c r="ID49" s="160"/>
      <c r="IE49" s="160"/>
      <c r="IF49" s="160"/>
      <c r="IG49" s="160"/>
      <c r="IH49" s="160"/>
      <c r="II49" s="160"/>
      <c r="IJ49" s="160"/>
      <c r="IK49" s="160"/>
      <c r="IL49" s="160"/>
      <c r="IM49" s="160"/>
      <c r="IN49" s="160"/>
      <c r="IO49" s="160"/>
      <c r="IP49" s="160"/>
      <c r="IQ49" s="160"/>
      <c r="IR49" s="160"/>
      <c r="IS49" s="160"/>
      <c r="IT49" s="160"/>
      <c r="IU49" s="160"/>
      <c r="IV49" s="160"/>
      <c r="IW49" s="160"/>
    </row>
    <row r="50" customFormat="false" ht="12.75" hidden="false" customHeight="false" outlineLevel="0" collapsed="false">
      <c r="A50" s="157" t="s">
        <v>7</v>
      </c>
      <c r="F50" s="158" t="n">
        <f aca="false">Sheryl!F124</f>
        <v>0</v>
      </c>
    </row>
    <row r="51" customFormat="false" ht="12.75" hidden="false" customHeight="false" outlineLevel="0" collapsed="false">
      <c r="G51" s="133"/>
      <c r="H51" s="133"/>
      <c r="I51" s="132"/>
    </row>
    <row r="52" customFormat="false" ht="12.75" hidden="false" customHeight="false" outlineLevel="0" collapsed="false">
      <c r="A52" s="151" t="s">
        <v>243</v>
      </c>
      <c r="B52" s="151" t="s">
        <v>41</v>
      </c>
      <c r="C52" s="151"/>
      <c r="D52" s="151"/>
      <c r="E52" s="151"/>
      <c r="F52" s="152"/>
      <c r="G52" s="133"/>
      <c r="H52" s="133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  <c r="DK52" s="132"/>
      <c r="DL52" s="132"/>
      <c r="DM52" s="132"/>
      <c r="DN52" s="132"/>
      <c r="DO52" s="132"/>
      <c r="DP52" s="132"/>
      <c r="DQ52" s="132"/>
      <c r="DR52" s="132"/>
      <c r="DS52" s="132"/>
      <c r="DT52" s="132"/>
      <c r="DU52" s="132"/>
      <c r="DV52" s="132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2"/>
      <c r="EV52" s="132"/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2"/>
      <c r="FR52" s="132"/>
      <c r="FS52" s="132"/>
      <c r="FT52" s="132"/>
      <c r="FU52" s="132"/>
      <c r="FV52" s="132"/>
      <c r="FW52" s="132"/>
      <c r="FX52" s="132"/>
      <c r="FY52" s="132"/>
      <c r="FZ52" s="132"/>
      <c r="GA52" s="132"/>
      <c r="GB52" s="132"/>
      <c r="GC52" s="132"/>
      <c r="GD52" s="132"/>
      <c r="GE52" s="132"/>
      <c r="GF52" s="132"/>
      <c r="GG52" s="132"/>
      <c r="GH52" s="132"/>
      <c r="GI52" s="132"/>
      <c r="GJ52" s="132"/>
      <c r="GK52" s="132"/>
      <c r="GL52" s="132"/>
      <c r="GM52" s="132"/>
      <c r="GN52" s="132"/>
      <c r="GO52" s="132"/>
      <c r="GP52" s="132"/>
      <c r="GQ52" s="132"/>
      <c r="GR52" s="132"/>
      <c r="GS52" s="132"/>
      <c r="GT52" s="132"/>
      <c r="GU52" s="132"/>
      <c r="GV52" s="132"/>
      <c r="GW52" s="132"/>
      <c r="GX52" s="132"/>
      <c r="GY52" s="132"/>
      <c r="GZ52" s="132"/>
      <c r="HA52" s="132"/>
      <c r="HB52" s="132"/>
      <c r="HC52" s="132"/>
      <c r="HD52" s="132"/>
      <c r="HE52" s="132"/>
      <c r="HF52" s="132"/>
      <c r="HG52" s="132"/>
      <c r="HH52" s="132"/>
      <c r="HI52" s="132"/>
      <c r="HJ52" s="132"/>
      <c r="HK52" s="132"/>
      <c r="HL52" s="132"/>
      <c r="HM52" s="132"/>
      <c r="HN52" s="132"/>
      <c r="HO52" s="132"/>
      <c r="HP52" s="132"/>
      <c r="HQ52" s="132"/>
      <c r="HR52" s="132"/>
      <c r="HS52" s="132"/>
      <c r="HT52" s="132"/>
      <c r="HU52" s="132"/>
      <c r="HV52" s="132"/>
      <c r="HW52" s="132"/>
      <c r="HX52" s="132"/>
      <c r="HY52" s="132"/>
      <c r="HZ52" s="132"/>
      <c r="IA52" s="132"/>
      <c r="IB52" s="132"/>
      <c r="IC52" s="132"/>
      <c r="ID52" s="132"/>
      <c r="IE52" s="132"/>
      <c r="IF52" s="132"/>
      <c r="IG52" s="132"/>
      <c r="IH52" s="132"/>
      <c r="II52" s="132"/>
      <c r="IJ52" s="132"/>
      <c r="IK52" s="132"/>
      <c r="IL52" s="132"/>
      <c r="IM52" s="132"/>
      <c r="IN52" s="132"/>
      <c r="IO52" s="132"/>
      <c r="IP52" s="132"/>
      <c r="IQ52" s="132"/>
      <c r="IR52" s="132"/>
      <c r="IS52" s="132"/>
      <c r="IT52" s="132"/>
      <c r="IU52" s="132"/>
      <c r="IV52" s="132"/>
      <c r="IW52" s="132"/>
    </row>
    <row r="53" customFormat="false" ht="12.75" hidden="false" customHeight="false" outlineLevel="0" collapsed="false">
      <c r="A53" s="151" t="s">
        <v>244</v>
      </c>
      <c r="B53" s="151" t="s">
        <v>283</v>
      </c>
      <c r="C53" s="151"/>
      <c r="D53" s="151"/>
      <c r="E53" s="151"/>
      <c r="F53" s="152"/>
      <c r="G53" s="153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  <c r="CI53" s="132"/>
      <c r="CJ53" s="132"/>
      <c r="CK53" s="132"/>
      <c r="CL53" s="132"/>
      <c r="CM53" s="132"/>
      <c r="CN53" s="132"/>
      <c r="CO53" s="132"/>
      <c r="CP53" s="132"/>
      <c r="CQ53" s="132"/>
      <c r="CR53" s="132"/>
      <c r="CS53" s="132"/>
      <c r="CT53" s="132"/>
      <c r="CU53" s="132"/>
      <c r="CV53" s="132"/>
      <c r="CW53" s="132"/>
      <c r="CX53" s="132"/>
      <c r="CY53" s="132"/>
      <c r="CZ53" s="132"/>
      <c r="DA53" s="132"/>
      <c r="DB53" s="132"/>
      <c r="DC53" s="132"/>
      <c r="DD53" s="132"/>
      <c r="DE53" s="132"/>
      <c r="DF53" s="132"/>
      <c r="DG53" s="132"/>
      <c r="DH53" s="132"/>
      <c r="DI53" s="132"/>
      <c r="DJ53" s="132"/>
      <c r="DK53" s="132"/>
      <c r="DL53" s="132"/>
      <c r="DM53" s="132"/>
      <c r="DN53" s="132"/>
      <c r="DO53" s="132"/>
      <c r="DP53" s="132"/>
      <c r="DQ53" s="132"/>
      <c r="DR53" s="132"/>
      <c r="DS53" s="132"/>
      <c r="DT53" s="132"/>
      <c r="DU53" s="132"/>
      <c r="DV53" s="132"/>
      <c r="DW53" s="132"/>
      <c r="DX53" s="132"/>
      <c r="DY53" s="132"/>
      <c r="DZ53" s="132"/>
      <c r="EA53" s="132"/>
      <c r="EB53" s="132"/>
      <c r="EC53" s="132"/>
      <c r="ED53" s="132"/>
      <c r="EE53" s="132"/>
      <c r="EF53" s="132"/>
      <c r="EG53" s="132"/>
      <c r="EH53" s="132"/>
      <c r="EI53" s="132"/>
      <c r="EJ53" s="132"/>
      <c r="EK53" s="132"/>
      <c r="EL53" s="132"/>
      <c r="EM53" s="132"/>
      <c r="EN53" s="132"/>
      <c r="EO53" s="132"/>
      <c r="EP53" s="132"/>
      <c r="EQ53" s="132"/>
      <c r="ER53" s="132"/>
      <c r="ES53" s="132"/>
      <c r="ET53" s="132"/>
      <c r="EU53" s="132"/>
      <c r="EV53" s="132"/>
      <c r="EW53" s="132"/>
      <c r="EX53" s="132"/>
      <c r="EY53" s="132"/>
      <c r="EZ53" s="132"/>
      <c r="FA53" s="132"/>
      <c r="FB53" s="132"/>
      <c r="FC53" s="132"/>
      <c r="FD53" s="132"/>
      <c r="FE53" s="132"/>
      <c r="FF53" s="132"/>
      <c r="FG53" s="132"/>
      <c r="FH53" s="132"/>
      <c r="FI53" s="132"/>
      <c r="FJ53" s="132"/>
      <c r="FK53" s="132"/>
      <c r="FL53" s="132"/>
      <c r="FM53" s="132"/>
      <c r="FN53" s="132"/>
      <c r="FO53" s="132"/>
      <c r="FP53" s="132"/>
      <c r="FQ53" s="132"/>
      <c r="FR53" s="132"/>
      <c r="FS53" s="132"/>
      <c r="FT53" s="132"/>
      <c r="FU53" s="132"/>
      <c r="FV53" s="132"/>
      <c r="FW53" s="132"/>
      <c r="FX53" s="132"/>
      <c r="FY53" s="132"/>
      <c r="FZ53" s="132"/>
      <c r="GA53" s="132"/>
      <c r="GB53" s="132"/>
      <c r="GC53" s="132"/>
      <c r="GD53" s="132"/>
      <c r="GE53" s="132"/>
      <c r="GF53" s="132"/>
      <c r="GG53" s="132"/>
      <c r="GH53" s="132"/>
      <c r="GI53" s="132"/>
      <c r="GJ53" s="132"/>
      <c r="GK53" s="132"/>
      <c r="GL53" s="132"/>
      <c r="GM53" s="132"/>
      <c r="GN53" s="132"/>
      <c r="GO53" s="132"/>
      <c r="GP53" s="132"/>
      <c r="GQ53" s="132"/>
      <c r="GR53" s="132"/>
      <c r="GS53" s="132"/>
      <c r="GT53" s="132"/>
      <c r="GU53" s="132"/>
      <c r="GV53" s="132"/>
      <c r="GW53" s="132"/>
      <c r="GX53" s="132"/>
      <c r="GY53" s="132"/>
      <c r="GZ53" s="132"/>
      <c r="HA53" s="132"/>
      <c r="HB53" s="132"/>
      <c r="HC53" s="132"/>
      <c r="HD53" s="132"/>
      <c r="HE53" s="132"/>
      <c r="HF53" s="132"/>
      <c r="HG53" s="132"/>
      <c r="HH53" s="132"/>
      <c r="HI53" s="132"/>
      <c r="HJ53" s="132"/>
      <c r="HK53" s="132"/>
      <c r="HL53" s="132"/>
      <c r="HM53" s="132"/>
      <c r="HN53" s="132"/>
      <c r="HO53" s="132"/>
      <c r="HP53" s="132"/>
      <c r="HQ53" s="132"/>
      <c r="HR53" s="132"/>
      <c r="HS53" s="132"/>
      <c r="HT53" s="132"/>
      <c r="HU53" s="132"/>
      <c r="HV53" s="132"/>
      <c r="HW53" s="132"/>
      <c r="HX53" s="132"/>
      <c r="HY53" s="132"/>
      <c r="HZ53" s="132"/>
      <c r="IA53" s="132"/>
      <c r="IB53" s="132"/>
      <c r="IC53" s="132"/>
      <c r="ID53" s="132"/>
      <c r="IE53" s="132"/>
      <c r="IF53" s="132"/>
      <c r="IG53" s="132"/>
      <c r="IH53" s="132"/>
      <c r="II53" s="132"/>
      <c r="IJ53" s="132"/>
      <c r="IK53" s="132"/>
      <c r="IL53" s="132"/>
      <c r="IM53" s="132"/>
      <c r="IN53" s="132"/>
      <c r="IO53" s="132"/>
      <c r="IP53" s="132"/>
      <c r="IQ53" s="132"/>
      <c r="IR53" s="132"/>
      <c r="IS53" s="132"/>
      <c r="IT53" s="132"/>
      <c r="IU53" s="132"/>
      <c r="IV53" s="132"/>
      <c r="IW53" s="132"/>
    </row>
    <row r="54" customFormat="false" ht="12.75" hidden="false" customHeight="false" outlineLevel="0" collapsed="false">
      <c r="A54" s="84"/>
      <c r="B54" s="84"/>
      <c r="C54" s="84"/>
      <c r="D54" s="84"/>
      <c r="E54" s="84"/>
      <c r="F54" s="154"/>
    </row>
    <row r="55" customFormat="false" ht="12.75" hidden="false" customHeight="false" outlineLevel="0" collapsed="false">
      <c r="A55" s="155" t="s">
        <v>246</v>
      </c>
      <c r="B55" s="155"/>
      <c r="C55" s="155"/>
      <c r="D55" s="84"/>
      <c r="E55" s="84"/>
      <c r="F55" s="154"/>
    </row>
    <row r="56" customFormat="false" ht="12.75" hidden="false" customHeight="false" outlineLevel="0" collapsed="false">
      <c r="C56" s="155"/>
      <c r="D56" s="84"/>
      <c r="E56" s="84"/>
      <c r="F56" s="154"/>
    </row>
    <row r="57" customFormat="false" ht="12.75" hidden="false" customHeight="false" outlineLevel="0" collapsed="false">
      <c r="A57" s="156" t="s">
        <v>247</v>
      </c>
      <c r="B57" s="156"/>
      <c r="C57" s="156"/>
      <c r="D57" s="157"/>
      <c r="E57" s="157"/>
      <c r="F57" s="158" t="n">
        <f aca="false">Laura!F21</f>
        <v>0</v>
      </c>
      <c r="G57" s="159"/>
      <c r="H57" s="159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60"/>
      <c r="BR57" s="160"/>
      <c r="BS57" s="160"/>
      <c r="BT57" s="160"/>
      <c r="BU57" s="160"/>
      <c r="BV57" s="160"/>
      <c r="BW57" s="160"/>
      <c r="BX57" s="160"/>
      <c r="BY57" s="160"/>
      <c r="BZ57" s="160"/>
      <c r="CA57" s="160"/>
      <c r="CB57" s="160"/>
      <c r="CC57" s="160"/>
      <c r="CD57" s="160"/>
      <c r="CE57" s="160"/>
      <c r="CF57" s="160"/>
      <c r="CG57" s="160"/>
      <c r="CH57" s="160"/>
      <c r="CI57" s="160"/>
      <c r="CJ57" s="160"/>
      <c r="CK57" s="160"/>
      <c r="CL57" s="160"/>
      <c r="CM57" s="160"/>
      <c r="CN57" s="160"/>
      <c r="CO57" s="160"/>
      <c r="CP57" s="160"/>
      <c r="CQ57" s="160"/>
      <c r="CR57" s="160"/>
      <c r="CS57" s="160"/>
      <c r="CT57" s="160"/>
      <c r="CU57" s="160"/>
      <c r="CV57" s="160"/>
      <c r="CW57" s="160"/>
      <c r="CX57" s="160"/>
      <c r="CY57" s="160"/>
      <c r="CZ57" s="160"/>
      <c r="DA57" s="160"/>
      <c r="DB57" s="160"/>
      <c r="DC57" s="160"/>
      <c r="DD57" s="160"/>
      <c r="DE57" s="160"/>
      <c r="DF57" s="160"/>
      <c r="DG57" s="160"/>
      <c r="DH57" s="160"/>
      <c r="DI57" s="160"/>
      <c r="DJ57" s="160"/>
      <c r="DK57" s="160"/>
      <c r="DL57" s="160"/>
      <c r="DM57" s="160"/>
      <c r="DN57" s="160"/>
      <c r="DO57" s="160"/>
      <c r="DP57" s="160"/>
      <c r="DQ57" s="160"/>
      <c r="DR57" s="160"/>
      <c r="DS57" s="160"/>
      <c r="DT57" s="160"/>
      <c r="DU57" s="160"/>
      <c r="DV57" s="160"/>
      <c r="DW57" s="160"/>
      <c r="DX57" s="160"/>
      <c r="DY57" s="160"/>
      <c r="DZ57" s="160"/>
      <c r="EA57" s="160"/>
      <c r="EB57" s="160"/>
      <c r="EC57" s="160"/>
      <c r="ED57" s="160"/>
      <c r="EE57" s="160"/>
      <c r="EF57" s="160"/>
      <c r="EG57" s="160"/>
      <c r="EH57" s="160"/>
      <c r="EI57" s="160"/>
      <c r="EJ57" s="160"/>
      <c r="EK57" s="160"/>
      <c r="EL57" s="160"/>
      <c r="EM57" s="160"/>
      <c r="EN57" s="160"/>
      <c r="EO57" s="160"/>
      <c r="EP57" s="160"/>
      <c r="EQ57" s="160"/>
      <c r="ER57" s="160"/>
      <c r="ES57" s="160"/>
      <c r="ET57" s="160"/>
      <c r="EU57" s="160"/>
      <c r="EV57" s="160"/>
      <c r="EW57" s="160"/>
      <c r="EX57" s="160"/>
      <c r="EY57" s="160"/>
      <c r="EZ57" s="160"/>
      <c r="FA57" s="160"/>
      <c r="FB57" s="160"/>
      <c r="FC57" s="160"/>
      <c r="FD57" s="160"/>
      <c r="FE57" s="160"/>
      <c r="FF57" s="160"/>
      <c r="FG57" s="160"/>
      <c r="FH57" s="160"/>
      <c r="FI57" s="160"/>
      <c r="FJ57" s="160"/>
      <c r="FK57" s="160"/>
      <c r="FL57" s="160"/>
      <c r="FM57" s="160"/>
      <c r="FN57" s="160"/>
      <c r="FO57" s="160"/>
      <c r="FP57" s="160"/>
      <c r="FQ57" s="160"/>
      <c r="FR57" s="160"/>
      <c r="FS57" s="160"/>
      <c r="FT57" s="160"/>
      <c r="FU57" s="160"/>
      <c r="FV57" s="160"/>
      <c r="FW57" s="160"/>
      <c r="FX57" s="160"/>
      <c r="FY57" s="160"/>
      <c r="FZ57" s="160"/>
      <c r="GA57" s="160"/>
      <c r="GB57" s="160"/>
      <c r="GC57" s="160"/>
      <c r="GD57" s="160"/>
      <c r="GE57" s="160"/>
      <c r="GF57" s="160"/>
      <c r="GG57" s="160"/>
      <c r="GH57" s="160"/>
      <c r="GI57" s="160"/>
      <c r="GJ57" s="160"/>
      <c r="GK57" s="160"/>
      <c r="GL57" s="160"/>
      <c r="GM57" s="160"/>
      <c r="GN57" s="160"/>
      <c r="GO57" s="160"/>
      <c r="GP57" s="160"/>
      <c r="GQ57" s="160"/>
      <c r="GR57" s="160"/>
      <c r="GS57" s="160"/>
      <c r="GT57" s="160"/>
      <c r="GU57" s="160"/>
      <c r="GV57" s="160"/>
      <c r="GW57" s="160"/>
      <c r="GX57" s="160"/>
      <c r="GY57" s="160"/>
      <c r="GZ57" s="160"/>
      <c r="HA57" s="160"/>
      <c r="HB57" s="160"/>
      <c r="HC57" s="160"/>
      <c r="HD57" s="160"/>
      <c r="HE57" s="160"/>
      <c r="HF57" s="160"/>
      <c r="HG57" s="160"/>
      <c r="HH57" s="160"/>
      <c r="HI57" s="160"/>
      <c r="HJ57" s="160"/>
      <c r="HK57" s="160"/>
      <c r="HL57" s="160"/>
      <c r="HM57" s="160"/>
      <c r="HN57" s="160"/>
      <c r="HO57" s="160"/>
      <c r="HP57" s="160"/>
      <c r="HQ57" s="160"/>
      <c r="HR57" s="160"/>
      <c r="HS57" s="160"/>
      <c r="HT57" s="160"/>
      <c r="HU57" s="160"/>
      <c r="HV57" s="160"/>
      <c r="HW57" s="160"/>
      <c r="HX57" s="160"/>
      <c r="HY57" s="160"/>
      <c r="HZ57" s="160"/>
      <c r="IA57" s="160"/>
      <c r="IB57" s="160"/>
      <c r="IC57" s="160"/>
      <c r="ID57" s="160"/>
      <c r="IE57" s="160"/>
      <c r="IF57" s="160"/>
      <c r="IG57" s="160"/>
      <c r="IH57" s="160"/>
      <c r="II57" s="160"/>
      <c r="IJ57" s="160"/>
      <c r="IK57" s="160"/>
      <c r="IL57" s="160"/>
      <c r="IM57" s="160"/>
      <c r="IN57" s="160"/>
      <c r="IO57" s="160"/>
      <c r="IP57" s="160"/>
      <c r="IQ57" s="160"/>
      <c r="IR57" s="160"/>
      <c r="IS57" s="160"/>
      <c r="IT57" s="160"/>
      <c r="IU57" s="160"/>
      <c r="IV57" s="160"/>
      <c r="IW57" s="160"/>
    </row>
    <row r="58" customFormat="false" ht="12.75" hidden="false" customHeight="false" outlineLevel="0" collapsed="false">
      <c r="A58" s="156"/>
      <c r="B58" s="160" t="s">
        <v>248</v>
      </c>
      <c r="C58" s="156"/>
      <c r="D58" s="157"/>
      <c r="E58" s="157"/>
      <c r="F58" s="159" t="n">
        <f aca="false">Laura!G42</f>
        <v>0</v>
      </c>
      <c r="G58" s="161"/>
      <c r="H58" s="159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0"/>
      <c r="BR58" s="160"/>
      <c r="BS58" s="160"/>
      <c r="BT58" s="160"/>
      <c r="BU58" s="160"/>
      <c r="BV58" s="160"/>
      <c r="BW58" s="160"/>
      <c r="BX58" s="160"/>
      <c r="BY58" s="160"/>
      <c r="BZ58" s="160"/>
      <c r="CA58" s="160"/>
      <c r="CB58" s="160"/>
      <c r="CC58" s="160"/>
      <c r="CD58" s="160"/>
      <c r="CE58" s="160"/>
      <c r="CF58" s="160"/>
      <c r="CG58" s="160"/>
      <c r="CH58" s="160"/>
      <c r="CI58" s="160"/>
      <c r="CJ58" s="160"/>
      <c r="CK58" s="160"/>
      <c r="CL58" s="160"/>
      <c r="CM58" s="160"/>
      <c r="CN58" s="160"/>
      <c r="CO58" s="160"/>
      <c r="CP58" s="160"/>
      <c r="CQ58" s="160"/>
      <c r="CR58" s="160"/>
      <c r="CS58" s="160"/>
      <c r="CT58" s="160"/>
      <c r="CU58" s="160"/>
      <c r="CV58" s="160"/>
      <c r="CW58" s="160"/>
      <c r="CX58" s="160"/>
      <c r="CY58" s="160"/>
      <c r="CZ58" s="160"/>
      <c r="DA58" s="160"/>
      <c r="DB58" s="160"/>
      <c r="DC58" s="160"/>
      <c r="DD58" s="160"/>
      <c r="DE58" s="160"/>
      <c r="DF58" s="160"/>
      <c r="DG58" s="160"/>
      <c r="DH58" s="160"/>
      <c r="DI58" s="160"/>
      <c r="DJ58" s="160"/>
      <c r="DK58" s="160"/>
      <c r="DL58" s="160"/>
      <c r="DM58" s="160"/>
      <c r="DN58" s="160"/>
      <c r="DO58" s="160"/>
      <c r="DP58" s="160"/>
      <c r="DQ58" s="160"/>
      <c r="DR58" s="160"/>
      <c r="DS58" s="160"/>
      <c r="DT58" s="160"/>
      <c r="DU58" s="160"/>
      <c r="DV58" s="160"/>
      <c r="DW58" s="160"/>
      <c r="DX58" s="160"/>
      <c r="DY58" s="160"/>
      <c r="DZ58" s="160"/>
      <c r="EA58" s="160"/>
      <c r="EB58" s="160"/>
      <c r="EC58" s="160"/>
      <c r="ED58" s="160"/>
      <c r="EE58" s="160"/>
      <c r="EF58" s="160"/>
      <c r="EG58" s="160"/>
      <c r="EH58" s="160"/>
      <c r="EI58" s="160"/>
      <c r="EJ58" s="160"/>
      <c r="EK58" s="160"/>
      <c r="EL58" s="160"/>
      <c r="EM58" s="160"/>
      <c r="EN58" s="160"/>
      <c r="EO58" s="160"/>
      <c r="EP58" s="160"/>
      <c r="EQ58" s="160"/>
      <c r="ER58" s="160"/>
      <c r="ES58" s="160"/>
      <c r="ET58" s="160"/>
      <c r="EU58" s="160"/>
      <c r="EV58" s="160"/>
      <c r="EW58" s="160"/>
      <c r="EX58" s="160"/>
      <c r="EY58" s="160"/>
      <c r="EZ58" s="160"/>
      <c r="FA58" s="160"/>
      <c r="FB58" s="160"/>
      <c r="FC58" s="160"/>
      <c r="FD58" s="160"/>
      <c r="FE58" s="160"/>
      <c r="FF58" s="160"/>
      <c r="FG58" s="160"/>
      <c r="FH58" s="160"/>
      <c r="FI58" s="160"/>
      <c r="FJ58" s="160"/>
      <c r="FK58" s="160"/>
      <c r="FL58" s="160"/>
      <c r="FM58" s="160"/>
      <c r="FN58" s="160"/>
      <c r="FO58" s="160"/>
      <c r="FP58" s="160"/>
      <c r="FQ58" s="160"/>
      <c r="FR58" s="160"/>
      <c r="FS58" s="160"/>
      <c r="FT58" s="160"/>
      <c r="FU58" s="160"/>
      <c r="FV58" s="160"/>
      <c r="FW58" s="160"/>
      <c r="FX58" s="160"/>
      <c r="FY58" s="160"/>
      <c r="FZ58" s="160"/>
      <c r="GA58" s="160"/>
      <c r="GB58" s="160"/>
      <c r="GC58" s="160"/>
      <c r="GD58" s="160"/>
      <c r="GE58" s="160"/>
      <c r="GF58" s="160"/>
      <c r="GG58" s="160"/>
      <c r="GH58" s="160"/>
      <c r="GI58" s="160"/>
      <c r="GJ58" s="160"/>
      <c r="GK58" s="160"/>
      <c r="GL58" s="160"/>
      <c r="GM58" s="160"/>
      <c r="GN58" s="160"/>
      <c r="GO58" s="160"/>
      <c r="GP58" s="160"/>
      <c r="GQ58" s="160"/>
      <c r="GR58" s="160"/>
      <c r="GS58" s="160"/>
      <c r="GT58" s="160"/>
      <c r="GU58" s="160"/>
      <c r="GV58" s="160"/>
      <c r="GW58" s="160"/>
      <c r="GX58" s="160"/>
      <c r="GY58" s="160"/>
      <c r="GZ58" s="160"/>
      <c r="HA58" s="160"/>
      <c r="HB58" s="160"/>
      <c r="HC58" s="160"/>
      <c r="HD58" s="160"/>
      <c r="HE58" s="160"/>
      <c r="HF58" s="160"/>
      <c r="HG58" s="160"/>
      <c r="HH58" s="160"/>
      <c r="HI58" s="160"/>
      <c r="HJ58" s="160"/>
      <c r="HK58" s="160"/>
      <c r="HL58" s="160"/>
      <c r="HM58" s="160"/>
      <c r="HN58" s="160"/>
      <c r="HO58" s="160"/>
      <c r="HP58" s="160"/>
      <c r="HQ58" s="160"/>
      <c r="HR58" s="160"/>
      <c r="HS58" s="160"/>
      <c r="HT58" s="160"/>
      <c r="HU58" s="160"/>
      <c r="HV58" s="160"/>
      <c r="HW58" s="160"/>
      <c r="HX58" s="160"/>
      <c r="HY58" s="160"/>
      <c r="HZ58" s="160"/>
      <c r="IA58" s="160"/>
      <c r="IB58" s="160"/>
      <c r="IC58" s="160"/>
      <c r="ID58" s="160"/>
      <c r="IE58" s="160"/>
      <c r="IF58" s="160"/>
      <c r="IG58" s="160"/>
      <c r="IH58" s="160"/>
      <c r="II58" s="160"/>
      <c r="IJ58" s="160"/>
      <c r="IK58" s="160"/>
      <c r="IL58" s="160"/>
      <c r="IM58" s="160"/>
      <c r="IN58" s="160"/>
      <c r="IO58" s="160"/>
      <c r="IP58" s="160"/>
      <c r="IQ58" s="160"/>
      <c r="IR58" s="160"/>
      <c r="IS58" s="160"/>
      <c r="IT58" s="160"/>
      <c r="IU58" s="160"/>
      <c r="IV58" s="160"/>
      <c r="IW58" s="160"/>
    </row>
    <row r="59" customFormat="false" ht="12.75" hidden="false" customHeight="false" outlineLevel="0" collapsed="false">
      <c r="A59" s="157"/>
      <c r="B59" s="160" t="s">
        <v>249</v>
      </c>
      <c r="C59" s="157"/>
      <c r="D59" s="157"/>
      <c r="E59" s="157"/>
      <c r="F59" s="159" t="n">
        <f aca="false">Laura!F62</f>
        <v>0</v>
      </c>
      <c r="G59" s="161"/>
      <c r="H59" s="159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0"/>
      <c r="BO59" s="160"/>
      <c r="BP59" s="160"/>
      <c r="BQ59" s="160"/>
      <c r="BR59" s="160"/>
      <c r="BS59" s="160"/>
      <c r="BT59" s="160"/>
      <c r="BU59" s="160"/>
      <c r="BV59" s="160"/>
      <c r="BW59" s="160"/>
      <c r="BX59" s="160"/>
      <c r="BY59" s="160"/>
      <c r="BZ59" s="160"/>
      <c r="CA59" s="160"/>
      <c r="CB59" s="160"/>
      <c r="CC59" s="160"/>
      <c r="CD59" s="160"/>
      <c r="CE59" s="160"/>
      <c r="CF59" s="160"/>
      <c r="CG59" s="160"/>
      <c r="CH59" s="160"/>
      <c r="CI59" s="160"/>
      <c r="CJ59" s="160"/>
      <c r="CK59" s="160"/>
      <c r="CL59" s="160"/>
      <c r="CM59" s="160"/>
      <c r="CN59" s="160"/>
      <c r="CO59" s="160"/>
      <c r="CP59" s="160"/>
      <c r="CQ59" s="160"/>
      <c r="CR59" s="160"/>
      <c r="CS59" s="160"/>
      <c r="CT59" s="160"/>
      <c r="CU59" s="160"/>
      <c r="CV59" s="160"/>
      <c r="CW59" s="160"/>
      <c r="CX59" s="160"/>
      <c r="CY59" s="160"/>
      <c r="CZ59" s="160"/>
      <c r="DA59" s="160"/>
      <c r="DB59" s="160"/>
      <c r="DC59" s="160"/>
      <c r="DD59" s="160"/>
      <c r="DE59" s="160"/>
      <c r="DF59" s="160"/>
      <c r="DG59" s="160"/>
      <c r="DH59" s="160"/>
      <c r="DI59" s="160"/>
      <c r="DJ59" s="160"/>
      <c r="DK59" s="160"/>
      <c r="DL59" s="160"/>
      <c r="DM59" s="160"/>
      <c r="DN59" s="160"/>
      <c r="DO59" s="160"/>
      <c r="DP59" s="160"/>
      <c r="DQ59" s="160"/>
      <c r="DR59" s="160"/>
      <c r="DS59" s="160"/>
      <c r="DT59" s="160"/>
      <c r="DU59" s="160"/>
      <c r="DV59" s="160"/>
      <c r="DW59" s="160"/>
      <c r="DX59" s="160"/>
      <c r="DY59" s="160"/>
      <c r="DZ59" s="160"/>
      <c r="EA59" s="160"/>
      <c r="EB59" s="160"/>
      <c r="EC59" s="160"/>
      <c r="ED59" s="160"/>
      <c r="EE59" s="160"/>
      <c r="EF59" s="160"/>
      <c r="EG59" s="160"/>
      <c r="EH59" s="160"/>
      <c r="EI59" s="160"/>
      <c r="EJ59" s="160"/>
      <c r="EK59" s="160"/>
      <c r="EL59" s="160"/>
      <c r="EM59" s="160"/>
      <c r="EN59" s="160"/>
      <c r="EO59" s="160"/>
      <c r="EP59" s="160"/>
      <c r="EQ59" s="160"/>
      <c r="ER59" s="160"/>
      <c r="ES59" s="160"/>
      <c r="ET59" s="160"/>
      <c r="EU59" s="160"/>
      <c r="EV59" s="160"/>
      <c r="EW59" s="160"/>
      <c r="EX59" s="160"/>
      <c r="EY59" s="160"/>
      <c r="EZ59" s="160"/>
      <c r="FA59" s="160"/>
      <c r="FB59" s="160"/>
      <c r="FC59" s="160"/>
      <c r="FD59" s="160"/>
      <c r="FE59" s="160"/>
      <c r="FF59" s="160"/>
      <c r="FG59" s="160"/>
      <c r="FH59" s="160"/>
      <c r="FI59" s="160"/>
      <c r="FJ59" s="160"/>
      <c r="FK59" s="160"/>
      <c r="FL59" s="160"/>
      <c r="FM59" s="160"/>
      <c r="FN59" s="160"/>
      <c r="FO59" s="160"/>
      <c r="FP59" s="160"/>
      <c r="FQ59" s="160"/>
      <c r="FR59" s="160"/>
      <c r="FS59" s="160"/>
      <c r="FT59" s="160"/>
      <c r="FU59" s="160"/>
      <c r="FV59" s="160"/>
      <c r="FW59" s="160"/>
      <c r="FX59" s="160"/>
      <c r="FY59" s="160"/>
      <c r="FZ59" s="160"/>
      <c r="GA59" s="160"/>
      <c r="GB59" s="160"/>
      <c r="GC59" s="160"/>
      <c r="GD59" s="160"/>
      <c r="GE59" s="160"/>
      <c r="GF59" s="160"/>
      <c r="GG59" s="160"/>
      <c r="GH59" s="160"/>
      <c r="GI59" s="160"/>
      <c r="GJ59" s="160"/>
      <c r="GK59" s="160"/>
      <c r="GL59" s="160"/>
      <c r="GM59" s="160"/>
      <c r="GN59" s="160"/>
      <c r="GO59" s="160"/>
      <c r="GP59" s="160"/>
      <c r="GQ59" s="160"/>
      <c r="GR59" s="160"/>
      <c r="GS59" s="160"/>
      <c r="GT59" s="160"/>
      <c r="GU59" s="160"/>
      <c r="GV59" s="160"/>
      <c r="GW59" s="160"/>
      <c r="GX59" s="160"/>
      <c r="GY59" s="160"/>
      <c r="GZ59" s="160"/>
      <c r="HA59" s="160"/>
      <c r="HB59" s="160"/>
      <c r="HC59" s="160"/>
      <c r="HD59" s="160"/>
      <c r="HE59" s="160"/>
      <c r="HF59" s="160"/>
      <c r="HG59" s="160"/>
      <c r="HH59" s="160"/>
      <c r="HI59" s="160"/>
      <c r="HJ59" s="160"/>
      <c r="HK59" s="160"/>
      <c r="HL59" s="160"/>
      <c r="HM59" s="160"/>
      <c r="HN59" s="160"/>
      <c r="HO59" s="160"/>
      <c r="HP59" s="160"/>
      <c r="HQ59" s="160"/>
      <c r="HR59" s="160"/>
      <c r="HS59" s="160"/>
      <c r="HT59" s="160"/>
      <c r="HU59" s="160"/>
      <c r="HV59" s="160"/>
      <c r="HW59" s="160"/>
      <c r="HX59" s="160"/>
      <c r="HY59" s="160"/>
      <c r="HZ59" s="160"/>
      <c r="IA59" s="160"/>
      <c r="IB59" s="160"/>
      <c r="IC59" s="160"/>
      <c r="ID59" s="160"/>
      <c r="IE59" s="160"/>
      <c r="IF59" s="160"/>
      <c r="IG59" s="160"/>
      <c r="IH59" s="160"/>
      <c r="II59" s="160"/>
      <c r="IJ59" s="160"/>
      <c r="IK59" s="160"/>
      <c r="IL59" s="160"/>
      <c r="IM59" s="160"/>
      <c r="IN59" s="160"/>
      <c r="IO59" s="160"/>
      <c r="IP59" s="160"/>
      <c r="IQ59" s="160"/>
      <c r="IR59" s="160"/>
      <c r="IS59" s="160"/>
      <c r="IT59" s="160"/>
      <c r="IU59" s="160"/>
      <c r="IV59" s="160"/>
      <c r="IW59" s="160"/>
    </row>
    <row r="60" customFormat="false" ht="12.75" hidden="false" customHeight="false" outlineLevel="0" collapsed="false">
      <c r="A60" s="84"/>
      <c r="B60" s="84"/>
      <c r="C60" s="84"/>
      <c r="D60" s="84"/>
      <c r="E60" s="84"/>
      <c r="F60" s="154"/>
      <c r="G60" s="165"/>
    </row>
    <row r="61" customFormat="false" ht="12" hidden="false" customHeight="true" outlineLevel="0" collapsed="false">
      <c r="G61" s="162"/>
    </row>
    <row r="62" customFormat="false" ht="12.75" hidden="false" customHeight="false" outlineLevel="0" collapsed="false">
      <c r="A62" s="155" t="s">
        <v>250</v>
      </c>
      <c r="B62" s="155"/>
      <c r="C62" s="155"/>
      <c r="D62" s="155"/>
      <c r="E62" s="155"/>
      <c r="F62" s="163" t="n">
        <v>0</v>
      </c>
    </row>
    <row r="63" customFormat="false" ht="12.75" hidden="false" customHeight="false" outlineLevel="0" collapsed="false">
      <c r="A63" s="71" t="s">
        <v>251</v>
      </c>
      <c r="B63" s="71" t="s">
        <v>252</v>
      </c>
      <c r="F63" s="164" t="n">
        <v>0</v>
      </c>
    </row>
    <row r="64" customFormat="false" ht="12.75" hidden="false" customHeight="false" outlineLevel="0" collapsed="false">
      <c r="B64" s="71" t="s">
        <v>253</v>
      </c>
      <c r="F64" s="164" t="n">
        <v>0</v>
      </c>
    </row>
    <row r="65" customFormat="false" ht="12.75" hidden="false" customHeight="false" outlineLevel="0" collapsed="false">
      <c r="B65" s="71" t="s">
        <v>254</v>
      </c>
      <c r="C65" s="71" t="s">
        <v>255</v>
      </c>
      <c r="F65" s="164" t="n">
        <v>0</v>
      </c>
      <c r="I65" s="154"/>
    </row>
    <row r="66" customFormat="false" ht="12.75" hidden="false" customHeight="false" outlineLevel="0" collapsed="false">
      <c r="B66" s="71" t="s">
        <v>256</v>
      </c>
      <c r="F66" s="164" t="n">
        <v>0</v>
      </c>
      <c r="I66" s="154"/>
    </row>
    <row r="67" customFormat="false" ht="12.75" hidden="false" customHeight="false" outlineLevel="0" collapsed="false">
      <c r="I67" s="154"/>
    </row>
    <row r="68" customFormat="false" ht="12.75" hidden="false" customHeight="false" outlineLevel="0" collapsed="false">
      <c r="A68" s="157" t="s">
        <v>9</v>
      </c>
      <c r="B68" s="160"/>
      <c r="C68" s="160"/>
      <c r="D68" s="160"/>
      <c r="E68" s="160"/>
      <c r="F68" s="158" t="n">
        <f aca="false">SUM(F69:F71)</f>
        <v>0</v>
      </c>
      <c r="G68" s="159"/>
      <c r="H68" s="159"/>
      <c r="I68" s="158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0"/>
      <c r="BN68" s="160"/>
      <c r="BO68" s="160"/>
      <c r="BP68" s="160"/>
      <c r="BQ68" s="160"/>
      <c r="BR68" s="160"/>
      <c r="BS68" s="160"/>
      <c r="BT68" s="160"/>
      <c r="BU68" s="160"/>
      <c r="BV68" s="160"/>
      <c r="BW68" s="160"/>
      <c r="BX68" s="160"/>
      <c r="BY68" s="160"/>
      <c r="BZ68" s="160"/>
      <c r="CA68" s="160"/>
      <c r="CB68" s="160"/>
      <c r="CC68" s="160"/>
      <c r="CD68" s="160"/>
      <c r="CE68" s="160"/>
      <c r="CF68" s="160"/>
      <c r="CG68" s="160"/>
      <c r="CH68" s="160"/>
      <c r="CI68" s="160"/>
      <c r="CJ68" s="160"/>
      <c r="CK68" s="160"/>
      <c r="CL68" s="160"/>
      <c r="CM68" s="160"/>
      <c r="CN68" s="160"/>
      <c r="CO68" s="160"/>
      <c r="CP68" s="160"/>
      <c r="CQ68" s="160"/>
      <c r="CR68" s="160"/>
      <c r="CS68" s="160"/>
      <c r="CT68" s="160"/>
      <c r="CU68" s="160"/>
      <c r="CV68" s="160"/>
      <c r="CW68" s="160"/>
      <c r="CX68" s="160"/>
      <c r="CY68" s="160"/>
      <c r="CZ68" s="160"/>
      <c r="DA68" s="160"/>
      <c r="DB68" s="160"/>
      <c r="DC68" s="160"/>
      <c r="DD68" s="160"/>
      <c r="DE68" s="160"/>
      <c r="DF68" s="160"/>
      <c r="DG68" s="160"/>
      <c r="DH68" s="160"/>
      <c r="DI68" s="160"/>
      <c r="DJ68" s="160"/>
      <c r="DK68" s="160"/>
      <c r="DL68" s="160"/>
      <c r="DM68" s="160"/>
      <c r="DN68" s="160"/>
      <c r="DO68" s="160"/>
      <c r="DP68" s="160"/>
      <c r="DQ68" s="160"/>
      <c r="DR68" s="160"/>
      <c r="DS68" s="160"/>
      <c r="DT68" s="160"/>
      <c r="DU68" s="160"/>
      <c r="DV68" s="160"/>
      <c r="DW68" s="160"/>
      <c r="DX68" s="160"/>
      <c r="DY68" s="160"/>
      <c r="DZ68" s="160"/>
      <c r="EA68" s="160"/>
      <c r="EB68" s="160"/>
      <c r="EC68" s="160"/>
      <c r="ED68" s="160"/>
      <c r="EE68" s="160"/>
      <c r="EF68" s="160"/>
      <c r="EG68" s="160"/>
      <c r="EH68" s="160"/>
      <c r="EI68" s="160"/>
      <c r="EJ68" s="160"/>
      <c r="EK68" s="160"/>
      <c r="EL68" s="160"/>
      <c r="EM68" s="160"/>
      <c r="EN68" s="160"/>
      <c r="EO68" s="160"/>
      <c r="EP68" s="160"/>
      <c r="EQ68" s="160"/>
      <c r="ER68" s="160"/>
      <c r="ES68" s="160"/>
      <c r="ET68" s="160"/>
      <c r="EU68" s="160"/>
      <c r="EV68" s="160"/>
      <c r="EW68" s="160"/>
      <c r="EX68" s="160"/>
      <c r="EY68" s="160"/>
      <c r="EZ68" s="160"/>
      <c r="FA68" s="160"/>
      <c r="FB68" s="160"/>
      <c r="FC68" s="160"/>
      <c r="FD68" s="160"/>
      <c r="FE68" s="160"/>
      <c r="FF68" s="160"/>
      <c r="FG68" s="160"/>
      <c r="FH68" s="160"/>
      <c r="FI68" s="160"/>
      <c r="FJ68" s="160"/>
      <c r="FK68" s="160"/>
      <c r="FL68" s="160"/>
      <c r="FM68" s="160"/>
      <c r="FN68" s="160"/>
      <c r="FO68" s="160"/>
      <c r="FP68" s="160"/>
      <c r="FQ68" s="160"/>
      <c r="FR68" s="160"/>
      <c r="FS68" s="160"/>
      <c r="FT68" s="160"/>
      <c r="FU68" s="160"/>
      <c r="FV68" s="160"/>
      <c r="FW68" s="160"/>
      <c r="FX68" s="160"/>
      <c r="FY68" s="160"/>
      <c r="FZ68" s="160"/>
      <c r="GA68" s="160"/>
      <c r="GB68" s="160"/>
      <c r="GC68" s="160"/>
      <c r="GD68" s="160"/>
      <c r="GE68" s="160"/>
      <c r="GF68" s="160"/>
      <c r="GG68" s="160"/>
      <c r="GH68" s="160"/>
      <c r="GI68" s="160"/>
      <c r="GJ68" s="160"/>
      <c r="GK68" s="160"/>
      <c r="GL68" s="160"/>
      <c r="GM68" s="160"/>
      <c r="GN68" s="160"/>
      <c r="GO68" s="160"/>
      <c r="GP68" s="160"/>
      <c r="GQ68" s="160"/>
      <c r="GR68" s="160"/>
      <c r="GS68" s="160"/>
      <c r="GT68" s="160"/>
      <c r="GU68" s="160"/>
      <c r="GV68" s="160"/>
      <c r="GW68" s="160"/>
      <c r="GX68" s="160"/>
      <c r="GY68" s="160"/>
      <c r="GZ68" s="160"/>
      <c r="HA68" s="160"/>
      <c r="HB68" s="160"/>
      <c r="HC68" s="160"/>
      <c r="HD68" s="160"/>
      <c r="HE68" s="160"/>
      <c r="HF68" s="160"/>
      <c r="HG68" s="160"/>
      <c r="HH68" s="160"/>
      <c r="HI68" s="160"/>
      <c r="HJ68" s="160"/>
      <c r="HK68" s="160"/>
      <c r="HL68" s="160"/>
      <c r="HM68" s="160"/>
      <c r="HN68" s="160"/>
      <c r="HO68" s="160"/>
      <c r="HP68" s="160"/>
      <c r="HQ68" s="160"/>
      <c r="HR68" s="160"/>
      <c r="HS68" s="160"/>
      <c r="HT68" s="160"/>
      <c r="HU68" s="160"/>
      <c r="HV68" s="160"/>
      <c r="HW68" s="160"/>
      <c r="HX68" s="160"/>
      <c r="HY68" s="160"/>
      <c r="HZ68" s="160"/>
      <c r="IA68" s="160"/>
      <c r="IB68" s="160"/>
      <c r="IC68" s="160"/>
      <c r="ID68" s="160"/>
      <c r="IE68" s="160"/>
      <c r="IF68" s="160"/>
      <c r="IG68" s="160"/>
      <c r="IH68" s="160"/>
      <c r="II68" s="160"/>
      <c r="IJ68" s="160"/>
      <c r="IK68" s="160"/>
      <c r="IL68" s="160"/>
      <c r="IM68" s="160"/>
      <c r="IN68" s="160"/>
      <c r="IO68" s="160"/>
      <c r="IP68" s="160"/>
      <c r="IQ68" s="160"/>
      <c r="IR68" s="160"/>
      <c r="IS68" s="160"/>
      <c r="IT68" s="160"/>
      <c r="IU68" s="160"/>
      <c r="IV68" s="160"/>
      <c r="IW68" s="160"/>
    </row>
    <row r="69" customFormat="false" ht="12.75" hidden="false" customHeight="false" outlineLevel="0" collapsed="false">
      <c r="A69" s="160"/>
      <c r="B69" s="160" t="s">
        <v>79</v>
      </c>
      <c r="C69" s="160"/>
      <c r="D69" s="160"/>
      <c r="E69" s="160"/>
      <c r="F69" s="159" t="n">
        <f aca="false">Kathy!G20</f>
        <v>0</v>
      </c>
      <c r="G69" s="159"/>
      <c r="H69" s="159"/>
      <c r="I69" s="158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0"/>
      <c r="BB69" s="160"/>
      <c r="BC69" s="160"/>
      <c r="BD69" s="160"/>
      <c r="BE69" s="160"/>
      <c r="BF69" s="160"/>
      <c r="BG69" s="160"/>
      <c r="BH69" s="160"/>
      <c r="BI69" s="160"/>
      <c r="BJ69" s="160"/>
      <c r="BK69" s="160"/>
      <c r="BL69" s="160"/>
      <c r="BM69" s="160"/>
      <c r="BN69" s="160"/>
      <c r="BO69" s="160"/>
      <c r="BP69" s="160"/>
      <c r="BQ69" s="160"/>
      <c r="BR69" s="160"/>
      <c r="BS69" s="160"/>
      <c r="BT69" s="160"/>
      <c r="BU69" s="160"/>
      <c r="BV69" s="160"/>
      <c r="BW69" s="160"/>
      <c r="BX69" s="160"/>
      <c r="BY69" s="160"/>
      <c r="BZ69" s="160"/>
      <c r="CA69" s="160"/>
      <c r="CB69" s="160"/>
      <c r="CC69" s="160"/>
      <c r="CD69" s="160"/>
      <c r="CE69" s="160"/>
      <c r="CF69" s="160"/>
      <c r="CG69" s="160"/>
      <c r="CH69" s="160"/>
      <c r="CI69" s="160"/>
      <c r="CJ69" s="160"/>
      <c r="CK69" s="160"/>
      <c r="CL69" s="160"/>
      <c r="CM69" s="160"/>
      <c r="CN69" s="160"/>
      <c r="CO69" s="160"/>
      <c r="CP69" s="160"/>
      <c r="CQ69" s="160"/>
      <c r="CR69" s="160"/>
      <c r="CS69" s="160"/>
      <c r="CT69" s="160"/>
      <c r="CU69" s="160"/>
      <c r="CV69" s="160"/>
      <c r="CW69" s="160"/>
      <c r="CX69" s="160"/>
      <c r="CY69" s="160"/>
      <c r="CZ69" s="160"/>
      <c r="DA69" s="160"/>
      <c r="DB69" s="160"/>
      <c r="DC69" s="160"/>
      <c r="DD69" s="160"/>
      <c r="DE69" s="160"/>
      <c r="DF69" s="160"/>
      <c r="DG69" s="160"/>
      <c r="DH69" s="160"/>
      <c r="DI69" s="160"/>
      <c r="DJ69" s="160"/>
      <c r="DK69" s="160"/>
      <c r="DL69" s="160"/>
      <c r="DM69" s="160"/>
      <c r="DN69" s="160"/>
      <c r="DO69" s="160"/>
      <c r="DP69" s="160"/>
      <c r="DQ69" s="160"/>
      <c r="DR69" s="160"/>
      <c r="DS69" s="160"/>
      <c r="DT69" s="160"/>
      <c r="DU69" s="160"/>
      <c r="DV69" s="160"/>
      <c r="DW69" s="160"/>
      <c r="DX69" s="160"/>
      <c r="DY69" s="160"/>
      <c r="DZ69" s="160"/>
      <c r="EA69" s="160"/>
      <c r="EB69" s="160"/>
      <c r="EC69" s="160"/>
      <c r="ED69" s="160"/>
      <c r="EE69" s="160"/>
      <c r="EF69" s="160"/>
      <c r="EG69" s="160"/>
      <c r="EH69" s="160"/>
      <c r="EI69" s="160"/>
      <c r="EJ69" s="160"/>
      <c r="EK69" s="160"/>
      <c r="EL69" s="160"/>
      <c r="EM69" s="160"/>
      <c r="EN69" s="160"/>
      <c r="EO69" s="160"/>
      <c r="EP69" s="160"/>
      <c r="EQ69" s="160"/>
      <c r="ER69" s="160"/>
      <c r="ES69" s="160"/>
      <c r="ET69" s="160"/>
      <c r="EU69" s="160"/>
      <c r="EV69" s="160"/>
      <c r="EW69" s="160"/>
      <c r="EX69" s="160"/>
      <c r="EY69" s="160"/>
      <c r="EZ69" s="160"/>
      <c r="FA69" s="160"/>
      <c r="FB69" s="160"/>
      <c r="FC69" s="160"/>
      <c r="FD69" s="160"/>
      <c r="FE69" s="160"/>
      <c r="FF69" s="160"/>
      <c r="FG69" s="160"/>
      <c r="FH69" s="160"/>
      <c r="FI69" s="160"/>
      <c r="FJ69" s="160"/>
      <c r="FK69" s="160"/>
      <c r="FL69" s="160"/>
      <c r="FM69" s="160"/>
      <c r="FN69" s="160"/>
      <c r="FO69" s="160"/>
      <c r="FP69" s="160"/>
      <c r="FQ69" s="160"/>
      <c r="FR69" s="160"/>
      <c r="FS69" s="160"/>
      <c r="FT69" s="160"/>
      <c r="FU69" s="160"/>
      <c r="FV69" s="160"/>
      <c r="FW69" s="160"/>
      <c r="FX69" s="160"/>
      <c r="FY69" s="160"/>
      <c r="FZ69" s="160"/>
      <c r="GA69" s="160"/>
      <c r="GB69" s="160"/>
      <c r="GC69" s="160"/>
      <c r="GD69" s="160"/>
      <c r="GE69" s="160"/>
      <c r="GF69" s="160"/>
      <c r="GG69" s="160"/>
      <c r="GH69" s="160"/>
      <c r="GI69" s="160"/>
      <c r="GJ69" s="160"/>
      <c r="GK69" s="160"/>
      <c r="GL69" s="160"/>
      <c r="GM69" s="160"/>
      <c r="GN69" s="160"/>
      <c r="GO69" s="160"/>
      <c r="GP69" s="160"/>
      <c r="GQ69" s="160"/>
      <c r="GR69" s="160"/>
      <c r="GS69" s="160"/>
      <c r="GT69" s="160"/>
      <c r="GU69" s="160"/>
      <c r="GV69" s="160"/>
      <c r="GW69" s="160"/>
      <c r="GX69" s="160"/>
      <c r="GY69" s="160"/>
      <c r="GZ69" s="160"/>
      <c r="HA69" s="160"/>
      <c r="HB69" s="160"/>
      <c r="HC69" s="160"/>
      <c r="HD69" s="160"/>
      <c r="HE69" s="160"/>
      <c r="HF69" s="160"/>
      <c r="HG69" s="160"/>
      <c r="HH69" s="160"/>
      <c r="HI69" s="160"/>
      <c r="HJ69" s="160"/>
      <c r="HK69" s="160"/>
      <c r="HL69" s="160"/>
      <c r="HM69" s="160"/>
      <c r="HN69" s="160"/>
      <c r="HO69" s="160"/>
      <c r="HP69" s="160"/>
      <c r="HQ69" s="160"/>
      <c r="HR69" s="160"/>
      <c r="HS69" s="160"/>
      <c r="HT69" s="160"/>
      <c r="HU69" s="160"/>
      <c r="HV69" s="160"/>
      <c r="HW69" s="160"/>
      <c r="HX69" s="160"/>
      <c r="HY69" s="160"/>
      <c r="HZ69" s="160"/>
      <c r="IA69" s="160"/>
      <c r="IB69" s="160"/>
      <c r="IC69" s="160"/>
      <c r="ID69" s="160"/>
      <c r="IE69" s="160"/>
      <c r="IF69" s="160"/>
      <c r="IG69" s="160"/>
      <c r="IH69" s="160"/>
      <c r="II69" s="160"/>
      <c r="IJ69" s="160"/>
      <c r="IK69" s="160"/>
      <c r="IL69" s="160"/>
      <c r="IM69" s="160"/>
      <c r="IN69" s="160"/>
      <c r="IO69" s="160"/>
      <c r="IP69" s="160"/>
      <c r="IQ69" s="160"/>
      <c r="IR69" s="160"/>
      <c r="IS69" s="160"/>
      <c r="IT69" s="160"/>
      <c r="IU69" s="160"/>
      <c r="IV69" s="160"/>
      <c r="IW69" s="160"/>
    </row>
    <row r="70" customFormat="false" ht="12.75" hidden="false" customHeight="false" outlineLevel="0" collapsed="false">
      <c r="A70" s="160"/>
      <c r="B70" s="160" t="s">
        <v>80</v>
      </c>
      <c r="C70" s="160"/>
      <c r="D70" s="160"/>
      <c r="E70" s="160"/>
      <c r="F70" s="159" t="n">
        <f aca="false">Kathy!H20</f>
        <v>0</v>
      </c>
      <c r="G70" s="159"/>
      <c r="H70" s="159"/>
      <c r="I70" s="158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60"/>
      <c r="BF70" s="160"/>
      <c r="BG70" s="160"/>
      <c r="BH70" s="160"/>
      <c r="BI70" s="160"/>
      <c r="BJ70" s="160"/>
      <c r="BK70" s="160"/>
      <c r="BL70" s="160"/>
      <c r="BM70" s="160"/>
      <c r="BN70" s="160"/>
      <c r="BO70" s="160"/>
      <c r="BP70" s="160"/>
      <c r="BQ70" s="160"/>
      <c r="BR70" s="160"/>
      <c r="BS70" s="160"/>
      <c r="BT70" s="160"/>
      <c r="BU70" s="160"/>
      <c r="BV70" s="160"/>
      <c r="BW70" s="160"/>
      <c r="BX70" s="160"/>
      <c r="BY70" s="160"/>
      <c r="BZ70" s="160"/>
      <c r="CA70" s="160"/>
      <c r="CB70" s="160"/>
      <c r="CC70" s="160"/>
      <c r="CD70" s="160"/>
      <c r="CE70" s="160"/>
      <c r="CF70" s="160"/>
      <c r="CG70" s="160"/>
      <c r="CH70" s="160"/>
      <c r="CI70" s="160"/>
      <c r="CJ70" s="160"/>
      <c r="CK70" s="160"/>
      <c r="CL70" s="160"/>
      <c r="CM70" s="160"/>
      <c r="CN70" s="160"/>
      <c r="CO70" s="160"/>
      <c r="CP70" s="160"/>
      <c r="CQ70" s="160"/>
      <c r="CR70" s="160"/>
      <c r="CS70" s="160"/>
      <c r="CT70" s="160"/>
      <c r="CU70" s="160"/>
      <c r="CV70" s="160"/>
      <c r="CW70" s="160"/>
      <c r="CX70" s="160"/>
      <c r="CY70" s="160"/>
      <c r="CZ70" s="160"/>
      <c r="DA70" s="160"/>
      <c r="DB70" s="160"/>
      <c r="DC70" s="160"/>
      <c r="DD70" s="160"/>
      <c r="DE70" s="160"/>
      <c r="DF70" s="160"/>
      <c r="DG70" s="160"/>
      <c r="DH70" s="160"/>
      <c r="DI70" s="160"/>
      <c r="DJ70" s="160"/>
      <c r="DK70" s="160"/>
      <c r="DL70" s="160"/>
      <c r="DM70" s="160"/>
      <c r="DN70" s="160"/>
      <c r="DO70" s="160"/>
      <c r="DP70" s="160"/>
      <c r="DQ70" s="160"/>
      <c r="DR70" s="160"/>
      <c r="DS70" s="160"/>
      <c r="DT70" s="160"/>
      <c r="DU70" s="160"/>
      <c r="DV70" s="160"/>
      <c r="DW70" s="160"/>
      <c r="DX70" s="160"/>
      <c r="DY70" s="160"/>
      <c r="DZ70" s="160"/>
      <c r="EA70" s="160"/>
      <c r="EB70" s="160"/>
      <c r="EC70" s="160"/>
      <c r="ED70" s="160"/>
      <c r="EE70" s="160"/>
      <c r="EF70" s="160"/>
      <c r="EG70" s="160"/>
      <c r="EH70" s="160"/>
      <c r="EI70" s="160"/>
      <c r="EJ70" s="160"/>
      <c r="EK70" s="160"/>
      <c r="EL70" s="160"/>
      <c r="EM70" s="160"/>
      <c r="EN70" s="160"/>
      <c r="EO70" s="160"/>
      <c r="EP70" s="160"/>
      <c r="EQ70" s="160"/>
      <c r="ER70" s="160"/>
      <c r="ES70" s="160"/>
      <c r="ET70" s="160"/>
      <c r="EU70" s="160"/>
      <c r="EV70" s="160"/>
      <c r="EW70" s="160"/>
      <c r="EX70" s="160"/>
      <c r="EY70" s="160"/>
      <c r="EZ70" s="160"/>
      <c r="FA70" s="160"/>
      <c r="FB70" s="160"/>
      <c r="FC70" s="160"/>
      <c r="FD70" s="160"/>
      <c r="FE70" s="160"/>
      <c r="FF70" s="160"/>
      <c r="FG70" s="160"/>
      <c r="FH70" s="160"/>
      <c r="FI70" s="160"/>
      <c r="FJ70" s="160"/>
      <c r="FK70" s="160"/>
      <c r="FL70" s="160"/>
      <c r="FM70" s="160"/>
      <c r="FN70" s="160"/>
      <c r="FO70" s="160"/>
      <c r="FP70" s="160"/>
      <c r="FQ70" s="160"/>
      <c r="FR70" s="160"/>
      <c r="FS70" s="160"/>
      <c r="FT70" s="160"/>
      <c r="FU70" s="160"/>
      <c r="FV70" s="160"/>
      <c r="FW70" s="160"/>
      <c r="FX70" s="160"/>
      <c r="FY70" s="160"/>
      <c r="FZ70" s="160"/>
      <c r="GA70" s="160"/>
      <c r="GB70" s="160"/>
      <c r="GC70" s="160"/>
      <c r="GD70" s="160"/>
      <c r="GE70" s="160"/>
      <c r="GF70" s="160"/>
      <c r="GG70" s="160"/>
      <c r="GH70" s="160"/>
      <c r="GI70" s="160"/>
      <c r="GJ70" s="160"/>
      <c r="GK70" s="160"/>
      <c r="GL70" s="160"/>
      <c r="GM70" s="160"/>
      <c r="GN70" s="160"/>
      <c r="GO70" s="160"/>
      <c r="GP70" s="160"/>
      <c r="GQ70" s="160"/>
      <c r="GR70" s="160"/>
      <c r="GS70" s="160"/>
      <c r="GT70" s="160"/>
      <c r="GU70" s="160"/>
      <c r="GV70" s="160"/>
      <c r="GW70" s="160"/>
      <c r="GX70" s="160"/>
      <c r="GY70" s="160"/>
      <c r="GZ70" s="160"/>
      <c r="HA70" s="160"/>
      <c r="HB70" s="160"/>
      <c r="HC70" s="160"/>
      <c r="HD70" s="160"/>
      <c r="HE70" s="160"/>
      <c r="HF70" s="160"/>
      <c r="HG70" s="160"/>
      <c r="HH70" s="160"/>
      <c r="HI70" s="160"/>
      <c r="HJ70" s="160"/>
      <c r="HK70" s="160"/>
      <c r="HL70" s="160"/>
      <c r="HM70" s="160"/>
      <c r="HN70" s="160"/>
      <c r="HO70" s="160"/>
      <c r="HP70" s="160"/>
      <c r="HQ70" s="160"/>
      <c r="HR70" s="160"/>
      <c r="HS70" s="160"/>
      <c r="HT70" s="160"/>
      <c r="HU70" s="160"/>
      <c r="HV70" s="160"/>
      <c r="HW70" s="160"/>
      <c r="HX70" s="160"/>
      <c r="HY70" s="160"/>
      <c r="HZ70" s="160"/>
      <c r="IA70" s="160"/>
      <c r="IB70" s="160"/>
      <c r="IC70" s="160"/>
      <c r="ID70" s="160"/>
      <c r="IE70" s="160"/>
      <c r="IF70" s="160"/>
      <c r="IG70" s="160"/>
      <c r="IH70" s="160"/>
      <c r="II70" s="160"/>
      <c r="IJ70" s="160"/>
      <c r="IK70" s="160"/>
      <c r="IL70" s="160"/>
      <c r="IM70" s="160"/>
      <c r="IN70" s="160"/>
      <c r="IO70" s="160"/>
      <c r="IP70" s="160"/>
      <c r="IQ70" s="160"/>
      <c r="IR70" s="160"/>
      <c r="IS70" s="160"/>
      <c r="IT70" s="160"/>
      <c r="IU70" s="160"/>
      <c r="IV70" s="160"/>
      <c r="IW70" s="160"/>
    </row>
    <row r="71" customFormat="false" ht="12.75" hidden="false" customHeight="false" outlineLevel="0" collapsed="false">
      <c r="A71" s="160"/>
      <c r="B71" s="160" t="s">
        <v>257</v>
      </c>
      <c r="C71" s="160"/>
      <c r="D71" s="160"/>
      <c r="E71" s="160"/>
      <c r="F71" s="159" t="n">
        <f aca="false">Kathy!I20</f>
        <v>0</v>
      </c>
      <c r="G71" s="159"/>
      <c r="H71" s="159"/>
      <c r="I71" s="158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0"/>
      <c r="BJ71" s="160"/>
      <c r="BK71" s="160"/>
      <c r="BL71" s="160"/>
      <c r="BM71" s="160"/>
      <c r="BN71" s="160"/>
      <c r="BO71" s="160"/>
      <c r="BP71" s="160"/>
      <c r="BQ71" s="160"/>
      <c r="BR71" s="160"/>
      <c r="BS71" s="160"/>
      <c r="BT71" s="160"/>
      <c r="BU71" s="160"/>
      <c r="BV71" s="160"/>
      <c r="BW71" s="160"/>
      <c r="BX71" s="160"/>
      <c r="BY71" s="160"/>
      <c r="BZ71" s="160"/>
      <c r="CA71" s="160"/>
      <c r="CB71" s="160"/>
      <c r="CC71" s="160"/>
      <c r="CD71" s="160"/>
      <c r="CE71" s="160"/>
      <c r="CF71" s="160"/>
      <c r="CG71" s="160"/>
      <c r="CH71" s="160"/>
      <c r="CI71" s="160"/>
      <c r="CJ71" s="160"/>
      <c r="CK71" s="160"/>
      <c r="CL71" s="160"/>
      <c r="CM71" s="160"/>
      <c r="CN71" s="160"/>
      <c r="CO71" s="160"/>
      <c r="CP71" s="160"/>
      <c r="CQ71" s="160"/>
      <c r="CR71" s="160"/>
      <c r="CS71" s="160"/>
      <c r="CT71" s="160"/>
      <c r="CU71" s="160"/>
      <c r="CV71" s="160"/>
      <c r="CW71" s="160"/>
      <c r="CX71" s="160"/>
      <c r="CY71" s="160"/>
      <c r="CZ71" s="160"/>
      <c r="DA71" s="160"/>
      <c r="DB71" s="160"/>
      <c r="DC71" s="160"/>
      <c r="DD71" s="160"/>
      <c r="DE71" s="160"/>
      <c r="DF71" s="160"/>
      <c r="DG71" s="160"/>
      <c r="DH71" s="160"/>
      <c r="DI71" s="160"/>
      <c r="DJ71" s="160"/>
      <c r="DK71" s="160"/>
      <c r="DL71" s="160"/>
      <c r="DM71" s="160"/>
      <c r="DN71" s="160"/>
      <c r="DO71" s="160"/>
      <c r="DP71" s="160"/>
      <c r="DQ71" s="160"/>
      <c r="DR71" s="160"/>
      <c r="DS71" s="160"/>
      <c r="DT71" s="160"/>
      <c r="DU71" s="160"/>
      <c r="DV71" s="160"/>
      <c r="DW71" s="160"/>
      <c r="DX71" s="160"/>
      <c r="DY71" s="160"/>
      <c r="DZ71" s="160"/>
      <c r="EA71" s="160"/>
      <c r="EB71" s="160"/>
      <c r="EC71" s="160"/>
      <c r="ED71" s="160"/>
      <c r="EE71" s="160"/>
      <c r="EF71" s="160"/>
      <c r="EG71" s="160"/>
      <c r="EH71" s="160"/>
      <c r="EI71" s="160"/>
      <c r="EJ71" s="160"/>
      <c r="EK71" s="160"/>
      <c r="EL71" s="160"/>
      <c r="EM71" s="160"/>
      <c r="EN71" s="160"/>
      <c r="EO71" s="160"/>
      <c r="EP71" s="160"/>
      <c r="EQ71" s="160"/>
      <c r="ER71" s="160"/>
      <c r="ES71" s="160"/>
      <c r="ET71" s="160"/>
      <c r="EU71" s="160"/>
      <c r="EV71" s="160"/>
      <c r="EW71" s="160"/>
      <c r="EX71" s="160"/>
      <c r="EY71" s="160"/>
      <c r="EZ71" s="160"/>
      <c r="FA71" s="160"/>
      <c r="FB71" s="160"/>
      <c r="FC71" s="160"/>
      <c r="FD71" s="160"/>
      <c r="FE71" s="160"/>
      <c r="FF71" s="160"/>
      <c r="FG71" s="160"/>
      <c r="FH71" s="160"/>
      <c r="FI71" s="160"/>
      <c r="FJ71" s="160"/>
      <c r="FK71" s="160"/>
      <c r="FL71" s="160"/>
      <c r="FM71" s="160"/>
      <c r="FN71" s="160"/>
      <c r="FO71" s="160"/>
      <c r="FP71" s="160"/>
      <c r="FQ71" s="160"/>
      <c r="FR71" s="160"/>
      <c r="FS71" s="160"/>
      <c r="FT71" s="160"/>
      <c r="FU71" s="160"/>
      <c r="FV71" s="160"/>
      <c r="FW71" s="160"/>
      <c r="FX71" s="160"/>
      <c r="FY71" s="160"/>
      <c r="FZ71" s="160"/>
      <c r="GA71" s="160"/>
      <c r="GB71" s="160"/>
      <c r="GC71" s="160"/>
      <c r="GD71" s="160"/>
      <c r="GE71" s="160"/>
      <c r="GF71" s="160"/>
      <c r="GG71" s="160"/>
      <c r="GH71" s="160"/>
      <c r="GI71" s="160"/>
      <c r="GJ71" s="160"/>
      <c r="GK71" s="160"/>
      <c r="GL71" s="160"/>
      <c r="GM71" s="160"/>
      <c r="GN71" s="160"/>
      <c r="GO71" s="160"/>
      <c r="GP71" s="160"/>
      <c r="GQ71" s="160"/>
      <c r="GR71" s="160"/>
      <c r="GS71" s="160"/>
      <c r="GT71" s="160"/>
      <c r="GU71" s="160"/>
      <c r="GV71" s="160"/>
      <c r="GW71" s="160"/>
      <c r="GX71" s="160"/>
      <c r="GY71" s="160"/>
      <c r="GZ71" s="160"/>
      <c r="HA71" s="160"/>
      <c r="HB71" s="160"/>
      <c r="HC71" s="160"/>
      <c r="HD71" s="160"/>
      <c r="HE71" s="160"/>
      <c r="HF71" s="160"/>
      <c r="HG71" s="160"/>
      <c r="HH71" s="160"/>
      <c r="HI71" s="160"/>
      <c r="HJ71" s="160"/>
      <c r="HK71" s="160"/>
      <c r="HL71" s="160"/>
      <c r="HM71" s="160"/>
      <c r="HN71" s="160"/>
      <c r="HO71" s="160"/>
      <c r="HP71" s="160"/>
      <c r="HQ71" s="160"/>
      <c r="HR71" s="160"/>
      <c r="HS71" s="160"/>
      <c r="HT71" s="160"/>
      <c r="HU71" s="160"/>
      <c r="HV71" s="160"/>
      <c r="HW71" s="160"/>
      <c r="HX71" s="160"/>
      <c r="HY71" s="160"/>
      <c r="HZ71" s="160"/>
      <c r="IA71" s="160"/>
      <c r="IB71" s="160"/>
      <c r="IC71" s="160"/>
      <c r="ID71" s="160"/>
      <c r="IE71" s="160"/>
      <c r="IF71" s="160"/>
      <c r="IG71" s="160"/>
      <c r="IH71" s="160"/>
      <c r="II71" s="160"/>
      <c r="IJ71" s="160"/>
      <c r="IK71" s="160"/>
      <c r="IL71" s="160"/>
      <c r="IM71" s="160"/>
      <c r="IN71" s="160"/>
      <c r="IO71" s="160"/>
      <c r="IP71" s="160"/>
      <c r="IQ71" s="160"/>
      <c r="IR71" s="160"/>
      <c r="IS71" s="160"/>
      <c r="IT71" s="160"/>
      <c r="IU71" s="160"/>
      <c r="IV71" s="160"/>
      <c r="IW71" s="160"/>
    </row>
    <row r="72" customFormat="false" ht="12.75" hidden="false" customHeight="false" outlineLevel="0" collapsed="false">
      <c r="A72" s="155"/>
      <c r="I72" s="154"/>
    </row>
    <row r="73" customFormat="false" ht="12.75" hidden="false" customHeight="false" outlineLevel="0" collapsed="false">
      <c r="A73" s="157" t="s">
        <v>5</v>
      </c>
      <c r="B73" s="160"/>
      <c r="C73" s="160"/>
      <c r="D73" s="160"/>
      <c r="E73" s="160"/>
      <c r="F73" s="158" t="n">
        <f aca="false">Sheryl!F21</f>
        <v>0</v>
      </c>
      <c r="G73" s="159"/>
      <c r="H73" s="159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/>
      <c r="BF73" s="160"/>
      <c r="BG73" s="160"/>
      <c r="BH73" s="160"/>
      <c r="BI73" s="160"/>
      <c r="BJ73" s="160"/>
      <c r="BK73" s="160"/>
      <c r="BL73" s="160"/>
      <c r="BM73" s="160"/>
      <c r="BN73" s="160"/>
      <c r="BO73" s="160"/>
      <c r="BP73" s="160"/>
      <c r="BQ73" s="160"/>
      <c r="BR73" s="160"/>
      <c r="BS73" s="160"/>
      <c r="BT73" s="160"/>
      <c r="BU73" s="160"/>
      <c r="BV73" s="160"/>
      <c r="BW73" s="160"/>
      <c r="BX73" s="160"/>
      <c r="BY73" s="160"/>
      <c r="BZ73" s="160"/>
      <c r="CA73" s="160"/>
      <c r="CB73" s="160"/>
      <c r="CC73" s="160"/>
      <c r="CD73" s="160"/>
      <c r="CE73" s="160"/>
      <c r="CF73" s="160"/>
      <c r="CG73" s="160"/>
      <c r="CH73" s="160"/>
      <c r="CI73" s="160"/>
      <c r="CJ73" s="160"/>
      <c r="CK73" s="160"/>
      <c r="CL73" s="160"/>
      <c r="CM73" s="160"/>
      <c r="CN73" s="160"/>
      <c r="CO73" s="160"/>
      <c r="CP73" s="160"/>
      <c r="CQ73" s="160"/>
      <c r="CR73" s="160"/>
      <c r="CS73" s="160"/>
      <c r="CT73" s="160"/>
      <c r="CU73" s="160"/>
      <c r="CV73" s="160"/>
      <c r="CW73" s="160"/>
      <c r="CX73" s="160"/>
      <c r="CY73" s="160"/>
      <c r="CZ73" s="160"/>
      <c r="DA73" s="160"/>
      <c r="DB73" s="160"/>
      <c r="DC73" s="160"/>
      <c r="DD73" s="160"/>
      <c r="DE73" s="160"/>
      <c r="DF73" s="160"/>
      <c r="DG73" s="160"/>
      <c r="DH73" s="160"/>
      <c r="DI73" s="160"/>
      <c r="DJ73" s="160"/>
      <c r="DK73" s="160"/>
      <c r="DL73" s="160"/>
      <c r="DM73" s="160"/>
      <c r="DN73" s="160"/>
      <c r="DO73" s="160"/>
      <c r="DP73" s="160"/>
      <c r="DQ73" s="160"/>
      <c r="DR73" s="160"/>
      <c r="DS73" s="160"/>
      <c r="DT73" s="160"/>
      <c r="DU73" s="160"/>
      <c r="DV73" s="160"/>
      <c r="DW73" s="160"/>
      <c r="DX73" s="160"/>
      <c r="DY73" s="160"/>
      <c r="DZ73" s="160"/>
      <c r="EA73" s="160"/>
      <c r="EB73" s="160"/>
      <c r="EC73" s="160"/>
      <c r="ED73" s="160"/>
      <c r="EE73" s="160"/>
      <c r="EF73" s="160"/>
      <c r="EG73" s="160"/>
      <c r="EH73" s="160"/>
      <c r="EI73" s="160"/>
      <c r="EJ73" s="160"/>
      <c r="EK73" s="160"/>
      <c r="EL73" s="160"/>
      <c r="EM73" s="160"/>
      <c r="EN73" s="160"/>
      <c r="EO73" s="160"/>
      <c r="EP73" s="160"/>
      <c r="EQ73" s="160"/>
      <c r="ER73" s="160"/>
      <c r="ES73" s="160"/>
      <c r="ET73" s="160"/>
      <c r="EU73" s="160"/>
      <c r="EV73" s="160"/>
      <c r="EW73" s="160"/>
      <c r="EX73" s="160"/>
      <c r="EY73" s="160"/>
      <c r="EZ73" s="160"/>
      <c r="FA73" s="160"/>
      <c r="FB73" s="160"/>
      <c r="FC73" s="160"/>
      <c r="FD73" s="160"/>
      <c r="FE73" s="160"/>
      <c r="FF73" s="160"/>
      <c r="FG73" s="160"/>
      <c r="FH73" s="160"/>
      <c r="FI73" s="160"/>
      <c r="FJ73" s="160"/>
      <c r="FK73" s="160"/>
      <c r="FL73" s="160"/>
      <c r="FM73" s="160"/>
      <c r="FN73" s="160"/>
      <c r="FO73" s="160"/>
      <c r="FP73" s="160"/>
      <c r="FQ73" s="160"/>
      <c r="FR73" s="160"/>
      <c r="FS73" s="160"/>
      <c r="FT73" s="160"/>
      <c r="FU73" s="160"/>
      <c r="FV73" s="160"/>
      <c r="FW73" s="160"/>
      <c r="FX73" s="160"/>
      <c r="FY73" s="160"/>
      <c r="FZ73" s="160"/>
      <c r="GA73" s="160"/>
      <c r="GB73" s="160"/>
      <c r="GC73" s="160"/>
      <c r="GD73" s="160"/>
      <c r="GE73" s="160"/>
      <c r="GF73" s="160"/>
      <c r="GG73" s="160"/>
      <c r="GH73" s="160"/>
      <c r="GI73" s="160"/>
      <c r="GJ73" s="160"/>
      <c r="GK73" s="160"/>
      <c r="GL73" s="160"/>
      <c r="GM73" s="160"/>
      <c r="GN73" s="160"/>
      <c r="GO73" s="160"/>
      <c r="GP73" s="160"/>
      <c r="GQ73" s="160"/>
      <c r="GR73" s="160"/>
      <c r="GS73" s="160"/>
      <c r="GT73" s="160"/>
      <c r="GU73" s="160"/>
      <c r="GV73" s="160"/>
      <c r="GW73" s="160"/>
      <c r="GX73" s="160"/>
      <c r="GY73" s="160"/>
      <c r="GZ73" s="160"/>
      <c r="HA73" s="160"/>
      <c r="HB73" s="160"/>
      <c r="HC73" s="160"/>
      <c r="HD73" s="160"/>
      <c r="HE73" s="160"/>
      <c r="HF73" s="160"/>
      <c r="HG73" s="160"/>
      <c r="HH73" s="160"/>
      <c r="HI73" s="160"/>
      <c r="HJ73" s="160"/>
      <c r="HK73" s="160"/>
      <c r="HL73" s="160"/>
      <c r="HM73" s="160"/>
      <c r="HN73" s="160"/>
      <c r="HO73" s="160"/>
      <c r="HP73" s="160"/>
      <c r="HQ73" s="160"/>
      <c r="HR73" s="160"/>
      <c r="HS73" s="160"/>
      <c r="HT73" s="160"/>
      <c r="HU73" s="160"/>
      <c r="HV73" s="160"/>
      <c r="HW73" s="160"/>
      <c r="HX73" s="160"/>
      <c r="HY73" s="160"/>
      <c r="HZ73" s="160"/>
      <c r="IA73" s="160"/>
      <c r="IB73" s="160"/>
      <c r="IC73" s="160"/>
      <c r="ID73" s="160"/>
      <c r="IE73" s="160"/>
      <c r="IF73" s="160"/>
      <c r="IG73" s="160"/>
      <c r="IH73" s="160"/>
      <c r="II73" s="160"/>
      <c r="IJ73" s="160"/>
      <c r="IK73" s="160"/>
      <c r="IL73" s="160"/>
      <c r="IM73" s="160"/>
      <c r="IN73" s="160"/>
      <c r="IO73" s="160"/>
      <c r="IP73" s="160"/>
      <c r="IQ73" s="160"/>
      <c r="IR73" s="160"/>
      <c r="IS73" s="160"/>
      <c r="IT73" s="160"/>
      <c r="IU73" s="160"/>
      <c r="IV73" s="160"/>
      <c r="IW73" s="160"/>
    </row>
    <row r="74" customFormat="false" ht="12.75" hidden="false" customHeight="false" outlineLevel="0" collapsed="false">
      <c r="A74" s="157" t="s">
        <v>6</v>
      </c>
      <c r="B74" s="160"/>
      <c r="C74" s="160"/>
      <c r="D74" s="160"/>
      <c r="E74" s="160"/>
      <c r="F74" s="158" t="n">
        <f aca="false">Sheryl!F45</f>
        <v>0</v>
      </c>
      <c r="G74" s="159"/>
      <c r="H74" s="159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160"/>
      <c r="AZ74" s="160"/>
      <c r="BA74" s="160"/>
      <c r="BB74" s="160"/>
      <c r="BC74" s="160"/>
      <c r="BD74" s="160"/>
      <c r="BE74" s="160"/>
      <c r="BF74" s="160"/>
      <c r="BG74" s="160"/>
      <c r="BH74" s="160"/>
      <c r="BI74" s="160"/>
      <c r="BJ74" s="160"/>
      <c r="BK74" s="160"/>
      <c r="BL74" s="160"/>
      <c r="BM74" s="160"/>
      <c r="BN74" s="160"/>
      <c r="BO74" s="160"/>
      <c r="BP74" s="160"/>
      <c r="BQ74" s="160"/>
      <c r="BR74" s="160"/>
      <c r="BS74" s="160"/>
      <c r="BT74" s="160"/>
      <c r="BU74" s="160"/>
      <c r="BV74" s="160"/>
      <c r="BW74" s="160"/>
      <c r="BX74" s="160"/>
      <c r="BY74" s="160"/>
      <c r="BZ74" s="160"/>
      <c r="CA74" s="160"/>
      <c r="CB74" s="160"/>
      <c r="CC74" s="160"/>
      <c r="CD74" s="160"/>
      <c r="CE74" s="160"/>
      <c r="CF74" s="160"/>
      <c r="CG74" s="160"/>
      <c r="CH74" s="160"/>
      <c r="CI74" s="160"/>
      <c r="CJ74" s="160"/>
      <c r="CK74" s="160"/>
      <c r="CL74" s="160"/>
      <c r="CM74" s="160"/>
      <c r="CN74" s="160"/>
      <c r="CO74" s="160"/>
      <c r="CP74" s="160"/>
      <c r="CQ74" s="160"/>
      <c r="CR74" s="160"/>
      <c r="CS74" s="160"/>
      <c r="CT74" s="160"/>
      <c r="CU74" s="160"/>
      <c r="CV74" s="160"/>
      <c r="CW74" s="160"/>
      <c r="CX74" s="160"/>
      <c r="CY74" s="160"/>
      <c r="CZ74" s="160"/>
      <c r="DA74" s="160"/>
      <c r="DB74" s="160"/>
      <c r="DC74" s="160"/>
      <c r="DD74" s="160"/>
      <c r="DE74" s="160"/>
      <c r="DF74" s="160"/>
      <c r="DG74" s="160"/>
      <c r="DH74" s="160"/>
      <c r="DI74" s="160"/>
      <c r="DJ74" s="160"/>
      <c r="DK74" s="160"/>
      <c r="DL74" s="160"/>
      <c r="DM74" s="160"/>
      <c r="DN74" s="160"/>
      <c r="DO74" s="160"/>
      <c r="DP74" s="160"/>
      <c r="DQ74" s="160"/>
      <c r="DR74" s="160"/>
      <c r="DS74" s="160"/>
      <c r="DT74" s="160"/>
      <c r="DU74" s="160"/>
      <c r="DV74" s="160"/>
      <c r="DW74" s="160"/>
      <c r="DX74" s="160"/>
      <c r="DY74" s="160"/>
      <c r="DZ74" s="160"/>
      <c r="EA74" s="160"/>
      <c r="EB74" s="160"/>
      <c r="EC74" s="160"/>
      <c r="ED74" s="160"/>
      <c r="EE74" s="160"/>
      <c r="EF74" s="160"/>
      <c r="EG74" s="160"/>
      <c r="EH74" s="160"/>
      <c r="EI74" s="160"/>
      <c r="EJ74" s="160"/>
      <c r="EK74" s="160"/>
      <c r="EL74" s="160"/>
      <c r="EM74" s="160"/>
      <c r="EN74" s="160"/>
      <c r="EO74" s="160"/>
      <c r="EP74" s="160"/>
      <c r="EQ74" s="160"/>
      <c r="ER74" s="160"/>
      <c r="ES74" s="160"/>
      <c r="ET74" s="160"/>
      <c r="EU74" s="160"/>
      <c r="EV74" s="160"/>
      <c r="EW74" s="160"/>
      <c r="EX74" s="160"/>
      <c r="EY74" s="160"/>
      <c r="EZ74" s="160"/>
      <c r="FA74" s="160"/>
      <c r="FB74" s="160"/>
      <c r="FC74" s="160"/>
      <c r="FD74" s="160"/>
      <c r="FE74" s="160"/>
      <c r="FF74" s="160"/>
      <c r="FG74" s="160"/>
      <c r="FH74" s="160"/>
      <c r="FI74" s="160"/>
      <c r="FJ74" s="160"/>
      <c r="FK74" s="160"/>
      <c r="FL74" s="160"/>
      <c r="FM74" s="160"/>
      <c r="FN74" s="160"/>
      <c r="FO74" s="160"/>
      <c r="FP74" s="160"/>
      <c r="FQ74" s="160"/>
      <c r="FR74" s="160"/>
      <c r="FS74" s="160"/>
      <c r="FT74" s="160"/>
      <c r="FU74" s="160"/>
      <c r="FV74" s="160"/>
      <c r="FW74" s="160"/>
      <c r="FX74" s="160"/>
      <c r="FY74" s="160"/>
      <c r="FZ74" s="160"/>
      <c r="GA74" s="160"/>
      <c r="GB74" s="160"/>
      <c r="GC74" s="160"/>
      <c r="GD74" s="160"/>
      <c r="GE74" s="160"/>
      <c r="GF74" s="160"/>
      <c r="GG74" s="160"/>
      <c r="GH74" s="160"/>
      <c r="GI74" s="160"/>
      <c r="GJ74" s="160"/>
      <c r="GK74" s="160"/>
      <c r="GL74" s="160"/>
      <c r="GM74" s="160"/>
      <c r="GN74" s="160"/>
      <c r="GO74" s="160"/>
      <c r="GP74" s="160"/>
      <c r="GQ74" s="160"/>
      <c r="GR74" s="160"/>
      <c r="GS74" s="160"/>
      <c r="GT74" s="160"/>
      <c r="GU74" s="160"/>
      <c r="GV74" s="160"/>
      <c r="GW74" s="160"/>
      <c r="GX74" s="160"/>
      <c r="GY74" s="160"/>
      <c r="GZ74" s="160"/>
      <c r="HA74" s="160"/>
      <c r="HB74" s="160"/>
      <c r="HC74" s="160"/>
      <c r="HD74" s="160"/>
      <c r="HE74" s="160"/>
      <c r="HF74" s="160"/>
      <c r="HG74" s="160"/>
      <c r="HH74" s="160"/>
      <c r="HI74" s="160"/>
      <c r="HJ74" s="160"/>
      <c r="HK74" s="160"/>
      <c r="HL74" s="160"/>
      <c r="HM74" s="160"/>
      <c r="HN74" s="160"/>
      <c r="HO74" s="160"/>
      <c r="HP74" s="160"/>
      <c r="HQ74" s="160"/>
      <c r="HR74" s="160"/>
      <c r="HS74" s="160"/>
      <c r="HT74" s="160"/>
      <c r="HU74" s="160"/>
      <c r="HV74" s="160"/>
      <c r="HW74" s="160"/>
      <c r="HX74" s="160"/>
      <c r="HY74" s="160"/>
      <c r="HZ74" s="160"/>
      <c r="IA74" s="160"/>
      <c r="IB74" s="160"/>
      <c r="IC74" s="160"/>
      <c r="ID74" s="160"/>
      <c r="IE74" s="160"/>
      <c r="IF74" s="160"/>
      <c r="IG74" s="160"/>
      <c r="IH74" s="160"/>
      <c r="II74" s="160"/>
      <c r="IJ74" s="160"/>
      <c r="IK74" s="160"/>
      <c r="IL74" s="160"/>
      <c r="IM74" s="160"/>
      <c r="IN74" s="160"/>
      <c r="IO74" s="160"/>
      <c r="IP74" s="160"/>
      <c r="IQ74" s="160"/>
      <c r="IR74" s="160"/>
      <c r="IS74" s="160"/>
      <c r="IT74" s="160"/>
      <c r="IU74" s="160"/>
      <c r="IV74" s="160"/>
      <c r="IW74" s="160"/>
    </row>
    <row r="75" customFormat="false" ht="12.75" hidden="false" customHeight="false" outlineLevel="0" collapsed="false">
      <c r="A75" s="157" t="s">
        <v>7</v>
      </c>
      <c r="F75" s="158" t="n">
        <f aca="false">Sheryl!F84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3" activeCellId="0" sqref="F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</cols>
  <sheetData>
    <row r="1" customFormat="false" ht="12.75" hidden="false" customHeight="false" outlineLevel="0" collapsed="false">
      <c r="A1" s="84" t="s">
        <v>238</v>
      </c>
      <c r="B1" s="84"/>
      <c r="C1" s="84"/>
      <c r="D1" s="84"/>
      <c r="E1" s="84"/>
      <c r="G1" s="149" t="s">
        <v>239</v>
      </c>
      <c r="H1" s="150" t="n">
        <v>36696</v>
      </c>
      <c r="I1" s="149"/>
    </row>
    <row r="2" customFormat="false" ht="12.75" hidden="false" customHeight="false" outlineLevel="0" collapsed="false">
      <c r="A2" s="84" t="s">
        <v>241</v>
      </c>
      <c r="B2" s="84" t="s">
        <v>284</v>
      </c>
      <c r="C2" s="84"/>
      <c r="D2" s="84"/>
      <c r="E2" s="84"/>
      <c r="G2" s="133"/>
      <c r="H2" s="133"/>
      <c r="I2" s="132"/>
    </row>
    <row r="3" customFormat="false" ht="12.75" hidden="false" customHeight="false" outlineLevel="0" collapsed="false">
      <c r="A3" s="151" t="s">
        <v>243</v>
      </c>
      <c r="B3" s="151" t="s">
        <v>285</v>
      </c>
      <c r="C3" s="151"/>
      <c r="D3" s="151"/>
      <c r="E3" s="151"/>
      <c r="F3" s="152"/>
      <c r="G3" s="133"/>
      <c r="H3" s="133"/>
    </row>
    <row r="4" customFormat="false" ht="12.75" hidden="false" customHeight="false" outlineLevel="0" collapsed="false">
      <c r="A4" s="151" t="s">
        <v>244</v>
      </c>
      <c r="B4" s="151" t="s">
        <v>286</v>
      </c>
      <c r="C4" s="151"/>
      <c r="D4" s="151"/>
      <c r="E4" s="151"/>
      <c r="F4" s="152"/>
      <c r="G4" s="153"/>
      <c r="H4" s="70"/>
      <c r="I4" s="71"/>
    </row>
    <row r="5" customFormat="false" ht="12.75" hidden="false" customHeight="false" outlineLevel="0" collapsed="false">
      <c r="A5" s="71"/>
      <c r="C5" s="155"/>
      <c r="D5" s="84"/>
      <c r="E5" s="84"/>
      <c r="F5" s="154"/>
      <c r="G5" s="70"/>
      <c r="H5" s="70"/>
    </row>
    <row r="6" customFormat="false" ht="12.75" hidden="false" customHeight="false" outlineLevel="0" collapsed="false">
      <c r="A6" s="156" t="s">
        <v>247</v>
      </c>
      <c r="B6" s="156"/>
      <c r="C6" s="156"/>
      <c r="D6" s="157"/>
      <c r="E6" s="157"/>
      <c r="F6" s="158" t="n">
        <v>17</v>
      </c>
      <c r="G6" s="159"/>
      <c r="H6" s="159"/>
    </row>
    <row r="7" customFormat="false" ht="12.75" hidden="false" customHeight="false" outlineLevel="0" collapsed="false">
      <c r="A7" s="156"/>
      <c r="B7" s="160" t="s">
        <v>248</v>
      </c>
      <c r="C7" s="156"/>
      <c r="D7" s="157"/>
      <c r="E7" s="157"/>
      <c r="F7" s="159" t="n">
        <v>0</v>
      </c>
      <c r="G7" s="161"/>
      <c r="H7" s="159"/>
    </row>
    <row r="8" customFormat="false" ht="12.75" hidden="false" customHeight="false" outlineLevel="0" collapsed="false">
      <c r="A8" s="157"/>
      <c r="B8" s="160" t="s">
        <v>249</v>
      </c>
      <c r="C8" s="157"/>
      <c r="D8" s="157"/>
      <c r="E8" s="157"/>
      <c r="F8" s="159" t="n">
        <v>0</v>
      </c>
      <c r="G8" s="161"/>
      <c r="H8" s="159"/>
    </row>
    <row r="9" customFormat="false" ht="12.75" hidden="false" customHeight="false" outlineLevel="0" collapsed="false">
      <c r="A9" s="84"/>
      <c r="B9" s="84"/>
      <c r="C9" s="84"/>
      <c r="D9" s="84"/>
      <c r="E9" s="84"/>
      <c r="F9" s="154"/>
      <c r="G9" s="162"/>
      <c r="H9" s="70"/>
    </row>
    <row r="10" customFormat="false" ht="12.75" hidden="false" customHeight="false" outlineLevel="0" collapsed="false">
      <c r="A10" s="155" t="s">
        <v>250</v>
      </c>
      <c r="B10" s="155"/>
      <c r="C10" s="155"/>
      <c r="D10" s="155"/>
      <c r="E10" s="155"/>
      <c r="F10" s="163" t="n">
        <v>13</v>
      </c>
      <c r="G10" s="70"/>
      <c r="H10" s="70"/>
    </row>
    <row r="11" customFormat="false" ht="12.75" hidden="false" customHeight="false" outlineLevel="0" collapsed="false">
      <c r="A11" s="71" t="s">
        <v>251</v>
      </c>
      <c r="B11" s="71" t="s">
        <v>252</v>
      </c>
      <c r="F11" s="164" t="n">
        <v>6</v>
      </c>
      <c r="G11" s="70"/>
      <c r="H11" s="70"/>
    </row>
    <row r="12" customFormat="false" ht="12.75" hidden="false" customHeight="false" outlineLevel="0" collapsed="false">
      <c r="A12" s="71"/>
      <c r="B12" s="71" t="s">
        <v>253</v>
      </c>
      <c r="F12" s="164" t="n">
        <v>2</v>
      </c>
      <c r="G12" s="70"/>
      <c r="H12" s="70"/>
    </row>
    <row r="13" customFormat="false" ht="12.75" hidden="false" customHeight="false" outlineLevel="0" collapsed="false">
      <c r="A13" s="71"/>
      <c r="B13" s="71" t="s">
        <v>254</v>
      </c>
      <c r="C13" s="71" t="s">
        <v>255</v>
      </c>
      <c r="F13" s="164" t="n">
        <v>1</v>
      </c>
      <c r="G13" s="70"/>
      <c r="H13" s="70"/>
      <c r="I13" s="154"/>
    </row>
    <row r="14" customFormat="false" ht="12.75" hidden="false" customHeight="false" outlineLevel="0" collapsed="false">
      <c r="A14" s="71"/>
      <c r="B14" s="71" t="s">
        <v>256</v>
      </c>
      <c r="F14" s="164" t="n">
        <v>4</v>
      </c>
      <c r="G14" s="70"/>
      <c r="H14" s="70"/>
      <c r="I14" s="154"/>
    </row>
    <row r="15" customFormat="false" ht="12.75" hidden="false" customHeight="false" outlineLevel="0" collapsed="false">
      <c r="A15" s="71"/>
      <c r="F15" s="70"/>
      <c r="G15" s="159"/>
      <c r="H15" s="159"/>
      <c r="I15" s="158"/>
    </row>
    <row r="16" customFormat="false" ht="12.75" hidden="false" customHeight="false" outlineLevel="0" collapsed="false">
      <c r="A16" s="157" t="s">
        <v>9</v>
      </c>
      <c r="F16" s="158" t="n">
        <f aca="false">SUM(F17:F19)</f>
        <v>1</v>
      </c>
      <c r="G16" s="159"/>
      <c r="H16" s="159"/>
      <c r="I16" s="158"/>
    </row>
    <row r="17" customFormat="false" ht="12.75" hidden="false" customHeight="false" outlineLevel="0" collapsed="false">
      <c r="A17" s="160"/>
      <c r="B17" s="160" t="s">
        <v>79</v>
      </c>
      <c r="F17" s="159" t="n">
        <v>1</v>
      </c>
      <c r="G17" s="159"/>
      <c r="H17" s="159"/>
      <c r="I17" s="158"/>
    </row>
    <row r="18" customFormat="false" ht="12.75" hidden="false" customHeight="false" outlineLevel="0" collapsed="false">
      <c r="A18" s="160"/>
      <c r="B18" s="160" t="s">
        <v>80</v>
      </c>
      <c r="F18" s="159" t="n">
        <v>0</v>
      </c>
      <c r="G18" s="159"/>
      <c r="H18" s="159"/>
      <c r="I18" s="158"/>
    </row>
    <row r="19" customFormat="false" ht="12.75" hidden="false" customHeight="false" outlineLevel="0" collapsed="false">
      <c r="A19" s="160"/>
      <c r="B19" s="160" t="s">
        <v>257</v>
      </c>
      <c r="F19" s="159" t="n">
        <v>0</v>
      </c>
      <c r="G19" s="70"/>
      <c r="H19" s="70"/>
      <c r="I19" s="154"/>
    </row>
    <row r="20" customFormat="false" ht="12.75" hidden="false" customHeight="false" outlineLevel="0" collapsed="false">
      <c r="A20" s="155"/>
      <c r="F20" s="70"/>
      <c r="G20" s="70"/>
      <c r="H20" s="70"/>
      <c r="I20" s="154"/>
    </row>
    <row r="21" customFormat="false" ht="12.75" hidden="false" customHeight="false" outlineLevel="0" collapsed="false">
      <c r="A21" s="157" t="s">
        <v>5</v>
      </c>
      <c r="F21" s="158" t="n">
        <v>0</v>
      </c>
      <c r="G21" s="159"/>
      <c r="H21" s="159"/>
    </row>
    <row r="22" customFormat="false" ht="12.75" hidden="false" customHeight="false" outlineLevel="0" collapsed="false">
      <c r="A22" s="157" t="s">
        <v>6</v>
      </c>
      <c r="F22" s="158" t="n">
        <v>0</v>
      </c>
      <c r="G22" s="159"/>
      <c r="H22" s="159"/>
    </row>
    <row r="23" customFormat="false" ht="12.75" hidden="false" customHeight="false" outlineLevel="0" collapsed="false">
      <c r="A23" s="157" t="s">
        <v>7</v>
      </c>
      <c r="F23" s="158" t="n">
        <v>1</v>
      </c>
      <c r="G23" s="70"/>
      <c r="H23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7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J60" activeCellId="0" sqref="J6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1" width="10.13"/>
    <col collapsed="false" customWidth="false" hidden="false" outlineLevel="0" max="4" min="2" style="71" width="9.14"/>
    <col collapsed="false" customWidth="true" hidden="false" outlineLevel="0" max="5" min="5" style="71" width="12.42"/>
    <col collapsed="false" customWidth="true" hidden="false" outlineLevel="0" max="6" min="6" style="70" width="9.7"/>
    <col collapsed="false" customWidth="true" hidden="false" outlineLevel="0" max="7" min="7" style="70" width="8.99"/>
    <col collapsed="false" customWidth="true" hidden="false" outlineLevel="0" max="8" min="8" style="70" width="13.14"/>
    <col collapsed="false" customWidth="true" hidden="false" outlineLevel="0" max="9" min="9" style="71" width="9.7"/>
    <col collapsed="false" customWidth="true" hidden="false" outlineLevel="0" max="10" min="10" style="71" width="12.42"/>
    <col collapsed="false" customWidth="false" hidden="false" outlineLevel="0" max="257" min="11" style="71" width="9.14"/>
  </cols>
  <sheetData>
    <row r="1" customFormat="false" ht="12.75" hidden="false" customHeight="false" outlineLevel="0" collapsed="false">
      <c r="A1" s="84" t="s">
        <v>238</v>
      </c>
      <c r="B1" s="84"/>
      <c r="C1" s="84"/>
      <c r="D1" s="84"/>
      <c r="E1" s="84"/>
      <c r="F1" s="71"/>
      <c r="G1" s="149" t="s">
        <v>239</v>
      </c>
      <c r="H1" s="150" t="s">
        <v>287</v>
      </c>
    </row>
    <row r="2" customFormat="false" ht="12.75" hidden="false" customHeight="false" outlineLevel="0" collapsed="false">
      <c r="A2" s="84" t="s">
        <v>288</v>
      </c>
      <c r="B2" s="84" t="s">
        <v>289</v>
      </c>
      <c r="C2" s="84"/>
      <c r="D2" s="84"/>
      <c r="E2" s="84"/>
      <c r="F2" s="71"/>
      <c r="G2" s="149"/>
      <c r="H2" s="149"/>
      <c r="I2" s="149"/>
    </row>
    <row r="3" customFormat="false" ht="12.75" hidden="false" customHeight="false" outlineLevel="0" collapsed="false">
      <c r="A3" s="84"/>
      <c r="B3" s="84"/>
      <c r="C3" s="84"/>
      <c r="D3" s="84"/>
      <c r="E3" s="84"/>
      <c r="F3" s="154"/>
    </row>
    <row r="4" customFormat="false" ht="12.75" hidden="false" customHeight="false" outlineLevel="0" collapsed="false">
      <c r="A4" s="84"/>
      <c r="B4" s="84"/>
      <c r="C4" s="84"/>
      <c r="D4" s="84"/>
      <c r="E4" s="84"/>
      <c r="F4" s="154"/>
    </row>
    <row r="5" customFormat="false" ht="12.75" hidden="false" customHeight="false" outlineLevel="0" collapsed="false">
      <c r="A5" s="155" t="s">
        <v>246</v>
      </c>
      <c r="B5" s="155"/>
      <c r="C5" s="155"/>
      <c r="D5" s="84"/>
      <c r="E5" s="84"/>
      <c r="F5" s="154"/>
    </row>
    <row r="6" customFormat="false" ht="12.75" hidden="false" customHeight="false" outlineLevel="0" collapsed="false">
      <c r="A6" s="155"/>
      <c r="B6" s="155"/>
      <c r="C6" s="155"/>
      <c r="D6" s="84"/>
      <c r="E6" s="84"/>
      <c r="F6" s="154"/>
    </row>
    <row r="7" customFormat="false" ht="12.75" hidden="false" customHeight="false" outlineLevel="0" collapsed="false">
      <c r="A7" s="155" t="s">
        <v>290</v>
      </c>
      <c r="B7" s="155"/>
      <c r="C7" s="155"/>
      <c r="D7" s="155"/>
      <c r="E7" s="166"/>
      <c r="F7" s="163" t="n">
        <f aca="false">SUM(F8:F24)</f>
        <v>11</v>
      </c>
    </row>
    <row r="8" customFormat="false" ht="12.75" hidden="false" customHeight="false" outlineLevel="0" collapsed="false">
      <c r="B8" s="71" t="s">
        <v>291</v>
      </c>
      <c r="F8" s="164" t="n">
        <v>3</v>
      </c>
      <c r="G8" s="71"/>
      <c r="H8" s="71"/>
    </row>
    <row r="9" customFormat="false" ht="12.75" hidden="false" customHeight="false" outlineLevel="0" collapsed="false">
      <c r="B9" s="71" t="s">
        <v>292</v>
      </c>
      <c r="F9" s="164" t="n">
        <v>0</v>
      </c>
      <c r="G9" s="71"/>
      <c r="H9" s="71"/>
    </row>
    <row r="10" customFormat="false" ht="12.75" hidden="false" customHeight="false" outlineLevel="0" collapsed="false">
      <c r="B10" s="71" t="s">
        <v>293</v>
      </c>
      <c r="F10" s="164" t="n">
        <v>2</v>
      </c>
      <c r="G10" s="71"/>
      <c r="H10" s="71"/>
    </row>
    <row r="11" customFormat="false" ht="12.75" hidden="false" customHeight="false" outlineLevel="0" collapsed="false">
      <c r="B11" s="71" t="s">
        <v>294</v>
      </c>
      <c r="F11" s="164" t="n">
        <v>0</v>
      </c>
      <c r="G11" s="71"/>
      <c r="H11" s="71"/>
    </row>
    <row r="12" customFormat="false" ht="12.75" hidden="false" customHeight="false" outlineLevel="0" collapsed="false">
      <c r="B12" s="71" t="s">
        <v>295</v>
      </c>
      <c r="F12" s="164" t="n">
        <v>0</v>
      </c>
      <c r="G12" s="71"/>
      <c r="H12" s="71"/>
    </row>
    <row r="13" customFormat="false" ht="12.75" hidden="false" customHeight="false" outlineLevel="0" collapsed="false">
      <c r="B13" s="71" t="s">
        <v>296</v>
      </c>
      <c r="F13" s="164" t="n">
        <v>0</v>
      </c>
      <c r="G13" s="71"/>
      <c r="H13" s="71"/>
    </row>
    <row r="14" customFormat="false" ht="12.75" hidden="false" customHeight="false" outlineLevel="0" collapsed="false">
      <c r="B14" s="71" t="s">
        <v>297</v>
      </c>
      <c r="F14" s="164" t="n">
        <v>1</v>
      </c>
      <c r="G14" s="71"/>
      <c r="H14" s="71"/>
    </row>
    <row r="15" customFormat="false" ht="12.75" hidden="false" customHeight="false" outlineLevel="0" collapsed="false">
      <c r="B15" s="71" t="s">
        <v>298</v>
      </c>
      <c r="F15" s="164" t="n">
        <v>0</v>
      </c>
      <c r="G15" s="71"/>
      <c r="H15" s="71"/>
    </row>
    <row r="16" customFormat="false" ht="12.75" hidden="false" customHeight="false" outlineLevel="0" collapsed="false">
      <c r="B16" s="71" t="s">
        <v>299</v>
      </c>
      <c r="F16" s="164" t="n">
        <v>1</v>
      </c>
      <c r="G16" s="71"/>
      <c r="H16" s="71"/>
    </row>
    <row r="17" customFormat="false" ht="12.75" hidden="false" customHeight="false" outlineLevel="0" collapsed="false">
      <c r="B17" s="71" t="s">
        <v>300</v>
      </c>
      <c r="F17" s="164" t="n">
        <v>0</v>
      </c>
      <c r="G17" s="71"/>
      <c r="H17" s="71"/>
    </row>
    <row r="18" customFormat="false" ht="12.75" hidden="false" customHeight="false" outlineLevel="0" collapsed="false">
      <c r="B18" s="71" t="s">
        <v>301</v>
      </c>
      <c r="F18" s="164" t="n">
        <v>1</v>
      </c>
      <c r="G18" s="71"/>
      <c r="H18" s="71"/>
    </row>
    <row r="19" customFormat="false" ht="12.75" hidden="false" customHeight="false" outlineLevel="0" collapsed="false">
      <c r="B19" s="71" t="s">
        <v>302</v>
      </c>
      <c r="F19" s="164" t="n">
        <v>0</v>
      </c>
      <c r="G19" s="71"/>
      <c r="H19" s="71"/>
    </row>
    <row r="20" customFormat="false" ht="12.75" hidden="false" customHeight="false" outlineLevel="0" collapsed="false">
      <c r="B20" s="71" t="s">
        <v>303</v>
      </c>
      <c r="F20" s="164" t="n">
        <v>0</v>
      </c>
      <c r="G20" s="71"/>
      <c r="H20" s="71"/>
    </row>
    <row r="21" customFormat="false" ht="12.75" hidden="false" customHeight="false" outlineLevel="0" collapsed="false">
      <c r="B21" s="71" t="s">
        <v>304</v>
      </c>
      <c r="F21" s="164" t="n">
        <v>0</v>
      </c>
      <c r="G21" s="71"/>
      <c r="H21" s="71"/>
    </row>
    <row r="22" customFormat="false" ht="12.75" hidden="false" customHeight="false" outlineLevel="0" collapsed="false">
      <c r="B22" s="71" t="s">
        <v>305</v>
      </c>
      <c r="F22" s="164" t="n">
        <v>0</v>
      </c>
      <c r="G22" s="71"/>
      <c r="H22" s="71"/>
    </row>
    <row r="23" customFormat="false" ht="12.75" hidden="false" customHeight="false" outlineLevel="0" collapsed="false">
      <c r="B23" s="71" t="s">
        <v>306</v>
      </c>
      <c r="F23" s="164" t="n">
        <v>3</v>
      </c>
      <c r="G23" s="71"/>
      <c r="H23" s="71"/>
    </row>
    <row r="24" customFormat="false" ht="12.75" hidden="false" customHeight="false" outlineLevel="0" collapsed="false">
      <c r="B24" s="71" t="s">
        <v>259</v>
      </c>
      <c r="F24" s="164" t="n">
        <v>0</v>
      </c>
      <c r="G24" s="71"/>
      <c r="H24" s="71"/>
    </row>
    <row r="25" customFormat="false" ht="12.75" hidden="false" customHeight="false" outlineLevel="0" collapsed="false">
      <c r="G25" s="167"/>
      <c r="H25" s="167"/>
    </row>
    <row r="26" customFormat="false" ht="12.75" hidden="false" customHeight="false" outlineLevel="0" collapsed="false">
      <c r="A26" s="71" t="s">
        <v>251</v>
      </c>
      <c r="B26" s="71" t="s">
        <v>252</v>
      </c>
      <c r="F26" s="164" t="n">
        <v>6</v>
      </c>
    </row>
    <row r="27" customFormat="false" ht="12.75" hidden="false" customHeight="false" outlineLevel="0" collapsed="false">
      <c r="B27" s="71" t="s">
        <v>253</v>
      </c>
      <c r="F27" s="164" t="n">
        <v>2</v>
      </c>
    </row>
    <row r="28" customFormat="false" ht="12.75" hidden="false" customHeight="false" outlineLevel="0" collapsed="false">
      <c r="B28" s="71" t="s">
        <v>307</v>
      </c>
      <c r="F28" s="164" t="n">
        <v>3</v>
      </c>
    </row>
    <row r="29" customFormat="false" ht="12.75" hidden="false" customHeight="false" outlineLevel="0" collapsed="false">
      <c r="B29" s="71" t="s">
        <v>256</v>
      </c>
      <c r="F29" s="164" t="n">
        <v>0</v>
      </c>
    </row>
    <row r="31" customFormat="false" ht="12.75" hidden="false" customHeight="false" outlineLevel="0" collapsed="false">
      <c r="A31" s="155" t="s">
        <v>95</v>
      </c>
      <c r="B31" s="155"/>
      <c r="C31" s="168"/>
      <c r="D31" s="168"/>
      <c r="E31" s="168"/>
      <c r="F31" s="163" t="n">
        <f aca="false">SUM(F32:F48)</f>
        <v>1</v>
      </c>
    </row>
    <row r="32" customFormat="false" ht="12.75" hidden="false" customHeight="false" outlineLevel="0" collapsed="false">
      <c r="B32" s="71" t="s">
        <v>291</v>
      </c>
      <c r="F32" s="164" t="n">
        <v>0</v>
      </c>
      <c r="G32" s="167"/>
    </row>
    <row r="33" customFormat="false" ht="12.75" hidden="false" customHeight="false" outlineLevel="0" collapsed="false">
      <c r="B33" s="71" t="s">
        <v>292</v>
      </c>
      <c r="F33" s="164" t="n">
        <v>0</v>
      </c>
      <c r="G33" s="167"/>
    </row>
    <row r="34" customFormat="false" ht="12.75" hidden="false" customHeight="false" outlineLevel="0" collapsed="false">
      <c r="B34" s="71" t="s">
        <v>293</v>
      </c>
      <c r="F34" s="164" t="n">
        <v>0</v>
      </c>
      <c r="G34" s="167"/>
    </row>
    <row r="35" customFormat="false" ht="12.75" hidden="false" customHeight="false" outlineLevel="0" collapsed="false">
      <c r="B35" s="71" t="s">
        <v>294</v>
      </c>
      <c r="F35" s="164" t="n">
        <v>0</v>
      </c>
      <c r="G35" s="167"/>
    </row>
    <row r="36" customFormat="false" ht="12.75" hidden="false" customHeight="false" outlineLevel="0" collapsed="false">
      <c r="B36" s="71" t="s">
        <v>295</v>
      </c>
      <c r="F36" s="164" t="n">
        <v>0</v>
      </c>
      <c r="G36" s="167"/>
    </row>
    <row r="37" customFormat="false" ht="12.75" hidden="false" customHeight="false" outlineLevel="0" collapsed="false">
      <c r="B37" s="71" t="s">
        <v>296</v>
      </c>
      <c r="F37" s="164" t="n">
        <v>0</v>
      </c>
      <c r="G37" s="167"/>
    </row>
    <row r="38" customFormat="false" ht="12.75" hidden="false" customHeight="false" outlineLevel="0" collapsed="false">
      <c r="B38" s="71" t="s">
        <v>297</v>
      </c>
      <c r="F38" s="164" t="n">
        <v>0</v>
      </c>
      <c r="G38" s="167"/>
    </row>
    <row r="39" customFormat="false" ht="12.75" hidden="false" customHeight="false" outlineLevel="0" collapsed="false">
      <c r="B39" s="71" t="s">
        <v>298</v>
      </c>
      <c r="F39" s="164" t="n">
        <v>0</v>
      </c>
      <c r="G39" s="167"/>
    </row>
    <row r="40" customFormat="false" ht="12.75" hidden="false" customHeight="false" outlineLevel="0" collapsed="false">
      <c r="B40" s="71" t="s">
        <v>308</v>
      </c>
      <c r="F40" s="164" t="n">
        <v>1</v>
      </c>
      <c r="G40" s="167"/>
    </row>
    <row r="41" customFormat="false" ht="12.75" hidden="false" customHeight="false" outlineLevel="0" collapsed="false">
      <c r="B41" s="71" t="s">
        <v>300</v>
      </c>
      <c r="F41" s="164" t="n">
        <v>0</v>
      </c>
      <c r="G41" s="167"/>
    </row>
    <row r="42" customFormat="false" ht="12.75" hidden="false" customHeight="false" outlineLevel="0" collapsed="false">
      <c r="B42" s="71" t="s">
        <v>301</v>
      </c>
      <c r="F42" s="164" t="n">
        <v>0</v>
      </c>
      <c r="G42" s="167"/>
    </row>
    <row r="43" customFormat="false" ht="12.75" hidden="false" customHeight="false" outlineLevel="0" collapsed="false">
      <c r="B43" s="71" t="s">
        <v>302</v>
      </c>
      <c r="F43" s="164" t="n">
        <v>0</v>
      </c>
      <c r="G43" s="167"/>
    </row>
    <row r="44" customFormat="false" ht="12.75" hidden="false" customHeight="false" outlineLevel="0" collapsed="false">
      <c r="B44" s="71" t="s">
        <v>303</v>
      </c>
      <c r="F44" s="164" t="n">
        <v>0</v>
      </c>
      <c r="G44" s="167"/>
    </row>
    <row r="45" customFormat="false" ht="12.75" hidden="false" customHeight="false" outlineLevel="0" collapsed="false">
      <c r="B45" s="71" t="s">
        <v>304</v>
      </c>
      <c r="F45" s="164" t="n">
        <v>0</v>
      </c>
      <c r="G45" s="167"/>
    </row>
    <row r="46" customFormat="false" ht="12.75" hidden="false" customHeight="false" outlineLevel="0" collapsed="false">
      <c r="B46" s="71" t="s">
        <v>305</v>
      </c>
      <c r="F46" s="164" t="n">
        <v>0</v>
      </c>
      <c r="G46" s="167"/>
    </row>
    <row r="47" customFormat="false" ht="12.75" hidden="false" customHeight="false" outlineLevel="0" collapsed="false">
      <c r="A47" s="169"/>
      <c r="B47" s="170" t="s">
        <v>306</v>
      </c>
      <c r="C47" s="171"/>
      <c r="D47" s="171"/>
      <c r="E47" s="171"/>
      <c r="F47" s="172" t="n">
        <v>0</v>
      </c>
      <c r="G47" s="171"/>
      <c r="H47" s="171"/>
      <c r="I47" s="171"/>
    </row>
    <row r="48" customFormat="false" ht="12.75" hidden="false" customHeight="false" outlineLevel="0" collapsed="false">
      <c r="A48" s="169"/>
      <c r="B48" s="170" t="s">
        <v>259</v>
      </c>
      <c r="C48" s="171"/>
      <c r="D48" s="171"/>
      <c r="E48" s="171"/>
      <c r="F48" s="172" t="n">
        <v>0</v>
      </c>
      <c r="G48" s="171"/>
      <c r="H48" s="171"/>
      <c r="I48" s="171"/>
    </row>
    <row r="49" customFormat="false" ht="12.75" hidden="false" customHeight="false" outlineLevel="0" collapsed="false">
      <c r="A49" s="169"/>
      <c r="B49" s="173"/>
      <c r="C49" s="171"/>
      <c r="D49" s="171"/>
      <c r="E49" s="171"/>
      <c r="F49" s="171"/>
      <c r="G49" s="171"/>
      <c r="H49" s="171"/>
      <c r="I49" s="171"/>
    </row>
    <row r="50" customFormat="false" ht="12.75" hidden="false" customHeight="false" outlineLevel="0" collapsed="false">
      <c r="A50" s="169"/>
      <c r="B50" s="173"/>
      <c r="C50" s="171"/>
      <c r="D50" s="171"/>
      <c r="E50" s="171"/>
      <c r="F50" s="171"/>
      <c r="G50" s="171"/>
      <c r="H50" s="171"/>
      <c r="I50" s="171"/>
    </row>
    <row r="51" customFormat="false" ht="12.75" hidden="false" customHeight="false" outlineLevel="0" collapsed="false">
      <c r="A51" s="169"/>
      <c r="B51" s="168"/>
    </row>
    <row r="52" customFormat="false" ht="12.75" hidden="false" customHeight="false" outlineLevel="0" collapsed="false">
      <c r="A52" s="155" t="s">
        <v>97</v>
      </c>
      <c r="B52" s="155" t="s">
        <v>98</v>
      </c>
      <c r="C52" s="168"/>
      <c r="D52" s="168"/>
      <c r="E52" s="168"/>
      <c r="F52" s="163" t="n">
        <f aca="false">SUM(F53:F55)</f>
        <v>9</v>
      </c>
    </row>
    <row r="53" customFormat="false" ht="12.75" hidden="false" customHeight="false" outlineLevel="0" collapsed="false">
      <c r="B53" s="71" t="s">
        <v>252</v>
      </c>
      <c r="F53" s="174" t="n">
        <v>6</v>
      </c>
      <c r="G53" s="175" t="s">
        <v>309</v>
      </c>
      <c r="H53" s="176" t="n">
        <v>78200</v>
      </c>
    </row>
    <row r="54" customFormat="false" ht="12.75" hidden="false" customHeight="false" outlineLevel="0" collapsed="false">
      <c r="A54" s="71" t="s">
        <v>251</v>
      </c>
      <c r="B54" s="71" t="s">
        <v>253</v>
      </c>
      <c r="F54" s="174" t="n">
        <v>0</v>
      </c>
      <c r="G54" s="175" t="s">
        <v>310</v>
      </c>
      <c r="H54" s="176" t="n">
        <v>0</v>
      </c>
    </row>
    <row r="55" customFormat="false" ht="12.75" hidden="false" customHeight="false" outlineLevel="0" collapsed="false">
      <c r="B55" s="71" t="s">
        <v>311</v>
      </c>
      <c r="F55" s="174" t="n">
        <v>3</v>
      </c>
      <c r="G55" s="175" t="s">
        <v>309</v>
      </c>
      <c r="H55" s="176" t="n">
        <v>15000</v>
      </c>
    </row>
    <row r="56" customFormat="false" ht="12.75" hidden="false" customHeight="false" outlineLevel="0" collapsed="false">
      <c r="F56" s="164"/>
      <c r="G56" s="164"/>
      <c r="H56" s="176"/>
    </row>
    <row r="57" customFormat="false" ht="12.75" hidden="false" customHeight="false" outlineLevel="0" collapsed="false">
      <c r="H57" s="177"/>
    </row>
    <row r="58" customFormat="false" ht="12.75" hidden="false" customHeight="false" outlineLevel="0" collapsed="false">
      <c r="B58" s="155" t="s">
        <v>312</v>
      </c>
      <c r="C58" s="155"/>
      <c r="D58" s="155"/>
      <c r="E58" s="155"/>
      <c r="F58" s="178" t="n">
        <v>10</v>
      </c>
      <c r="G58" s="179" t="s">
        <v>309</v>
      </c>
      <c r="H58" s="176" t="n">
        <v>11700</v>
      </c>
    </row>
    <row r="59" customFormat="false" ht="12.75" hidden="false" customHeight="false" outlineLevel="0" collapsed="false">
      <c r="F59" s="164"/>
    </row>
    <row r="60" customFormat="false" ht="12.75" hidden="false" customHeight="false" outlineLevel="0" collapsed="false">
      <c r="B60" s="155" t="s">
        <v>313</v>
      </c>
      <c r="C60" s="155"/>
      <c r="D60" s="155"/>
      <c r="E60" s="155"/>
      <c r="F60" s="178" t="n">
        <v>0</v>
      </c>
    </row>
    <row r="61" customFormat="false" ht="12.75" hidden="false" customHeight="false" outlineLevel="0" collapsed="false">
      <c r="F61" s="164"/>
    </row>
    <row r="62" customFormat="false" ht="12.75" hidden="false" customHeight="false" outlineLevel="0" collapsed="false">
      <c r="F62" s="164"/>
    </row>
    <row r="63" customFormat="false" ht="12.75" hidden="false" customHeight="false" outlineLevel="0" collapsed="false">
      <c r="B63" s="155" t="s">
        <v>68</v>
      </c>
      <c r="F63" s="178" t="n">
        <v>0</v>
      </c>
    </row>
    <row r="64" customFormat="false" ht="12.75" hidden="false" customHeight="false" outlineLevel="0" collapsed="false">
      <c r="B64" s="155"/>
      <c r="F64" s="178"/>
    </row>
    <row r="65" customFormat="false" ht="12.75" hidden="false" customHeight="false" outlineLevel="0" collapsed="false">
      <c r="B65" s="155" t="s">
        <v>69</v>
      </c>
      <c r="F65" s="178" t="n">
        <v>0</v>
      </c>
    </row>
    <row r="66" customFormat="false" ht="12.75" hidden="false" customHeight="false" outlineLevel="0" collapsed="false">
      <c r="F66" s="164"/>
    </row>
    <row r="67" customFormat="false" ht="12.75" hidden="false" customHeight="false" outlineLevel="0" collapsed="false">
      <c r="A67" s="155" t="s">
        <v>314</v>
      </c>
      <c r="F67" s="178" t="n">
        <v>0</v>
      </c>
    </row>
    <row r="68" customFormat="false" ht="12.75" hidden="false" customHeight="false" outlineLevel="0" collapsed="false">
      <c r="A68" s="155"/>
      <c r="F68" s="178"/>
    </row>
    <row r="69" customFormat="false" ht="12.75" hidden="false" customHeight="false" outlineLevel="0" collapsed="false">
      <c r="G69" s="166" t="s">
        <v>71</v>
      </c>
      <c r="H69" s="166" t="s">
        <v>315</v>
      </c>
      <c r="I69" s="155" t="s">
        <v>316</v>
      </c>
    </row>
    <row r="70" customFormat="false" ht="12.75" hidden="false" customHeight="false" outlineLevel="0" collapsed="false">
      <c r="A70" s="155" t="s">
        <v>317</v>
      </c>
      <c r="F70" s="163" t="n">
        <f aca="false">SUM(F71:F87)</f>
        <v>17</v>
      </c>
      <c r="G70" s="159" t="n">
        <f aca="false">SUM(G71:G87)</f>
        <v>16</v>
      </c>
      <c r="H70" s="159" t="n">
        <f aca="false">SUM(H71:H87)</f>
        <v>0</v>
      </c>
      <c r="I70" s="159" t="n">
        <f aca="false">SUM(I71:I87)</f>
        <v>1</v>
      </c>
    </row>
    <row r="71" customFormat="false" ht="12.75" hidden="false" customHeight="false" outlineLevel="0" collapsed="false">
      <c r="B71" s="71" t="s">
        <v>291</v>
      </c>
      <c r="F71" s="174" t="n">
        <f aca="false">SUM(G71:I71)</f>
        <v>1</v>
      </c>
      <c r="G71" s="164" t="n">
        <v>1</v>
      </c>
      <c r="H71" s="164" t="n">
        <v>0</v>
      </c>
      <c r="I71" s="164" t="n">
        <v>0</v>
      </c>
    </row>
    <row r="72" customFormat="false" ht="12.75" hidden="false" customHeight="false" outlineLevel="0" collapsed="false">
      <c r="B72" s="71" t="s">
        <v>292</v>
      </c>
      <c r="F72" s="174" t="n">
        <f aca="false">SUM(G72:I72)</f>
        <v>0</v>
      </c>
      <c r="G72" s="164" t="n">
        <v>0</v>
      </c>
      <c r="H72" s="164" t="n">
        <v>0</v>
      </c>
      <c r="I72" s="164" t="n">
        <v>0</v>
      </c>
    </row>
    <row r="73" customFormat="false" ht="12.75" hidden="false" customHeight="false" outlineLevel="0" collapsed="false">
      <c r="B73" s="71" t="s">
        <v>318</v>
      </c>
      <c r="F73" s="174" t="n">
        <f aca="false">SUM(G73:I73)</f>
        <v>0</v>
      </c>
      <c r="G73" s="164" t="n">
        <v>0</v>
      </c>
      <c r="H73" s="164" t="n">
        <v>0</v>
      </c>
      <c r="I73" s="164" t="n">
        <v>0</v>
      </c>
    </row>
    <row r="74" customFormat="false" ht="12.75" hidden="false" customHeight="false" outlineLevel="0" collapsed="false">
      <c r="B74" s="71" t="s">
        <v>294</v>
      </c>
      <c r="F74" s="174" t="n">
        <f aca="false">SUM(G74:I74)</f>
        <v>1</v>
      </c>
      <c r="G74" s="164" t="n">
        <v>1</v>
      </c>
      <c r="H74" s="164" t="n">
        <v>0</v>
      </c>
      <c r="I74" s="164" t="n">
        <v>0</v>
      </c>
    </row>
    <row r="75" customFormat="false" ht="12.75" hidden="false" customHeight="false" outlineLevel="0" collapsed="false">
      <c r="B75" s="71" t="s">
        <v>295</v>
      </c>
      <c r="F75" s="174" t="n">
        <f aca="false">SUM(G75:I75)</f>
        <v>0</v>
      </c>
      <c r="G75" s="164" t="n">
        <v>0</v>
      </c>
      <c r="H75" s="164" t="n">
        <v>0</v>
      </c>
      <c r="I75" s="164" t="n">
        <v>0</v>
      </c>
    </row>
    <row r="76" customFormat="false" ht="12.75" hidden="false" customHeight="false" outlineLevel="0" collapsed="false">
      <c r="B76" s="71" t="s">
        <v>296</v>
      </c>
      <c r="F76" s="174" t="n">
        <f aca="false">SUM(G76:I76)</f>
        <v>0</v>
      </c>
      <c r="G76" s="164" t="n">
        <v>0</v>
      </c>
      <c r="H76" s="164" t="n">
        <v>0</v>
      </c>
      <c r="I76" s="164" t="n">
        <v>0</v>
      </c>
    </row>
    <row r="77" customFormat="false" ht="12.75" hidden="false" customHeight="false" outlineLevel="0" collapsed="false">
      <c r="B77" s="71" t="s">
        <v>297</v>
      </c>
      <c r="F77" s="174" t="n">
        <f aca="false">SUM(G77:I77)</f>
        <v>2</v>
      </c>
      <c r="G77" s="164" t="n">
        <v>1</v>
      </c>
      <c r="H77" s="164" t="n">
        <v>0</v>
      </c>
      <c r="I77" s="164" t="n">
        <v>1</v>
      </c>
    </row>
    <row r="78" customFormat="false" ht="12.75" hidden="false" customHeight="false" outlineLevel="0" collapsed="false">
      <c r="B78" s="71" t="s">
        <v>298</v>
      </c>
      <c r="F78" s="174" t="n">
        <f aca="false">SUM(G78:I78)</f>
        <v>0</v>
      </c>
      <c r="G78" s="164" t="n">
        <v>0</v>
      </c>
      <c r="H78" s="164" t="n">
        <v>0</v>
      </c>
      <c r="I78" s="164" t="n">
        <v>0</v>
      </c>
    </row>
    <row r="79" customFormat="false" ht="12.75" hidden="false" customHeight="false" outlineLevel="0" collapsed="false">
      <c r="B79" s="71" t="s">
        <v>308</v>
      </c>
      <c r="F79" s="174" t="n">
        <f aca="false">SUM(G79:I79)</f>
        <v>10</v>
      </c>
      <c r="G79" s="164" t="n">
        <v>10</v>
      </c>
      <c r="H79" s="164" t="n">
        <v>0</v>
      </c>
      <c r="I79" s="164" t="n">
        <v>0</v>
      </c>
    </row>
    <row r="80" customFormat="false" ht="12.75" hidden="false" customHeight="false" outlineLevel="0" collapsed="false">
      <c r="B80" s="71" t="s">
        <v>300</v>
      </c>
      <c r="F80" s="174" t="n">
        <f aca="false">SUM(G80:I80)</f>
        <v>0</v>
      </c>
      <c r="G80" s="164" t="n">
        <v>0</v>
      </c>
      <c r="H80" s="164" t="n">
        <v>0</v>
      </c>
      <c r="I80" s="164" t="n">
        <v>0</v>
      </c>
    </row>
    <row r="81" customFormat="false" ht="12.75" hidden="false" customHeight="false" outlineLevel="0" collapsed="false">
      <c r="B81" s="71" t="s">
        <v>301</v>
      </c>
      <c r="F81" s="174" t="n">
        <f aca="false">SUM(G81:I81)</f>
        <v>0</v>
      </c>
      <c r="G81" s="164" t="n">
        <v>0</v>
      </c>
      <c r="H81" s="164" t="n">
        <v>0</v>
      </c>
      <c r="I81" s="164" t="n">
        <v>0</v>
      </c>
    </row>
    <row r="82" customFormat="false" ht="12.75" hidden="false" customHeight="false" outlineLevel="0" collapsed="false">
      <c r="B82" s="71" t="s">
        <v>302</v>
      </c>
      <c r="F82" s="174" t="n">
        <f aca="false">SUM(G82:I82)</f>
        <v>0</v>
      </c>
      <c r="G82" s="164" t="n">
        <v>0</v>
      </c>
      <c r="H82" s="164" t="n">
        <v>0</v>
      </c>
      <c r="I82" s="164" t="n">
        <v>0</v>
      </c>
    </row>
    <row r="83" customFormat="false" ht="12.75" hidden="false" customHeight="false" outlineLevel="0" collapsed="false">
      <c r="B83" s="71" t="s">
        <v>303</v>
      </c>
      <c r="F83" s="174" t="n">
        <f aca="false">SUM(G83:I83)</f>
        <v>0</v>
      </c>
      <c r="G83" s="164" t="n">
        <v>0</v>
      </c>
      <c r="H83" s="164" t="n">
        <v>0</v>
      </c>
      <c r="I83" s="164" t="n">
        <v>0</v>
      </c>
    </row>
    <row r="84" customFormat="false" ht="12.75" hidden="false" customHeight="false" outlineLevel="0" collapsed="false">
      <c r="B84" s="71" t="s">
        <v>304</v>
      </c>
      <c r="F84" s="174" t="n">
        <f aca="false">SUM(G84:I84)</f>
        <v>0</v>
      </c>
      <c r="G84" s="164" t="n">
        <v>0</v>
      </c>
      <c r="H84" s="164" t="n">
        <v>0</v>
      </c>
      <c r="I84" s="164" t="n">
        <v>0</v>
      </c>
    </row>
    <row r="85" customFormat="false" ht="12.75" hidden="false" customHeight="false" outlineLevel="0" collapsed="false">
      <c r="B85" s="71" t="s">
        <v>305</v>
      </c>
      <c r="F85" s="174" t="n">
        <f aca="false">SUM(G85:I85)</f>
        <v>0</v>
      </c>
      <c r="G85" s="164" t="n">
        <v>0</v>
      </c>
      <c r="H85" s="164" t="n">
        <v>0</v>
      </c>
      <c r="I85" s="164" t="n">
        <v>0</v>
      </c>
    </row>
    <row r="86" customFormat="false" ht="12.75" hidden="false" customHeight="false" outlineLevel="0" collapsed="false">
      <c r="B86" s="170" t="s">
        <v>306</v>
      </c>
      <c r="C86" s="171"/>
      <c r="D86" s="171"/>
      <c r="E86" s="171"/>
      <c r="F86" s="174" t="n">
        <f aca="false">SUM(G86:I86)</f>
        <v>3</v>
      </c>
      <c r="G86" s="164" t="n">
        <v>3</v>
      </c>
      <c r="H86" s="164" t="n">
        <v>0</v>
      </c>
      <c r="I86" s="164" t="n">
        <v>0</v>
      </c>
    </row>
    <row r="87" customFormat="false" ht="12.75" hidden="false" customHeight="false" outlineLevel="0" collapsed="false">
      <c r="B87" s="170" t="s">
        <v>319</v>
      </c>
      <c r="C87" s="171"/>
      <c r="D87" s="171"/>
      <c r="E87" s="171"/>
      <c r="F87" s="174" t="n">
        <f aca="false">SUM(G87:I87)</f>
        <v>0</v>
      </c>
      <c r="G87" s="164" t="n">
        <v>0</v>
      </c>
      <c r="H87" s="164" t="n">
        <v>0</v>
      </c>
      <c r="I87" s="164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1" width="16.84"/>
    <col collapsed="false" customWidth="true" hidden="false" outlineLevel="0" max="2" min="2" style="71" width="20.56"/>
    <col collapsed="false" customWidth="true" hidden="false" outlineLevel="0" max="3" min="3" style="71" width="7.99"/>
    <col collapsed="false" customWidth="true" hidden="false" outlineLevel="0" max="4" min="4" style="71" width="10.41"/>
    <col collapsed="false" customWidth="true" hidden="false" outlineLevel="0" max="5" min="5" style="71" width="16.84"/>
    <col collapsed="false" customWidth="true" hidden="false" outlineLevel="0" max="6" min="6" style="70" width="12.85"/>
    <col collapsed="false" customWidth="false" hidden="false" outlineLevel="0" max="8" min="7" style="70" width="9.14"/>
    <col collapsed="false" customWidth="false" hidden="false" outlineLevel="0" max="257" min="9" style="71" width="9.14"/>
  </cols>
  <sheetData>
    <row r="1" customFormat="false" ht="12.75" hidden="false" customHeight="false" outlineLevel="0" collapsed="false">
      <c r="A1" s="180" t="s">
        <v>57</v>
      </c>
      <c r="B1" s="180" t="s">
        <v>118</v>
      </c>
      <c r="C1" s="180" t="s">
        <v>320</v>
      </c>
      <c r="D1" s="180" t="s">
        <v>321</v>
      </c>
      <c r="E1" s="181" t="s">
        <v>58</v>
      </c>
      <c r="F1" s="181" t="s">
        <v>322</v>
      </c>
      <c r="G1" s="182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</row>
    <row r="2" customFormat="false" ht="12.75" hidden="false" customHeight="false" outlineLevel="0" collapsed="false">
      <c r="A2" s="0" t="s">
        <v>323</v>
      </c>
      <c r="B2" s="0" t="s">
        <v>124</v>
      </c>
      <c r="C2" s="0" t="n">
        <v>100242</v>
      </c>
      <c r="D2" s="0" t="s">
        <v>324</v>
      </c>
      <c r="E2" s="0" t="s">
        <v>208</v>
      </c>
      <c r="F2" s="0" t="s">
        <v>325</v>
      </c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83"/>
      <c r="ES2" s="183"/>
      <c r="ET2" s="183"/>
      <c r="EU2" s="183"/>
      <c r="EV2" s="183"/>
      <c r="EW2" s="183"/>
      <c r="EX2" s="183"/>
      <c r="EY2" s="183"/>
      <c r="EZ2" s="183"/>
      <c r="FA2" s="183"/>
      <c r="FB2" s="183"/>
      <c r="FC2" s="183"/>
      <c r="FD2" s="183"/>
      <c r="FE2" s="183"/>
      <c r="FF2" s="183"/>
      <c r="FG2" s="183"/>
      <c r="FH2" s="183"/>
      <c r="FI2" s="183"/>
      <c r="FJ2" s="183"/>
      <c r="FK2" s="183"/>
      <c r="FL2" s="183"/>
      <c r="FM2" s="183"/>
      <c r="FN2" s="183"/>
      <c r="FO2" s="183"/>
      <c r="FP2" s="183"/>
      <c r="FQ2" s="183"/>
      <c r="FR2" s="183"/>
      <c r="FS2" s="183"/>
      <c r="FT2" s="183"/>
      <c r="FU2" s="183"/>
      <c r="FV2" s="183"/>
      <c r="FW2" s="183"/>
      <c r="FX2" s="183"/>
      <c r="FY2" s="183"/>
      <c r="FZ2" s="183"/>
      <c r="GA2" s="183"/>
      <c r="GB2" s="183"/>
      <c r="GC2" s="183"/>
      <c r="GD2" s="183"/>
      <c r="GE2" s="183"/>
      <c r="GF2" s="183"/>
      <c r="GG2" s="183"/>
      <c r="GH2" s="183"/>
      <c r="GI2" s="183"/>
      <c r="GJ2" s="183"/>
      <c r="GK2" s="183"/>
      <c r="GL2" s="183"/>
      <c r="GM2" s="183"/>
      <c r="GN2" s="183"/>
      <c r="GO2" s="183"/>
      <c r="GP2" s="183"/>
      <c r="GQ2" s="183"/>
      <c r="GR2" s="183"/>
      <c r="GS2" s="183"/>
      <c r="GT2" s="183"/>
      <c r="GU2" s="183"/>
      <c r="GV2" s="183"/>
      <c r="GW2" s="183"/>
      <c r="GX2" s="183"/>
      <c r="GY2" s="183"/>
      <c r="GZ2" s="183"/>
      <c r="HA2" s="183"/>
      <c r="HB2" s="183"/>
      <c r="HC2" s="183"/>
      <c r="HD2" s="183"/>
      <c r="HE2" s="183"/>
      <c r="HF2" s="183"/>
      <c r="HG2" s="183"/>
      <c r="HH2" s="183"/>
      <c r="HI2" s="183"/>
      <c r="HJ2" s="183"/>
      <c r="HK2" s="183"/>
      <c r="HL2" s="183"/>
      <c r="HM2" s="183"/>
      <c r="HN2" s="183"/>
      <c r="HO2" s="183"/>
      <c r="HP2" s="183"/>
      <c r="HQ2" s="183"/>
      <c r="HR2" s="183"/>
      <c r="HS2" s="183"/>
      <c r="HT2" s="183"/>
      <c r="HU2" s="183"/>
      <c r="HV2" s="183"/>
      <c r="HW2" s="183"/>
      <c r="HX2" s="183"/>
      <c r="HY2" s="183"/>
      <c r="HZ2" s="183"/>
      <c r="IA2" s="183"/>
      <c r="IB2" s="183"/>
      <c r="IC2" s="183"/>
      <c r="ID2" s="183"/>
      <c r="IE2" s="183"/>
      <c r="IF2" s="183"/>
      <c r="IG2" s="183"/>
      <c r="IH2" s="183"/>
      <c r="II2" s="183"/>
      <c r="IJ2" s="183"/>
      <c r="IK2" s="183"/>
      <c r="IL2" s="183"/>
      <c r="IM2" s="183"/>
      <c r="IN2" s="183"/>
      <c r="IO2" s="183"/>
      <c r="IP2" s="183"/>
      <c r="IQ2" s="183"/>
      <c r="IR2" s="183"/>
      <c r="IS2" s="183"/>
      <c r="IT2" s="183"/>
      <c r="IU2" s="183"/>
      <c r="IV2" s="183"/>
      <c r="IW2" s="183"/>
    </row>
    <row r="3" customFormat="false" ht="12.75" hidden="false" customHeight="false" outlineLevel="0" collapsed="false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83"/>
      <c r="ES3" s="183"/>
      <c r="ET3" s="183"/>
      <c r="EU3" s="183"/>
      <c r="EV3" s="183"/>
      <c r="EW3" s="183"/>
      <c r="EX3" s="183"/>
      <c r="EY3" s="183"/>
      <c r="EZ3" s="183"/>
      <c r="FA3" s="183"/>
      <c r="FB3" s="183"/>
      <c r="FC3" s="183"/>
      <c r="FD3" s="183"/>
      <c r="FE3" s="183"/>
      <c r="FF3" s="183"/>
      <c r="FG3" s="183"/>
      <c r="FH3" s="183"/>
      <c r="FI3" s="183"/>
      <c r="FJ3" s="183"/>
      <c r="FK3" s="183"/>
      <c r="FL3" s="183"/>
      <c r="FM3" s="183"/>
      <c r="FN3" s="183"/>
      <c r="FO3" s="183"/>
      <c r="FP3" s="183"/>
      <c r="FQ3" s="183"/>
      <c r="FR3" s="183"/>
      <c r="FS3" s="183"/>
      <c r="FT3" s="183"/>
      <c r="FU3" s="183"/>
      <c r="FV3" s="183"/>
      <c r="FW3" s="183"/>
      <c r="FX3" s="183"/>
      <c r="FY3" s="183"/>
      <c r="FZ3" s="183"/>
      <c r="GA3" s="183"/>
      <c r="GB3" s="183"/>
      <c r="GC3" s="183"/>
      <c r="GD3" s="183"/>
      <c r="GE3" s="183"/>
      <c r="GF3" s="183"/>
      <c r="GG3" s="183"/>
      <c r="GH3" s="183"/>
      <c r="GI3" s="183"/>
      <c r="GJ3" s="183"/>
      <c r="GK3" s="183"/>
      <c r="GL3" s="183"/>
      <c r="GM3" s="183"/>
      <c r="GN3" s="183"/>
      <c r="GO3" s="183"/>
      <c r="GP3" s="183"/>
      <c r="GQ3" s="183"/>
      <c r="GR3" s="183"/>
      <c r="GS3" s="183"/>
      <c r="GT3" s="183"/>
      <c r="GU3" s="183"/>
      <c r="GV3" s="183"/>
      <c r="GW3" s="183"/>
      <c r="GX3" s="183"/>
      <c r="GY3" s="183"/>
      <c r="GZ3" s="183"/>
      <c r="HA3" s="183"/>
      <c r="HB3" s="183"/>
      <c r="HC3" s="183"/>
      <c r="HD3" s="183"/>
      <c r="HE3" s="183"/>
      <c r="HF3" s="183"/>
      <c r="HG3" s="183"/>
      <c r="HH3" s="183"/>
      <c r="HI3" s="183"/>
      <c r="HJ3" s="183"/>
      <c r="HK3" s="183"/>
      <c r="HL3" s="183"/>
      <c r="HM3" s="183"/>
      <c r="HN3" s="183"/>
      <c r="HO3" s="183"/>
      <c r="HP3" s="183"/>
      <c r="HQ3" s="183"/>
      <c r="HR3" s="183"/>
      <c r="HS3" s="183"/>
      <c r="HT3" s="183"/>
      <c r="HU3" s="183"/>
      <c r="HV3" s="183"/>
      <c r="HW3" s="183"/>
      <c r="HX3" s="183"/>
      <c r="HY3" s="183"/>
      <c r="HZ3" s="183"/>
      <c r="IA3" s="183"/>
      <c r="IB3" s="183"/>
      <c r="IC3" s="183"/>
      <c r="ID3" s="183"/>
      <c r="IE3" s="183"/>
      <c r="IF3" s="183"/>
      <c r="IG3" s="183"/>
      <c r="IH3" s="183"/>
      <c r="II3" s="183"/>
      <c r="IJ3" s="183"/>
      <c r="IK3" s="183"/>
      <c r="IL3" s="183"/>
      <c r="IM3" s="183"/>
      <c r="IN3" s="183"/>
      <c r="IO3" s="183"/>
      <c r="IP3" s="183"/>
      <c r="IQ3" s="183"/>
      <c r="IR3" s="183"/>
      <c r="IS3" s="183"/>
      <c r="IT3" s="183"/>
      <c r="IU3" s="183"/>
      <c r="IV3" s="183"/>
      <c r="IW3" s="183"/>
    </row>
    <row r="4" customFormat="false" ht="12.75" hidden="false" customHeight="false" outlineLevel="0" collapsed="false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  <c r="CA4" s="183"/>
      <c r="CB4" s="183"/>
      <c r="CC4" s="183"/>
      <c r="CD4" s="183"/>
      <c r="CE4" s="183"/>
      <c r="CF4" s="183"/>
      <c r="CG4" s="183"/>
      <c r="CH4" s="183"/>
      <c r="CI4" s="183"/>
      <c r="CJ4" s="183"/>
      <c r="CK4" s="183"/>
      <c r="CL4" s="183"/>
      <c r="CM4" s="183"/>
      <c r="CN4" s="183"/>
      <c r="CO4" s="183"/>
      <c r="CP4" s="183"/>
      <c r="CQ4" s="183"/>
      <c r="CR4" s="183"/>
      <c r="CS4" s="183"/>
      <c r="CT4" s="183"/>
      <c r="CU4" s="183"/>
      <c r="CV4" s="183"/>
      <c r="CW4" s="183"/>
      <c r="CX4" s="183"/>
      <c r="CY4" s="183"/>
      <c r="CZ4" s="183"/>
      <c r="DA4" s="183"/>
      <c r="DB4" s="183"/>
      <c r="DC4" s="183"/>
      <c r="DD4" s="183"/>
      <c r="DE4" s="183"/>
      <c r="DF4" s="183"/>
      <c r="DG4" s="183"/>
      <c r="DH4" s="183"/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183"/>
      <c r="DT4" s="183"/>
      <c r="DU4" s="183"/>
      <c r="DV4" s="183"/>
      <c r="DW4" s="183"/>
      <c r="DX4" s="183"/>
      <c r="DY4" s="183"/>
      <c r="DZ4" s="183"/>
      <c r="EA4" s="183"/>
      <c r="EB4" s="183"/>
      <c r="EC4" s="183"/>
      <c r="ED4" s="183"/>
      <c r="EE4" s="183"/>
      <c r="EF4" s="183"/>
      <c r="EG4" s="183"/>
      <c r="EH4" s="183"/>
      <c r="EI4" s="183"/>
      <c r="EJ4" s="183"/>
      <c r="EK4" s="183"/>
      <c r="EL4" s="183"/>
      <c r="EM4" s="183"/>
      <c r="EN4" s="183"/>
      <c r="EO4" s="183"/>
      <c r="EP4" s="183"/>
      <c r="EQ4" s="183"/>
      <c r="ER4" s="183"/>
      <c r="ES4" s="183"/>
      <c r="ET4" s="183"/>
      <c r="EU4" s="183"/>
      <c r="EV4" s="183"/>
      <c r="EW4" s="183"/>
      <c r="EX4" s="183"/>
      <c r="EY4" s="183"/>
      <c r="EZ4" s="183"/>
      <c r="FA4" s="183"/>
      <c r="FB4" s="183"/>
      <c r="FC4" s="183"/>
      <c r="FD4" s="183"/>
      <c r="FE4" s="183"/>
      <c r="FF4" s="183"/>
      <c r="FG4" s="183"/>
      <c r="FH4" s="183"/>
      <c r="FI4" s="183"/>
      <c r="FJ4" s="183"/>
      <c r="FK4" s="183"/>
      <c r="FL4" s="183"/>
      <c r="FM4" s="183"/>
      <c r="FN4" s="183"/>
      <c r="FO4" s="183"/>
      <c r="FP4" s="183"/>
      <c r="FQ4" s="183"/>
      <c r="FR4" s="183"/>
      <c r="FS4" s="183"/>
      <c r="FT4" s="183"/>
      <c r="FU4" s="183"/>
      <c r="FV4" s="183"/>
      <c r="FW4" s="183"/>
      <c r="FX4" s="183"/>
      <c r="FY4" s="183"/>
      <c r="FZ4" s="183"/>
      <c r="GA4" s="183"/>
      <c r="GB4" s="183"/>
      <c r="GC4" s="183"/>
      <c r="GD4" s="183"/>
      <c r="GE4" s="183"/>
      <c r="GF4" s="183"/>
      <c r="GG4" s="183"/>
      <c r="GH4" s="183"/>
      <c r="GI4" s="183"/>
      <c r="GJ4" s="183"/>
      <c r="GK4" s="183"/>
      <c r="GL4" s="183"/>
      <c r="GM4" s="183"/>
      <c r="GN4" s="183"/>
      <c r="GO4" s="183"/>
      <c r="GP4" s="183"/>
      <c r="GQ4" s="183"/>
      <c r="GR4" s="183"/>
      <c r="GS4" s="183"/>
      <c r="GT4" s="183"/>
      <c r="GU4" s="183"/>
      <c r="GV4" s="183"/>
      <c r="GW4" s="183"/>
      <c r="GX4" s="183"/>
      <c r="GY4" s="183"/>
      <c r="GZ4" s="183"/>
      <c r="HA4" s="183"/>
      <c r="HB4" s="183"/>
      <c r="HC4" s="183"/>
      <c r="HD4" s="183"/>
      <c r="HE4" s="183"/>
      <c r="HF4" s="183"/>
      <c r="HG4" s="183"/>
      <c r="HH4" s="183"/>
      <c r="HI4" s="183"/>
      <c r="HJ4" s="183"/>
      <c r="HK4" s="183"/>
      <c r="HL4" s="183"/>
      <c r="HM4" s="183"/>
      <c r="HN4" s="183"/>
      <c r="HO4" s="183"/>
      <c r="HP4" s="183"/>
      <c r="HQ4" s="183"/>
      <c r="HR4" s="183"/>
      <c r="HS4" s="183"/>
      <c r="HT4" s="183"/>
      <c r="HU4" s="183"/>
      <c r="HV4" s="183"/>
      <c r="HW4" s="183"/>
      <c r="HX4" s="183"/>
      <c r="HY4" s="183"/>
      <c r="HZ4" s="183"/>
      <c r="IA4" s="183"/>
      <c r="IB4" s="183"/>
      <c r="IC4" s="183"/>
      <c r="ID4" s="183"/>
      <c r="IE4" s="183"/>
      <c r="IF4" s="183"/>
      <c r="IG4" s="183"/>
      <c r="IH4" s="183"/>
      <c r="II4" s="183"/>
      <c r="IJ4" s="183"/>
      <c r="IK4" s="183"/>
      <c r="IL4" s="183"/>
      <c r="IM4" s="183"/>
      <c r="IN4" s="183"/>
      <c r="IO4" s="183"/>
      <c r="IP4" s="183"/>
      <c r="IQ4" s="183"/>
      <c r="IR4" s="183"/>
      <c r="IS4" s="183"/>
      <c r="IT4" s="183"/>
      <c r="IU4" s="183"/>
      <c r="IV4" s="183"/>
      <c r="IW4" s="183"/>
    </row>
    <row r="5" customFormat="false" ht="12.75" hidden="false" customHeight="false" outlineLevel="0" collapsed="false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83"/>
      <c r="CI5" s="183"/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83"/>
      <c r="DD5" s="183"/>
      <c r="DE5" s="183"/>
      <c r="DF5" s="183"/>
      <c r="DG5" s="183"/>
      <c r="DH5" s="183"/>
      <c r="DI5" s="183"/>
      <c r="DJ5" s="183"/>
      <c r="DK5" s="183"/>
      <c r="DL5" s="183"/>
      <c r="DM5" s="183"/>
      <c r="DN5" s="183"/>
      <c r="DO5" s="183"/>
      <c r="DP5" s="183"/>
      <c r="DQ5" s="183"/>
      <c r="DR5" s="183"/>
      <c r="DS5" s="183"/>
      <c r="DT5" s="183"/>
      <c r="DU5" s="183"/>
      <c r="DV5" s="183"/>
      <c r="DW5" s="183"/>
      <c r="DX5" s="183"/>
      <c r="DY5" s="183"/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83"/>
      <c r="FO5" s="183"/>
      <c r="FP5" s="183"/>
      <c r="FQ5" s="183"/>
      <c r="FR5" s="183"/>
      <c r="FS5" s="183"/>
      <c r="FT5" s="183"/>
      <c r="FU5" s="183"/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83"/>
      <c r="GJ5" s="183"/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83"/>
      <c r="HE5" s="183"/>
      <c r="HF5" s="183"/>
      <c r="HG5" s="183"/>
      <c r="HH5" s="183"/>
      <c r="HI5" s="183"/>
      <c r="HJ5" s="183"/>
      <c r="HK5" s="183"/>
      <c r="HL5" s="183"/>
      <c r="HM5" s="183"/>
      <c r="HN5" s="183"/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3"/>
      <c r="II5" s="183"/>
      <c r="IJ5" s="183"/>
      <c r="IK5" s="183"/>
      <c r="IL5" s="183"/>
      <c r="IM5" s="183"/>
      <c r="IN5" s="183"/>
      <c r="IO5" s="183"/>
      <c r="IP5" s="183"/>
      <c r="IQ5" s="183"/>
      <c r="IR5" s="183"/>
      <c r="IS5" s="183"/>
      <c r="IT5" s="183"/>
      <c r="IU5" s="183"/>
      <c r="IV5" s="183"/>
      <c r="IW5" s="183"/>
    </row>
    <row r="6" customFormat="false" ht="12.75" hidden="false" customHeight="false" outlineLevel="0" collapsed="false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  <c r="FE6" s="183"/>
      <c r="FF6" s="183"/>
      <c r="FG6" s="183"/>
      <c r="FH6" s="183"/>
      <c r="FI6" s="183"/>
      <c r="FJ6" s="183"/>
      <c r="FK6" s="183"/>
      <c r="FL6" s="183"/>
      <c r="FM6" s="183"/>
      <c r="FN6" s="183"/>
      <c r="FO6" s="183"/>
      <c r="FP6" s="183"/>
      <c r="FQ6" s="183"/>
      <c r="FR6" s="183"/>
      <c r="FS6" s="183"/>
      <c r="FT6" s="183"/>
      <c r="FU6" s="183"/>
      <c r="FV6" s="183"/>
      <c r="FW6" s="183"/>
      <c r="FX6" s="183"/>
      <c r="FY6" s="183"/>
      <c r="FZ6" s="183"/>
      <c r="GA6" s="183"/>
      <c r="GB6" s="183"/>
      <c r="GC6" s="183"/>
      <c r="GD6" s="183"/>
      <c r="GE6" s="183"/>
      <c r="GF6" s="183"/>
      <c r="GG6" s="183"/>
      <c r="GH6" s="183"/>
      <c r="GI6" s="183"/>
      <c r="GJ6" s="183"/>
      <c r="GK6" s="183"/>
      <c r="GL6" s="183"/>
      <c r="GM6" s="183"/>
      <c r="GN6" s="183"/>
      <c r="GO6" s="183"/>
      <c r="GP6" s="183"/>
      <c r="GQ6" s="183"/>
      <c r="GR6" s="183"/>
      <c r="GS6" s="183"/>
      <c r="GT6" s="183"/>
      <c r="GU6" s="183"/>
      <c r="GV6" s="183"/>
      <c r="GW6" s="183"/>
      <c r="GX6" s="183"/>
      <c r="GY6" s="183"/>
      <c r="GZ6" s="183"/>
      <c r="HA6" s="183"/>
      <c r="HB6" s="183"/>
      <c r="HC6" s="183"/>
      <c r="HD6" s="183"/>
      <c r="HE6" s="183"/>
      <c r="HF6" s="183"/>
      <c r="HG6" s="183"/>
      <c r="HH6" s="183"/>
      <c r="HI6" s="183"/>
      <c r="HJ6" s="183"/>
      <c r="HK6" s="183"/>
      <c r="HL6" s="183"/>
      <c r="HM6" s="183"/>
      <c r="HN6" s="183"/>
      <c r="HO6" s="183"/>
      <c r="HP6" s="183"/>
      <c r="HQ6" s="183"/>
      <c r="HR6" s="183"/>
      <c r="HS6" s="183"/>
      <c r="HT6" s="183"/>
      <c r="HU6" s="183"/>
      <c r="HV6" s="183"/>
      <c r="HW6" s="183"/>
      <c r="HX6" s="183"/>
      <c r="HY6" s="183"/>
      <c r="HZ6" s="183"/>
      <c r="IA6" s="183"/>
      <c r="IB6" s="183"/>
      <c r="IC6" s="183"/>
      <c r="ID6" s="183"/>
      <c r="IE6" s="183"/>
      <c r="IF6" s="183"/>
      <c r="IG6" s="183"/>
      <c r="IH6" s="183"/>
      <c r="II6" s="183"/>
      <c r="IJ6" s="183"/>
      <c r="IK6" s="183"/>
      <c r="IL6" s="183"/>
      <c r="IM6" s="183"/>
      <c r="IN6" s="183"/>
      <c r="IO6" s="183"/>
      <c r="IP6" s="183"/>
      <c r="IQ6" s="183"/>
      <c r="IR6" s="183"/>
      <c r="IS6" s="183"/>
      <c r="IT6" s="183"/>
      <c r="IU6" s="183"/>
      <c r="IV6" s="183"/>
      <c r="IW6" s="183"/>
    </row>
    <row r="7" customFormat="false" ht="12.75" hidden="false" customHeight="false" outlineLevel="0" collapsed="false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183"/>
      <c r="BN7" s="183"/>
      <c r="BO7" s="183"/>
      <c r="BP7" s="183"/>
      <c r="BQ7" s="183"/>
      <c r="BR7" s="183"/>
      <c r="BS7" s="183"/>
      <c r="BT7" s="183"/>
      <c r="BU7" s="183"/>
      <c r="BV7" s="183"/>
      <c r="BW7" s="183"/>
      <c r="BX7" s="183"/>
      <c r="BY7" s="183"/>
      <c r="BZ7" s="183"/>
      <c r="CA7" s="183"/>
      <c r="CB7" s="183"/>
      <c r="CC7" s="183"/>
      <c r="CD7" s="183"/>
      <c r="CE7" s="183"/>
      <c r="CF7" s="183"/>
      <c r="CG7" s="183"/>
      <c r="CH7" s="183"/>
      <c r="CI7" s="183"/>
      <c r="CJ7" s="183"/>
      <c r="CK7" s="183"/>
      <c r="CL7" s="183"/>
      <c r="CM7" s="183"/>
      <c r="CN7" s="183"/>
      <c r="CO7" s="183"/>
      <c r="CP7" s="183"/>
      <c r="CQ7" s="183"/>
      <c r="CR7" s="183"/>
      <c r="CS7" s="183"/>
      <c r="CT7" s="183"/>
      <c r="CU7" s="183"/>
      <c r="CV7" s="183"/>
      <c r="CW7" s="183"/>
      <c r="CX7" s="183"/>
      <c r="CY7" s="183"/>
      <c r="CZ7" s="183"/>
      <c r="DA7" s="183"/>
      <c r="DB7" s="183"/>
      <c r="DC7" s="183"/>
      <c r="DD7" s="183"/>
      <c r="DE7" s="183"/>
      <c r="DF7" s="183"/>
      <c r="DG7" s="183"/>
      <c r="DH7" s="183"/>
      <c r="DI7" s="183"/>
      <c r="DJ7" s="183"/>
      <c r="DK7" s="183"/>
      <c r="DL7" s="183"/>
      <c r="DM7" s="183"/>
      <c r="DN7" s="183"/>
      <c r="DO7" s="183"/>
      <c r="DP7" s="183"/>
      <c r="DQ7" s="183"/>
      <c r="DR7" s="183"/>
      <c r="DS7" s="183"/>
      <c r="DT7" s="183"/>
      <c r="DU7" s="183"/>
      <c r="DV7" s="183"/>
      <c r="DW7" s="183"/>
      <c r="DX7" s="183"/>
      <c r="DY7" s="183"/>
      <c r="DZ7" s="183"/>
      <c r="EA7" s="183"/>
      <c r="EB7" s="183"/>
      <c r="EC7" s="183"/>
      <c r="ED7" s="183"/>
      <c r="EE7" s="183"/>
      <c r="EF7" s="183"/>
      <c r="EG7" s="183"/>
      <c r="EH7" s="183"/>
      <c r="EI7" s="183"/>
      <c r="EJ7" s="183"/>
      <c r="EK7" s="183"/>
      <c r="EL7" s="183"/>
      <c r="EM7" s="183"/>
      <c r="EN7" s="183"/>
      <c r="EO7" s="183"/>
      <c r="EP7" s="183"/>
      <c r="EQ7" s="183"/>
      <c r="ER7" s="183"/>
      <c r="ES7" s="183"/>
      <c r="ET7" s="183"/>
      <c r="EU7" s="183"/>
      <c r="EV7" s="183"/>
      <c r="EW7" s="183"/>
      <c r="EX7" s="183"/>
      <c r="EY7" s="183"/>
      <c r="EZ7" s="183"/>
      <c r="FA7" s="183"/>
      <c r="FB7" s="183"/>
      <c r="FC7" s="183"/>
      <c r="FD7" s="183"/>
      <c r="FE7" s="183"/>
      <c r="FF7" s="183"/>
      <c r="FG7" s="183"/>
      <c r="FH7" s="183"/>
      <c r="FI7" s="183"/>
      <c r="FJ7" s="183"/>
      <c r="FK7" s="183"/>
      <c r="FL7" s="183"/>
      <c r="FM7" s="183"/>
      <c r="FN7" s="183"/>
      <c r="FO7" s="183"/>
      <c r="FP7" s="183"/>
      <c r="FQ7" s="183"/>
      <c r="FR7" s="183"/>
      <c r="FS7" s="183"/>
      <c r="FT7" s="183"/>
      <c r="FU7" s="183"/>
      <c r="FV7" s="183"/>
      <c r="FW7" s="183"/>
      <c r="FX7" s="183"/>
      <c r="FY7" s="183"/>
      <c r="FZ7" s="183"/>
      <c r="GA7" s="183"/>
      <c r="GB7" s="183"/>
      <c r="GC7" s="183"/>
      <c r="GD7" s="183"/>
      <c r="GE7" s="183"/>
      <c r="GF7" s="183"/>
      <c r="GG7" s="183"/>
      <c r="GH7" s="183"/>
      <c r="GI7" s="183"/>
      <c r="GJ7" s="183"/>
      <c r="GK7" s="183"/>
      <c r="GL7" s="183"/>
      <c r="GM7" s="183"/>
      <c r="GN7" s="183"/>
      <c r="GO7" s="183"/>
      <c r="GP7" s="183"/>
      <c r="GQ7" s="183"/>
      <c r="GR7" s="183"/>
      <c r="GS7" s="183"/>
      <c r="GT7" s="183"/>
      <c r="GU7" s="183"/>
      <c r="GV7" s="183"/>
      <c r="GW7" s="183"/>
      <c r="GX7" s="183"/>
      <c r="GY7" s="183"/>
      <c r="GZ7" s="183"/>
      <c r="HA7" s="183"/>
      <c r="HB7" s="183"/>
      <c r="HC7" s="183"/>
      <c r="HD7" s="183"/>
      <c r="HE7" s="183"/>
      <c r="HF7" s="183"/>
      <c r="HG7" s="183"/>
      <c r="HH7" s="183"/>
      <c r="HI7" s="183"/>
      <c r="HJ7" s="183"/>
      <c r="HK7" s="183"/>
      <c r="HL7" s="183"/>
      <c r="HM7" s="183"/>
      <c r="HN7" s="183"/>
      <c r="HO7" s="183"/>
      <c r="HP7" s="183"/>
      <c r="HQ7" s="183"/>
      <c r="HR7" s="183"/>
      <c r="HS7" s="183"/>
      <c r="HT7" s="183"/>
      <c r="HU7" s="183"/>
      <c r="HV7" s="183"/>
      <c r="HW7" s="183"/>
      <c r="HX7" s="183"/>
      <c r="HY7" s="183"/>
      <c r="HZ7" s="183"/>
      <c r="IA7" s="183"/>
      <c r="IB7" s="183"/>
      <c r="IC7" s="183"/>
      <c r="ID7" s="183"/>
      <c r="IE7" s="183"/>
      <c r="IF7" s="183"/>
      <c r="IG7" s="183"/>
      <c r="IH7" s="183"/>
      <c r="II7" s="183"/>
      <c r="IJ7" s="183"/>
      <c r="IK7" s="183"/>
      <c r="IL7" s="183"/>
      <c r="IM7" s="183"/>
      <c r="IN7" s="183"/>
      <c r="IO7" s="183"/>
      <c r="IP7" s="183"/>
      <c r="IQ7" s="183"/>
      <c r="IR7" s="183"/>
      <c r="IS7" s="183"/>
      <c r="IT7" s="183"/>
      <c r="IU7" s="183"/>
      <c r="IV7" s="183"/>
      <c r="IW7" s="183"/>
    </row>
    <row r="8" customFormat="false" ht="12.75" hidden="false" customHeight="false" outlineLevel="0" collapsed="false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3"/>
      <c r="CO8" s="183"/>
      <c r="CP8" s="183"/>
      <c r="CQ8" s="183"/>
      <c r="CR8" s="183"/>
      <c r="CS8" s="183"/>
      <c r="CT8" s="183"/>
      <c r="CU8" s="183"/>
      <c r="CV8" s="183"/>
      <c r="CW8" s="183"/>
      <c r="CX8" s="183"/>
      <c r="CY8" s="183"/>
      <c r="CZ8" s="183"/>
      <c r="DA8" s="183"/>
      <c r="DB8" s="183"/>
      <c r="DC8" s="183"/>
      <c r="DD8" s="183"/>
      <c r="DE8" s="183"/>
      <c r="DF8" s="183"/>
      <c r="DG8" s="183"/>
      <c r="DH8" s="183"/>
      <c r="DI8" s="183"/>
      <c r="DJ8" s="183"/>
      <c r="DK8" s="183"/>
      <c r="DL8" s="183"/>
      <c r="DM8" s="183"/>
      <c r="DN8" s="183"/>
      <c r="DO8" s="183"/>
      <c r="DP8" s="183"/>
      <c r="DQ8" s="183"/>
      <c r="DR8" s="183"/>
      <c r="DS8" s="183"/>
      <c r="DT8" s="183"/>
      <c r="DU8" s="183"/>
      <c r="DV8" s="183"/>
      <c r="DW8" s="183"/>
      <c r="DX8" s="183"/>
      <c r="DY8" s="183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3"/>
      <c r="EK8" s="183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3"/>
      <c r="EW8" s="183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3"/>
      <c r="FI8" s="183"/>
      <c r="FJ8" s="183"/>
      <c r="FK8" s="183"/>
      <c r="FL8" s="183"/>
      <c r="FM8" s="183"/>
      <c r="FN8" s="183"/>
      <c r="FO8" s="183"/>
      <c r="FP8" s="183"/>
      <c r="FQ8" s="183"/>
      <c r="FR8" s="183"/>
      <c r="FS8" s="183"/>
      <c r="FT8" s="183"/>
      <c r="FU8" s="183"/>
      <c r="FV8" s="183"/>
      <c r="FW8" s="183"/>
      <c r="FX8" s="183"/>
      <c r="FY8" s="183"/>
      <c r="FZ8" s="183"/>
      <c r="GA8" s="183"/>
      <c r="GB8" s="183"/>
      <c r="GC8" s="183"/>
      <c r="GD8" s="183"/>
      <c r="GE8" s="183"/>
      <c r="GF8" s="183"/>
      <c r="GG8" s="183"/>
      <c r="GH8" s="183"/>
      <c r="GI8" s="183"/>
      <c r="GJ8" s="183"/>
      <c r="GK8" s="183"/>
      <c r="GL8" s="183"/>
      <c r="GM8" s="183"/>
      <c r="GN8" s="183"/>
      <c r="GO8" s="183"/>
      <c r="GP8" s="183"/>
      <c r="GQ8" s="183"/>
      <c r="GR8" s="183"/>
      <c r="GS8" s="183"/>
      <c r="GT8" s="183"/>
      <c r="GU8" s="183"/>
      <c r="GV8" s="183"/>
      <c r="GW8" s="183"/>
      <c r="GX8" s="183"/>
      <c r="GY8" s="183"/>
      <c r="GZ8" s="183"/>
      <c r="HA8" s="183"/>
      <c r="HB8" s="183"/>
      <c r="HC8" s="183"/>
      <c r="HD8" s="183"/>
      <c r="HE8" s="183"/>
      <c r="HF8" s="183"/>
      <c r="HG8" s="183"/>
      <c r="HH8" s="183"/>
      <c r="HI8" s="183"/>
      <c r="HJ8" s="183"/>
      <c r="HK8" s="183"/>
      <c r="HL8" s="183"/>
      <c r="HM8" s="183"/>
      <c r="HN8" s="183"/>
      <c r="HO8" s="183"/>
      <c r="HP8" s="183"/>
      <c r="HQ8" s="183"/>
      <c r="HR8" s="183"/>
      <c r="HS8" s="183"/>
      <c r="HT8" s="183"/>
      <c r="HU8" s="183"/>
      <c r="HV8" s="183"/>
      <c r="HW8" s="183"/>
      <c r="HX8" s="183"/>
      <c r="HY8" s="183"/>
      <c r="HZ8" s="183"/>
      <c r="IA8" s="183"/>
      <c r="IB8" s="183"/>
      <c r="IC8" s="183"/>
      <c r="ID8" s="183"/>
      <c r="IE8" s="183"/>
      <c r="IF8" s="183"/>
      <c r="IG8" s="183"/>
      <c r="IH8" s="183"/>
      <c r="II8" s="183"/>
      <c r="IJ8" s="183"/>
      <c r="IK8" s="183"/>
      <c r="IL8" s="183"/>
      <c r="IM8" s="183"/>
      <c r="IN8" s="183"/>
      <c r="IO8" s="183"/>
      <c r="IP8" s="183"/>
      <c r="IQ8" s="183"/>
      <c r="IR8" s="183"/>
      <c r="IS8" s="183"/>
      <c r="IT8" s="183"/>
      <c r="IU8" s="183"/>
      <c r="IV8" s="183"/>
      <c r="IW8" s="183"/>
    </row>
    <row r="9" customFormat="false" ht="12.75" hidden="false" customHeight="false" outlineLevel="0" collapsed="false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3"/>
      <c r="BZ9" s="183"/>
      <c r="CA9" s="183"/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  <c r="CN9" s="183"/>
      <c r="CO9" s="183"/>
      <c r="CP9" s="183"/>
      <c r="CQ9" s="183"/>
      <c r="CR9" s="183"/>
      <c r="CS9" s="183"/>
      <c r="CT9" s="183"/>
      <c r="CU9" s="183"/>
      <c r="CV9" s="183"/>
      <c r="CW9" s="183"/>
      <c r="CX9" s="183"/>
      <c r="CY9" s="183"/>
      <c r="CZ9" s="183"/>
      <c r="DA9" s="183"/>
      <c r="DB9" s="183"/>
      <c r="DC9" s="183"/>
      <c r="DD9" s="183"/>
      <c r="DE9" s="183"/>
      <c r="DF9" s="183"/>
      <c r="DG9" s="183"/>
      <c r="DH9" s="183"/>
      <c r="DI9" s="183"/>
      <c r="DJ9" s="183"/>
      <c r="DK9" s="183"/>
      <c r="DL9" s="183"/>
      <c r="DM9" s="183"/>
      <c r="DN9" s="183"/>
      <c r="DO9" s="183"/>
      <c r="DP9" s="183"/>
      <c r="DQ9" s="183"/>
      <c r="DR9" s="183"/>
      <c r="DS9" s="183"/>
      <c r="DT9" s="183"/>
      <c r="DU9" s="183"/>
      <c r="DV9" s="183"/>
      <c r="DW9" s="183"/>
      <c r="DX9" s="183"/>
      <c r="DY9" s="183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3"/>
      <c r="EK9" s="183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3"/>
      <c r="EW9" s="183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3"/>
      <c r="FI9" s="183"/>
      <c r="FJ9" s="183"/>
      <c r="FK9" s="183"/>
      <c r="FL9" s="183"/>
      <c r="FM9" s="183"/>
      <c r="FN9" s="183"/>
      <c r="FO9" s="183"/>
      <c r="FP9" s="183"/>
      <c r="FQ9" s="183"/>
      <c r="FR9" s="183"/>
      <c r="FS9" s="183"/>
      <c r="FT9" s="183"/>
      <c r="FU9" s="183"/>
      <c r="FV9" s="183"/>
      <c r="FW9" s="183"/>
      <c r="FX9" s="183"/>
      <c r="FY9" s="183"/>
      <c r="FZ9" s="183"/>
      <c r="GA9" s="183"/>
      <c r="GB9" s="183"/>
      <c r="GC9" s="183"/>
      <c r="GD9" s="183"/>
      <c r="GE9" s="183"/>
      <c r="GF9" s="183"/>
      <c r="GG9" s="183"/>
      <c r="GH9" s="183"/>
      <c r="GI9" s="183"/>
      <c r="GJ9" s="183"/>
      <c r="GK9" s="183"/>
      <c r="GL9" s="183"/>
      <c r="GM9" s="183"/>
      <c r="GN9" s="183"/>
      <c r="GO9" s="183"/>
      <c r="GP9" s="183"/>
      <c r="GQ9" s="183"/>
      <c r="GR9" s="183"/>
      <c r="GS9" s="183"/>
      <c r="GT9" s="183"/>
      <c r="GU9" s="183"/>
      <c r="GV9" s="183"/>
      <c r="GW9" s="183"/>
      <c r="GX9" s="183"/>
      <c r="GY9" s="183"/>
      <c r="GZ9" s="183"/>
      <c r="HA9" s="183"/>
      <c r="HB9" s="183"/>
      <c r="HC9" s="183"/>
      <c r="HD9" s="183"/>
      <c r="HE9" s="183"/>
      <c r="HF9" s="183"/>
      <c r="HG9" s="183"/>
      <c r="HH9" s="183"/>
      <c r="HI9" s="183"/>
      <c r="HJ9" s="183"/>
      <c r="HK9" s="183"/>
      <c r="HL9" s="183"/>
      <c r="HM9" s="183"/>
      <c r="HN9" s="183"/>
      <c r="HO9" s="183"/>
      <c r="HP9" s="183"/>
      <c r="HQ9" s="183"/>
      <c r="HR9" s="183"/>
      <c r="HS9" s="183"/>
      <c r="HT9" s="183"/>
      <c r="HU9" s="183"/>
      <c r="HV9" s="183"/>
      <c r="HW9" s="183"/>
      <c r="HX9" s="183"/>
      <c r="HY9" s="183"/>
      <c r="HZ9" s="183"/>
      <c r="IA9" s="183"/>
      <c r="IB9" s="183"/>
      <c r="IC9" s="183"/>
      <c r="ID9" s="183"/>
      <c r="IE9" s="183"/>
      <c r="IF9" s="183"/>
      <c r="IG9" s="183"/>
      <c r="IH9" s="183"/>
      <c r="II9" s="183"/>
      <c r="IJ9" s="183"/>
      <c r="IK9" s="183"/>
      <c r="IL9" s="183"/>
      <c r="IM9" s="183"/>
      <c r="IN9" s="183"/>
      <c r="IO9" s="183"/>
      <c r="IP9" s="183"/>
      <c r="IQ9" s="183"/>
      <c r="IR9" s="183"/>
      <c r="IS9" s="183"/>
      <c r="IT9" s="183"/>
      <c r="IU9" s="183"/>
      <c r="IV9" s="183"/>
      <c r="IW9" s="183"/>
    </row>
    <row r="10" customFormat="false" ht="12.75" hidden="false" customHeight="false" outlineLevel="0" collapsed="false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  <c r="CN10" s="183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3"/>
      <c r="IH10" s="183"/>
      <c r="II10" s="183"/>
      <c r="IJ10" s="183"/>
      <c r="IK10" s="183"/>
      <c r="IL10" s="183"/>
      <c r="IM10" s="183"/>
      <c r="IN10" s="183"/>
      <c r="IO10" s="183"/>
      <c r="IP10" s="183"/>
      <c r="IQ10" s="183"/>
      <c r="IR10" s="183"/>
      <c r="IS10" s="183"/>
      <c r="IT10" s="183"/>
      <c r="IU10" s="183"/>
      <c r="IV10" s="183"/>
      <c r="IW10" s="183"/>
    </row>
    <row r="11" customFormat="false" ht="12.75" hidden="false" customHeight="false" outlineLevel="0" collapsed="false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  <c r="CN11" s="183"/>
      <c r="CO11" s="183"/>
      <c r="CP11" s="183"/>
      <c r="CQ11" s="183"/>
      <c r="CR11" s="183"/>
      <c r="CS11" s="183"/>
      <c r="CT11" s="183"/>
      <c r="CU11" s="183"/>
      <c r="CV11" s="183"/>
      <c r="CW11" s="183"/>
      <c r="CX11" s="183"/>
      <c r="CY11" s="183"/>
      <c r="CZ11" s="183"/>
      <c r="DA11" s="183"/>
      <c r="DB11" s="183"/>
      <c r="DC11" s="183"/>
      <c r="DD11" s="183"/>
      <c r="DE11" s="183"/>
      <c r="DF11" s="183"/>
      <c r="DG11" s="183"/>
      <c r="DH11" s="183"/>
      <c r="DI11" s="183"/>
      <c r="DJ11" s="183"/>
      <c r="DK11" s="183"/>
      <c r="DL11" s="183"/>
      <c r="DM11" s="183"/>
      <c r="DN11" s="183"/>
      <c r="DO11" s="183"/>
      <c r="DP11" s="183"/>
      <c r="DQ11" s="183"/>
      <c r="DR11" s="183"/>
      <c r="DS11" s="183"/>
      <c r="DT11" s="183"/>
      <c r="DU11" s="183"/>
      <c r="DV11" s="183"/>
      <c r="DW11" s="183"/>
      <c r="DX11" s="183"/>
      <c r="DY11" s="183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3"/>
      <c r="EK11" s="183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3"/>
      <c r="EW11" s="183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3"/>
      <c r="FI11" s="183"/>
      <c r="FJ11" s="183"/>
      <c r="FK11" s="183"/>
      <c r="FL11" s="183"/>
      <c r="FM11" s="183"/>
      <c r="FN11" s="183"/>
      <c r="FO11" s="183"/>
      <c r="FP11" s="183"/>
      <c r="FQ11" s="183"/>
      <c r="FR11" s="183"/>
      <c r="FS11" s="183"/>
      <c r="FT11" s="183"/>
      <c r="FU11" s="183"/>
      <c r="FV11" s="183"/>
      <c r="FW11" s="183"/>
      <c r="FX11" s="183"/>
      <c r="FY11" s="183"/>
      <c r="FZ11" s="183"/>
      <c r="GA11" s="183"/>
      <c r="GB11" s="183"/>
      <c r="GC11" s="183"/>
      <c r="GD11" s="183"/>
      <c r="GE11" s="183"/>
      <c r="GF11" s="183"/>
      <c r="GG11" s="183"/>
      <c r="GH11" s="183"/>
      <c r="GI11" s="183"/>
      <c r="GJ11" s="183"/>
      <c r="GK11" s="183"/>
      <c r="GL11" s="183"/>
      <c r="GM11" s="183"/>
      <c r="GN11" s="183"/>
      <c r="GO11" s="183"/>
      <c r="GP11" s="183"/>
      <c r="GQ11" s="183"/>
      <c r="GR11" s="183"/>
      <c r="GS11" s="183"/>
      <c r="GT11" s="183"/>
      <c r="GU11" s="183"/>
      <c r="GV11" s="183"/>
      <c r="GW11" s="183"/>
      <c r="GX11" s="183"/>
      <c r="GY11" s="183"/>
      <c r="GZ11" s="183"/>
      <c r="HA11" s="183"/>
      <c r="HB11" s="183"/>
      <c r="HC11" s="183"/>
      <c r="HD11" s="183"/>
      <c r="HE11" s="183"/>
      <c r="HF11" s="183"/>
      <c r="HG11" s="183"/>
      <c r="HH11" s="183"/>
      <c r="HI11" s="183"/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183"/>
      <c r="HV11" s="183"/>
      <c r="HW11" s="183"/>
      <c r="HX11" s="183"/>
      <c r="HY11" s="183"/>
      <c r="HZ11" s="183"/>
      <c r="IA11" s="183"/>
      <c r="IB11" s="183"/>
      <c r="IC11" s="183"/>
      <c r="ID11" s="183"/>
      <c r="IE11" s="183"/>
      <c r="IF11" s="183"/>
      <c r="IG11" s="183"/>
      <c r="IH11" s="183"/>
      <c r="II11" s="183"/>
      <c r="IJ11" s="183"/>
      <c r="IK11" s="183"/>
      <c r="IL11" s="183"/>
      <c r="IM11" s="183"/>
      <c r="IN11" s="183"/>
      <c r="IO11" s="183"/>
      <c r="IP11" s="183"/>
      <c r="IQ11" s="183"/>
      <c r="IR11" s="183"/>
      <c r="IS11" s="183"/>
      <c r="IT11" s="183"/>
      <c r="IU11" s="183"/>
      <c r="IV11" s="183"/>
      <c r="IW11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1.85"/>
    <col collapsed="false" customWidth="true" hidden="false" outlineLevel="0" max="3" min="3" style="0" width="16.99"/>
    <col collapsed="false" customWidth="true" hidden="false" outlineLevel="0" max="4" min="4" style="0" width="9.85"/>
    <col collapsed="false" customWidth="true" hidden="false" outlineLevel="0" max="5" min="5" style="0" width="19.99"/>
    <col collapsed="false" customWidth="true" hidden="false" outlineLevel="0" max="6" min="6" style="0" width="22.28"/>
    <col collapsed="false" customWidth="true" hidden="false" outlineLevel="0" max="7" min="7" style="0" width="14.99"/>
    <col collapsed="false" customWidth="true" hidden="false" outlineLevel="0" max="8" min="8" style="0" width="14.85"/>
  </cols>
  <sheetData>
    <row r="1" customFormat="false" ht="12.75" hidden="false" customHeight="false" outlineLevel="0" collapsed="false">
      <c r="A1" s="65" t="s">
        <v>326</v>
      </c>
      <c r="B1" s="65"/>
      <c r="C1" s="65"/>
      <c r="F1" s="184" t="s">
        <v>327</v>
      </c>
      <c r="G1" s="185"/>
      <c r="H1" s="186" t="s">
        <v>328</v>
      </c>
    </row>
    <row r="2" customFormat="false" ht="12.75" hidden="false" customHeight="false" outlineLevel="0" collapsed="false">
      <c r="A2" s="187"/>
      <c r="B2" s="32"/>
      <c r="C2" s="28"/>
      <c r="F2" s="188" t="s">
        <v>329</v>
      </c>
      <c r="G2" s="189" t="n">
        <v>10</v>
      </c>
      <c r="H2" s="190"/>
    </row>
    <row r="3" customFormat="false" ht="12.75" hidden="false" customHeight="false" outlineLevel="0" collapsed="false">
      <c r="A3" s="191"/>
      <c r="B3" s="32"/>
      <c r="C3" s="28"/>
      <c r="F3" s="192" t="s">
        <v>330</v>
      </c>
      <c r="G3" s="189" t="n">
        <v>0</v>
      </c>
      <c r="H3" s="190"/>
    </row>
    <row r="4" customFormat="false" ht="12.75" hidden="false" customHeight="false" outlineLevel="0" collapsed="false">
      <c r="A4" s="191"/>
      <c r="B4" s="32"/>
      <c r="C4" s="28"/>
      <c r="F4" s="192" t="s">
        <v>331</v>
      </c>
      <c r="G4" s="189" t="n">
        <v>10</v>
      </c>
      <c r="H4" s="190"/>
    </row>
    <row r="5" customFormat="false" ht="5.25" hidden="false" customHeight="true" outlineLevel="0" collapsed="false">
      <c r="A5" s="28"/>
      <c r="B5" s="32"/>
      <c r="C5" s="28"/>
      <c r="F5" s="193"/>
      <c r="G5" s="194"/>
      <c r="H5" s="195"/>
    </row>
    <row r="6" customFormat="false" ht="13.5" hidden="false" customHeight="false" outlineLevel="0" collapsed="false">
      <c r="A6" s="64"/>
      <c r="B6" s="32"/>
      <c r="C6" s="28"/>
      <c r="F6" s="196" t="s">
        <v>332</v>
      </c>
      <c r="G6" s="197"/>
      <c r="H6" s="198"/>
    </row>
    <row r="7" customFormat="false" ht="13.5" hidden="false" customHeight="false" outlineLevel="0" collapsed="false">
      <c r="A7" s="65"/>
      <c r="B7" s="65"/>
      <c r="C7" s="65"/>
      <c r="F7" s="64"/>
      <c r="G7" s="28"/>
    </row>
    <row r="8" customFormat="false" ht="6" hidden="false" customHeight="true" outlineLevel="0" collapsed="false">
      <c r="A8" s="199"/>
      <c r="B8" s="200"/>
      <c r="C8" s="199"/>
      <c r="D8" s="200"/>
      <c r="E8" s="200"/>
      <c r="F8" s="200"/>
      <c r="G8" s="200"/>
      <c r="H8" s="200"/>
    </row>
    <row r="9" customFormat="false" ht="12.75" hidden="false" customHeight="false" outlineLevel="0" collapsed="false">
      <c r="A9" s="201"/>
      <c r="B9" s="193"/>
      <c r="C9" s="202" t="s">
        <v>57</v>
      </c>
      <c r="D9" s="202" t="s">
        <v>118</v>
      </c>
      <c r="E9" s="202" t="s">
        <v>333</v>
      </c>
      <c r="F9" s="202" t="s">
        <v>334</v>
      </c>
      <c r="G9" s="203" t="s">
        <v>335</v>
      </c>
      <c r="H9" s="203"/>
    </row>
    <row r="10" customFormat="false" ht="5.25" hidden="false" customHeight="true" outlineLevel="0" collapsed="false">
      <c r="A10" s="193"/>
      <c r="B10" s="193"/>
      <c r="C10" s="195"/>
      <c r="D10" s="195"/>
      <c r="E10" s="195"/>
      <c r="F10" s="204"/>
      <c r="G10" s="195"/>
      <c r="H10" s="200"/>
    </row>
    <row r="11" customFormat="false" ht="15" hidden="false" customHeight="true" outlineLevel="0" collapsed="false">
      <c r="A11" s="205" t="s">
        <v>329</v>
      </c>
      <c r="B11" s="200"/>
      <c r="C11" s="206" t="str">
        <f aca="false">Offers!A3</f>
        <v>Jeff Moore</v>
      </c>
      <c r="D11" s="207" t="str">
        <f aca="false">Offers!B3</f>
        <v>Specialist</v>
      </c>
      <c r="E11" s="207" t="str">
        <f aca="false">Offers!D3</f>
        <v>5413/105645</v>
      </c>
      <c r="F11" s="207" t="str">
        <f aca="false">Offers!E3</f>
        <v>A - RHI</v>
      </c>
      <c r="G11" s="208" t="str">
        <f aca="false">Offers!F3</f>
        <v>Tim Abasov</v>
      </c>
      <c r="H11" s="208"/>
    </row>
    <row r="12" customFormat="false" ht="15" hidden="false" customHeight="true" outlineLevel="0" collapsed="false">
      <c r="A12" s="205"/>
      <c r="B12" s="200"/>
      <c r="C12" s="206" t="str">
        <f aca="false">Offers!A4</f>
        <v>Troy Williams</v>
      </c>
      <c r="D12" s="207" t="str">
        <f aca="false">Offers!B4</f>
        <v>Q A Tester</v>
      </c>
      <c r="E12" s="207" t="str">
        <f aca="false">Offers!D4</f>
        <v>0011/102719</v>
      </c>
      <c r="F12" s="207" t="str">
        <f aca="false">Offers!E4</f>
        <v>ER - MB</v>
      </c>
      <c r="G12" s="208" t="str">
        <f aca="false">Offers!F4</f>
        <v>Chris Hanz</v>
      </c>
      <c r="H12" s="208"/>
    </row>
    <row r="13" customFormat="false" ht="15" hidden="false" customHeight="true" outlineLevel="0" collapsed="false">
      <c r="A13" s="205"/>
      <c r="B13" s="200"/>
      <c r="C13" s="206" t="str">
        <f aca="false">Offers!A5</f>
        <v>Ying (Sandy)  Chen</v>
      </c>
      <c r="D13" s="207" t="str">
        <f aca="false">Offers!B5</f>
        <v>Specialist</v>
      </c>
      <c r="E13" s="207" t="str">
        <f aca="false">Offers!D5</f>
        <v>5413/105645</v>
      </c>
      <c r="F13" s="207" t="str">
        <f aca="false">Offers!E5</f>
        <v>ER - MB</v>
      </c>
      <c r="G13" s="208" t="str">
        <f aca="false">Offers!F5</f>
        <v>Zhiyong Wei</v>
      </c>
      <c r="H13" s="208"/>
    </row>
    <row r="14" customFormat="false" ht="15" hidden="false" customHeight="true" outlineLevel="0" collapsed="false">
      <c r="A14" s="205"/>
      <c r="B14" s="200"/>
      <c r="C14" s="206" t="str">
        <f aca="false">Offers!A6</f>
        <v>Paul O'Neal</v>
      </c>
      <c r="D14" s="207" t="str">
        <f aca="false">Offers!B6</f>
        <v>Specialist</v>
      </c>
      <c r="E14" s="207" t="str">
        <f aca="false">Offers!D6</f>
        <v>0011/100244</v>
      </c>
      <c r="F14" s="207" t="str">
        <f aca="false">Offers!E6</f>
        <v>A - Eminent Resources</v>
      </c>
      <c r="G14" s="208" t="str">
        <f aca="false">Offers!F6</f>
        <v>Jeff Johnson</v>
      </c>
      <c r="H14" s="208"/>
    </row>
    <row r="15" customFormat="false" ht="15" hidden="false" customHeight="true" outlineLevel="0" collapsed="false">
      <c r="A15" s="205"/>
      <c r="B15" s="200"/>
      <c r="C15" s="206" t="str">
        <f aca="false">Offers!A7</f>
        <v>Kumaran Sivaprakasam</v>
      </c>
      <c r="D15" s="207" t="str">
        <f aca="false">Offers!B7</f>
        <v>Sr. Specialist</v>
      </c>
      <c r="E15" s="207" t="str">
        <f aca="false">Offers!D7</f>
        <v>0011/100244</v>
      </c>
      <c r="F15" s="207" t="str">
        <f aca="false">Offers!E7</f>
        <v>A - TIG First Source</v>
      </c>
      <c r="G15" s="208" t="str">
        <f aca="false">Offers!F7</f>
        <v>Jeff Johnson</v>
      </c>
      <c r="H15" s="208"/>
    </row>
    <row r="16" customFormat="false" ht="15" hidden="false" customHeight="true" outlineLevel="0" collapsed="false">
      <c r="A16" s="205"/>
      <c r="B16" s="200"/>
      <c r="C16" s="206" t="str">
        <f aca="false">Offers!A8</f>
        <v>Kostyantyn Boryshpol</v>
      </c>
      <c r="D16" s="207" t="str">
        <f aca="false">Offers!B8</f>
        <v>Specialist</v>
      </c>
      <c r="E16" s="207" t="str">
        <f aca="false">Offers!D8</f>
        <v>0011/100849</v>
      </c>
      <c r="F16" s="207" t="str">
        <f aca="false">Offers!E8</f>
        <v>A - Clientsoft</v>
      </c>
      <c r="G16" s="208" t="str">
        <f aca="false">Offers!F8</f>
        <v>Teresa Smith</v>
      </c>
      <c r="H16" s="208"/>
    </row>
    <row r="17" customFormat="false" ht="15" hidden="false" customHeight="true" outlineLevel="0" collapsed="false">
      <c r="A17" s="205"/>
      <c r="B17" s="200"/>
      <c r="C17" s="206" t="str">
        <f aca="false">Offers!A9</f>
        <v>Shannon Powers</v>
      </c>
      <c r="D17" s="207" t="str">
        <f aca="false">Offers!B9</f>
        <v>Sr. Specialist</v>
      </c>
      <c r="E17" s="207" t="str">
        <f aca="false">Offers!D9</f>
        <v>0011/102719</v>
      </c>
      <c r="F17" s="207" t="str">
        <f aca="false">Offers!E9</f>
        <v>R - Yannis Tzamouranis</v>
      </c>
      <c r="G17" s="208" t="str">
        <f aca="false">Offers!F9</f>
        <v>Peggy Alix</v>
      </c>
      <c r="H17" s="208"/>
    </row>
    <row r="18" customFormat="false" ht="15" hidden="false" customHeight="true" outlineLevel="0" collapsed="false">
      <c r="A18" s="205"/>
      <c r="B18" s="200"/>
      <c r="C18" s="206" t="str">
        <f aca="false">Offers!A10</f>
        <v>Elaine Tombaugh</v>
      </c>
      <c r="D18" s="207" t="str">
        <f aca="false">Offers!B10</f>
        <v>Manager</v>
      </c>
      <c r="E18" s="207" t="str">
        <f aca="false">Offers!D10</f>
        <v>1179/111619</v>
      </c>
      <c r="F18" s="207" t="str">
        <f aca="false">Offers!E10</f>
        <v>R - Ahmad Mouselli</v>
      </c>
      <c r="G18" s="208" t="str">
        <f aca="false">Offers!F10</f>
        <v>Nick Rahn</v>
      </c>
      <c r="H18" s="208"/>
    </row>
    <row r="19" customFormat="false" ht="15" hidden="false" customHeight="true" outlineLevel="0" collapsed="false">
      <c r="A19" s="205"/>
      <c r="B19" s="200"/>
      <c r="C19" s="206" t="str">
        <f aca="false">Offers!A11</f>
        <v>Sandra McCary</v>
      </c>
      <c r="D19" s="207" t="str">
        <f aca="false">Offers!B11</f>
        <v>Sr. Specialist</v>
      </c>
      <c r="E19" s="207" t="str">
        <f aca="false">Offers!D11</f>
        <v>1179/111619</v>
      </c>
      <c r="F19" s="207" t="str">
        <f aca="false">Offers!E11</f>
        <v>R - Dori Cooper</v>
      </c>
      <c r="G19" s="208" t="str">
        <f aca="false">Offers!F11</f>
        <v>Lisa Sawyer</v>
      </c>
      <c r="H19" s="208"/>
    </row>
    <row r="20" customFormat="false" ht="15" hidden="false" customHeight="true" outlineLevel="0" collapsed="false">
      <c r="A20" s="205"/>
      <c r="B20" s="200"/>
      <c r="C20" s="206" t="str">
        <f aca="false">Offers!A12</f>
        <v>Craig Teel</v>
      </c>
      <c r="D20" s="207" t="str">
        <f aca="false">Offers!B12</f>
        <v>Specialist</v>
      </c>
      <c r="E20" s="207" t="str">
        <f aca="false">Offers!D12</f>
        <v>1179/111619</v>
      </c>
      <c r="F20" s="207" t="str">
        <f aca="false">Offers!E12</f>
        <v>A - Bidding Network</v>
      </c>
      <c r="G20" s="208" t="str">
        <f aca="false">Offers!F12</f>
        <v>Mark Finkle</v>
      </c>
      <c r="H20" s="208"/>
    </row>
    <row r="21" customFormat="false" ht="15" hidden="false" customHeight="true" outlineLevel="0" collapsed="false">
      <c r="A21" s="205"/>
      <c r="B21" s="200"/>
      <c r="C21" s="206" t="str">
        <f aca="false">Offers!A13</f>
        <v>Mark Mooney</v>
      </c>
      <c r="D21" s="207" t="str">
        <f aca="false">Offers!B13</f>
        <v>Specialist</v>
      </c>
      <c r="E21" s="207" t="str">
        <f aca="false">Offers!D13</f>
        <v>0011/100242</v>
      </c>
      <c r="F21" s="207" t="str">
        <f aca="false">Offers!E13</f>
        <v>A - Icon Info Cslt</v>
      </c>
      <c r="G21" s="208" t="str">
        <f aca="false">Offers!F13</f>
        <v>Hasan Imam</v>
      </c>
      <c r="H21" s="208"/>
    </row>
    <row r="22" customFormat="false" ht="15" hidden="false" customHeight="true" outlineLevel="0" collapsed="false">
      <c r="A22" s="205"/>
      <c r="B22" s="200"/>
      <c r="C22" s="206" t="n">
        <f aca="false">Offers!A14</f>
        <v>0</v>
      </c>
      <c r="D22" s="207" t="n">
        <f aca="false">Offers!B14</f>
        <v>0</v>
      </c>
      <c r="E22" s="207" t="n">
        <f aca="false">Offers!D14</f>
        <v>0</v>
      </c>
      <c r="F22" s="207" t="n">
        <f aca="false">Offers!E14</f>
        <v>0</v>
      </c>
      <c r="G22" s="208" t="n">
        <f aca="false">Offers!F14</f>
        <v>0</v>
      </c>
      <c r="H22" s="208"/>
    </row>
    <row r="23" customFormat="false" ht="15" hidden="false" customHeight="true" outlineLevel="0" collapsed="false">
      <c r="A23" s="205"/>
      <c r="B23" s="200"/>
      <c r="C23" s="206" t="n">
        <f aca="false">Offers!A15</f>
        <v>0</v>
      </c>
      <c r="D23" s="207" t="n">
        <f aca="false">Offers!B15</f>
        <v>0</v>
      </c>
      <c r="E23" s="207" t="n">
        <f aca="false">Offers!D15</f>
        <v>0</v>
      </c>
      <c r="F23" s="207" t="n">
        <f aca="false">Offers!E15</f>
        <v>0</v>
      </c>
      <c r="G23" s="208" t="n">
        <f aca="false">Offers!F15</f>
        <v>0</v>
      </c>
      <c r="H23" s="208"/>
    </row>
    <row r="24" customFormat="false" ht="15" hidden="false" customHeight="true" outlineLevel="0" collapsed="false">
      <c r="A24" s="205"/>
      <c r="B24" s="200"/>
      <c r="C24" s="206" t="n">
        <f aca="false">Offers!A16</f>
        <v>0</v>
      </c>
      <c r="D24" s="207" t="n">
        <f aca="false">Offers!B16</f>
        <v>0</v>
      </c>
      <c r="E24" s="207" t="n">
        <f aca="false">Offers!D16</f>
        <v>0</v>
      </c>
      <c r="F24" s="207" t="n">
        <f aca="false">Offers!E16</f>
        <v>0</v>
      </c>
      <c r="G24" s="208" t="n">
        <f aca="false">Offers!F16</f>
        <v>0</v>
      </c>
      <c r="H24" s="208"/>
    </row>
    <row r="25" customFormat="false" ht="15" hidden="false" customHeight="true" outlineLevel="0" collapsed="false">
      <c r="A25" s="205"/>
      <c r="B25" s="200"/>
      <c r="C25" s="206" t="n">
        <f aca="false">Offers!A17</f>
        <v>0</v>
      </c>
      <c r="D25" s="207" t="n">
        <f aca="false">Offers!B17</f>
        <v>0</v>
      </c>
      <c r="E25" s="207" t="n">
        <f aca="false">Offers!D17</f>
        <v>0</v>
      </c>
      <c r="F25" s="207" t="n">
        <f aca="false">Offers!E17</f>
        <v>0</v>
      </c>
      <c r="G25" s="208" t="n">
        <f aca="false">Offers!F17</f>
        <v>0</v>
      </c>
      <c r="H25" s="208"/>
    </row>
    <row r="26" customFormat="false" ht="15" hidden="false" customHeight="true" outlineLevel="0" collapsed="false">
      <c r="A26" s="205"/>
      <c r="B26" s="200"/>
      <c r="C26" s="206" t="n">
        <f aca="false">Offers!A18</f>
        <v>0</v>
      </c>
      <c r="D26" s="207" t="n">
        <f aca="false">Offers!B18</f>
        <v>0</v>
      </c>
      <c r="E26" s="207" t="n">
        <f aca="false">Offers!D18</f>
        <v>0</v>
      </c>
      <c r="F26" s="207" t="n">
        <f aca="false">Offers!E18</f>
        <v>0</v>
      </c>
      <c r="G26" s="208" t="n">
        <f aca="false">Offers!F18</f>
        <v>0</v>
      </c>
      <c r="H26" s="208"/>
    </row>
    <row r="27" customFormat="false" ht="15" hidden="false" customHeight="true" outlineLevel="0" collapsed="false">
      <c r="A27" s="205"/>
      <c r="B27" s="200"/>
      <c r="C27" s="206" t="n">
        <f aca="false">Offers!A19</f>
        <v>0</v>
      </c>
      <c r="D27" s="207" t="n">
        <f aca="false">Offers!B19</f>
        <v>0</v>
      </c>
      <c r="E27" s="207" t="n">
        <f aca="false">Offers!D19</f>
        <v>0</v>
      </c>
      <c r="F27" s="207" t="n">
        <f aca="false">Offers!E19</f>
        <v>0</v>
      </c>
      <c r="G27" s="208" t="n">
        <f aca="false">Offers!F19</f>
        <v>0</v>
      </c>
      <c r="H27" s="208"/>
    </row>
    <row r="28" customFormat="false" ht="15" hidden="false" customHeight="true" outlineLevel="0" collapsed="false">
      <c r="A28" s="205"/>
      <c r="B28" s="200"/>
      <c r="C28" s="209"/>
      <c r="D28" s="209"/>
      <c r="E28" s="209"/>
      <c r="F28" s="209"/>
      <c r="G28" s="209"/>
      <c r="H28" s="209"/>
      <c r="I28" s="209"/>
    </row>
    <row r="29" customFormat="false" ht="18.75" hidden="false" customHeight="true" outlineLevel="0" collapsed="false">
      <c r="A29" s="205"/>
      <c r="B29" s="200"/>
      <c r="C29" s="209"/>
      <c r="D29" s="209"/>
      <c r="E29" s="210"/>
      <c r="F29" s="209"/>
      <c r="G29" s="209"/>
      <c r="H29" s="209"/>
      <c r="I29" s="209"/>
    </row>
    <row r="30" customFormat="false" ht="6" hidden="false" customHeight="true" outlineLevel="0" collapsed="false">
      <c r="A30" s="200"/>
      <c r="B30" s="200"/>
      <c r="C30" s="211"/>
      <c r="D30" s="212"/>
      <c r="E30" s="212"/>
      <c r="F30" s="212"/>
      <c r="G30" s="213"/>
      <c r="H30" s="200"/>
    </row>
    <row r="31" customFormat="false" ht="12.75" hidden="false" customHeight="false" outlineLevel="0" collapsed="false">
      <c r="A31" s="201"/>
      <c r="B31" s="193"/>
      <c r="C31" s="202" t="s">
        <v>57</v>
      </c>
      <c r="D31" s="202" t="s">
        <v>118</v>
      </c>
      <c r="E31" s="202" t="s">
        <v>333</v>
      </c>
      <c r="F31" s="202" t="s">
        <v>321</v>
      </c>
      <c r="G31" s="202" t="s">
        <v>322</v>
      </c>
      <c r="H31" s="84" t="s">
        <v>336</v>
      </c>
    </row>
    <row r="32" customFormat="false" ht="6" hidden="false" customHeight="true" outlineLevel="0" collapsed="false">
      <c r="A32" s="200"/>
      <c r="B32" s="200"/>
      <c r="C32" s="200"/>
      <c r="D32" s="200"/>
      <c r="E32" s="200"/>
      <c r="F32" s="200"/>
      <c r="G32" s="214"/>
      <c r="H32" s="200"/>
    </row>
    <row r="33" customFormat="false" ht="15" hidden="false" customHeight="true" outlineLevel="0" collapsed="false">
      <c r="A33" s="215" t="s">
        <v>332</v>
      </c>
      <c r="B33" s="200"/>
      <c r="C33" s="216"/>
      <c r="D33" s="208"/>
      <c r="E33" s="208"/>
      <c r="F33" s="217"/>
      <c r="G33" s="218"/>
      <c r="H33" s="190"/>
    </row>
    <row r="34" customFormat="false" ht="15" hidden="false" customHeight="true" outlineLevel="0" collapsed="false">
      <c r="A34" s="215"/>
      <c r="B34" s="200"/>
      <c r="C34" s="216"/>
      <c r="D34" s="208"/>
      <c r="E34" s="208"/>
      <c r="F34" s="217"/>
      <c r="G34" s="218"/>
      <c r="H34" s="190"/>
    </row>
    <row r="35" customFormat="false" ht="15" hidden="false" customHeight="true" outlineLevel="0" collapsed="false">
      <c r="A35" s="215"/>
      <c r="B35" s="200"/>
      <c r="C35" s="216"/>
      <c r="D35" s="218"/>
      <c r="E35" s="218"/>
      <c r="F35" s="217"/>
      <c r="G35" s="219"/>
      <c r="H35" s="183"/>
    </row>
    <row r="36" customFormat="false" ht="15" hidden="false" customHeight="true" outlineLevel="0" collapsed="false">
      <c r="A36" s="215"/>
      <c r="B36" s="200"/>
      <c r="C36" s="183"/>
      <c r="D36" s="190"/>
      <c r="E36" s="190"/>
      <c r="F36" s="190"/>
      <c r="G36" s="190"/>
      <c r="H36" s="183"/>
    </row>
    <row r="37" customFormat="false" ht="15" hidden="false" customHeight="true" outlineLevel="0" collapsed="false">
      <c r="A37" s="215"/>
      <c r="B37" s="200"/>
      <c r="C37" s="183"/>
      <c r="D37" s="190"/>
      <c r="E37" s="190"/>
      <c r="F37" s="190"/>
      <c r="G37" s="190"/>
      <c r="H37" s="183"/>
    </row>
    <row r="38" customFormat="false" ht="15" hidden="false" customHeight="true" outlineLevel="0" collapsed="false">
      <c r="A38" s="215"/>
      <c r="B38" s="200"/>
      <c r="C38" s="183"/>
      <c r="D38" s="183"/>
      <c r="E38" s="183"/>
      <c r="F38" s="183"/>
      <c r="G38" s="183"/>
      <c r="H38" s="183"/>
    </row>
    <row r="39" customFormat="false" ht="15" hidden="false" customHeight="true" outlineLevel="0" collapsed="false">
      <c r="A39" s="215"/>
      <c r="B39" s="200"/>
      <c r="C39" s="183"/>
      <c r="D39" s="183"/>
      <c r="E39" s="183"/>
      <c r="F39" s="183"/>
      <c r="G39" s="183"/>
      <c r="H39" s="183"/>
    </row>
    <row r="40" customFormat="false" ht="15" hidden="false" customHeight="true" outlineLevel="0" collapsed="false">
      <c r="A40" s="215"/>
      <c r="B40" s="200"/>
      <c r="C40" s="183"/>
      <c r="D40" s="183"/>
      <c r="E40" s="183"/>
      <c r="F40" s="183"/>
      <c r="G40" s="183"/>
      <c r="H40" s="183"/>
    </row>
    <row r="41" customFormat="false" ht="15" hidden="false" customHeight="true" outlineLevel="0" collapsed="false">
      <c r="A41" s="215"/>
      <c r="B41" s="200"/>
      <c r="C41" s="183"/>
      <c r="D41" s="183"/>
      <c r="E41" s="183"/>
      <c r="F41" s="183"/>
      <c r="G41" s="183"/>
      <c r="H41" s="183"/>
    </row>
    <row r="42" customFormat="false" ht="15" hidden="false" customHeight="true" outlineLevel="0" collapsed="false">
      <c r="A42" s="215"/>
      <c r="B42" s="200"/>
      <c r="C42" s="220"/>
      <c r="D42" s="190"/>
      <c r="E42" s="190"/>
      <c r="F42" s="190"/>
      <c r="G42" s="190"/>
      <c r="H42" s="183"/>
    </row>
    <row r="43" customFormat="false" ht="15" hidden="false" customHeight="true" outlineLevel="0" collapsed="false">
      <c r="A43" s="215"/>
      <c r="B43" s="200"/>
      <c r="C43" s="220"/>
      <c r="D43" s="190"/>
      <c r="E43" s="190"/>
      <c r="F43" s="190"/>
      <c r="G43" s="190"/>
      <c r="H43" s="183"/>
    </row>
    <row r="44" customFormat="false" ht="12.75" hidden="false" customHeight="false" outlineLevel="0" collapsed="false">
      <c r="A44" s="0" t="s">
        <v>337</v>
      </c>
      <c r="C44" s="220"/>
      <c r="D44" s="221"/>
      <c r="E44" s="221"/>
      <c r="F44" s="221"/>
      <c r="G44" s="220"/>
      <c r="H44" s="220"/>
    </row>
    <row r="45" customFormat="false" ht="12.75" hidden="false" customHeight="false" outlineLevel="0" collapsed="false">
      <c r="A45" s="222"/>
      <c r="B45" s="220"/>
      <c r="C45" s="220"/>
      <c r="D45" s="221"/>
      <c r="E45" s="221"/>
      <c r="F45" s="221"/>
      <c r="G45" s="220"/>
      <c r="H45" s="220"/>
    </row>
    <row r="46" customFormat="false" ht="12.75" hidden="false" customHeight="false" outlineLevel="0" collapsed="false">
      <c r="A46" s="222"/>
      <c r="B46" s="220"/>
      <c r="C46" s="220"/>
      <c r="D46" s="221"/>
      <c r="E46" s="221"/>
      <c r="F46" s="221"/>
      <c r="G46" s="220"/>
      <c r="H46" s="220"/>
    </row>
    <row r="47" customFormat="false" ht="12.75" hidden="false" customHeight="false" outlineLevel="0" collapsed="false">
      <c r="A47" s="222"/>
      <c r="B47" s="220"/>
      <c r="C47" s="220"/>
      <c r="D47" s="221"/>
      <c r="E47" s="221"/>
      <c r="F47" s="221"/>
      <c r="G47" s="220"/>
      <c r="H47" s="220"/>
    </row>
    <row r="48" customFormat="false" ht="12.75" hidden="false" customHeight="false" outlineLevel="0" collapsed="false">
      <c r="A48" s="222"/>
      <c r="B48" s="220"/>
      <c r="C48" s="220"/>
      <c r="D48" s="221"/>
      <c r="E48" s="221"/>
      <c r="F48" s="221"/>
      <c r="G48" s="220"/>
      <c r="H48" s="220"/>
    </row>
    <row r="49" customFormat="false" ht="12.75" hidden="false" customHeight="false" outlineLevel="0" collapsed="false">
      <c r="A49" s="223"/>
      <c r="B49" s="224"/>
    </row>
    <row r="50" customFormat="false" ht="12.75" hidden="false" customHeight="false" outlineLevel="0" collapsed="false">
      <c r="A50" s="29"/>
      <c r="B50" s="29"/>
    </row>
  </sheetData>
  <mergeCells count="27">
    <mergeCell ref="A1:C1"/>
    <mergeCell ref="A7:C7"/>
    <mergeCell ref="G9:H9"/>
    <mergeCell ref="A11:A29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33:A43"/>
    <mergeCell ref="G44:H44"/>
    <mergeCell ref="G45:H45"/>
    <mergeCell ref="G46:H46"/>
    <mergeCell ref="G47:H47"/>
    <mergeCell ref="G48:H4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16" activeCellId="0" sqref="G16"/>
    </sheetView>
  </sheetViews>
  <sheetFormatPr defaultColWidth="7.13671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8.85"/>
    <col collapsed="false" customWidth="true" hidden="false" outlineLevel="0" max="3" min="3" style="0" width="11.7"/>
    <col collapsed="false" customWidth="true" hidden="false" outlineLevel="0" max="4" min="4" style="0" width="11.13"/>
    <col collapsed="false" customWidth="true" hidden="false" outlineLevel="0" max="5" min="5" style="0" width="24.85"/>
    <col collapsed="false" customWidth="true" hidden="false" outlineLevel="0" max="6" min="6" style="0" width="14.56"/>
    <col collapsed="false" customWidth="true" hidden="false" outlineLevel="0" max="7" min="7" style="0" width="16.99"/>
    <col collapsed="false" customWidth="true" hidden="false" outlineLevel="0" max="8" min="8" style="0" width="23.28"/>
  </cols>
  <sheetData>
    <row r="1" customFormat="false" ht="12.75" hidden="false" customHeight="false" outlineLevel="0" collapsed="false">
      <c r="A1" s="225" t="s">
        <v>338</v>
      </c>
      <c r="B1" s="226"/>
      <c r="C1" s="226"/>
      <c r="D1" s="226"/>
      <c r="E1" s="226"/>
      <c r="F1" s="226"/>
      <c r="G1" s="227"/>
    </row>
    <row r="2" customFormat="false" ht="12.75" hidden="false" customHeight="false" outlineLevel="0" collapsed="false">
      <c r="A2" s="228" t="s">
        <v>57</v>
      </c>
      <c r="B2" s="180" t="s">
        <v>118</v>
      </c>
      <c r="C2" s="180" t="s">
        <v>60</v>
      </c>
      <c r="D2" s="180" t="s">
        <v>320</v>
      </c>
      <c r="E2" s="180" t="s">
        <v>334</v>
      </c>
      <c r="F2" s="180" t="s">
        <v>335</v>
      </c>
      <c r="G2" s="229" t="s">
        <v>58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</row>
    <row r="3" customFormat="false" ht="12.75" hidden="false" customHeight="false" outlineLevel="0" collapsed="false">
      <c r="A3" s="0" t="s">
        <v>339</v>
      </c>
      <c r="B3" s="0" t="s">
        <v>124</v>
      </c>
      <c r="C3" s="105" t="n">
        <v>36731</v>
      </c>
      <c r="D3" s="0" t="s">
        <v>340</v>
      </c>
      <c r="E3" s="0" t="s">
        <v>341</v>
      </c>
      <c r="F3" s="0" t="s">
        <v>342</v>
      </c>
      <c r="G3" s="0" t="s">
        <v>266</v>
      </c>
    </row>
    <row r="4" customFormat="false" ht="12.75" hidden="false" customHeight="false" outlineLevel="0" collapsed="false">
      <c r="A4" s="0" t="s">
        <v>343</v>
      </c>
      <c r="B4" s="0" t="s">
        <v>344</v>
      </c>
      <c r="C4" s="105" t="n">
        <v>36731</v>
      </c>
      <c r="D4" s="0" t="s">
        <v>345</v>
      </c>
      <c r="E4" s="0" t="s">
        <v>346</v>
      </c>
      <c r="F4" s="0" t="s">
        <v>182</v>
      </c>
      <c r="G4" s="0" t="s">
        <v>266</v>
      </c>
    </row>
    <row r="5" customFormat="false" ht="12.75" hidden="false" customHeight="false" outlineLevel="0" collapsed="false">
      <c r="A5" s="0" t="s">
        <v>347</v>
      </c>
      <c r="B5" s="0" t="s">
        <v>124</v>
      </c>
      <c r="C5" s="105" t="n">
        <v>36731</v>
      </c>
      <c r="D5" s="0" t="s">
        <v>340</v>
      </c>
      <c r="E5" s="0" t="s">
        <v>346</v>
      </c>
      <c r="F5" s="0" t="s">
        <v>130</v>
      </c>
      <c r="G5" s="0" t="s">
        <v>266</v>
      </c>
    </row>
    <row r="6" customFormat="false" ht="12.75" hidden="false" customHeight="false" outlineLevel="0" collapsed="false">
      <c r="A6" s="0" t="s">
        <v>348</v>
      </c>
      <c r="B6" s="0" t="s">
        <v>124</v>
      </c>
      <c r="C6" s="105" t="n">
        <v>36738</v>
      </c>
      <c r="D6" s="0" t="s">
        <v>349</v>
      </c>
      <c r="E6" s="0" t="s">
        <v>350</v>
      </c>
      <c r="F6" s="0" t="s">
        <v>282</v>
      </c>
      <c r="G6" s="0" t="s">
        <v>266</v>
      </c>
    </row>
    <row r="7" customFormat="false" ht="12.75" hidden="false" customHeight="false" outlineLevel="0" collapsed="false">
      <c r="A7" s="0" t="s">
        <v>351</v>
      </c>
      <c r="B7" s="0" t="s">
        <v>137</v>
      </c>
      <c r="C7" s="105" t="n">
        <v>36738</v>
      </c>
      <c r="D7" s="0" t="s">
        <v>349</v>
      </c>
      <c r="E7" s="0" t="s">
        <v>352</v>
      </c>
      <c r="F7" s="0" t="s">
        <v>282</v>
      </c>
      <c r="G7" s="0" t="s">
        <v>266</v>
      </c>
    </row>
    <row r="8" customFormat="false" ht="12.75" hidden="false" customHeight="false" outlineLevel="0" collapsed="false">
      <c r="A8" s="0" t="s">
        <v>353</v>
      </c>
      <c r="B8" s="0" t="s">
        <v>124</v>
      </c>
      <c r="C8" s="105" t="n">
        <v>36801</v>
      </c>
      <c r="D8" s="0" t="s">
        <v>354</v>
      </c>
      <c r="E8" s="0" t="s">
        <v>355</v>
      </c>
      <c r="F8" s="0" t="s">
        <v>356</v>
      </c>
      <c r="G8" s="0" t="s">
        <v>269</v>
      </c>
    </row>
    <row r="9" customFormat="false" ht="12.75" hidden="false" customHeight="false" outlineLevel="0" collapsed="false">
      <c r="A9" s="0" t="s">
        <v>223</v>
      </c>
      <c r="B9" s="0" t="s">
        <v>137</v>
      </c>
      <c r="C9" s="105" t="n">
        <v>36752</v>
      </c>
      <c r="D9" s="0" t="s">
        <v>345</v>
      </c>
      <c r="E9" s="0" t="s">
        <v>357</v>
      </c>
      <c r="F9" s="0" t="s">
        <v>358</v>
      </c>
      <c r="G9" s="0" t="s">
        <v>266</v>
      </c>
    </row>
    <row r="10" customFormat="false" ht="12.75" hidden="false" customHeight="false" outlineLevel="0" collapsed="false">
      <c r="A10" s="0" t="s">
        <v>225</v>
      </c>
      <c r="B10" s="0" t="s">
        <v>127</v>
      </c>
      <c r="C10" s="105" t="n">
        <v>36724</v>
      </c>
      <c r="D10" s="0" t="s">
        <v>359</v>
      </c>
      <c r="E10" s="0" t="s">
        <v>360</v>
      </c>
      <c r="F10" s="0" t="s">
        <v>361</v>
      </c>
      <c r="G10" s="0" t="s">
        <v>258</v>
      </c>
    </row>
    <row r="11" customFormat="false" ht="12.75" hidden="false" customHeight="false" outlineLevel="0" collapsed="false">
      <c r="A11" s="0" t="s">
        <v>227</v>
      </c>
      <c r="B11" s="0" t="s">
        <v>137</v>
      </c>
      <c r="C11" s="105" t="n">
        <v>36731</v>
      </c>
      <c r="D11" s="0" t="s">
        <v>359</v>
      </c>
      <c r="E11" s="0" t="s">
        <v>362</v>
      </c>
      <c r="F11" s="0" t="s">
        <v>363</v>
      </c>
      <c r="G11" s="0" t="s">
        <v>258</v>
      </c>
    </row>
    <row r="12" customFormat="false" ht="12.75" hidden="false" customHeight="false" outlineLevel="0" collapsed="false">
      <c r="A12" s="0" t="s">
        <v>364</v>
      </c>
      <c r="B12" s="0" t="s">
        <v>124</v>
      </c>
      <c r="C12" s="105" t="n">
        <v>36738</v>
      </c>
      <c r="D12" s="0" t="s">
        <v>359</v>
      </c>
      <c r="E12" s="0" t="s">
        <v>365</v>
      </c>
      <c r="F12" s="0" t="s">
        <v>366</v>
      </c>
      <c r="G12" s="0" t="s">
        <v>258</v>
      </c>
    </row>
    <row r="13" customFormat="false" ht="12.75" hidden="false" customHeight="false" outlineLevel="0" collapsed="false">
      <c r="A13" s="0" t="s">
        <v>323</v>
      </c>
      <c r="B13" s="0" t="s">
        <v>124</v>
      </c>
      <c r="C13" s="230" t="s">
        <v>324</v>
      </c>
      <c r="D13" s="0" t="s">
        <v>367</v>
      </c>
      <c r="E13" s="0" t="s">
        <v>368</v>
      </c>
      <c r="F13" s="0" t="s">
        <v>148</v>
      </c>
      <c r="G13" s="0" t="s">
        <v>208</v>
      </c>
    </row>
    <row r="14" customFormat="false" ht="12.75" hidden="false" customHeight="false" outlineLevel="0" collapsed="false">
      <c r="C14" s="105"/>
    </row>
    <row r="15" customFormat="false" ht="12.75" hidden="false" customHeight="false" outlineLevel="0" collapsed="false">
      <c r="C15" s="105"/>
    </row>
    <row r="16" customFormat="false" ht="12.75" hidden="false" customHeight="false" outlineLevel="0" collapsed="false">
      <c r="C16" s="105"/>
    </row>
    <row r="17" customFormat="false" ht="12.75" hidden="false" customHeight="false" outlineLevel="0" collapsed="false">
      <c r="C17" s="105"/>
    </row>
    <row r="18" customFormat="false" ht="12.75" hidden="false" customHeight="false" outlineLevel="0" collapsed="false">
      <c r="C18" s="105"/>
    </row>
    <row r="19" customFormat="false" ht="12.75" hidden="false" customHeight="false" outlineLevel="0" collapsed="false">
      <c r="C19" s="105"/>
    </row>
    <row r="20" customFormat="false" ht="12.75" hidden="false" customHeight="false" outlineLevel="0" collapsed="false">
      <c r="A20" s="209"/>
      <c r="B20" s="209"/>
      <c r="C20" s="231"/>
      <c r="D20" s="190"/>
      <c r="E20" s="209"/>
      <c r="F20" s="209"/>
      <c r="G20" s="209"/>
      <c r="H20" s="232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183"/>
      <c r="BC20" s="183"/>
      <c r="BD20" s="183"/>
      <c r="BE20" s="183"/>
      <c r="BF20" s="183"/>
      <c r="BG20" s="183"/>
      <c r="BH20" s="183"/>
      <c r="BI20" s="183"/>
      <c r="BJ20" s="183"/>
      <c r="BK20" s="183"/>
      <c r="BL20" s="183"/>
      <c r="BM20" s="183"/>
      <c r="BN20" s="183"/>
      <c r="BO20" s="183"/>
      <c r="BP20" s="183"/>
      <c r="BQ20" s="183"/>
      <c r="BR20" s="183"/>
      <c r="BS20" s="183"/>
      <c r="BT20" s="183"/>
      <c r="BU20" s="183"/>
      <c r="BV20" s="183"/>
      <c r="BW20" s="183"/>
      <c r="BX20" s="183"/>
      <c r="BY20" s="183"/>
      <c r="BZ20" s="183"/>
      <c r="CA20" s="183"/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  <c r="CN20" s="183"/>
      <c r="CO20" s="183"/>
      <c r="CP20" s="183"/>
      <c r="CQ20" s="183"/>
      <c r="CR20" s="183"/>
      <c r="CS20" s="183"/>
      <c r="CT20" s="183"/>
      <c r="CU20" s="183"/>
      <c r="CV20" s="183"/>
      <c r="CW20" s="183"/>
      <c r="CX20" s="183"/>
      <c r="CY20" s="183"/>
      <c r="CZ20" s="183"/>
      <c r="DA20" s="183"/>
      <c r="DB20" s="183"/>
      <c r="DC20" s="183"/>
      <c r="DD20" s="183"/>
      <c r="DE20" s="183"/>
      <c r="DF20" s="183"/>
      <c r="DG20" s="183"/>
      <c r="DH20" s="183"/>
      <c r="DI20" s="183"/>
      <c r="DJ20" s="183"/>
      <c r="DK20" s="183"/>
      <c r="DL20" s="183"/>
      <c r="DM20" s="183"/>
      <c r="DN20" s="183"/>
      <c r="DO20" s="183"/>
      <c r="DP20" s="183"/>
      <c r="DQ20" s="183"/>
      <c r="DR20" s="183"/>
      <c r="DS20" s="183"/>
      <c r="DT20" s="183"/>
      <c r="DU20" s="183"/>
      <c r="DV20" s="183"/>
      <c r="DW20" s="183"/>
      <c r="DX20" s="183"/>
      <c r="DY20" s="183"/>
      <c r="DZ20" s="183"/>
      <c r="EA20" s="183"/>
      <c r="EB20" s="183"/>
      <c r="EC20" s="183"/>
      <c r="ED20" s="183"/>
      <c r="EE20" s="183"/>
      <c r="EF20" s="183"/>
      <c r="EG20" s="183"/>
      <c r="EH20" s="183"/>
      <c r="EI20" s="183"/>
      <c r="EJ20" s="183"/>
      <c r="EK20" s="183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3"/>
      <c r="EW20" s="183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3"/>
      <c r="FI20" s="183"/>
      <c r="FJ20" s="183"/>
      <c r="FK20" s="183"/>
      <c r="FL20" s="183"/>
      <c r="FM20" s="183"/>
      <c r="FN20" s="183"/>
      <c r="FO20" s="183"/>
      <c r="FP20" s="183"/>
      <c r="FQ20" s="183"/>
      <c r="FR20" s="183"/>
      <c r="FS20" s="183"/>
      <c r="FT20" s="183"/>
      <c r="FU20" s="183"/>
      <c r="FV20" s="183"/>
      <c r="FW20" s="183"/>
      <c r="FX20" s="183"/>
      <c r="FY20" s="183"/>
      <c r="FZ20" s="183"/>
      <c r="GA20" s="183"/>
      <c r="GB20" s="183"/>
      <c r="GC20" s="183"/>
      <c r="GD20" s="183"/>
      <c r="GE20" s="183"/>
      <c r="GF20" s="183"/>
      <c r="GG20" s="183"/>
      <c r="GH20" s="183"/>
      <c r="GI20" s="183"/>
      <c r="GJ20" s="183"/>
      <c r="GK20" s="183"/>
      <c r="GL20" s="183"/>
      <c r="GM20" s="183"/>
      <c r="GN20" s="183"/>
      <c r="GO20" s="183"/>
      <c r="GP20" s="183"/>
      <c r="GQ20" s="183"/>
      <c r="GR20" s="183"/>
      <c r="GS20" s="183"/>
      <c r="GT20" s="183"/>
      <c r="GU20" s="183"/>
      <c r="GV20" s="183"/>
      <c r="GW20" s="183"/>
      <c r="GX20" s="183"/>
      <c r="GY20" s="183"/>
      <c r="GZ20" s="183"/>
      <c r="HA20" s="183"/>
      <c r="HB20" s="183"/>
      <c r="HC20" s="183"/>
      <c r="HD20" s="183"/>
      <c r="HE20" s="183"/>
      <c r="HF20" s="183"/>
      <c r="HG20" s="183"/>
      <c r="HH20" s="183"/>
      <c r="HI20" s="183"/>
      <c r="HJ20" s="183"/>
      <c r="HK20" s="183"/>
      <c r="HL20" s="183"/>
      <c r="HM20" s="183"/>
      <c r="HN20" s="183"/>
      <c r="HO20" s="183"/>
      <c r="HP20" s="183"/>
      <c r="HQ20" s="183"/>
      <c r="HR20" s="183"/>
      <c r="HS20" s="183"/>
      <c r="HT20" s="183"/>
      <c r="HU20" s="183"/>
      <c r="HV20" s="183"/>
      <c r="HW20" s="183"/>
      <c r="HX20" s="183"/>
      <c r="HY20" s="183"/>
      <c r="HZ20" s="183"/>
      <c r="IA20" s="183"/>
      <c r="IB20" s="183"/>
      <c r="IC20" s="183"/>
      <c r="ID20" s="183"/>
      <c r="IE20" s="183"/>
      <c r="IF20" s="183"/>
      <c r="IG20" s="183"/>
      <c r="IH20" s="183"/>
      <c r="II20" s="183"/>
      <c r="IJ20" s="183"/>
      <c r="IK20" s="183"/>
      <c r="IL20" s="183"/>
      <c r="IM20" s="183"/>
      <c r="IN20" s="183"/>
      <c r="IO20" s="183"/>
      <c r="IP20" s="183"/>
      <c r="IQ20" s="183"/>
      <c r="IR20" s="183"/>
      <c r="IS20" s="183"/>
      <c r="IT20" s="183"/>
      <c r="IU20" s="183"/>
      <c r="IV20" s="183"/>
      <c r="IW20" s="183"/>
    </row>
    <row r="21" customFormat="false" ht="12.75" hidden="false" customHeight="false" outlineLevel="0" collapsed="false">
      <c r="A21" s="209"/>
      <c r="B21" s="209"/>
      <c r="C21" s="231"/>
      <c r="D21" s="190"/>
      <c r="E21" s="209"/>
      <c r="F21" s="209"/>
      <c r="G21" s="209"/>
      <c r="H21" s="232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3"/>
      <c r="CG21" s="183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3"/>
      <c r="GK21" s="183"/>
      <c r="GL21" s="183"/>
      <c r="GM21" s="183"/>
      <c r="GN21" s="183"/>
      <c r="GO21" s="183"/>
      <c r="GP21" s="183"/>
      <c r="GQ21" s="183"/>
      <c r="GR21" s="183"/>
      <c r="GS21" s="183"/>
      <c r="GT21" s="183"/>
      <c r="GU21" s="183"/>
      <c r="GV21" s="183"/>
      <c r="GW21" s="183"/>
      <c r="GX21" s="183"/>
      <c r="GY21" s="183"/>
      <c r="GZ21" s="183"/>
      <c r="HA21" s="183"/>
      <c r="HB21" s="183"/>
      <c r="HC21" s="183"/>
      <c r="HD21" s="183"/>
      <c r="HE21" s="183"/>
      <c r="HF21" s="183"/>
      <c r="HG21" s="183"/>
      <c r="HH21" s="183"/>
      <c r="HI21" s="183"/>
      <c r="HJ21" s="183"/>
      <c r="HK21" s="183"/>
      <c r="HL21" s="183"/>
      <c r="HM21" s="183"/>
      <c r="HN21" s="183"/>
      <c r="HO21" s="183"/>
      <c r="HP21" s="183"/>
      <c r="HQ21" s="183"/>
      <c r="HR21" s="183"/>
      <c r="HS21" s="183"/>
      <c r="HT21" s="183"/>
      <c r="HU21" s="183"/>
      <c r="HV21" s="183"/>
      <c r="HW21" s="183"/>
      <c r="HX21" s="183"/>
      <c r="HY21" s="183"/>
      <c r="HZ21" s="183"/>
      <c r="IA21" s="183"/>
      <c r="IB21" s="183"/>
      <c r="IC21" s="183"/>
      <c r="ID21" s="183"/>
      <c r="IE21" s="183"/>
      <c r="IF21" s="183"/>
      <c r="IG21" s="183"/>
      <c r="IH21" s="183"/>
      <c r="II21" s="183"/>
      <c r="IJ21" s="183"/>
      <c r="IK21" s="183"/>
      <c r="IL21" s="183"/>
      <c r="IM21" s="183"/>
      <c r="IN21" s="183"/>
      <c r="IO21" s="183"/>
      <c r="IP21" s="183"/>
      <c r="IQ21" s="183"/>
      <c r="IR21" s="183"/>
      <c r="IS21" s="183"/>
      <c r="IT21" s="183"/>
      <c r="IU21" s="183"/>
      <c r="IV21" s="183"/>
      <c r="IW21" s="183"/>
    </row>
    <row r="22" customFormat="false" ht="12.75" hidden="false" customHeight="false" outlineLevel="0" collapsed="false">
      <c r="A22" s="233"/>
      <c r="B22" s="233"/>
      <c r="C22" s="105"/>
      <c r="D22" s="104"/>
      <c r="E22" s="233"/>
      <c r="F22" s="233"/>
      <c r="G22" s="233"/>
    </row>
    <row r="23" customFormat="false" ht="12.75" hidden="false" customHeight="false" outlineLevel="0" collapsed="false">
      <c r="A23" s="233"/>
      <c r="B23" s="233"/>
      <c r="C23" s="105"/>
      <c r="E23" s="233"/>
      <c r="F23" s="233"/>
      <c r="G23" s="233"/>
    </row>
    <row r="24" customFormat="false" ht="12.75" hidden="false" customHeight="false" outlineLevel="0" collapsed="false">
      <c r="A24" s="233"/>
      <c r="B24" s="233"/>
      <c r="C24" s="105"/>
      <c r="E24" s="233"/>
      <c r="F24" s="233"/>
      <c r="G24" s="233"/>
    </row>
    <row r="25" customFormat="false" ht="12.75" hidden="false" customHeight="false" outlineLevel="0" collapsed="false">
      <c r="C25" s="105"/>
    </row>
    <row r="26" customFormat="false" ht="12.75" hidden="false" customHeight="false" outlineLevel="0" collapsed="false">
      <c r="C26" s="105"/>
    </row>
    <row r="27" customFormat="false" ht="12.75" hidden="false" customHeight="false" outlineLevel="0" collapsed="false">
      <c r="C27" s="105"/>
    </row>
    <row r="28" customFormat="false" ht="12.75" hidden="false" customHeight="false" outlineLevel="0" collapsed="false">
      <c r="C28" s="105"/>
    </row>
    <row r="29" customFormat="false" ht="12.75" hidden="false" customHeight="false" outlineLevel="0" collapsed="false">
      <c r="C29" s="105"/>
    </row>
    <row r="30" customFormat="false" ht="12.75" hidden="false" customHeight="false" outlineLevel="0" collapsed="false">
      <c r="C30" s="105"/>
    </row>
    <row r="32" customFormat="false" ht="12.75" hidden="false" customHeight="false" outlineLevel="0" collapsed="false">
      <c r="C32" s="105"/>
    </row>
    <row r="34" customFormat="false" ht="12.75" hidden="false" customHeight="false" outlineLevel="0" collapsed="false">
      <c r="C34" s="105"/>
    </row>
    <row r="35" customFormat="false" ht="12.75" hidden="false" customHeight="false" outlineLevel="0" collapsed="false">
      <c r="C35" s="105"/>
    </row>
    <row r="39" customFormat="false" ht="13.5" hidden="false" customHeight="true" outlineLevel="0" collapsed="false"/>
    <row r="143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11.99"/>
    <col collapsed="false" customWidth="true" hidden="false" outlineLevel="0" max="4" min="4" style="0" width="14.85"/>
    <col collapsed="false" customWidth="true" hidden="false" outlineLevel="0" max="5" min="5" style="0" width="9.99"/>
    <col collapsed="false" customWidth="true" hidden="false" outlineLevel="0" max="6" min="6" style="0" width="14.99"/>
    <col collapsed="false" customWidth="true" hidden="false" outlineLevel="0" max="7" min="7" style="0" width="10.28"/>
  </cols>
  <sheetData>
    <row r="3" customFormat="false" ht="12.75" hidden="false" customHeight="false" outlineLevel="0" collapsed="false">
      <c r="A3" s="85" t="s">
        <v>57</v>
      </c>
      <c r="B3" s="85" t="s">
        <v>117</v>
      </c>
      <c r="C3" s="85" t="s">
        <v>118</v>
      </c>
      <c r="D3" s="85" t="s">
        <v>119</v>
      </c>
      <c r="E3" s="85" t="s">
        <v>60</v>
      </c>
      <c r="F3" s="85" t="s">
        <v>120</v>
      </c>
      <c r="G3" s="86" t="s">
        <v>121</v>
      </c>
    </row>
    <row r="4" customFormat="false" ht="12.75" hidden="false" customHeight="false" outlineLevel="0" collapsed="false">
      <c r="A4" s="234" t="s">
        <v>122</v>
      </c>
      <c r="B4" s="48"/>
      <c r="C4" s="48"/>
      <c r="D4" s="48"/>
      <c r="E4" s="48"/>
      <c r="F4" s="48"/>
      <c r="G4" s="235"/>
    </row>
    <row r="5" customFormat="false" ht="12.75" hidden="false" customHeight="false" outlineLevel="0" collapsed="false">
      <c r="A5" s="136" t="s">
        <v>223</v>
      </c>
      <c r="B5" s="137" t="n">
        <v>103891</v>
      </c>
      <c r="C5" s="136" t="s">
        <v>137</v>
      </c>
      <c r="D5" s="136" t="s">
        <v>224</v>
      </c>
      <c r="E5" s="138" t="n">
        <v>36752</v>
      </c>
      <c r="F5" s="139" t="n">
        <v>11000</v>
      </c>
      <c r="G5" s="140" t="n">
        <v>5000</v>
      </c>
    </row>
    <row r="6" customFormat="false" ht="12.75" hidden="false" customHeight="false" outlineLevel="0" collapsed="false">
      <c r="A6" s="136" t="s">
        <v>225</v>
      </c>
      <c r="B6" s="137" t="n">
        <v>104375</v>
      </c>
      <c r="C6" s="136" t="s">
        <v>127</v>
      </c>
      <c r="D6" s="136" t="s">
        <v>226</v>
      </c>
      <c r="E6" s="138" t="n">
        <v>36724</v>
      </c>
      <c r="F6" s="139" t="n">
        <v>13000</v>
      </c>
      <c r="G6" s="140" t="n">
        <v>5000</v>
      </c>
    </row>
    <row r="7" customFormat="false" ht="12.75" hidden="false" customHeight="false" outlineLevel="0" collapsed="false">
      <c r="A7" s="132" t="s">
        <v>227</v>
      </c>
      <c r="B7" s="133" t="n">
        <v>103875</v>
      </c>
      <c r="C7" s="132" t="s">
        <v>137</v>
      </c>
      <c r="D7" s="132" t="s">
        <v>228</v>
      </c>
      <c r="E7" s="134" t="n">
        <v>36731</v>
      </c>
      <c r="F7" s="141" t="n">
        <v>11400</v>
      </c>
      <c r="G7" s="111" t="n">
        <v>5000</v>
      </c>
    </row>
    <row r="8" customFormat="false" ht="12.75" hidden="false" customHeight="false" outlineLevel="0" collapsed="false">
      <c r="A8" s="136"/>
      <c r="B8" s="137"/>
      <c r="C8" s="136"/>
      <c r="D8" s="136"/>
      <c r="E8" s="138"/>
      <c r="F8" s="139"/>
      <c r="G8" s="139"/>
    </row>
    <row r="9" customFormat="false" ht="12" hidden="false" customHeight="true" outlineLevel="0" collapsed="false">
      <c r="B9" s="104"/>
      <c r="E9" s="105"/>
      <c r="F9" s="106"/>
      <c r="G9" s="106"/>
    </row>
    <row r="10" customFormat="false" ht="12.75" hidden="false" customHeight="false" outlineLevel="0" collapsed="false">
      <c r="A10" s="0" t="s">
        <v>52</v>
      </c>
      <c r="E10" s="105"/>
      <c r="F10" s="106" t="n">
        <f aca="false">SUM(F5:F9)</f>
        <v>35400</v>
      </c>
      <c r="G10" s="106" t="n">
        <f aca="false">SUM(G4:G9)</f>
        <v>15000</v>
      </c>
    </row>
    <row r="11" customFormat="false" ht="12.75" hidden="false" customHeight="false" outlineLevel="0" collapsed="false">
      <c r="E11" s="105"/>
      <c r="F11" s="106"/>
      <c r="G11" s="106"/>
    </row>
    <row r="12" customFormat="false" ht="12.75" hidden="false" customHeight="false" outlineLevel="0" collapsed="false">
      <c r="A12" s="123" t="s">
        <v>369</v>
      </c>
    </row>
    <row r="13" customFormat="false" ht="12.75" hidden="false" customHeight="false" outlineLevel="0" collapsed="false">
      <c r="A13" s="124"/>
      <c r="B13" s="125"/>
      <c r="C13" s="124"/>
      <c r="D13" s="124"/>
      <c r="E13" s="126"/>
      <c r="F13" s="128"/>
      <c r="G13" s="128"/>
    </row>
    <row r="14" customFormat="false" ht="12.75" hidden="false" customHeight="false" outlineLevel="0" collapsed="false">
      <c r="A14" s="160"/>
      <c r="B14" s="159"/>
      <c r="C14" s="160"/>
      <c r="D14" s="160"/>
      <c r="E14" s="236"/>
      <c r="F14" s="237"/>
    </row>
    <row r="15" customFormat="false" ht="12.75" hidden="false" customHeight="false" outlineLevel="0" collapsed="false">
      <c r="B15" s="104"/>
    </row>
    <row r="16" customFormat="false" ht="12.75" hidden="false" customHeight="false" outlineLevel="0" collapsed="false">
      <c r="A16" s="0" t="s">
        <v>52</v>
      </c>
      <c r="B16" s="104"/>
      <c r="F16" s="92" t="n">
        <f aca="false">SUM(F13:F15)</f>
        <v>0</v>
      </c>
    </row>
    <row r="17" customFormat="false" ht="12.75" hidden="false" customHeight="false" outlineLevel="0" collapsed="false">
      <c r="B17" s="104"/>
    </row>
    <row r="18" customFormat="false" ht="12.75" hidden="false" customHeight="false" outlineLevel="0" collapsed="false">
      <c r="B18" s="104"/>
    </row>
    <row r="19" customFormat="false" ht="12.75" hidden="false" customHeight="false" outlineLevel="0" collapsed="false">
      <c r="B19" s="104"/>
    </row>
    <row r="20" customFormat="false" ht="12.75" hidden="false" customHeight="false" outlineLevel="0" collapsed="false">
      <c r="B20" s="104"/>
    </row>
    <row r="21" customFormat="false" ht="12.75" hidden="false" customHeight="false" outlineLevel="0" collapsed="false">
      <c r="B21" s="104"/>
    </row>
    <row r="22" customFormat="false" ht="12.75" hidden="false" customHeight="false" outlineLevel="0" collapsed="false">
      <c r="B22" s="104"/>
    </row>
    <row r="23" customFormat="false" ht="12.75" hidden="false" customHeight="false" outlineLevel="0" collapsed="false">
      <c r="B23" s="104"/>
    </row>
    <row r="24" customFormat="false" ht="12.75" hidden="false" customHeight="false" outlineLevel="0" collapsed="false">
      <c r="B24" s="104"/>
    </row>
    <row r="25" customFormat="false" ht="12.75" hidden="false" customHeight="false" outlineLevel="0" collapsed="false">
      <c r="B25" s="104"/>
    </row>
    <row r="26" customFormat="false" ht="12.75" hidden="false" customHeight="false" outlineLevel="0" collapsed="false">
      <c r="B26" s="104"/>
    </row>
    <row r="27" customFormat="false" ht="12.75" hidden="false" customHeight="false" outlineLevel="0" collapsed="false">
      <c r="B27" s="1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1" activeCellId="0" sqref="I1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4" min="1" style="71" width="9.14"/>
    <col collapsed="false" customWidth="true" hidden="false" outlineLevel="0" max="5" min="5" style="71" width="12.42"/>
    <col collapsed="false" customWidth="true" hidden="false" outlineLevel="0" max="6" min="6" style="70" width="9.7"/>
    <col collapsed="false" customWidth="true" hidden="false" outlineLevel="0" max="7" min="7" style="70" width="8.41"/>
    <col collapsed="false" customWidth="true" hidden="false" outlineLevel="0" max="8" min="8" style="70" width="11.7"/>
    <col collapsed="false" customWidth="true" hidden="false" outlineLevel="0" max="9" min="9" style="71" width="9.7"/>
    <col collapsed="false" customWidth="false" hidden="false" outlineLevel="0" max="257" min="10" style="71" width="9.14"/>
  </cols>
  <sheetData>
    <row r="1" customFormat="false" ht="12.75" hidden="false" customHeight="false" outlineLevel="0" collapsed="false">
      <c r="A1" s="84" t="s">
        <v>238</v>
      </c>
      <c r="B1" s="84"/>
      <c r="C1" s="84"/>
      <c r="D1" s="84"/>
      <c r="E1" s="84"/>
      <c r="F1" s="71"/>
      <c r="G1" s="149" t="s">
        <v>239</v>
      </c>
      <c r="H1" s="150" t="s">
        <v>275</v>
      </c>
    </row>
    <row r="2" customFormat="false" ht="12.75" hidden="false" customHeight="false" outlineLevel="0" collapsed="false">
      <c r="A2" s="84" t="s">
        <v>288</v>
      </c>
      <c r="B2" s="84" t="s">
        <v>370</v>
      </c>
      <c r="C2" s="84"/>
      <c r="D2" s="84"/>
      <c r="E2" s="84"/>
      <c r="F2" s="71"/>
      <c r="G2" s="149"/>
      <c r="H2" s="149"/>
      <c r="I2" s="149"/>
    </row>
    <row r="3" customFormat="false" ht="12.75" hidden="false" customHeight="false" outlineLevel="0" collapsed="false">
      <c r="A3" s="84"/>
      <c r="B3" s="84"/>
      <c r="C3" s="84"/>
      <c r="D3" s="84"/>
      <c r="E3" s="84" t="s">
        <v>371</v>
      </c>
      <c r="F3" s="154"/>
    </row>
    <row r="4" customFormat="false" ht="13.5" hidden="false" customHeight="true" outlineLevel="0" collapsed="false">
      <c r="H4" s="154" t="s">
        <v>372</v>
      </c>
      <c r="I4" s="154" t="s">
        <v>373</v>
      </c>
    </row>
    <row r="5" customFormat="false" ht="13.5" hidden="false" customHeight="true" outlineLevel="0" collapsed="false">
      <c r="G5" s="166" t="s">
        <v>374</v>
      </c>
      <c r="H5" s="166" t="s">
        <v>375</v>
      </c>
      <c r="I5" s="166" t="s">
        <v>376</v>
      </c>
    </row>
    <row r="6" customFormat="false" ht="12.75" hidden="false" customHeight="false" outlineLevel="0" collapsed="false">
      <c r="A6" s="155" t="s">
        <v>377</v>
      </c>
      <c r="B6" s="155"/>
      <c r="C6" s="155"/>
      <c r="D6" s="155"/>
      <c r="E6" s="155"/>
      <c r="F6" s="238" t="n">
        <f aca="false">G6+I6</f>
        <v>29</v>
      </c>
      <c r="G6" s="238" t="n">
        <f aca="false">SUM(G7:G23)</f>
        <v>8</v>
      </c>
      <c r="H6" s="238" t="n">
        <f aca="false">SUM(H7:H23)</f>
        <v>3</v>
      </c>
      <c r="I6" s="238" t="n">
        <f aca="false">SUM(I7:I23)</f>
        <v>21</v>
      </c>
    </row>
    <row r="7" customFormat="false" ht="12.75" hidden="false" customHeight="false" outlineLevel="0" collapsed="false">
      <c r="B7" s="71" t="s">
        <v>291</v>
      </c>
      <c r="F7" s="239" t="n">
        <f aca="false">G7+I7</f>
        <v>9</v>
      </c>
      <c r="G7" s="164" t="n">
        <v>4</v>
      </c>
      <c r="H7" s="164" t="n">
        <v>2</v>
      </c>
      <c r="I7" s="164" t="n">
        <v>5</v>
      </c>
    </row>
    <row r="8" customFormat="false" ht="12.75" hidden="false" customHeight="false" outlineLevel="0" collapsed="false">
      <c r="B8" s="71" t="s">
        <v>292</v>
      </c>
      <c r="F8" s="239" t="n">
        <f aca="false">G8+I8</f>
        <v>2</v>
      </c>
      <c r="G8" s="164" t="n">
        <v>2</v>
      </c>
      <c r="H8" s="164" t="n">
        <v>0</v>
      </c>
      <c r="I8" s="164" t="n">
        <v>0</v>
      </c>
    </row>
    <row r="9" customFormat="false" ht="12.75" hidden="false" customHeight="false" outlineLevel="0" collapsed="false">
      <c r="B9" s="71" t="s">
        <v>293</v>
      </c>
      <c r="F9" s="239" t="n">
        <f aca="false">G9+I9</f>
        <v>4</v>
      </c>
      <c r="G9" s="164" t="n">
        <v>0</v>
      </c>
      <c r="H9" s="164" t="n">
        <v>1</v>
      </c>
      <c r="I9" s="164" t="n">
        <v>4</v>
      </c>
    </row>
    <row r="10" customFormat="false" ht="12.75" hidden="false" customHeight="false" outlineLevel="0" collapsed="false">
      <c r="B10" s="71" t="s">
        <v>294</v>
      </c>
      <c r="F10" s="239" t="n">
        <f aca="false">G10+I10</f>
        <v>2</v>
      </c>
      <c r="G10" s="164" t="n">
        <v>0</v>
      </c>
      <c r="H10" s="164" t="n">
        <v>0</v>
      </c>
      <c r="I10" s="164" t="n">
        <v>2</v>
      </c>
    </row>
    <row r="11" customFormat="false" ht="12.75" hidden="false" customHeight="false" outlineLevel="0" collapsed="false">
      <c r="B11" s="71" t="s">
        <v>295</v>
      </c>
      <c r="F11" s="239" t="n">
        <f aca="false">G11+I11</f>
        <v>0</v>
      </c>
      <c r="G11" s="164" t="n">
        <v>0</v>
      </c>
      <c r="H11" s="164" t="n">
        <v>0</v>
      </c>
      <c r="I11" s="164" t="n">
        <v>0</v>
      </c>
    </row>
    <row r="12" customFormat="false" ht="12.75" hidden="false" customHeight="false" outlineLevel="0" collapsed="false">
      <c r="B12" s="71" t="s">
        <v>296</v>
      </c>
      <c r="F12" s="239" t="n">
        <f aca="false">G12+I12</f>
        <v>0</v>
      </c>
      <c r="G12" s="164" t="n">
        <v>0</v>
      </c>
      <c r="H12" s="164" t="n">
        <v>0</v>
      </c>
      <c r="I12" s="164" t="n">
        <v>0</v>
      </c>
    </row>
    <row r="13" customFormat="false" ht="12.75" hidden="false" customHeight="false" outlineLevel="0" collapsed="false">
      <c r="B13" s="71" t="s">
        <v>297</v>
      </c>
      <c r="F13" s="239" t="n">
        <f aca="false">G13+I13</f>
        <v>1</v>
      </c>
      <c r="G13" s="164" t="n">
        <v>0</v>
      </c>
      <c r="H13" s="164" t="n">
        <v>0</v>
      </c>
      <c r="I13" s="164" t="n">
        <v>1</v>
      </c>
    </row>
    <row r="14" customFormat="false" ht="12.75" hidden="false" customHeight="false" outlineLevel="0" collapsed="false">
      <c r="B14" s="71" t="s">
        <v>298</v>
      </c>
      <c r="F14" s="239" t="n">
        <f aca="false">G14+I14</f>
        <v>1</v>
      </c>
      <c r="G14" s="164" t="n">
        <v>0</v>
      </c>
      <c r="H14" s="164" t="n">
        <v>0</v>
      </c>
      <c r="I14" s="164" t="n">
        <v>1</v>
      </c>
    </row>
    <row r="15" customFormat="false" ht="12.75" hidden="false" customHeight="false" outlineLevel="0" collapsed="false">
      <c r="B15" s="71" t="s">
        <v>308</v>
      </c>
      <c r="F15" s="239" t="n">
        <f aca="false">G15+I15</f>
        <v>6</v>
      </c>
      <c r="G15" s="164" t="n">
        <v>2</v>
      </c>
      <c r="H15" s="164" t="n">
        <v>0</v>
      </c>
      <c r="I15" s="164" t="n">
        <v>4</v>
      </c>
    </row>
    <row r="16" customFormat="false" ht="12.75" hidden="false" customHeight="false" outlineLevel="0" collapsed="false">
      <c r="B16" s="71" t="s">
        <v>300</v>
      </c>
      <c r="F16" s="239" t="n">
        <f aca="false">G16+I16</f>
        <v>0</v>
      </c>
      <c r="G16" s="164" t="n">
        <v>0</v>
      </c>
      <c r="H16" s="164" t="n">
        <v>0</v>
      </c>
      <c r="I16" s="164" t="n">
        <v>0</v>
      </c>
    </row>
    <row r="17" customFormat="false" ht="12.75" hidden="false" customHeight="false" outlineLevel="0" collapsed="false">
      <c r="B17" s="71" t="s">
        <v>301</v>
      </c>
      <c r="F17" s="239" t="n">
        <f aca="false">G17+I17</f>
        <v>1</v>
      </c>
      <c r="G17" s="164" t="n">
        <v>0</v>
      </c>
      <c r="H17" s="164" t="n">
        <v>0</v>
      </c>
      <c r="I17" s="164" t="n">
        <v>1</v>
      </c>
    </row>
    <row r="18" customFormat="false" ht="12.75" hidden="false" customHeight="false" outlineLevel="0" collapsed="false">
      <c r="B18" s="71" t="s">
        <v>302</v>
      </c>
      <c r="F18" s="239" t="n">
        <f aca="false">G18+I18</f>
        <v>0</v>
      </c>
      <c r="G18" s="164" t="n">
        <v>0</v>
      </c>
      <c r="H18" s="164" t="n">
        <v>0</v>
      </c>
      <c r="I18" s="164" t="n">
        <v>0</v>
      </c>
    </row>
    <row r="19" customFormat="false" ht="12.75" hidden="false" customHeight="false" outlineLevel="0" collapsed="false">
      <c r="B19" s="71" t="s">
        <v>303</v>
      </c>
      <c r="F19" s="239" t="n">
        <f aca="false">G19+I19</f>
        <v>0</v>
      </c>
      <c r="G19" s="164" t="n">
        <v>0</v>
      </c>
      <c r="H19" s="164" t="n">
        <v>0</v>
      </c>
      <c r="I19" s="164" t="n">
        <v>0</v>
      </c>
    </row>
    <row r="20" customFormat="false" ht="12.75" hidden="false" customHeight="false" outlineLevel="0" collapsed="false">
      <c r="B20" s="71" t="s">
        <v>304</v>
      </c>
      <c r="F20" s="239" t="n">
        <v>0</v>
      </c>
      <c r="G20" s="164" t="n">
        <v>0</v>
      </c>
      <c r="H20" s="164" t="n">
        <v>0</v>
      </c>
      <c r="I20" s="164" t="n">
        <v>0</v>
      </c>
    </row>
    <row r="21" customFormat="false" ht="12.75" hidden="false" customHeight="false" outlineLevel="0" collapsed="false">
      <c r="B21" s="71" t="s">
        <v>305</v>
      </c>
      <c r="C21" s="71" t="s">
        <v>378</v>
      </c>
      <c r="F21" s="239" t="n">
        <f aca="false">G21+I21</f>
        <v>0</v>
      </c>
      <c r="G21" s="164" t="n">
        <v>0</v>
      </c>
      <c r="H21" s="164" t="n">
        <v>0</v>
      </c>
      <c r="I21" s="164" t="n">
        <v>0</v>
      </c>
    </row>
    <row r="22" customFormat="false" ht="12.75" hidden="false" customHeight="false" outlineLevel="0" collapsed="false">
      <c r="A22" s="169"/>
      <c r="B22" s="170" t="s">
        <v>306</v>
      </c>
      <c r="C22" s="171" t="s">
        <v>45</v>
      </c>
      <c r="D22" s="171"/>
      <c r="E22" s="171"/>
      <c r="F22" s="239" t="n">
        <f aca="false">G22+I22</f>
        <v>3</v>
      </c>
      <c r="G22" s="164" t="n">
        <v>0</v>
      </c>
      <c r="H22" s="164" t="n">
        <v>0</v>
      </c>
      <c r="I22" s="164" t="n">
        <v>3</v>
      </c>
    </row>
    <row r="23" customFormat="false" ht="12.75" hidden="false" customHeight="false" outlineLevel="0" collapsed="false">
      <c r="A23" s="169"/>
      <c r="B23" s="170" t="s">
        <v>379</v>
      </c>
      <c r="C23" s="171" t="s">
        <v>259</v>
      </c>
      <c r="D23" s="171"/>
      <c r="E23" s="171"/>
      <c r="F23" s="239" t="n">
        <f aca="false">G23+I23</f>
        <v>0</v>
      </c>
      <c r="G23" s="164" t="n">
        <v>0</v>
      </c>
      <c r="H23" s="164" t="n">
        <v>0</v>
      </c>
      <c r="I23" s="164" t="n">
        <v>0</v>
      </c>
    </row>
    <row r="24" customFormat="false" ht="12.75" hidden="false" customHeight="false" outlineLevel="0" collapsed="false">
      <c r="F24" s="239"/>
      <c r="G24" s="164"/>
      <c r="H24" s="164"/>
      <c r="I24" s="164"/>
    </row>
    <row r="25" customFormat="false" ht="12.75" hidden="false" customHeight="false" outlineLevel="0" collapsed="false">
      <c r="F25" s="239"/>
      <c r="G25" s="164"/>
      <c r="H25" s="164"/>
      <c r="I25" s="164"/>
    </row>
    <row r="26" customFormat="false" ht="12.75" hidden="false" customHeight="false" outlineLevel="0" collapsed="false">
      <c r="F26" s="239"/>
      <c r="G26" s="164"/>
      <c r="H26" s="164"/>
      <c r="I26" s="164"/>
    </row>
    <row r="27" customFormat="false" ht="12.75" hidden="false" customHeight="false" outlineLevel="0" collapsed="false">
      <c r="A27" s="169"/>
      <c r="B27" s="170"/>
      <c r="C27" s="171"/>
      <c r="D27" s="171"/>
      <c r="E27" s="171"/>
      <c r="F27" s="239"/>
      <c r="G27" s="172"/>
      <c r="H27" s="172"/>
      <c r="I27" s="172"/>
    </row>
    <row r="28" customFormat="false" ht="12.75" hidden="false" customHeight="false" outlineLevel="0" collapsed="false">
      <c r="A28" s="169"/>
      <c r="B28" s="170"/>
      <c r="C28" s="171"/>
      <c r="D28" s="171"/>
      <c r="E28" s="171"/>
      <c r="F28" s="239"/>
      <c r="G28" s="172"/>
      <c r="H28" s="172"/>
      <c r="I28" s="1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8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H62" activeCellId="0" sqref="H6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4" min="1" style="71" width="9.14"/>
    <col collapsed="false" customWidth="true" hidden="false" outlineLevel="0" max="5" min="5" style="71" width="12.42"/>
    <col collapsed="false" customWidth="true" hidden="false" outlineLevel="0" max="6" min="6" style="70" width="9.7"/>
    <col collapsed="false" customWidth="true" hidden="false" outlineLevel="0" max="7" min="7" style="70" width="7.7"/>
    <col collapsed="false" customWidth="true" hidden="false" outlineLevel="0" max="8" min="8" style="70" width="11.7"/>
    <col collapsed="false" customWidth="true" hidden="false" outlineLevel="0" max="9" min="9" style="71" width="9.7"/>
    <col collapsed="false" customWidth="false" hidden="false" outlineLevel="0" max="257" min="10" style="71" width="9.14"/>
  </cols>
  <sheetData>
    <row r="1" customFormat="false" ht="12.75" hidden="false" customHeight="false" outlineLevel="0" collapsed="false">
      <c r="A1" s="84" t="s">
        <v>238</v>
      </c>
      <c r="B1" s="84"/>
      <c r="C1" s="84"/>
      <c r="D1" s="84"/>
      <c r="E1" s="84"/>
      <c r="F1" s="84" t="s">
        <v>380</v>
      </c>
      <c r="G1" s="71"/>
      <c r="H1" s="240"/>
    </row>
    <row r="2" customFormat="false" ht="12.75" hidden="false" customHeight="false" outlineLevel="0" collapsed="false">
      <c r="A2" s="84" t="s">
        <v>288</v>
      </c>
      <c r="B2" s="84" t="s">
        <v>381</v>
      </c>
      <c r="C2" s="84"/>
      <c r="D2" s="84"/>
      <c r="E2" s="84"/>
      <c r="F2" s="71"/>
      <c r="G2" s="149"/>
      <c r="H2" s="149"/>
      <c r="I2" s="149"/>
    </row>
    <row r="3" customFormat="false" ht="12.75" hidden="false" customHeight="false" outlineLevel="0" collapsed="false">
      <c r="A3" s="84"/>
      <c r="B3" s="84"/>
      <c r="C3" s="84"/>
      <c r="D3" s="84"/>
      <c r="E3" s="84"/>
      <c r="F3" s="154"/>
    </row>
    <row r="4" customFormat="false" ht="12.75" hidden="false" customHeight="false" outlineLevel="0" collapsed="false">
      <c r="A4" s="84"/>
      <c r="B4" s="84"/>
      <c r="C4" s="84"/>
      <c r="D4" s="84"/>
      <c r="E4" s="84"/>
      <c r="F4" s="154"/>
    </row>
    <row r="5" customFormat="false" ht="12.75" hidden="false" customHeight="false" outlineLevel="0" collapsed="false">
      <c r="A5" s="155" t="s">
        <v>246</v>
      </c>
      <c r="B5" s="155"/>
      <c r="C5" s="155"/>
      <c r="D5" s="84"/>
      <c r="E5" s="84"/>
      <c r="F5" s="154"/>
    </row>
    <row r="6" customFormat="false" ht="12.75" hidden="false" customHeight="false" outlineLevel="0" collapsed="false">
      <c r="A6" s="155"/>
      <c r="G6" s="154" t="s">
        <v>104</v>
      </c>
      <c r="H6" s="154" t="s">
        <v>382</v>
      </c>
    </row>
    <row r="7" customFormat="false" ht="12.75" hidden="false" customHeight="false" outlineLevel="0" collapsed="false">
      <c r="A7" s="155" t="s">
        <v>383</v>
      </c>
      <c r="B7" s="155"/>
      <c r="C7" s="155"/>
      <c r="F7" s="163" t="n">
        <f aca="false">SUM(F8:F24)</f>
        <v>153</v>
      </c>
      <c r="G7" s="163" t="n">
        <f aca="false">SUM(G8:G24)</f>
        <v>134</v>
      </c>
      <c r="H7" s="163" t="n">
        <f aca="false">SUM(H8:H24)</f>
        <v>19</v>
      </c>
    </row>
    <row r="8" customFormat="false" ht="12.75" hidden="false" customHeight="false" outlineLevel="0" collapsed="false">
      <c r="A8" s="71" t="s">
        <v>384</v>
      </c>
      <c r="B8" s="71" t="s">
        <v>385</v>
      </c>
      <c r="C8" s="155"/>
      <c r="D8" s="155"/>
      <c r="E8" s="155"/>
      <c r="F8" s="159" t="n">
        <f aca="false">SUM(G8:H8)</f>
        <v>33</v>
      </c>
      <c r="G8" s="70" t="n">
        <v>33</v>
      </c>
      <c r="H8" s="70" t="n">
        <v>0</v>
      </c>
    </row>
    <row r="9" customFormat="false" ht="12.75" hidden="false" customHeight="false" outlineLevel="0" collapsed="false">
      <c r="A9" s="71" t="s">
        <v>378</v>
      </c>
      <c r="B9" s="71" t="s">
        <v>292</v>
      </c>
      <c r="D9" s="155"/>
      <c r="E9" s="155"/>
      <c r="F9" s="159" t="n">
        <f aca="false">SUM(G9:H9)</f>
        <v>10</v>
      </c>
      <c r="G9" s="70" t="n">
        <v>10</v>
      </c>
      <c r="H9" s="70" t="n">
        <v>0</v>
      </c>
    </row>
    <row r="10" customFormat="false" ht="12.75" hidden="false" customHeight="false" outlineLevel="0" collapsed="false">
      <c r="A10" s="71" t="s">
        <v>386</v>
      </c>
      <c r="B10" s="71" t="s">
        <v>293</v>
      </c>
      <c r="D10" s="155"/>
      <c r="E10" s="155"/>
      <c r="F10" s="159" t="n">
        <f aca="false">SUM(G10:H10)</f>
        <v>15</v>
      </c>
      <c r="G10" s="70" t="n">
        <v>15</v>
      </c>
      <c r="H10" s="70" t="n">
        <v>0</v>
      </c>
    </row>
    <row r="11" customFormat="false" ht="12.75" hidden="false" customHeight="false" outlineLevel="0" collapsed="false">
      <c r="A11" s="71" t="s">
        <v>387</v>
      </c>
      <c r="B11" s="71" t="s">
        <v>294</v>
      </c>
      <c r="D11" s="155"/>
      <c r="E11" s="155"/>
      <c r="F11" s="159" t="n">
        <f aca="false">SUM(G11:H11)</f>
        <v>3</v>
      </c>
      <c r="G11" s="70" t="n">
        <v>3</v>
      </c>
      <c r="H11" s="70" t="n">
        <v>0</v>
      </c>
    </row>
    <row r="12" customFormat="false" ht="12.75" hidden="false" customHeight="false" outlineLevel="0" collapsed="false">
      <c r="A12" s="71" t="s">
        <v>388</v>
      </c>
      <c r="B12" s="71" t="s">
        <v>295</v>
      </c>
      <c r="D12" s="155"/>
      <c r="E12" s="155"/>
      <c r="F12" s="159" t="n">
        <f aca="false">SUM(G12:H12)</f>
        <v>6</v>
      </c>
      <c r="G12" s="70" t="n">
        <v>6</v>
      </c>
      <c r="H12" s="70" t="n">
        <v>0</v>
      </c>
    </row>
    <row r="13" customFormat="false" ht="12.75" hidden="false" customHeight="false" outlineLevel="0" collapsed="false">
      <c r="A13" s="71" t="s">
        <v>389</v>
      </c>
      <c r="B13" s="71" t="s">
        <v>296</v>
      </c>
      <c r="D13" s="155"/>
      <c r="E13" s="155"/>
      <c r="F13" s="159" t="n">
        <f aca="false">SUM(G13:H13)</f>
        <v>7</v>
      </c>
      <c r="G13" s="70" t="n">
        <v>6</v>
      </c>
      <c r="H13" s="70" t="n">
        <v>1</v>
      </c>
    </row>
    <row r="14" customFormat="false" ht="12.75" hidden="false" customHeight="false" outlineLevel="0" collapsed="false">
      <c r="A14" s="71" t="s">
        <v>390</v>
      </c>
      <c r="B14" s="71" t="s">
        <v>297</v>
      </c>
      <c r="F14" s="159" t="n">
        <f aca="false">SUM(G14:H14)</f>
        <v>12</v>
      </c>
      <c r="G14" s="70" t="n">
        <v>12</v>
      </c>
      <c r="H14" s="70" t="n">
        <v>0</v>
      </c>
    </row>
    <row r="15" customFormat="false" ht="12.75" hidden="false" customHeight="false" outlineLevel="0" collapsed="false">
      <c r="A15" s="71" t="s">
        <v>391</v>
      </c>
      <c r="B15" s="71" t="s">
        <v>392</v>
      </c>
      <c r="F15" s="159" t="n">
        <f aca="false">SUM(G15:H15)</f>
        <v>10</v>
      </c>
      <c r="G15" s="70" t="n">
        <v>10</v>
      </c>
      <c r="H15" s="70" t="n">
        <v>0</v>
      </c>
    </row>
    <row r="16" customFormat="false" ht="12.75" hidden="false" customHeight="false" outlineLevel="0" collapsed="false">
      <c r="A16" s="71" t="s">
        <v>393</v>
      </c>
      <c r="B16" s="71" t="s">
        <v>299</v>
      </c>
      <c r="F16" s="159" t="n">
        <f aca="false">SUM(G16:H16)</f>
        <v>9</v>
      </c>
      <c r="G16" s="70" t="n">
        <v>9</v>
      </c>
      <c r="H16" s="70" t="n">
        <v>0</v>
      </c>
    </row>
    <row r="17" customFormat="false" ht="12.75" hidden="false" customHeight="false" outlineLevel="0" collapsed="false">
      <c r="A17" s="71" t="s">
        <v>394</v>
      </c>
      <c r="B17" s="71" t="s">
        <v>300</v>
      </c>
      <c r="F17" s="159" t="n">
        <f aca="false">SUM(G17:H17)</f>
        <v>3</v>
      </c>
      <c r="G17" s="70" t="n">
        <v>3</v>
      </c>
      <c r="H17" s="70" t="n">
        <v>0</v>
      </c>
    </row>
    <row r="18" customFormat="false" ht="12.75" hidden="false" customHeight="false" outlineLevel="0" collapsed="false">
      <c r="A18" s="71" t="s">
        <v>395</v>
      </c>
      <c r="B18" s="71" t="s">
        <v>301</v>
      </c>
      <c r="F18" s="159" t="n">
        <f aca="false">SUM(G18:H18)</f>
        <v>15</v>
      </c>
      <c r="G18" s="70" t="n">
        <v>15</v>
      </c>
      <c r="H18" s="70" t="n">
        <v>0</v>
      </c>
    </row>
    <row r="19" customFormat="false" ht="12.75" hidden="false" customHeight="false" outlineLevel="0" collapsed="false">
      <c r="A19" s="71" t="s">
        <v>396</v>
      </c>
      <c r="B19" s="71" t="s">
        <v>302</v>
      </c>
      <c r="F19" s="159" t="n">
        <f aca="false">SUM(G19:H19)</f>
        <v>6</v>
      </c>
      <c r="G19" s="70" t="n">
        <v>6</v>
      </c>
      <c r="H19" s="70" t="n">
        <v>0</v>
      </c>
    </row>
    <row r="20" customFormat="false" ht="12.75" hidden="false" customHeight="false" outlineLevel="0" collapsed="false">
      <c r="A20" s="71" t="s">
        <v>397</v>
      </c>
      <c r="B20" s="71" t="s">
        <v>303</v>
      </c>
      <c r="F20" s="159" t="n">
        <f aca="false">SUM(G20:H20)</f>
        <v>0</v>
      </c>
      <c r="G20" s="70" t="n">
        <v>0</v>
      </c>
      <c r="H20" s="70" t="n">
        <v>0</v>
      </c>
    </row>
    <row r="21" customFormat="false" ht="12.75" hidden="false" customHeight="false" outlineLevel="0" collapsed="false">
      <c r="A21" s="71" t="s">
        <v>398</v>
      </c>
      <c r="B21" s="71" t="s">
        <v>304</v>
      </c>
      <c r="F21" s="159" t="n">
        <f aca="false">SUM(G21:H21)</f>
        <v>0</v>
      </c>
      <c r="G21" s="70" t="n">
        <v>0</v>
      </c>
      <c r="H21" s="70" t="n">
        <v>0</v>
      </c>
    </row>
    <row r="22" customFormat="false" ht="12.75" hidden="false" customHeight="false" outlineLevel="0" collapsed="false">
      <c r="A22" s="71" t="s">
        <v>399</v>
      </c>
      <c r="B22" s="71" t="s">
        <v>305</v>
      </c>
      <c r="F22" s="159" t="n">
        <f aca="false">SUM(G22:H22)</f>
        <v>4</v>
      </c>
      <c r="G22" s="70" t="n">
        <v>2</v>
      </c>
      <c r="H22" s="70" t="n">
        <v>2</v>
      </c>
    </row>
    <row r="23" customFormat="false" ht="12.75" hidden="false" customHeight="false" outlineLevel="0" collapsed="false">
      <c r="A23" s="71" t="s">
        <v>400</v>
      </c>
      <c r="B23" s="71" t="s">
        <v>306</v>
      </c>
      <c r="F23" s="159" t="n">
        <f aca="false">SUM(G23:H23)</f>
        <v>16</v>
      </c>
      <c r="G23" s="70" t="n">
        <v>1</v>
      </c>
      <c r="H23" s="70" t="n">
        <v>15</v>
      </c>
    </row>
    <row r="24" customFormat="false" ht="12.75" hidden="false" customHeight="false" outlineLevel="0" collapsed="false">
      <c r="A24" s="71" t="s">
        <v>401</v>
      </c>
      <c r="B24" s="71" t="s">
        <v>402</v>
      </c>
      <c r="F24" s="159" t="n">
        <f aca="false">SUM(G24:H24)</f>
        <v>4</v>
      </c>
      <c r="G24" s="70" t="n">
        <v>3</v>
      </c>
      <c r="H24" s="70" t="n">
        <v>1</v>
      </c>
    </row>
    <row r="25" customFormat="false" ht="12.75" hidden="false" customHeight="false" outlineLevel="0" collapsed="false">
      <c r="F25" s="159"/>
      <c r="G25" s="71"/>
      <c r="H25" s="71"/>
    </row>
    <row r="26" customFormat="false" ht="12.75" hidden="false" customHeight="false" outlineLevel="0" collapsed="false">
      <c r="G26" s="166"/>
      <c r="H26" s="166"/>
    </row>
    <row r="27" customFormat="false" ht="12.75" hidden="false" customHeight="false" outlineLevel="0" collapsed="false">
      <c r="G27" s="166" t="s">
        <v>104</v>
      </c>
      <c r="H27" s="166" t="s">
        <v>382</v>
      </c>
    </row>
    <row r="28" customFormat="false" ht="12.75" hidden="false" customHeight="false" outlineLevel="0" collapsed="false">
      <c r="A28" s="155" t="s">
        <v>403</v>
      </c>
      <c r="C28" s="155"/>
      <c r="F28" s="163" t="n">
        <f aca="false">SUM(G28:H28)</f>
        <v>16</v>
      </c>
      <c r="G28" s="163" t="n">
        <f aca="false">SUM(G29:G45)</f>
        <v>16</v>
      </c>
      <c r="H28" s="163" t="n">
        <f aca="false">SUM(H29:H45)</f>
        <v>0</v>
      </c>
    </row>
    <row r="29" customFormat="false" ht="12.75" hidden="false" customHeight="false" outlineLevel="0" collapsed="false">
      <c r="A29" s="71" t="s">
        <v>388</v>
      </c>
      <c r="B29" s="71" t="s">
        <v>385</v>
      </c>
      <c r="D29" s="155"/>
      <c r="E29" s="155"/>
      <c r="F29" s="159" t="n">
        <f aca="false">SUM(G29:H29)</f>
        <v>10</v>
      </c>
      <c r="G29" s="164" t="n">
        <v>10</v>
      </c>
      <c r="H29" s="164" t="n">
        <v>0</v>
      </c>
    </row>
    <row r="30" customFormat="false" ht="12.75" hidden="false" customHeight="false" outlineLevel="0" collapsed="false">
      <c r="A30" s="71" t="s">
        <v>378</v>
      </c>
      <c r="B30" s="71" t="s">
        <v>292</v>
      </c>
      <c r="D30" s="155"/>
      <c r="E30" s="155"/>
      <c r="F30" s="159" t="n">
        <f aca="false">SUM(G30:H30)</f>
        <v>0</v>
      </c>
      <c r="G30" s="164" t="n">
        <v>0</v>
      </c>
      <c r="H30" s="164" t="n">
        <v>0</v>
      </c>
    </row>
    <row r="31" customFormat="false" ht="12.75" hidden="false" customHeight="false" outlineLevel="0" collapsed="false">
      <c r="A31" s="71" t="s">
        <v>386</v>
      </c>
      <c r="B31" s="71" t="s">
        <v>293</v>
      </c>
      <c r="D31" s="155"/>
      <c r="E31" s="155"/>
      <c r="F31" s="159" t="n">
        <f aca="false">SUM(G31:H31)</f>
        <v>0</v>
      </c>
      <c r="G31" s="164" t="n">
        <v>0</v>
      </c>
      <c r="H31" s="164" t="n">
        <v>0</v>
      </c>
    </row>
    <row r="32" customFormat="false" ht="12.75" hidden="false" customHeight="false" outlineLevel="0" collapsed="false">
      <c r="A32" s="71" t="s">
        <v>387</v>
      </c>
      <c r="B32" s="71" t="s">
        <v>294</v>
      </c>
      <c r="D32" s="155"/>
      <c r="E32" s="155"/>
      <c r="F32" s="159" t="n">
        <f aca="false">SUM(G32:H32)</f>
        <v>0</v>
      </c>
      <c r="G32" s="164" t="n">
        <v>0</v>
      </c>
      <c r="H32" s="164" t="n">
        <v>0</v>
      </c>
    </row>
    <row r="33" customFormat="false" ht="12.75" hidden="false" customHeight="false" outlineLevel="0" collapsed="false">
      <c r="A33" s="71" t="s">
        <v>388</v>
      </c>
      <c r="B33" s="71" t="s">
        <v>295</v>
      </c>
      <c r="D33" s="155"/>
      <c r="E33" s="155"/>
      <c r="F33" s="159" t="n">
        <f aca="false">SUM(G33:H33)</f>
        <v>1</v>
      </c>
      <c r="G33" s="164" t="n">
        <v>1</v>
      </c>
      <c r="H33" s="164" t="n">
        <v>0</v>
      </c>
    </row>
    <row r="34" customFormat="false" ht="12.75" hidden="false" customHeight="false" outlineLevel="0" collapsed="false">
      <c r="A34" s="71" t="s">
        <v>389</v>
      </c>
      <c r="B34" s="71" t="s">
        <v>296</v>
      </c>
      <c r="D34" s="155"/>
      <c r="E34" s="155"/>
      <c r="F34" s="159" t="n">
        <f aca="false">SUM(G34:H34)</f>
        <v>0</v>
      </c>
      <c r="G34" s="164" t="n">
        <v>0</v>
      </c>
      <c r="H34" s="164" t="n">
        <v>0</v>
      </c>
    </row>
    <row r="35" customFormat="false" ht="12.75" hidden="false" customHeight="false" outlineLevel="0" collapsed="false">
      <c r="A35" s="71" t="s">
        <v>390</v>
      </c>
      <c r="B35" s="71" t="s">
        <v>297</v>
      </c>
      <c r="D35" s="155"/>
      <c r="E35" s="155"/>
      <c r="F35" s="159" t="n">
        <f aca="false">SUM(G35:H35)</f>
        <v>0</v>
      </c>
      <c r="G35" s="164" t="n">
        <v>0</v>
      </c>
      <c r="H35" s="164" t="n">
        <v>0</v>
      </c>
    </row>
    <row r="36" customFormat="false" ht="12.75" hidden="false" customHeight="false" outlineLevel="0" collapsed="false">
      <c r="A36" s="71" t="s">
        <v>391</v>
      </c>
      <c r="B36" s="71" t="s">
        <v>392</v>
      </c>
      <c r="D36" s="155"/>
      <c r="E36" s="155"/>
      <c r="F36" s="159" t="n">
        <f aca="false">SUM(G36:H36)</f>
        <v>2</v>
      </c>
      <c r="G36" s="164" t="n">
        <v>2</v>
      </c>
      <c r="H36" s="164" t="n">
        <v>0</v>
      </c>
    </row>
    <row r="37" customFormat="false" ht="12.75" hidden="false" customHeight="false" outlineLevel="0" collapsed="false">
      <c r="A37" s="71" t="s">
        <v>393</v>
      </c>
      <c r="B37" s="71" t="s">
        <v>299</v>
      </c>
      <c r="D37" s="155"/>
      <c r="E37" s="155"/>
      <c r="F37" s="159" t="n">
        <f aca="false">SUM(G37:H37)</f>
        <v>0</v>
      </c>
      <c r="G37" s="164" t="n">
        <v>0</v>
      </c>
      <c r="H37" s="164" t="n">
        <v>0</v>
      </c>
    </row>
    <row r="38" customFormat="false" ht="12.75" hidden="false" customHeight="false" outlineLevel="0" collapsed="false">
      <c r="A38" s="71" t="s">
        <v>394</v>
      </c>
      <c r="B38" s="71" t="s">
        <v>300</v>
      </c>
      <c r="D38" s="155"/>
      <c r="E38" s="155"/>
      <c r="F38" s="159" t="n">
        <f aca="false">SUM(G38:H38)</f>
        <v>0</v>
      </c>
      <c r="G38" s="164" t="n">
        <v>0</v>
      </c>
      <c r="H38" s="164" t="n">
        <v>0</v>
      </c>
    </row>
    <row r="39" customFormat="false" ht="12.75" hidden="false" customHeight="false" outlineLevel="0" collapsed="false">
      <c r="A39" s="71" t="s">
        <v>395</v>
      </c>
      <c r="B39" s="71" t="s">
        <v>301</v>
      </c>
      <c r="D39" s="155"/>
      <c r="E39" s="155"/>
      <c r="F39" s="159" t="n">
        <f aca="false">SUM(G39:H39)</f>
        <v>2</v>
      </c>
      <c r="G39" s="164" t="n">
        <v>2</v>
      </c>
      <c r="H39" s="164" t="n">
        <v>0</v>
      </c>
    </row>
    <row r="40" customFormat="false" ht="12.75" hidden="false" customHeight="false" outlineLevel="0" collapsed="false">
      <c r="A40" s="71" t="s">
        <v>396</v>
      </c>
      <c r="B40" s="71" t="s">
        <v>302</v>
      </c>
      <c r="D40" s="155"/>
      <c r="E40" s="155"/>
      <c r="F40" s="159" t="n">
        <f aca="false">SUM(G40:H40)</f>
        <v>1</v>
      </c>
      <c r="G40" s="164" t="n">
        <v>1</v>
      </c>
      <c r="H40" s="164" t="n">
        <v>0</v>
      </c>
    </row>
    <row r="41" customFormat="false" ht="12.75" hidden="false" customHeight="false" outlineLevel="0" collapsed="false">
      <c r="A41" s="71" t="s">
        <v>397</v>
      </c>
      <c r="B41" s="71" t="s">
        <v>303</v>
      </c>
      <c r="D41" s="155"/>
      <c r="E41" s="155"/>
      <c r="F41" s="159" t="n">
        <f aca="false">SUM(G41:H41)</f>
        <v>0</v>
      </c>
      <c r="G41" s="164" t="n">
        <v>0</v>
      </c>
      <c r="H41" s="164" t="n">
        <v>0</v>
      </c>
    </row>
    <row r="42" customFormat="false" ht="12.75" hidden="false" customHeight="false" outlineLevel="0" collapsed="false">
      <c r="A42" s="71" t="s">
        <v>398</v>
      </c>
      <c r="B42" s="71" t="s">
        <v>304</v>
      </c>
      <c r="D42" s="155"/>
      <c r="E42" s="155"/>
      <c r="F42" s="159" t="n">
        <f aca="false">SUM(G42:H42)</f>
        <v>0</v>
      </c>
      <c r="G42" s="164" t="n">
        <v>0</v>
      </c>
      <c r="H42" s="164" t="n">
        <v>0</v>
      </c>
    </row>
    <row r="43" customFormat="false" ht="12.75" hidden="false" customHeight="false" outlineLevel="0" collapsed="false">
      <c r="A43" s="71" t="s">
        <v>399</v>
      </c>
      <c r="B43" s="71" t="s">
        <v>305</v>
      </c>
      <c r="D43" s="155"/>
      <c r="E43" s="155"/>
      <c r="F43" s="159" t="n">
        <f aca="false">SUM(G43:H43)</f>
        <v>0</v>
      </c>
      <c r="G43" s="164" t="n">
        <v>0</v>
      </c>
      <c r="H43" s="164" t="n">
        <v>0</v>
      </c>
    </row>
    <row r="44" customFormat="false" ht="12.75" hidden="false" customHeight="false" outlineLevel="0" collapsed="false">
      <c r="A44" s="71" t="s">
        <v>400</v>
      </c>
      <c r="B44" s="71" t="s">
        <v>306</v>
      </c>
      <c r="D44" s="155"/>
      <c r="E44" s="155"/>
      <c r="F44" s="159" t="n">
        <f aca="false">SUM(G44:H44)</f>
        <v>0</v>
      </c>
      <c r="G44" s="164" t="n">
        <v>0</v>
      </c>
      <c r="H44" s="164" t="n">
        <v>0</v>
      </c>
    </row>
    <row r="45" customFormat="false" ht="12.75" hidden="false" customHeight="false" outlineLevel="0" collapsed="false">
      <c r="A45" s="71" t="s">
        <v>401</v>
      </c>
      <c r="B45" s="71" t="s">
        <v>379</v>
      </c>
      <c r="D45" s="155"/>
      <c r="E45" s="155"/>
      <c r="F45" s="159" t="n">
        <f aca="false">SUM(G45:H45)</f>
        <v>0</v>
      </c>
      <c r="G45" s="164" t="n">
        <v>0</v>
      </c>
      <c r="H45" s="164" t="n">
        <v>0</v>
      </c>
    </row>
    <row r="46" customFormat="false" ht="12.75" hidden="false" customHeight="false" outlineLevel="0" collapsed="false">
      <c r="A46" s="155"/>
      <c r="D46" s="155"/>
      <c r="E46" s="155"/>
      <c r="F46" s="166"/>
    </row>
    <row r="47" customFormat="false" ht="12.75" hidden="false" customHeight="false" outlineLevel="0" collapsed="false">
      <c r="A47" s="155"/>
      <c r="D47" s="155"/>
      <c r="E47" s="155"/>
      <c r="F47" s="166"/>
    </row>
    <row r="48" customFormat="false" ht="12.75" hidden="false" customHeight="false" outlineLevel="0" collapsed="false">
      <c r="A48" s="155" t="s">
        <v>404</v>
      </c>
      <c r="B48" s="155"/>
      <c r="C48" s="155"/>
      <c r="D48" s="155"/>
      <c r="E48" s="155"/>
      <c r="F48" s="163" t="n">
        <f aca="false">SUM(F49:F65)</f>
        <v>0</v>
      </c>
    </row>
    <row r="49" customFormat="false" ht="12.75" hidden="false" customHeight="false" outlineLevel="0" collapsed="false">
      <c r="A49" s="71" t="s">
        <v>388</v>
      </c>
      <c r="B49" s="71" t="s">
        <v>291</v>
      </c>
      <c r="F49" s="164" t="n">
        <v>0</v>
      </c>
    </row>
    <row r="50" customFormat="false" ht="12.75" hidden="false" customHeight="false" outlineLevel="0" collapsed="false">
      <c r="A50" s="71" t="s">
        <v>378</v>
      </c>
      <c r="B50" s="71" t="s">
        <v>292</v>
      </c>
      <c r="F50" s="164" t="n">
        <v>0</v>
      </c>
    </row>
    <row r="51" customFormat="false" ht="12.75" hidden="false" customHeight="false" outlineLevel="0" collapsed="false">
      <c r="A51" s="71" t="s">
        <v>386</v>
      </c>
      <c r="B51" s="71" t="s">
        <v>293</v>
      </c>
      <c r="F51" s="164"/>
    </row>
    <row r="52" customFormat="false" ht="12.75" hidden="false" customHeight="false" outlineLevel="0" collapsed="false">
      <c r="A52" s="71" t="s">
        <v>387</v>
      </c>
      <c r="B52" s="71" t="s">
        <v>294</v>
      </c>
      <c r="F52" s="164" t="n">
        <v>0</v>
      </c>
    </row>
    <row r="53" customFormat="false" ht="12" hidden="false" customHeight="true" outlineLevel="0" collapsed="false">
      <c r="A53" s="71" t="s">
        <v>388</v>
      </c>
      <c r="B53" s="71" t="s">
        <v>295</v>
      </c>
      <c r="F53" s="164" t="n">
        <v>0</v>
      </c>
    </row>
    <row r="54" customFormat="false" ht="12.75" hidden="false" customHeight="false" outlineLevel="0" collapsed="false">
      <c r="A54" s="71" t="s">
        <v>389</v>
      </c>
      <c r="B54" s="71" t="s">
        <v>296</v>
      </c>
      <c r="F54" s="164" t="n">
        <v>0</v>
      </c>
    </row>
    <row r="55" customFormat="false" ht="12.75" hidden="false" customHeight="false" outlineLevel="0" collapsed="false">
      <c r="A55" s="71" t="s">
        <v>390</v>
      </c>
      <c r="B55" s="71" t="s">
        <v>297</v>
      </c>
      <c r="F55" s="164" t="n">
        <v>0</v>
      </c>
    </row>
    <row r="56" customFormat="false" ht="12.75" hidden="false" customHeight="false" outlineLevel="0" collapsed="false">
      <c r="A56" s="71" t="s">
        <v>391</v>
      </c>
      <c r="B56" s="71" t="s">
        <v>405</v>
      </c>
      <c r="F56" s="164" t="n">
        <v>0</v>
      </c>
    </row>
    <row r="57" customFormat="false" ht="12.75" hidden="false" customHeight="false" outlineLevel="0" collapsed="false">
      <c r="A57" s="71" t="s">
        <v>393</v>
      </c>
      <c r="B57" s="71" t="s">
        <v>299</v>
      </c>
      <c r="F57" s="164" t="n">
        <v>0</v>
      </c>
    </row>
    <row r="58" customFormat="false" ht="12.75" hidden="false" customHeight="false" outlineLevel="0" collapsed="false">
      <c r="A58" s="71" t="s">
        <v>394</v>
      </c>
      <c r="B58" s="71" t="s">
        <v>300</v>
      </c>
      <c r="F58" s="164" t="n">
        <v>0</v>
      </c>
    </row>
    <row r="59" customFormat="false" ht="12.75" hidden="false" customHeight="false" outlineLevel="0" collapsed="false">
      <c r="A59" s="71" t="s">
        <v>395</v>
      </c>
      <c r="B59" s="71" t="s">
        <v>301</v>
      </c>
      <c r="F59" s="164" t="n">
        <v>0</v>
      </c>
    </row>
    <row r="60" customFormat="false" ht="12.75" hidden="false" customHeight="false" outlineLevel="0" collapsed="false">
      <c r="A60" s="71" t="s">
        <v>396</v>
      </c>
      <c r="B60" s="71" t="s">
        <v>302</v>
      </c>
      <c r="F60" s="164" t="n">
        <v>0</v>
      </c>
    </row>
    <row r="61" customFormat="false" ht="12.75" hidden="false" customHeight="false" outlineLevel="0" collapsed="false">
      <c r="A61" s="71" t="s">
        <v>397</v>
      </c>
      <c r="B61" s="71" t="s">
        <v>303</v>
      </c>
      <c r="F61" s="164" t="n">
        <v>0</v>
      </c>
    </row>
    <row r="62" customFormat="false" ht="12.75" hidden="false" customHeight="false" outlineLevel="0" collapsed="false">
      <c r="A62" s="71" t="s">
        <v>398</v>
      </c>
      <c r="B62" s="71" t="s">
        <v>304</v>
      </c>
      <c r="F62" s="164"/>
    </row>
    <row r="63" customFormat="false" ht="12.75" hidden="false" customHeight="false" outlineLevel="0" collapsed="false">
      <c r="A63" s="71" t="s">
        <v>399</v>
      </c>
      <c r="B63" s="71" t="s">
        <v>305</v>
      </c>
      <c r="F63" s="164" t="n">
        <v>0</v>
      </c>
    </row>
    <row r="64" customFormat="false" ht="12.75" hidden="false" customHeight="false" outlineLevel="0" collapsed="false">
      <c r="A64" s="71" t="s">
        <v>400</v>
      </c>
      <c r="B64" s="71" t="s">
        <v>306</v>
      </c>
      <c r="F64" s="164"/>
    </row>
    <row r="65" customFormat="false" ht="12.75" hidden="false" customHeight="false" outlineLevel="0" collapsed="false">
      <c r="A65" s="71" t="s">
        <v>401</v>
      </c>
      <c r="B65" s="71" t="s">
        <v>379</v>
      </c>
      <c r="F65" s="164" t="n">
        <v>0</v>
      </c>
    </row>
    <row r="67" customFormat="false" ht="12.75" hidden="false" customHeight="false" outlineLevel="0" collapsed="false">
      <c r="B67" s="155" t="s">
        <v>101</v>
      </c>
      <c r="C67" s="155"/>
      <c r="D67" s="155"/>
      <c r="E67" s="155"/>
      <c r="F67" s="163" t="n">
        <f aca="false">SUM(F68:F70)</f>
        <v>5</v>
      </c>
    </row>
    <row r="68" customFormat="false" ht="12.75" hidden="false" customHeight="false" outlineLevel="0" collapsed="false">
      <c r="B68" s="71" t="s">
        <v>252</v>
      </c>
      <c r="F68" s="164" t="n">
        <v>5</v>
      </c>
    </row>
    <row r="69" customFormat="false" ht="12.75" hidden="false" customHeight="false" outlineLevel="0" collapsed="false">
      <c r="A69" s="71" t="s">
        <v>251</v>
      </c>
      <c r="B69" s="71" t="s">
        <v>253</v>
      </c>
      <c r="F69" s="164" t="n">
        <v>0</v>
      </c>
    </row>
    <row r="70" customFormat="false" ht="12.75" hidden="false" customHeight="false" outlineLevel="0" collapsed="false">
      <c r="B70" s="71" t="s">
        <v>307</v>
      </c>
      <c r="F70" s="164"/>
    </row>
    <row r="72" customFormat="false" ht="12.75" hidden="false" customHeight="false" outlineLevel="0" collapsed="false">
      <c r="A72" s="155" t="s">
        <v>406</v>
      </c>
      <c r="B72" s="155"/>
    </row>
    <row r="73" customFormat="false" ht="12.75" hidden="false" customHeight="false" outlineLevel="0" collapsed="false">
      <c r="F73" s="241" t="n">
        <f aca="false">SUM(F74:F78)</f>
        <v>153</v>
      </c>
    </row>
    <row r="74" customFormat="false" ht="12.75" hidden="false" customHeight="false" outlineLevel="0" collapsed="false">
      <c r="A74" s="71" t="s">
        <v>407</v>
      </c>
      <c r="F74" s="70" t="n">
        <v>101</v>
      </c>
    </row>
    <row r="75" customFormat="false" ht="12.75" hidden="false" customHeight="false" outlineLevel="0" collapsed="false">
      <c r="A75" s="71" t="s">
        <v>408</v>
      </c>
      <c r="F75" s="70" t="n">
        <v>22</v>
      </c>
    </row>
    <row r="76" customFormat="false" ht="12.75" hidden="false" customHeight="false" outlineLevel="0" collapsed="false">
      <c r="A76" s="71" t="s">
        <v>409</v>
      </c>
      <c r="F76" s="70" t="n">
        <v>23</v>
      </c>
    </row>
    <row r="77" customFormat="false" ht="12.75" hidden="false" customHeight="false" outlineLevel="0" collapsed="false">
      <c r="A77" s="71" t="s">
        <v>410</v>
      </c>
      <c r="F77" s="70" t="n">
        <v>4</v>
      </c>
    </row>
    <row r="78" customFormat="false" ht="12.75" hidden="false" customHeight="false" outlineLevel="0" collapsed="false">
      <c r="A78" s="71" t="s">
        <v>411</v>
      </c>
      <c r="F78" s="70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56"/>
  </cols>
  <sheetData>
    <row r="1" customFormat="false" ht="12.75" hidden="false" customHeight="false" outlineLevel="0" collapsed="false">
      <c r="A1" s="65" t="s">
        <v>91</v>
      </c>
      <c r="B1" s="65"/>
      <c r="C1" s="65"/>
      <c r="D1" s="65"/>
      <c r="E1" s="65"/>
      <c r="F1" s="65"/>
      <c r="G1" s="65"/>
    </row>
    <row r="3" customFormat="false" ht="12.75" hidden="false" customHeight="false" outlineLevel="0" collapsed="false">
      <c r="A3" s="242" t="s">
        <v>92</v>
      </c>
      <c r="B3" s="242"/>
      <c r="C3" s="242"/>
      <c r="D3" s="242"/>
      <c r="E3" s="71"/>
      <c r="F3" s="70" t="n">
        <v>2255</v>
      </c>
      <c r="G3" s="70"/>
      <c r="H3" s="70"/>
      <c r="I3" s="71"/>
    </row>
    <row r="4" customFormat="false" ht="12.75" hidden="false" customHeight="false" outlineLevel="0" collapsed="false">
      <c r="A4" s="242" t="s">
        <v>93</v>
      </c>
      <c r="B4" s="242"/>
      <c r="C4" s="242"/>
      <c r="D4" s="242"/>
      <c r="E4" s="71"/>
      <c r="F4" s="70" t="n">
        <v>716</v>
      </c>
      <c r="G4" s="70"/>
      <c r="H4" s="70"/>
      <c r="I4" s="71"/>
    </row>
    <row r="5" customFormat="false" ht="12.75" hidden="false" customHeight="false" outlineLevel="0" collapsed="false">
      <c r="A5" s="242" t="s">
        <v>94</v>
      </c>
      <c r="B5" s="242"/>
      <c r="C5" s="71"/>
      <c r="D5" s="71"/>
      <c r="E5" s="71"/>
      <c r="F5" s="70" t="n">
        <v>209</v>
      </c>
      <c r="G5" s="70"/>
      <c r="H5" s="70"/>
      <c r="I5" s="71"/>
    </row>
    <row r="6" customFormat="false" ht="12.75" hidden="false" customHeight="false" outlineLevel="0" collapsed="false">
      <c r="A6" s="242" t="s">
        <v>95</v>
      </c>
      <c r="B6" s="242"/>
      <c r="C6" s="242"/>
      <c r="D6" s="71"/>
      <c r="E6" s="71"/>
      <c r="F6" s="70" t="n">
        <v>19</v>
      </c>
      <c r="G6" s="243"/>
      <c r="H6" s="70"/>
      <c r="I6" s="71"/>
    </row>
    <row r="7" customFormat="false" ht="12.75" hidden="false" customHeight="false" outlineLevel="0" collapsed="false">
      <c r="A7" s="242" t="s">
        <v>96</v>
      </c>
      <c r="B7" s="242"/>
      <c r="C7" s="242"/>
      <c r="D7" s="71"/>
      <c r="E7" s="71"/>
      <c r="F7" s="243" t="n">
        <v>0.909</v>
      </c>
      <c r="G7" s="243"/>
      <c r="H7" s="70"/>
      <c r="I7" s="71"/>
    </row>
    <row r="8" customFormat="false" ht="12.75" hidden="false" customHeight="false" outlineLevel="0" collapsed="false">
      <c r="A8" s="242" t="s">
        <v>97</v>
      </c>
      <c r="B8" s="242"/>
      <c r="C8" s="71"/>
      <c r="D8" s="71"/>
      <c r="E8" s="179"/>
      <c r="F8" s="70" t="n">
        <v>293</v>
      </c>
      <c r="G8" s="70"/>
      <c r="H8" s="70"/>
      <c r="I8" s="71"/>
    </row>
    <row r="9" customFormat="false" ht="12.75" hidden="false" customHeight="false" outlineLevel="0" collapsed="false">
      <c r="A9" s="71"/>
      <c r="B9" s="71"/>
      <c r="C9" s="179"/>
      <c r="D9" s="179" t="s">
        <v>98</v>
      </c>
      <c r="E9" s="70" t="n">
        <v>90</v>
      </c>
      <c r="F9" s="179"/>
      <c r="G9" s="70"/>
      <c r="H9" s="70"/>
      <c r="I9" s="71"/>
    </row>
    <row r="10" customFormat="false" ht="12.75" hidden="false" customHeight="false" outlineLevel="0" collapsed="false">
      <c r="A10" s="71"/>
      <c r="B10" s="71"/>
      <c r="C10" s="179"/>
      <c r="D10" s="179" t="s">
        <v>99</v>
      </c>
      <c r="E10" s="70" t="n">
        <v>29</v>
      </c>
      <c r="F10" s="179"/>
      <c r="G10" s="70"/>
      <c r="H10" s="70"/>
      <c r="I10" s="71"/>
    </row>
    <row r="11" customFormat="false" ht="12.75" hidden="false" customHeight="false" outlineLevel="0" collapsed="false">
      <c r="A11" s="71"/>
      <c r="B11" s="71"/>
      <c r="C11" s="187" t="s">
        <v>100</v>
      </c>
      <c r="D11" s="187"/>
      <c r="E11" s="70" t="n">
        <v>12</v>
      </c>
      <c r="F11" s="244"/>
      <c r="G11" s="70"/>
      <c r="H11" s="70"/>
      <c r="I11" s="71"/>
    </row>
    <row r="12" customFormat="false" ht="12.75" hidden="false" customHeight="false" outlineLevel="0" collapsed="false">
      <c r="A12" s="71"/>
      <c r="B12" s="71"/>
      <c r="C12" s="179"/>
      <c r="D12" s="179" t="s">
        <v>101</v>
      </c>
      <c r="E12" s="70" t="n">
        <v>147</v>
      </c>
      <c r="F12" s="179"/>
      <c r="G12" s="70"/>
      <c r="H12" s="70"/>
      <c r="I12" s="71"/>
    </row>
    <row r="13" customFormat="false" ht="12.75" hidden="false" customHeight="false" outlineLevel="0" collapsed="false">
      <c r="A13" s="71"/>
      <c r="B13" s="71"/>
      <c r="C13" s="179"/>
      <c r="D13" s="179" t="s">
        <v>102</v>
      </c>
      <c r="E13" s="70" t="n">
        <v>15</v>
      </c>
      <c r="F13" s="179"/>
      <c r="G13" s="70"/>
      <c r="H13" s="70"/>
      <c r="I13" s="71"/>
    </row>
    <row r="14" customFormat="false" ht="12.75" hidden="false" customHeight="false" outlineLevel="0" collapsed="false">
      <c r="A14" s="242" t="s">
        <v>103</v>
      </c>
      <c r="B14" s="242"/>
      <c r="C14" s="242"/>
      <c r="D14" s="71"/>
      <c r="E14" s="179"/>
      <c r="F14" s="70" t="n">
        <v>318</v>
      </c>
      <c r="G14" s="70"/>
      <c r="H14" s="70"/>
      <c r="I14" s="71"/>
    </row>
    <row r="15" customFormat="false" ht="12.75" hidden="false" customHeight="false" outlineLevel="0" collapsed="false">
      <c r="A15" s="71"/>
      <c r="B15" s="71"/>
      <c r="C15" s="71"/>
      <c r="D15" s="179" t="s">
        <v>104</v>
      </c>
      <c r="E15" s="70" t="n">
        <v>273</v>
      </c>
      <c r="F15" s="70"/>
      <c r="G15" s="70"/>
      <c r="H15" s="70"/>
      <c r="I15" s="71"/>
    </row>
    <row r="16" customFormat="false" ht="12.75" hidden="false" customHeight="false" outlineLevel="0" collapsed="false">
      <c r="A16" s="71"/>
      <c r="B16" s="71"/>
      <c r="C16" s="71"/>
      <c r="D16" s="71" t="s">
        <v>105</v>
      </c>
      <c r="E16" s="70" t="n">
        <v>45</v>
      </c>
      <c r="F16" s="70"/>
      <c r="G16" s="70"/>
      <c r="H16" s="70"/>
      <c r="I16" s="71"/>
    </row>
    <row r="17" customFormat="false" ht="12.75" hidden="false" customHeight="false" outlineLevel="0" collapsed="false">
      <c r="A17" s="242" t="s">
        <v>106</v>
      </c>
      <c r="B17" s="242"/>
      <c r="C17" s="242"/>
      <c r="D17" s="242"/>
      <c r="E17" s="71"/>
      <c r="F17" s="70" t="n">
        <v>55</v>
      </c>
      <c r="G17" s="70"/>
      <c r="H17" s="70"/>
      <c r="I17" s="71"/>
    </row>
    <row r="18" customFormat="false" ht="12.75" hidden="false" customHeight="false" outlineLevel="0" collapsed="false">
      <c r="A18" s="242" t="s">
        <v>107</v>
      </c>
      <c r="B18" s="242"/>
      <c r="C18" s="242"/>
      <c r="D18" s="242"/>
      <c r="E18" s="242"/>
      <c r="F18" s="70" t="n">
        <v>62</v>
      </c>
      <c r="G18" s="70"/>
      <c r="H18" s="70"/>
      <c r="I18" s="71"/>
    </row>
    <row r="19" customFormat="false" ht="12.75" hidden="false" customHeight="false" outlineLevel="0" collapsed="false">
      <c r="A19" s="242" t="s">
        <v>108</v>
      </c>
      <c r="B19" s="242"/>
      <c r="C19" s="242"/>
      <c r="D19" s="242"/>
      <c r="E19" s="242"/>
      <c r="F19" s="70" t="n">
        <v>161</v>
      </c>
      <c r="G19" s="70"/>
      <c r="H19" s="70"/>
      <c r="I19" s="71"/>
    </row>
    <row r="20" customFormat="false" ht="12.75" hidden="false" customHeight="false" outlineLevel="0" collapsed="false">
      <c r="A20" s="242" t="s">
        <v>109</v>
      </c>
      <c r="B20" s="242" t="s">
        <v>110</v>
      </c>
      <c r="C20" s="242"/>
      <c r="D20" s="242"/>
      <c r="E20" s="242"/>
      <c r="F20" s="159" t="s">
        <v>111</v>
      </c>
      <c r="G20" s="243" t="n">
        <f aca="false">F4/F3</f>
        <v>0.317516629711752</v>
      </c>
      <c r="H20" s="70"/>
      <c r="I20" s="71"/>
    </row>
    <row r="21" customFormat="false" ht="12.75" hidden="false" customHeight="false" outlineLevel="0" collapsed="false">
      <c r="A21" s="242"/>
      <c r="B21" s="242" t="s">
        <v>112</v>
      </c>
      <c r="C21" s="242"/>
      <c r="D21" s="242"/>
      <c r="E21" s="242"/>
      <c r="F21" s="159" t="s">
        <v>113</v>
      </c>
      <c r="G21" s="243" t="n">
        <f aca="false">(F5-F6)/F4</f>
        <v>0.26536312849162</v>
      </c>
      <c r="H21" s="70"/>
      <c r="I21" s="71"/>
    </row>
    <row r="22" customFormat="false" ht="12.75" hidden="false" customHeight="false" outlineLevel="0" collapsed="false">
      <c r="A22" s="242" t="s">
        <v>114</v>
      </c>
      <c r="B22" s="242"/>
      <c r="C22" s="242"/>
      <c r="D22" s="242"/>
      <c r="E22" s="242"/>
      <c r="F22" s="245" t="n">
        <v>273700</v>
      </c>
      <c r="G22" s="70"/>
      <c r="H22" s="70"/>
      <c r="I22" s="71"/>
    </row>
    <row r="23" customFormat="false" ht="12.75" hidden="false" customHeight="false" outlineLevel="0" collapsed="false">
      <c r="A23" s="242" t="s">
        <v>115</v>
      </c>
      <c r="B23" s="242"/>
      <c r="C23" s="242"/>
      <c r="D23" s="242"/>
      <c r="E23" s="242"/>
      <c r="F23" s="245" t="n">
        <v>130000</v>
      </c>
      <c r="G23" s="70"/>
      <c r="H23" s="70"/>
      <c r="I23" s="71"/>
    </row>
  </sheetData>
  <mergeCells count="2">
    <mergeCell ref="A1:G1"/>
    <mergeCell ref="C11:D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10" activeCellId="0" sqref="A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28" width="9.14"/>
    <col collapsed="false" customWidth="true" hidden="false" outlineLevel="0" max="3" min="3" style="29" width="12.7"/>
    <col collapsed="false" customWidth="true" hidden="false" outlineLevel="0" max="4" min="4" style="29" width="22.56"/>
    <col collapsed="false" customWidth="true" hidden="false" outlineLevel="0" max="5" min="5" style="29" width="19.28"/>
    <col collapsed="false" customWidth="true" hidden="false" outlineLevel="0" max="6" min="6" style="28" width="21.7"/>
    <col collapsed="false" customWidth="true" hidden="false" outlineLevel="0" max="7" min="7" style="28" width="12.85"/>
    <col collapsed="false" customWidth="true" hidden="false" outlineLevel="0" max="8" min="8" style="28" width="12.99"/>
    <col collapsed="false" customWidth="true" hidden="false" outlineLevel="0" max="9" min="9" style="28" width="11.28"/>
    <col collapsed="false" customWidth="false" hidden="false" outlineLevel="0" max="257" min="10" style="28" width="9.14"/>
  </cols>
  <sheetData>
    <row r="1" customFormat="false" ht="12.75" hidden="false" customHeight="false" outlineLevel="0" collapsed="false">
      <c r="A1" s="30"/>
      <c r="B1" s="30"/>
      <c r="C1" s="30"/>
      <c r="D1" s="30"/>
      <c r="E1" s="31" t="s">
        <v>50</v>
      </c>
      <c r="F1" s="30"/>
      <c r="G1" s="30"/>
      <c r="H1" s="30"/>
      <c r="I1" s="30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</row>
    <row r="2" customFormat="false" ht="12.75" hidden="false" customHeight="false" outlineLevel="0" collapsed="false">
      <c r="A2" s="33"/>
      <c r="B2" s="33"/>
      <c r="C2" s="34"/>
      <c r="D2" s="34"/>
      <c r="E2" s="35" t="s">
        <v>1</v>
      </c>
      <c r="F2" s="33"/>
      <c r="G2" s="33"/>
      <c r="H2" s="33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  <c r="IW2" s="32"/>
    </row>
    <row r="3" customFormat="false" ht="12.75" hidden="false" customHeight="false" outlineLevel="0" collapsed="false">
      <c r="A3" s="33"/>
      <c r="B3" s="33"/>
      <c r="C3" s="34"/>
      <c r="D3" s="34"/>
      <c r="E3" s="35"/>
      <c r="F3" s="33"/>
      <c r="G3" s="33"/>
      <c r="H3" s="33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</row>
    <row r="4" customFormat="false" ht="12.75" hidden="false" customHeight="false" outlineLevel="0" collapsed="false">
      <c r="A4" s="36" t="s">
        <v>51</v>
      </c>
      <c r="B4" s="36"/>
      <c r="C4" s="37" t="s">
        <v>52</v>
      </c>
      <c r="D4" s="37" t="s">
        <v>53</v>
      </c>
      <c r="E4" s="37" t="s">
        <v>54</v>
      </c>
      <c r="F4" s="38"/>
      <c r="G4" s="39"/>
      <c r="H4" s="39"/>
      <c r="I4" s="32"/>
    </row>
    <row r="5" customFormat="false" ht="12.75" hidden="false" customHeight="false" outlineLevel="0" collapsed="false">
      <c r="C5" s="40" t="n">
        <f aca="false">Laura!F7</f>
        <v>153</v>
      </c>
      <c r="D5" s="40" t="n">
        <f aca="false">Laura!G7</f>
        <v>134</v>
      </c>
      <c r="E5" s="40" t="n">
        <f aca="false">Laura!H7</f>
        <v>19</v>
      </c>
      <c r="F5" s="39"/>
      <c r="G5" s="39"/>
      <c r="H5" s="39"/>
      <c r="I5" s="32"/>
    </row>
    <row r="6" customFormat="false" ht="12.75" hidden="false" customHeight="false" outlineLevel="0" collapsed="false">
      <c r="A6" s="39"/>
      <c r="B6" s="39"/>
      <c r="C6" s="34"/>
      <c r="D6" s="38"/>
      <c r="E6" s="38"/>
      <c r="F6" s="39"/>
      <c r="G6" s="37" t="s">
        <v>55</v>
      </c>
      <c r="H6" s="39"/>
      <c r="I6" s="32"/>
    </row>
    <row r="7" customFormat="false" ht="12.75" hidden="false" customHeight="false" outlineLevel="0" collapsed="false">
      <c r="A7" s="36" t="s">
        <v>56</v>
      </c>
      <c r="B7" s="41"/>
      <c r="C7" s="37" t="s">
        <v>52</v>
      </c>
      <c r="D7" s="37" t="s">
        <v>57</v>
      </c>
      <c r="E7" s="37" t="s">
        <v>58</v>
      </c>
      <c r="F7" s="37" t="s">
        <v>59</v>
      </c>
      <c r="G7" s="37" t="s">
        <v>60</v>
      </c>
      <c r="H7" s="39"/>
      <c r="I7" s="32"/>
    </row>
    <row r="8" customFormat="false" ht="12.75" hidden="false" customHeight="false" outlineLevel="0" collapsed="false">
      <c r="A8" s="39"/>
      <c r="B8" s="42"/>
      <c r="C8" s="40" t="n">
        <f aca="false">Sheryl!F7</f>
        <v>11</v>
      </c>
      <c r="D8" s="43" t="str">
        <f aca="false">Offers!A3</f>
        <v>Jeff Moore</v>
      </c>
      <c r="E8" s="43" t="str">
        <f aca="false">Offers!G3</f>
        <v>Beth Perlman</v>
      </c>
      <c r="F8" s="43" t="str">
        <f aca="false">Offers!E3</f>
        <v>A - RHI</v>
      </c>
      <c r="G8" s="44" t="n">
        <f aca="false">Offers!C3</f>
        <v>36731</v>
      </c>
      <c r="H8" s="39"/>
      <c r="I8" s="32"/>
    </row>
    <row r="9" customFormat="false" ht="12.75" hidden="false" customHeight="false" outlineLevel="0" collapsed="false">
      <c r="A9" s="39"/>
      <c r="B9" s="42"/>
      <c r="C9" s="45"/>
      <c r="D9" s="43" t="str">
        <f aca="false">Offers!A4</f>
        <v>Troy Williams</v>
      </c>
      <c r="E9" s="43" t="str">
        <f aca="false">Offers!G4</f>
        <v>Beth Perlman</v>
      </c>
      <c r="F9" s="43" t="str">
        <f aca="false">Offers!E4</f>
        <v>ER - MB</v>
      </c>
      <c r="G9" s="44" t="n">
        <f aca="false">Offers!C4</f>
        <v>36731</v>
      </c>
      <c r="H9" s="39"/>
      <c r="I9" s="32"/>
    </row>
    <row r="10" customFormat="false" ht="12.75" hidden="false" customHeight="false" outlineLevel="0" collapsed="false">
      <c r="A10" s="39"/>
      <c r="B10" s="42"/>
      <c r="C10" s="45"/>
      <c r="D10" s="43" t="str">
        <f aca="false">Offers!A5</f>
        <v>Ying (Sandy)  Chen</v>
      </c>
      <c r="E10" s="43" t="str">
        <f aca="false">Offers!G5</f>
        <v>Beth Perlman</v>
      </c>
      <c r="F10" s="43" t="str">
        <f aca="false">Offers!E5</f>
        <v>ER - MB</v>
      </c>
      <c r="G10" s="44" t="n">
        <f aca="false">Offers!C5</f>
        <v>36731</v>
      </c>
      <c r="H10" s="39"/>
      <c r="I10" s="32"/>
    </row>
    <row r="11" customFormat="false" ht="12.75" hidden="false" customHeight="false" outlineLevel="0" collapsed="false">
      <c r="A11" s="39"/>
      <c r="B11" s="42"/>
      <c r="C11" s="45"/>
      <c r="D11" s="43" t="str">
        <f aca="false">Offers!A6</f>
        <v>Paul O'Neal</v>
      </c>
      <c r="E11" s="43" t="str">
        <f aca="false">Offers!G6</f>
        <v>Beth Perlman</v>
      </c>
      <c r="F11" s="43" t="str">
        <f aca="false">Offers!E6</f>
        <v>A - Eminent Resources</v>
      </c>
      <c r="G11" s="44" t="n">
        <f aca="false">Offers!C6</f>
        <v>36738</v>
      </c>
      <c r="H11" s="39"/>
      <c r="I11" s="32"/>
    </row>
    <row r="12" customFormat="false" ht="12.75" hidden="false" customHeight="false" outlineLevel="0" collapsed="false">
      <c r="A12" s="39"/>
      <c r="B12" s="42"/>
      <c r="C12" s="45"/>
      <c r="D12" s="43" t="str">
        <f aca="false">Offers!A7</f>
        <v>Kumaran Sivaprakasam</v>
      </c>
      <c r="E12" s="43" t="str">
        <f aca="false">Offers!G7</f>
        <v>Beth Perlman</v>
      </c>
      <c r="F12" s="43" t="str">
        <f aca="false">Offers!E7</f>
        <v>A - TIG First Source</v>
      </c>
      <c r="G12" s="44" t="n">
        <f aca="false">Offers!C7</f>
        <v>36738</v>
      </c>
      <c r="H12" s="39"/>
      <c r="I12" s="32"/>
    </row>
    <row r="13" customFormat="false" ht="12.75" hidden="false" customHeight="false" outlineLevel="0" collapsed="false">
      <c r="A13" s="39"/>
      <c r="B13" s="42"/>
      <c r="C13" s="45"/>
      <c r="D13" s="43" t="str">
        <f aca="false">Offers!A8</f>
        <v>Kostyantyn Boryshpol</v>
      </c>
      <c r="E13" s="43" t="str">
        <f aca="false">Offers!G8</f>
        <v>Jay Webb</v>
      </c>
      <c r="F13" s="43" t="str">
        <f aca="false">Offers!E8</f>
        <v>A - Clientsoft</v>
      </c>
      <c r="G13" s="44" t="n">
        <f aca="false">Offers!C8</f>
        <v>36801</v>
      </c>
      <c r="H13" s="39"/>
      <c r="I13" s="32"/>
    </row>
    <row r="14" customFormat="false" ht="12.75" hidden="false" customHeight="false" outlineLevel="0" collapsed="false">
      <c r="A14" s="39"/>
      <c r="B14" s="42"/>
      <c r="C14" s="45"/>
      <c r="D14" s="43" t="str">
        <f aca="false">Offers!A9</f>
        <v>Shannon Powers</v>
      </c>
      <c r="E14" s="43" t="str">
        <f aca="false">Offers!G9</f>
        <v>Beth Perlman</v>
      </c>
      <c r="F14" s="43" t="str">
        <f aca="false">Offers!E9</f>
        <v>R - Yannis Tzamouranis</v>
      </c>
      <c r="G14" s="44" t="n">
        <f aca="false">Offers!C9</f>
        <v>36752</v>
      </c>
      <c r="H14" s="39"/>
      <c r="I14" s="32"/>
    </row>
    <row r="15" customFormat="false" ht="12.75" hidden="false" customHeight="false" outlineLevel="0" collapsed="false">
      <c r="A15" s="39"/>
      <c r="B15" s="42"/>
      <c r="C15" s="45"/>
      <c r="D15" s="43" t="str">
        <f aca="false">Offers!A10</f>
        <v>Elaine Tombaugh</v>
      </c>
      <c r="E15" s="43" t="str">
        <f aca="false">Offers!G10</f>
        <v>Steve Hotte</v>
      </c>
      <c r="F15" s="43" t="str">
        <f aca="false">Offers!E10</f>
        <v>R - Ahmad Mouselli</v>
      </c>
      <c r="G15" s="44" t="n">
        <f aca="false">Offers!C10</f>
        <v>36724</v>
      </c>
      <c r="H15" s="39"/>
      <c r="I15" s="32"/>
    </row>
    <row r="16" customFormat="false" ht="12.75" hidden="false" customHeight="false" outlineLevel="0" collapsed="false">
      <c r="A16" s="39"/>
      <c r="B16" s="42"/>
      <c r="C16" s="45"/>
      <c r="D16" s="43" t="str">
        <f aca="false">Offers!A11</f>
        <v>Sandra McCary</v>
      </c>
      <c r="E16" s="43" t="str">
        <f aca="false">Offers!G11</f>
        <v>Steve Hotte</v>
      </c>
      <c r="F16" s="43" t="str">
        <f aca="false">Offers!E11</f>
        <v>R - Dori Cooper</v>
      </c>
      <c r="G16" s="44" t="n">
        <f aca="false">Offers!C11</f>
        <v>36731</v>
      </c>
      <c r="H16" s="39"/>
      <c r="I16" s="32"/>
    </row>
    <row r="17" customFormat="false" ht="12.75" hidden="false" customHeight="false" outlineLevel="0" collapsed="false">
      <c r="A17" s="39"/>
      <c r="B17" s="42"/>
      <c r="C17" s="45"/>
      <c r="D17" s="43" t="str">
        <f aca="false">Offers!A12</f>
        <v>Craig Teel</v>
      </c>
      <c r="E17" s="43" t="str">
        <f aca="false">Offers!G12</f>
        <v>Steve Hotte</v>
      </c>
      <c r="F17" s="43" t="str">
        <f aca="false">Offers!E12</f>
        <v>A - Bidding Network</v>
      </c>
      <c r="G17" s="44" t="n">
        <f aca="false">Offers!C12</f>
        <v>36738</v>
      </c>
      <c r="H17" s="39"/>
      <c r="I17" s="32"/>
    </row>
    <row r="18" customFormat="false" ht="12.75" hidden="false" customHeight="false" outlineLevel="0" collapsed="false">
      <c r="A18" s="39"/>
      <c r="B18" s="42"/>
      <c r="C18" s="45"/>
      <c r="D18" s="43" t="str">
        <f aca="false">Offers!A13</f>
        <v>Mark Mooney</v>
      </c>
      <c r="E18" s="43" t="str">
        <f aca="false">Offers!G13</f>
        <v>Jenny Rub</v>
      </c>
      <c r="F18" s="43" t="str">
        <f aca="false">Offers!E13</f>
        <v>A - Icon Info Cslt</v>
      </c>
      <c r="G18" s="44" t="str">
        <f aca="false">Offers!C13</f>
        <v>N/A</v>
      </c>
      <c r="H18" s="39"/>
      <c r="I18" s="32"/>
    </row>
    <row r="19" customFormat="false" ht="12.75" hidden="false" customHeight="false" outlineLevel="0" collapsed="false">
      <c r="A19" s="39"/>
      <c r="B19" s="42"/>
      <c r="C19" s="46"/>
      <c r="D19" s="38"/>
      <c r="E19" s="38"/>
      <c r="F19" s="38"/>
      <c r="G19" s="47"/>
      <c r="H19" s="3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0" customFormat="false" ht="12.75" hidden="false" customHeight="false" outlineLevel="0" collapsed="false">
      <c r="A20" s="36" t="s">
        <v>61</v>
      </c>
      <c r="B20" s="36"/>
      <c r="C20" s="37" t="s">
        <v>52</v>
      </c>
      <c r="D20" s="37" t="s">
        <v>57</v>
      </c>
      <c r="E20" s="37" t="s">
        <v>58</v>
      </c>
      <c r="F20" s="37" t="s">
        <v>62</v>
      </c>
      <c r="G20" s="37"/>
      <c r="H20" s="39"/>
      <c r="I20" s="32"/>
    </row>
    <row r="21" customFormat="false" ht="12.75" hidden="false" customHeight="false" outlineLevel="0" collapsed="false">
      <c r="C21" s="40" t="n">
        <f aca="false">Sheryl!F31</f>
        <v>1</v>
      </c>
      <c r="D21" s="43" t="str">
        <f aca="false">Decline!A2</f>
        <v>Mark Mooney</v>
      </c>
      <c r="E21" s="43" t="str">
        <f aca="false">Decline!E2</f>
        <v>Jenny Rub</v>
      </c>
      <c r="F21" s="43" t="str">
        <f aca="false">Decline!F2</f>
        <v>Compensation</v>
      </c>
      <c r="G21" s="43"/>
      <c r="H21" s="42"/>
      <c r="I21" s="32"/>
    </row>
    <row r="22" customFormat="false" ht="12.75" hidden="false" customHeight="false" outlineLevel="0" collapsed="false">
      <c r="C22" s="40"/>
      <c r="D22" s="43"/>
      <c r="E22" s="43"/>
      <c r="F22" s="43"/>
      <c r="G22" s="43"/>
      <c r="H22" s="42"/>
      <c r="I22" s="32"/>
    </row>
    <row r="23" customFormat="false" ht="12.75" hidden="false" customHeight="false" outlineLevel="0" collapsed="false">
      <c r="C23" s="40"/>
      <c r="D23" s="43"/>
      <c r="E23" s="43"/>
      <c r="F23" s="43"/>
      <c r="G23" s="43"/>
      <c r="H23" s="42"/>
      <c r="I23" s="32"/>
    </row>
    <row r="24" customFormat="false" ht="12.75" hidden="false" customHeight="false" outlineLevel="0" collapsed="false">
      <c r="A24" s="39"/>
      <c r="B24" s="39"/>
      <c r="C24" s="48"/>
      <c r="D24" s="38"/>
      <c r="E24" s="38"/>
      <c r="F24" s="39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</row>
    <row r="25" customFormat="false" ht="12.75" hidden="false" customHeight="false" outlineLevel="0" collapsed="false">
      <c r="A25" s="36" t="s">
        <v>63</v>
      </c>
      <c r="B25" s="36"/>
      <c r="C25" s="37" t="s">
        <v>52</v>
      </c>
      <c r="D25" s="37" t="s">
        <v>64</v>
      </c>
      <c r="E25" s="37" t="s">
        <v>65</v>
      </c>
      <c r="F25" s="37" t="s">
        <v>66</v>
      </c>
      <c r="G25" s="37" t="s">
        <v>67</v>
      </c>
      <c r="H25" s="37" t="s">
        <v>68</v>
      </c>
      <c r="I25" s="36" t="s">
        <v>69</v>
      </c>
      <c r="J25" s="32"/>
    </row>
    <row r="26" customFormat="false" ht="12.75" hidden="false" customHeight="false" outlineLevel="0" collapsed="false">
      <c r="C26" s="40" t="n">
        <f aca="false">SUM(D26:I26)</f>
        <v>24</v>
      </c>
      <c r="D26" s="40" t="n">
        <f aca="false">Sheryl!F52</f>
        <v>9</v>
      </c>
      <c r="E26" s="40" t="n">
        <f aca="false">Sheryl!F58</f>
        <v>10</v>
      </c>
      <c r="F26" s="40" t="n">
        <f aca="false">Sheryl!F60</f>
        <v>0</v>
      </c>
      <c r="G26" s="40" t="n">
        <f aca="false">Laura!F67</f>
        <v>5</v>
      </c>
      <c r="H26" s="40" t="n">
        <f aca="false">Sheryl!F63</f>
        <v>0</v>
      </c>
      <c r="I26" s="40" t="n">
        <f aca="false">Sheryl!F65</f>
        <v>0</v>
      </c>
      <c r="J26" s="32"/>
    </row>
    <row r="27" customFormat="false" ht="12.75" hidden="false" customHeight="false" outlineLevel="0" collapsed="false">
      <c r="A27" s="39"/>
      <c r="B27" s="39"/>
      <c r="C27" s="48"/>
      <c r="D27" s="48"/>
      <c r="E27" s="48"/>
      <c r="F27" s="48"/>
      <c r="G27" s="48"/>
      <c r="H27" s="48"/>
      <c r="I27" s="48"/>
      <c r="J27" s="32"/>
    </row>
    <row r="28" customFormat="false" ht="12.75" hidden="false" customHeight="false" outlineLevel="0" collapsed="false">
      <c r="A28" s="39"/>
      <c r="B28" s="39"/>
      <c r="C28" s="38"/>
      <c r="D28" s="38"/>
      <c r="E28" s="38"/>
      <c r="F28" s="39"/>
      <c r="G28" s="39"/>
      <c r="H28" s="39"/>
      <c r="I28" s="39"/>
      <c r="J28" s="32"/>
    </row>
    <row r="29" customFormat="false" ht="12.75" hidden="false" customHeight="false" outlineLevel="0" collapsed="false">
      <c r="A29" s="49" t="s">
        <v>70</v>
      </c>
      <c r="B29" s="49"/>
      <c r="C29" s="49"/>
      <c r="D29" s="37" t="s">
        <v>71</v>
      </c>
      <c r="E29" s="37" t="s">
        <v>72</v>
      </c>
      <c r="F29" s="37" t="s">
        <v>73</v>
      </c>
      <c r="G29" s="36" t="s">
        <v>74</v>
      </c>
      <c r="H29" s="36" t="s">
        <v>75</v>
      </c>
      <c r="I29" s="39"/>
      <c r="J29" s="32"/>
    </row>
    <row r="30" customFormat="false" ht="12.75" hidden="false" customHeight="false" outlineLevel="0" collapsed="false">
      <c r="D30" s="50" t="n">
        <f aca="false">Sheryl!F53</f>
        <v>6</v>
      </c>
      <c r="E30" s="51" t="n">
        <f aca="false">Sheryl!F54</f>
        <v>0</v>
      </c>
      <c r="F30" s="50" t="n">
        <f aca="false">Sheryl!F55</f>
        <v>3</v>
      </c>
      <c r="G30" s="52" t="n">
        <f aca="false">Sheryl!H53</f>
        <v>78200</v>
      </c>
      <c r="H30" s="52" t="n">
        <f aca="false">Sheryl!H55</f>
        <v>15000</v>
      </c>
      <c r="I30" s="53"/>
      <c r="J30" s="32"/>
    </row>
    <row r="31" customFormat="false" ht="12.75" hidden="false" customHeight="false" outlineLevel="0" collapsed="false">
      <c r="A31" s="54"/>
      <c r="B31" s="54"/>
      <c r="C31" s="54"/>
      <c r="D31" s="55"/>
      <c r="E31" s="56"/>
      <c r="F31" s="55"/>
      <c r="G31" s="57"/>
      <c r="H31" s="58"/>
      <c r="I31" s="59"/>
      <c r="J31" s="32"/>
    </row>
    <row r="32" customFormat="false" ht="12.75" hidden="false" customHeight="false" outlineLevel="0" collapsed="false">
      <c r="A32" s="36" t="s">
        <v>76</v>
      </c>
      <c r="B32" s="36"/>
      <c r="C32" s="37" t="s">
        <v>52</v>
      </c>
      <c r="D32" s="37" t="s">
        <v>71</v>
      </c>
      <c r="E32" s="37" t="s">
        <v>72</v>
      </c>
      <c r="F32" s="37" t="s">
        <v>73</v>
      </c>
      <c r="G32" s="37" t="s">
        <v>77</v>
      </c>
      <c r="H32" s="39"/>
      <c r="I32" s="32"/>
      <c r="J32" s="32"/>
    </row>
    <row r="33" customFormat="false" ht="12.75" hidden="false" customHeight="false" outlineLevel="0" collapsed="false">
      <c r="C33" s="40" t="n">
        <f aca="false">SUM(D33:G33)</f>
        <v>196</v>
      </c>
      <c r="D33" s="40" t="n">
        <f aca="false">JenR!F13+JenR!F37+JenR!F61+JenC!F13+JenC!F36+JenC!F61+MarkB!F13+Ed!F13+Ed!F38+Ed!F63+Ed!F88+Ed!F112+Becky!F12+Becky!F36+Mandy!F13+Mandy!F38+Mandy!F63</f>
        <v>156</v>
      </c>
      <c r="E33" s="40" t="n">
        <f aca="false">JenR!F14+JenR!F38+JenR!F62+JenC!F14+JenC!F37+JenC!F62+MarkB!F14+Ed!F14+Ed!F39+Ed!F64+Ed!F89+Ed!F113+Becky!F13+Becky!F37+Mandy!F14+Mandy!F39+Mandy!F64</f>
        <v>28</v>
      </c>
      <c r="F33" s="40" t="n">
        <f aca="false">JenR!F15+JenR!F39+JenR!F63+JenC!F15+JenC!F38+JenC!F63+MarkB!F15+Ed!F15+Ed!F40+Ed!F65+Ed!F90+Becky!F14+Becky!F38+Mandy!F15+Mandy!F40+Mandy!F65</f>
        <v>12</v>
      </c>
      <c r="G33" s="40" t="n">
        <f aca="false">JenR!F16+JenR!F40+JenR!F64+JenC!F16+JenC!F39+JenC!F64+MarkB!F16+Ed!F16+Ed!F41+Ed!F66+Ed!F91+Ed!F115+Becky!F15+Becky!F39+Mandy!F16+Mandy!F41+Mandy!F66</f>
        <v>0</v>
      </c>
      <c r="H33" s="39"/>
      <c r="I33" s="32"/>
      <c r="J33" s="32"/>
    </row>
    <row r="34" customFormat="false" ht="12.75" hidden="false" customHeight="false" outlineLevel="0" collapsed="false">
      <c r="A34" s="39"/>
      <c r="B34" s="39"/>
      <c r="C34" s="38"/>
      <c r="D34" s="38"/>
      <c r="E34" s="38"/>
      <c r="F34" s="39"/>
      <c r="G34" s="39"/>
      <c r="H34" s="39"/>
      <c r="I34" s="32"/>
      <c r="J34" s="32"/>
    </row>
    <row r="35" customFormat="false" ht="12.75" hidden="false" customHeight="false" outlineLevel="0" collapsed="false">
      <c r="A35" s="36" t="s">
        <v>78</v>
      </c>
      <c r="B35" s="36"/>
      <c r="C35" s="37" t="s">
        <v>52</v>
      </c>
      <c r="D35" s="37" t="s">
        <v>79</v>
      </c>
      <c r="E35" s="37" t="s">
        <v>80</v>
      </c>
      <c r="F35" s="37" t="s">
        <v>81</v>
      </c>
      <c r="G35" s="39"/>
      <c r="H35" s="39"/>
      <c r="I35" s="32"/>
      <c r="J35" s="32"/>
    </row>
    <row r="36" customFormat="false" ht="12.75" hidden="false" customHeight="false" outlineLevel="0" collapsed="false">
      <c r="C36" s="40" t="n">
        <f aca="false">Kathy!F6</f>
        <v>29</v>
      </c>
      <c r="D36" s="40" t="n">
        <f aca="false">Kathy!G6</f>
        <v>8</v>
      </c>
      <c r="E36" s="40" t="n">
        <f aca="false">Kathy!H6</f>
        <v>3</v>
      </c>
      <c r="F36" s="40" t="n">
        <f aca="false">Kathy!I6</f>
        <v>21</v>
      </c>
      <c r="G36" s="39"/>
      <c r="H36" s="39"/>
      <c r="I36" s="32"/>
      <c r="J36" s="32"/>
    </row>
    <row r="37" customFormat="false" ht="12.75" hidden="false" customHeight="false" outlineLevel="0" collapsed="false">
      <c r="A37" s="32"/>
      <c r="B37" s="32"/>
      <c r="C37" s="60"/>
      <c r="D37" s="60"/>
      <c r="E37" s="60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2.75" hidden="false" customHeight="false" outlineLevel="0" collapsed="false">
      <c r="A38" s="36" t="s">
        <v>82</v>
      </c>
      <c r="B38" s="36"/>
      <c r="C38" s="37"/>
      <c r="D38" s="37" t="s">
        <v>83</v>
      </c>
      <c r="E38" s="37" t="s">
        <v>84</v>
      </c>
      <c r="F38" s="37" t="s">
        <v>85</v>
      </c>
      <c r="G38" s="36" t="s">
        <v>86</v>
      </c>
      <c r="H38" s="36" t="s">
        <v>87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</row>
    <row r="39" customFormat="false" ht="12.75" hidden="false" customHeight="false" outlineLevel="0" collapsed="false">
      <c r="A39" s="61"/>
      <c r="B39" s="61"/>
      <c r="C39" s="62"/>
      <c r="D39" s="63" t="n">
        <f aca="false">Laura!F74</f>
        <v>101</v>
      </c>
      <c r="E39" s="63" t="n">
        <f aca="false">Laura!F75</f>
        <v>22</v>
      </c>
      <c r="F39" s="63" t="n">
        <f aca="false">Laura!F76</f>
        <v>23</v>
      </c>
      <c r="G39" s="63" t="n">
        <f aca="false">Laura!F77</f>
        <v>4</v>
      </c>
      <c r="H39" s="63" t="n">
        <f aca="false">Laura!F78</f>
        <v>3</v>
      </c>
    </row>
    <row r="41" customFormat="false" ht="12.75" hidden="false" customHeight="false" outlineLevel="0" collapsed="false">
      <c r="A41" s="64" t="s">
        <v>88</v>
      </c>
      <c r="B41" s="64"/>
      <c r="C41" s="65"/>
    </row>
    <row r="42" customFormat="false" ht="12.75" hidden="false" customHeight="false" outlineLevel="0" collapsed="false">
      <c r="A42" s="64" t="s">
        <v>89</v>
      </c>
      <c r="B42" s="64"/>
      <c r="C42" s="65"/>
    </row>
    <row r="43" customFormat="false" ht="12.75" hidden="false" customHeight="false" outlineLevel="0" collapsed="false">
      <c r="A43" s="64" t="s">
        <v>90</v>
      </c>
      <c r="B43" s="64"/>
      <c r="C43" s="65"/>
    </row>
  </sheetData>
  <mergeCells count="3">
    <mergeCell ref="F20:G20"/>
    <mergeCell ref="F21:G21"/>
    <mergeCell ref="A29:C29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99"/>
    <col collapsed="false" customWidth="true" hidden="false" outlineLevel="0" max="5" min="5" style="0" width="14.7"/>
    <col collapsed="false" customWidth="true" hidden="false" outlineLevel="0" max="6" min="6" style="0" width="11.85"/>
  </cols>
  <sheetData>
    <row r="1" customFormat="false" ht="12.75" hidden="false" customHeight="false" outlineLevel="0" collapsed="false">
      <c r="A1" s="65" t="s">
        <v>91</v>
      </c>
      <c r="B1" s="65"/>
      <c r="C1" s="65"/>
      <c r="D1" s="65"/>
      <c r="E1" s="65"/>
      <c r="F1" s="65"/>
      <c r="G1" s="65"/>
    </row>
    <row r="3" customFormat="false" ht="12.75" hidden="false" customHeight="false" outlineLevel="0" collapsed="false">
      <c r="A3" s="66" t="s">
        <v>92</v>
      </c>
      <c r="B3" s="66"/>
      <c r="C3" s="66"/>
      <c r="D3" s="66"/>
      <c r="E3" s="67"/>
      <c r="F3" s="68" t="n">
        <f aca="false">'Detail This Week'!C33+LWYTD!F3</f>
        <v>2451</v>
      </c>
      <c r="G3" s="69"/>
      <c r="H3" s="70"/>
      <c r="I3" s="71"/>
    </row>
    <row r="4" customFormat="false" ht="12.75" hidden="false" customHeight="false" outlineLevel="0" collapsed="false">
      <c r="A4" s="66" t="s">
        <v>93</v>
      </c>
      <c r="B4" s="66"/>
      <c r="C4" s="66"/>
      <c r="D4" s="66"/>
      <c r="E4" s="67"/>
      <c r="F4" s="68" t="n">
        <f aca="false">'Detail This Week'!C36+LWYTD!F4</f>
        <v>745</v>
      </c>
      <c r="G4" s="69"/>
      <c r="H4" s="70"/>
      <c r="I4" s="71"/>
    </row>
    <row r="5" customFormat="false" ht="12.75" hidden="false" customHeight="false" outlineLevel="0" collapsed="false">
      <c r="A5" s="66" t="s">
        <v>94</v>
      </c>
      <c r="B5" s="66"/>
      <c r="C5" s="67"/>
      <c r="D5" s="67"/>
      <c r="E5" s="67"/>
      <c r="F5" s="68" t="n">
        <f aca="false">'Detail This Week'!C8+LWYTD!F5</f>
        <v>220</v>
      </c>
      <c r="G5" s="69"/>
      <c r="H5" s="70"/>
      <c r="I5" s="71"/>
    </row>
    <row r="6" customFormat="false" ht="12.75" hidden="false" customHeight="false" outlineLevel="0" collapsed="false">
      <c r="A6" s="66" t="s">
        <v>95</v>
      </c>
      <c r="B6" s="66"/>
      <c r="C6" s="66"/>
      <c r="D6" s="67"/>
      <c r="E6" s="67"/>
      <c r="F6" s="68" t="n">
        <f aca="false">'Detail This Week'!C21+LWYTD!F6</f>
        <v>20</v>
      </c>
      <c r="G6" s="72"/>
      <c r="H6" s="70"/>
      <c r="I6" s="71"/>
    </row>
    <row r="7" customFormat="false" ht="12.75" hidden="false" customHeight="false" outlineLevel="0" collapsed="false">
      <c r="A7" s="66" t="s">
        <v>96</v>
      </c>
      <c r="B7" s="66"/>
      <c r="C7" s="66"/>
      <c r="D7" s="67"/>
      <c r="E7" s="67"/>
      <c r="F7" s="73" t="n">
        <f aca="false">(F5-F6)/F5*100%</f>
        <v>0.909090909090909</v>
      </c>
      <c r="G7" s="72"/>
      <c r="H7" s="70"/>
      <c r="I7" s="71"/>
    </row>
    <row r="8" customFormat="false" ht="12.75" hidden="false" customHeight="false" outlineLevel="0" collapsed="false">
      <c r="A8" s="66" t="s">
        <v>97</v>
      </c>
      <c r="B8" s="66"/>
      <c r="C8" s="67"/>
      <c r="D8" s="67"/>
      <c r="E8" s="74"/>
      <c r="F8" s="68" t="n">
        <f aca="false">SUM(E9:E13)</f>
        <v>317</v>
      </c>
      <c r="G8" s="69"/>
      <c r="H8" s="70"/>
      <c r="I8" s="71"/>
    </row>
    <row r="9" customFormat="false" ht="12.75" hidden="false" customHeight="false" outlineLevel="0" collapsed="false">
      <c r="A9" s="75"/>
      <c r="B9" s="75"/>
      <c r="C9" s="76"/>
      <c r="D9" s="76" t="s">
        <v>98</v>
      </c>
      <c r="E9" s="68" t="n">
        <f aca="false">Sheryl!F52+LWYTD!E9</f>
        <v>99</v>
      </c>
      <c r="F9" s="76"/>
      <c r="G9" s="69"/>
      <c r="H9" s="70"/>
      <c r="I9" s="71"/>
    </row>
    <row r="10" customFormat="false" ht="12.75" hidden="false" customHeight="false" outlineLevel="0" collapsed="false">
      <c r="A10" s="75"/>
      <c r="B10" s="75"/>
      <c r="C10" s="76"/>
      <c r="D10" s="76" t="s">
        <v>99</v>
      </c>
      <c r="E10" s="68" t="n">
        <f aca="false">Sheryl!F58+LWYTD!E10</f>
        <v>39</v>
      </c>
      <c r="F10" s="76"/>
      <c r="G10" s="69"/>
      <c r="H10" s="70"/>
      <c r="I10" s="71"/>
    </row>
    <row r="11" customFormat="false" ht="12.75" hidden="false" customHeight="false" outlineLevel="0" collapsed="false">
      <c r="A11" s="75"/>
      <c r="B11" s="75"/>
      <c r="C11" s="77" t="s">
        <v>100</v>
      </c>
      <c r="D11" s="77"/>
      <c r="E11" s="68" t="n">
        <f aca="false">Sheryl!F60+LWYTD!E11</f>
        <v>12</v>
      </c>
      <c r="F11" s="78"/>
      <c r="G11" s="69"/>
      <c r="H11" s="70"/>
      <c r="I11" s="71"/>
    </row>
    <row r="12" customFormat="false" ht="12.75" hidden="false" customHeight="false" outlineLevel="0" collapsed="false">
      <c r="A12" s="75"/>
      <c r="B12" s="75"/>
      <c r="C12" s="76"/>
      <c r="D12" s="76" t="s">
        <v>101</v>
      </c>
      <c r="E12" s="68" t="n">
        <f aca="false">Laura!F67+LWYTD!E12</f>
        <v>152</v>
      </c>
      <c r="F12" s="76"/>
      <c r="G12" s="69"/>
      <c r="H12" s="70"/>
      <c r="I12" s="71"/>
    </row>
    <row r="13" customFormat="false" ht="12.75" hidden="false" customHeight="false" outlineLevel="0" collapsed="false">
      <c r="A13" s="75"/>
      <c r="B13" s="75"/>
      <c r="C13" s="76"/>
      <c r="D13" s="76" t="s">
        <v>102</v>
      </c>
      <c r="E13" s="68" t="n">
        <f aca="false">Sheryl!F63+LWYTD!E13</f>
        <v>15</v>
      </c>
      <c r="F13" s="76"/>
      <c r="G13" s="69"/>
      <c r="H13" s="70"/>
      <c r="I13" s="71"/>
    </row>
    <row r="14" customFormat="false" ht="12.75" hidden="false" customHeight="false" outlineLevel="0" collapsed="false">
      <c r="A14" s="79" t="s">
        <v>103</v>
      </c>
      <c r="B14" s="79"/>
      <c r="C14" s="79"/>
      <c r="D14" s="75"/>
      <c r="E14" s="80"/>
      <c r="F14" s="68" t="n">
        <f aca="false">SUM(E15:E16)</f>
        <v>334</v>
      </c>
      <c r="G14" s="69"/>
      <c r="H14" s="70"/>
      <c r="I14" s="71"/>
    </row>
    <row r="15" customFormat="false" ht="12.75" hidden="false" customHeight="false" outlineLevel="0" collapsed="false">
      <c r="A15" s="75"/>
      <c r="B15" s="75"/>
      <c r="C15" s="75"/>
      <c r="D15" s="75" t="s">
        <v>104</v>
      </c>
      <c r="E15" s="68" t="n">
        <f aca="false">Laura!G28+LWYTD!E15</f>
        <v>289</v>
      </c>
      <c r="F15" s="69"/>
      <c r="G15" s="69"/>
      <c r="H15" s="70"/>
      <c r="I15" s="71"/>
    </row>
    <row r="16" customFormat="false" ht="12.75" hidden="false" customHeight="false" outlineLevel="0" collapsed="false">
      <c r="A16" s="75"/>
      <c r="B16" s="75"/>
      <c r="C16" s="75"/>
      <c r="D16" s="75" t="s">
        <v>105</v>
      </c>
      <c r="E16" s="68" t="n">
        <f aca="false">Laura!H28+LWYTD!E16</f>
        <v>45</v>
      </c>
      <c r="F16" s="69"/>
      <c r="G16" s="69"/>
      <c r="H16" s="70"/>
      <c r="I16" s="71"/>
    </row>
    <row r="17" customFormat="false" ht="12.75" hidden="false" customHeight="false" outlineLevel="0" collapsed="false">
      <c r="A17" s="79" t="s">
        <v>106</v>
      </c>
      <c r="B17" s="79"/>
      <c r="C17" s="79"/>
      <c r="D17" s="79"/>
      <c r="E17" s="75"/>
      <c r="F17" s="68" t="n">
        <f aca="false">'Staffing Report'!D66+LWYTD!F17</f>
        <v>55</v>
      </c>
      <c r="G17" s="69"/>
      <c r="H17" s="70"/>
      <c r="I17" s="71"/>
    </row>
    <row r="18" customFormat="false" ht="12.75" hidden="false" customHeight="false" outlineLevel="0" collapsed="false">
      <c r="A18" s="79" t="s">
        <v>107</v>
      </c>
      <c r="B18" s="79"/>
      <c r="C18" s="79"/>
      <c r="D18" s="79"/>
      <c r="E18" s="79"/>
      <c r="F18" s="81" t="n">
        <f aca="false">LWYTD!F18</f>
        <v>62</v>
      </c>
      <c r="G18" s="69"/>
      <c r="H18" s="70"/>
      <c r="I18" s="71"/>
    </row>
    <row r="19" customFormat="false" ht="12.75" hidden="false" customHeight="false" outlineLevel="0" collapsed="false">
      <c r="A19" s="79" t="s">
        <v>108</v>
      </c>
      <c r="B19" s="79"/>
      <c r="C19" s="79"/>
      <c r="D19" s="79"/>
      <c r="E19" s="79"/>
      <c r="F19" s="81" t="n">
        <v>161</v>
      </c>
      <c r="G19" s="69"/>
      <c r="H19" s="70"/>
      <c r="I19" s="71"/>
    </row>
    <row r="20" customFormat="false" ht="12.75" hidden="false" customHeight="false" outlineLevel="0" collapsed="false">
      <c r="A20" s="79" t="s">
        <v>109</v>
      </c>
      <c r="B20" s="79" t="s">
        <v>110</v>
      </c>
      <c r="C20" s="79"/>
      <c r="D20" s="79"/>
      <c r="E20" s="79"/>
      <c r="F20" s="82" t="s">
        <v>111</v>
      </c>
      <c r="G20" s="73" t="n">
        <f aca="false">F4/F3</f>
        <v>0.303957568339453</v>
      </c>
      <c r="H20" s="70"/>
      <c r="I20" s="71"/>
    </row>
    <row r="21" customFormat="false" ht="12.75" hidden="false" customHeight="false" outlineLevel="0" collapsed="false">
      <c r="A21" s="79"/>
      <c r="B21" s="79" t="s">
        <v>112</v>
      </c>
      <c r="C21" s="79"/>
      <c r="D21" s="79"/>
      <c r="E21" s="79"/>
      <c r="F21" s="82" t="s">
        <v>113</v>
      </c>
      <c r="G21" s="73" t="n">
        <f aca="false">(F5-F6)/F4</f>
        <v>0.268456375838926</v>
      </c>
      <c r="H21" s="70"/>
      <c r="I21" s="71"/>
    </row>
    <row r="22" customFormat="false" ht="12.75" hidden="false" customHeight="false" outlineLevel="0" collapsed="false">
      <c r="A22" s="79" t="s">
        <v>114</v>
      </c>
      <c r="B22" s="79"/>
      <c r="C22" s="79"/>
      <c r="D22" s="79"/>
      <c r="E22" s="79"/>
      <c r="F22" s="83" t="n">
        <f aca="false">'Detail This Week'!G30+LWYTD!F22</f>
        <v>351900</v>
      </c>
      <c r="G22" s="69"/>
      <c r="H22" s="70"/>
      <c r="I22" s="71"/>
    </row>
    <row r="23" customFormat="false" ht="12.75" hidden="false" customHeight="false" outlineLevel="0" collapsed="false">
      <c r="A23" s="79" t="s">
        <v>115</v>
      </c>
      <c r="B23" s="79"/>
      <c r="C23" s="79"/>
      <c r="D23" s="79"/>
      <c r="E23" s="79"/>
      <c r="F23" s="83" t="n">
        <f aca="false">YTDRefferals!G41</f>
        <v>145000</v>
      </c>
      <c r="G23" s="69"/>
      <c r="H23" s="70"/>
      <c r="I23" s="71"/>
    </row>
  </sheetData>
  <mergeCells count="2">
    <mergeCell ref="A1:G1"/>
    <mergeCell ref="C11:D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5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H39" activeCellId="0" sqref="H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11.28"/>
    <col collapsed="false" customWidth="true" hidden="false" outlineLevel="0" max="3" min="3" style="0" width="16.42"/>
    <col collapsed="false" customWidth="true" hidden="false" outlineLevel="0" max="4" min="4" style="0" width="16.13"/>
    <col collapsed="false" customWidth="true" hidden="false" outlineLevel="0" max="5" min="5" style="0" width="12.85"/>
    <col collapsed="false" customWidth="true" hidden="false" outlineLevel="0" max="6" min="6" style="0" width="15.28"/>
    <col collapsed="false" customWidth="true" hidden="false" outlineLevel="0" max="7" min="7" style="0" width="12.28"/>
  </cols>
  <sheetData>
    <row r="1" customFormat="false" ht="12.75" hidden="false" customHeight="false" outlineLevel="0" collapsed="false">
      <c r="C1" s="84" t="s">
        <v>116</v>
      </c>
      <c r="D1" s="84"/>
      <c r="E1" s="84"/>
    </row>
    <row r="3" customFormat="false" ht="12.75" hidden="false" customHeight="false" outlineLevel="0" collapsed="false">
      <c r="A3" s="85" t="s">
        <v>57</v>
      </c>
      <c r="B3" s="85" t="s">
        <v>117</v>
      </c>
      <c r="C3" s="85" t="s">
        <v>118</v>
      </c>
      <c r="D3" s="85" t="s">
        <v>119</v>
      </c>
      <c r="E3" s="85" t="s">
        <v>60</v>
      </c>
      <c r="F3" s="85" t="s">
        <v>120</v>
      </c>
      <c r="G3" s="86" t="s">
        <v>121</v>
      </c>
    </row>
    <row r="4" customFormat="false" ht="12.75" hidden="false" customHeight="false" outlineLevel="0" collapsed="false">
      <c r="A4" s="87" t="s">
        <v>122</v>
      </c>
      <c r="B4" s="48"/>
      <c r="C4" s="48"/>
      <c r="D4" s="48"/>
      <c r="E4" s="48"/>
      <c r="F4" s="48"/>
    </row>
    <row r="5" customFormat="false" ht="12.75" hidden="false" customHeight="false" outlineLevel="0" collapsed="false">
      <c r="A5" s="28" t="s">
        <v>123</v>
      </c>
      <c r="B5" s="29" t="n">
        <v>27853</v>
      </c>
      <c r="C5" s="28" t="s">
        <v>124</v>
      </c>
      <c r="D5" s="28" t="s">
        <v>125</v>
      </c>
      <c r="E5" s="88" t="n">
        <v>36507</v>
      </c>
      <c r="F5" s="89" t="n">
        <v>7000</v>
      </c>
      <c r="G5" s="90" t="n">
        <v>5000</v>
      </c>
    </row>
    <row r="6" customFormat="false" ht="12.75" hidden="false" customHeight="false" outlineLevel="0" collapsed="false">
      <c r="A6" s="28" t="s">
        <v>126</v>
      </c>
      <c r="B6" s="29" t="n">
        <v>58830</v>
      </c>
      <c r="C6" s="28" t="s">
        <v>127</v>
      </c>
      <c r="D6" s="28" t="s">
        <v>128</v>
      </c>
      <c r="E6" s="88" t="n">
        <v>36507</v>
      </c>
      <c r="F6" s="89" t="n">
        <v>11600</v>
      </c>
      <c r="G6" s="90" t="n">
        <v>5000</v>
      </c>
    </row>
    <row r="7" customFormat="false" ht="12.75" hidden="false" customHeight="false" outlineLevel="0" collapsed="false">
      <c r="A7" s="28" t="s">
        <v>129</v>
      </c>
      <c r="B7" s="29" t="n">
        <v>57813</v>
      </c>
      <c r="C7" s="28" t="s">
        <v>124</v>
      </c>
      <c r="D7" s="28" t="s">
        <v>130</v>
      </c>
      <c r="E7" s="88" t="n">
        <v>36514</v>
      </c>
      <c r="F7" s="91" t="n">
        <v>8400</v>
      </c>
      <c r="G7" s="90" t="n">
        <v>5000</v>
      </c>
    </row>
    <row r="8" customFormat="false" ht="12.75" hidden="false" customHeight="false" outlineLevel="0" collapsed="false">
      <c r="A8" s="28" t="s">
        <v>131</v>
      </c>
      <c r="B8" s="29" t="n">
        <v>57541</v>
      </c>
      <c r="C8" s="28" t="s">
        <v>124</v>
      </c>
      <c r="D8" s="28" t="s">
        <v>132</v>
      </c>
      <c r="E8" s="88" t="n">
        <v>36516</v>
      </c>
      <c r="F8" s="89" t="n">
        <v>6000</v>
      </c>
      <c r="G8" s="90" t="n">
        <v>5000</v>
      </c>
    </row>
    <row r="9" customFormat="false" ht="12.75" hidden="false" customHeight="false" outlineLevel="0" collapsed="false">
      <c r="A9" s="28" t="s">
        <v>133</v>
      </c>
      <c r="B9" s="29" t="n">
        <v>57651</v>
      </c>
      <c r="C9" s="28" t="s">
        <v>134</v>
      </c>
      <c r="D9" s="28" t="s">
        <v>135</v>
      </c>
      <c r="E9" s="88" t="n">
        <v>36524</v>
      </c>
      <c r="F9" s="89" t="n">
        <v>13400</v>
      </c>
      <c r="G9" s="90" t="n">
        <v>5000</v>
      </c>
    </row>
    <row r="10" customFormat="false" ht="12.75" hidden="false" customHeight="false" outlineLevel="0" collapsed="false">
      <c r="A10" s="28" t="s">
        <v>136</v>
      </c>
      <c r="B10" s="29" t="n">
        <v>58641</v>
      </c>
      <c r="C10" s="28" t="s">
        <v>137</v>
      </c>
      <c r="D10" s="28" t="s">
        <v>126</v>
      </c>
      <c r="E10" s="88" t="n">
        <v>36570</v>
      </c>
      <c r="F10" s="92" t="n">
        <v>9800</v>
      </c>
      <c r="G10" s="90" t="n">
        <v>5000</v>
      </c>
    </row>
    <row r="11" customFormat="false" ht="12.75" hidden="false" customHeight="false" outlineLevel="0" collapsed="false">
      <c r="A11" s="28" t="s">
        <v>138</v>
      </c>
      <c r="B11" s="29" t="n">
        <v>102023</v>
      </c>
      <c r="C11" s="28" t="s">
        <v>127</v>
      </c>
      <c r="D11" s="28" t="s">
        <v>126</v>
      </c>
      <c r="E11" s="88" t="n">
        <v>36570</v>
      </c>
      <c r="F11" s="92" t="n">
        <v>11600</v>
      </c>
      <c r="G11" s="90" t="n">
        <v>5000</v>
      </c>
    </row>
    <row r="12" customFormat="false" ht="12.75" hidden="false" customHeight="false" outlineLevel="0" collapsed="false">
      <c r="A12" s="28" t="s">
        <v>139</v>
      </c>
      <c r="B12" s="29" t="n">
        <v>58991</v>
      </c>
      <c r="C12" s="28" t="s">
        <v>124</v>
      </c>
      <c r="D12" s="28" t="s">
        <v>140</v>
      </c>
      <c r="E12" s="88" t="n">
        <v>36570</v>
      </c>
      <c r="F12" s="92" t="n">
        <v>6600</v>
      </c>
      <c r="G12" s="90" t="n">
        <v>5000</v>
      </c>
    </row>
    <row r="13" customFormat="false" ht="12.75" hidden="false" customHeight="false" outlineLevel="0" collapsed="false">
      <c r="A13" s="28" t="s">
        <v>141</v>
      </c>
      <c r="B13" s="29" t="n">
        <v>58197</v>
      </c>
      <c r="C13" s="28" t="s">
        <v>124</v>
      </c>
      <c r="D13" s="28" t="s">
        <v>142</v>
      </c>
      <c r="E13" s="88" t="n">
        <v>36573</v>
      </c>
      <c r="F13" s="92" t="n">
        <v>5400</v>
      </c>
      <c r="G13" s="90" t="n">
        <v>5000</v>
      </c>
    </row>
    <row r="14" customFormat="false" ht="12.75" hidden="false" customHeight="false" outlineLevel="0" collapsed="false">
      <c r="A14" s="28" t="s">
        <v>143</v>
      </c>
      <c r="B14" s="29" t="n">
        <v>102086</v>
      </c>
      <c r="C14" s="28" t="s">
        <v>124</v>
      </c>
      <c r="D14" s="28" t="s">
        <v>144</v>
      </c>
      <c r="E14" s="88" t="n">
        <v>36584</v>
      </c>
      <c r="F14" s="92" t="n">
        <v>5000</v>
      </c>
      <c r="G14" s="90" t="n">
        <v>5000</v>
      </c>
    </row>
    <row r="15" customFormat="false" ht="12.75" hidden="false" customHeight="false" outlineLevel="0" collapsed="false">
      <c r="A15" s="28" t="s">
        <v>145</v>
      </c>
      <c r="B15" s="29" t="n">
        <v>57238</v>
      </c>
      <c r="C15" s="28" t="s">
        <v>146</v>
      </c>
      <c r="D15" s="28" t="s">
        <v>147</v>
      </c>
      <c r="E15" s="88" t="n">
        <v>36591</v>
      </c>
      <c r="F15" s="89" t="n">
        <v>7000</v>
      </c>
      <c r="G15" s="90" t="n">
        <v>5000</v>
      </c>
    </row>
    <row r="16" customFormat="false" ht="12.75" hidden="false" customHeight="false" outlineLevel="0" collapsed="false">
      <c r="A16" s="28" t="s">
        <v>148</v>
      </c>
      <c r="B16" s="29"/>
      <c r="C16" s="28" t="s">
        <v>127</v>
      </c>
      <c r="D16" s="28" t="s">
        <v>149</v>
      </c>
      <c r="E16" s="88" t="n">
        <v>36598</v>
      </c>
      <c r="F16" s="92" t="n">
        <v>10000</v>
      </c>
      <c r="G16" s="90" t="n">
        <v>5000</v>
      </c>
    </row>
    <row r="17" customFormat="false" ht="12.75" hidden="false" customHeight="false" outlineLevel="0" collapsed="false">
      <c r="A17" s="28" t="s">
        <v>150</v>
      </c>
      <c r="B17" s="29" t="n">
        <v>102749</v>
      </c>
      <c r="C17" s="28" t="s">
        <v>137</v>
      </c>
      <c r="D17" s="28" t="s">
        <v>151</v>
      </c>
      <c r="E17" s="88" t="n">
        <v>36598</v>
      </c>
      <c r="F17" s="92" t="n">
        <v>9000</v>
      </c>
      <c r="G17" s="90" t="n">
        <v>5000</v>
      </c>
    </row>
    <row r="18" customFormat="false" ht="12.75" hidden="false" customHeight="false" outlineLevel="0" collapsed="false">
      <c r="A18" s="93" t="s">
        <v>152</v>
      </c>
      <c r="B18" s="94" t="n">
        <v>58654</v>
      </c>
      <c r="C18" s="93" t="s">
        <v>153</v>
      </c>
      <c r="D18" s="93" t="s">
        <v>154</v>
      </c>
      <c r="E18" s="95" t="n">
        <v>36612</v>
      </c>
      <c r="F18" s="96" t="n">
        <v>3000</v>
      </c>
      <c r="G18" s="90" t="n">
        <v>5000</v>
      </c>
    </row>
    <row r="19" customFormat="false" ht="12.75" hidden="false" customHeight="false" outlineLevel="0" collapsed="false">
      <c r="A19" s="93" t="s">
        <v>155</v>
      </c>
      <c r="B19" s="94" t="n">
        <v>58653</v>
      </c>
      <c r="C19" s="93" t="s">
        <v>153</v>
      </c>
      <c r="D19" s="93" t="s">
        <v>156</v>
      </c>
      <c r="E19" s="95" t="n">
        <v>36612</v>
      </c>
      <c r="F19" s="96" t="n">
        <v>1600</v>
      </c>
      <c r="G19" s="90" t="n">
        <v>5000</v>
      </c>
    </row>
    <row r="20" customFormat="false" ht="12" hidden="false" customHeight="true" outlineLevel="0" collapsed="false">
      <c r="A20" s="93" t="s">
        <v>157</v>
      </c>
      <c r="B20" s="94" t="n">
        <v>29191</v>
      </c>
      <c r="C20" s="93" t="s">
        <v>124</v>
      </c>
      <c r="D20" s="93" t="s">
        <v>158</v>
      </c>
      <c r="E20" s="95" t="n">
        <v>36626</v>
      </c>
      <c r="F20" s="96" t="n">
        <v>7000</v>
      </c>
      <c r="G20" s="90" t="n">
        <v>5000</v>
      </c>
    </row>
    <row r="21" customFormat="false" ht="12" hidden="false" customHeight="true" outlineLevel="0" collapsed="false">
      <c r="A21" s="97" t="s">
        <v>159</v>
      </c>
      <c r="B21" s="98"/>
      <c r="C21" s="97" t="s">
        <v>124</v>
      </c>
      <c r="D21" s="97" t="s">
        <v>160</v>
      </c>
      <c r="E21" s="99" t="n">
        <v>36633</v>
      </c>
      <c r="F21" s="100" t="n">
        <v>9800</v>
      </c>
      <c r="G21" s="101" t="n">
        <v>0</v>
      </c>
    </row>
    <row r="22" customFormat="false" ht="12" hidden="false" customHeight="true" outlineLevel="0" collapsed="false">
      <c r="A22" s="97" t="s">
        <v>161</v>
      </c>
      <c r="B22" s="98"/>
      <c r="C22" s="97" t="s">
        <v>127</v>
      </c>
      <c r="D22" s="97" t="s">
        <v>162</v>
      </c>
      <c r="E22" s="99" t="n">
        <v>36633</v>
      </c>
      <c r="F22" s="100" t="n">
        <v>14000</v>
      </c>
      <c r="G22" s="101" t="n">
        <v>0</v>
      </c>
    </row>
    <row r="23" customFormat="false" ht="12.75" hidden="false" customHeight="false" outlineLevel="0" collapsed="false">
      <c r="A23" s="97" t="s">
        <v>163</v>
      </c>
      <c r="B23" s="98" t="n">
        <v>103187</v>
      </c>
      <c r="C23" s="97" t="s">
        <v>137</v>
      </c>
      <c r="D23" s="97" t="s">
        <v>164</v>
      </c>
      <c r="E23" s="99" t="n">
        <v>36647</v>
      </c>
      <c r="F23" s="102" t="n">
        <v>8500</v>
      </c>
      <c r="G23" s="103" t="n">
        <v>5000</v>
      </c>
    </row>
    <row r="24" customFormat="false" ht="12" hidden="false" customHeight="true" outlineLevel="0" collapsed="false">
      <c r="A24" s="93" t="s">
        <v>165</v>
      </c>
      <c r="B24" s="94" t="n">
        <v>102117</v>
      </c>
      <c r="C24" s="93" t="s">
        <v>124</v>
      </c>
      <c r="D24" s="93" t="s">
        <v>166</v>
      </c>
      <c r="E24" s="95" t="n">
        <v>36654</v>
      </c>
      <c r="F24" s="96" t="n">
        <v>3400</v>
      </c>
      <c r="G24" s="90" t="n">
        <v>5000</v>
      </c>
    </row>
    <row r="25" customFormat="false" ht="12.75" hidden="false" customHeight="false" outlineLevel="0" collapsed="false">
      <c r="A25" s="97" t="s">
        <v>167</v>
      </c>
      <c r="B25" s="98"/>
      <c r="C25" s="97" t="s">
        <v>168</v>
      </c>
      <c r="D25" s="97" t="s">
        <v>169</v>
      </c>
      <c r="E25" s="99" t="n">
        <v>36654</v>
      </c>
      <c r="F25" s="101" t="n">
        <v>18000</v>
      </c>
      <c r="G25" s="101" t="n">
        <v>0</v>
      </c>
    </row>
    <row r="26" customFormat="false" ht="12.75" hidden="false" customHeight="false" outlineLevel="0" collapsed="false">
      <c r="A26" s="97" t="s">
        <v>170</v>
      </c>
      <c r="B26" s="98" t="n">
        <v>292024</v>
      </c>
      <c r="C26" s="97" t="s">
        <v>124</v>
      </c>
      <c r="D26" s="97" t="s">
        <v>171</v>
      </c>
      <c r="E26" s="99" t="n">
        <v>36661</v>
      </c>
      <c r="F26" s="101" t="n">
        <v>13260</v>
      </c>
      <c r="G26" s="101" t="n">
        <v>0</v>
      </c>
    </row>
    <row r="27" customFormat="false" ht="12.75" hidden="false" customHeight="false" outlineLevel="0" collapsed="false">
      <c r="A27" s="97" t="s">
        <v>172</v>
      </c>
      <c r="B27" s="98" t="n">
        <v>103563</v>
      </c>
      <c r="C27" s="97" t="s">
        <v>173</v>
      </c>
      <c r="D27" s="97" t="s">
        <v>174</v>
      </c>
      <c r="E27" s="99" t="n">
        <v>36661</v>
      </c>
      <c r="F27" s="101" t="n">
        <v>3000</v>
      </c>
      <c r="G27" s="101" t="n">
        <v>0</v>
      </c>
    </row>
    <row r="28" customFormat="false" ht="12" hidden="false" customHeight="true" outlineLevel="0" collapsed="false">
      <c r="A28" s="0" t="s">
        <v>175</v>
      </c>
      <c r="B28" s="104" t="n">
        <v>104078</v>
      </c>
      <c r="C28" s="0" t="s">
        <v>146</v>
      </c>
      <c r="D28" s="0" t="s">
        <v>176</v>
      </c>
      <c r="E28" s="105" t="n">
        <v>36678</v>
      </c>
      <c r="F28" s="106" t="n">
        <v>13000</v>
      </c>
      <c r="G28" s="90" t="n">
        <v>5000</v>
      </c>
    </row>
    <row r="29" customFormat="false" ht="12" hidden="false" customHeight="true" outlineLevel="0" collapsed="false">
      <c r="A29" s="0" t="s">
        <v>177</v>
      </c>
      <c r="B29" s="104" t="n">
        <v>29312</v>
      </c>
      <c r="C29" s="0" t="s">
        <v>153</v>
      </c>
      <c r="D29" s="0" t="s">
        <v>178</v>
      </c>
      <c r="E29" s="105" t="n">
        <v>36678</v>
      </c>
      <c r="F29" s="106" t="n">
        <v>7600</v>
      </c>
      <c r="G29" s="90" t="n">
        <v>5000</v>
      </c>
    </row>
    <row r="30" customFormat="false" ht="12" hidden="false" customHeight="true" outlineLevel="0" collapsed="false">
      <c r="A30" s="93" t="s">
        <v>179</v>
      </c>
      <c r="B30" s="94" t="n">
        <v>28956</v>
      </c>
      <c r="C30" s="93" t="s">
        <v>124</v>
      </c>
      <c r="D30" s="93" t="s">
        <v>180</v>
      </c>
      <c r="E30" s="95" t="n">
        <v>36689</v>
      </c>
      <c r="F30" s="107" t="n">
        <v>7000</v>
      </c>
      <c r="G30" s="90" t="n">
        <v>5000</v>
      </c>
    </row>
    <row r="31" customFormat="false" ht="12.75" hidden="false" customHeight="false" outlineLevel="0" collapsed="false">
      <c r="A31" s="71" t="s">
        <v>181</v>
      </c>
      <c r="B31" s="70" t="n">
        <v>104007</v>
      </c>
      <c r="C31" s="71" t="s">
        <v>137</v>
      </c>
      <c r="D31" s="71" t="s">
        <v>182</v>
      </c>
      <c r="E31" s="108" t="n">
        <v>36696</v>
      </c>
      <c r="F31" s="109" t="n">
        <v>14000</v>
      </c>
      <c r="G31" s="101" t="n">
        <v>0</v>
      </c>
    </row>
    <row r="32" customFormat="false" ht="12.75" hidden="false" customHeight="false" outlineLevel="0" collapsed="false">
      <c r="A32" s="97" t="s">
        <v>183</v>
      </c>
      <c r="B32" s="98" t="n">
        <v>102674</v>
      </c>
      <c r="C32" s="97" t="s">
        <v>124</v>
      </c>
      <c r="D32" s="97" t="s">
        <v>184</v>
      </c>
      <c r="E32" s="110" t="n">
        <v>36682</v>
      </c>
      <c r="F32" s="100" t="n">
        <v>7000</v>
      </c>
      <c r="G32" s="103" t="n">
        <v>5000</v>
      </c>
    </row>
    <row r="33" customFormat="false" ht="12.75" hidden="false" customHeight="false" outlineLevel="0" collapsed="false">
      <c r="A33" s="97" t="s">
        <v>185</v>
      </c>
      <c r="B33" s="98" t="n">
        <v>103139</v>
      </c>
      <c r="C33" s="97" t="s">
        <v>146</v>
      </c>
      <c r="D33" s="97" t="s">
        <v>186</v>
      </c>
      <c r="E33" s="99" t="n">
        <v>36680</v>
      </c>
      <c r="F33" s="100" t="n">
        <v>12400</v>
      </c>
      <c r="G33" s="103" t="n">
        <v>5000</v>
      </c>
    </row>
    <row r="34" customFormat="false" ht="12.75" hidden="false" customHeight="false" outlineLevel="0" collapsed="false">
      <c r="A34" s="93" t="s">
        <v>187</v>
      </c>
      <c r="B34" s="94" t="n">
        <v>58494</v>
      </c>
      <c r="C34" s="93" t="s">
        <v>146</v>
      </c>
      <c r="D34" s="93" t="s">
        <v>188</v>
      </c>
      <c r="E34" s="95" t="n">
        <v>36690</v>
      </c>
      <c r="F34" s="96" t="n">
        <v>10000</v>
      </c>
      <c r="G34" s="111" t="n">
        <v>5000</v>
      </c>
    </row>
    <row r="35" customFormat="false" ht="12.75" hidden="false" customHeight="false" outlineLevel="0" collapsed="false">
      <c r="A35" s="93" t="s">
        <v>189</v>
      </c>
      <c r="B35" s="94" t="n">
        <v>104177</v>
      </c>
      <c r="C35" s="93" t="s">
        <v>146</v>
      </c>
      <c r="D35" s="93" t="s">
        <v>190</v>
      </c>
      <c r="E35" s="95" t="n">
        <v>36696</v>
      </c>
      <c r="F35" s="107" t="n">
        <v>10400</v>
      </c>
      <c r="G35" s="111" t="n">
        <v>5000</v>
      </c>
    </row>
    <row r="36" customFormat="false" ht="12.75" hidden="false" customHeight="false" outlineLevel="0" collapsed="false">
      <c r="A36" s="112" t="s">
        <v>191</v>
      </c>
      <c r="B36" s="113" t="n">
        <v>103905</v>
      </c>
      <c r="C36" s="112" t="s">
        <v>146</v>
      </c>
      <c r="D36" s="112" t="s">
        <v>192</v>
      </c>
      <c r="E36" s="114" t="n">
        <v>36703</v>
      </c>
      <c r="F36" s="115" t="n">
        <v>14400</v>
      </c>
      <c r="G36" s="103" t="n">
        <v>5000</v>
      </c>
    </row>
    <row r="37" customFormat="false" ht="12.75" hidden="false" customHeight="false" outlineLevel="0" collapsed="false">
      <c r="A37" s="112" t="s">
        <v>193</v>
      </c>
      <c r="B37" s="113" t="n">
        <v>104126</v>
      </c>
      <c r="C37" s="112" t="s">
        <v>146</v>
      </c>
      <c r="D37" s="112" t="s">
        <v>194</v>
      </c>
      <c r="E37" s="114" t="n">
        <v>36712</v>
      </c>
      <c r="F37" s="116" t="n">
        <v>14000</v>
      </c>
      <c r="G37" s="103" t="n">
        <v>5000</v>
      </c>
    </row>
    <row r="38" customFormat="false" ht="12.75" hidden="false" customHeight="false" outlineLevel="0" collapsed="false">
      <c r="A38" s="93" t="s">
        <v>195</v>
      </c>
      <c r="B38" s="94" t="n">
        <v>104080</v>
      </c>
      <c r="C38" s="93" t="s">
        <v>137</v>
      </c>
      <c r="D38" s="93" t="s">
        <v>196</v>
      </c>
      <c r="E38" s="95" t="n">
        <v>36717</v>
      </c>
      <c r="F38" s="107" t="n">
        <v>16000</v>
      </c>
      <c r="G38" s="90" t="n">
        <v>5000</v>
      </c>
    </row>
    <row r="39" customFormat="false" ht="12.75" hidden="false" customHeight="false" outlineLevel="0" collapsed="false">
      <c r="A39" s="112" t="s">
        <v>197</v>
      </c>
      <c r="B39" s="113" t="n">
        <v>103499</v>
      </c>
      <c r="C39" s="112" t="s">
        <v>137</v>
      </c>
      <c r="D39" s="112" t="s">
        <v>198</v>
      </c>
      <c r="E39" s="114" t="n">
        <v>36717</v>
      </c>
      <c r="F39" s="117" t="n">
        <v>15400</v>
      </c>
      <c r="G39" s="90" t="n">
        <v>5000</v>
      </c>
    </row>
    <row r="40" customFormat="false" ht="12" hidden="false" customHeight="true" outlineLevel="0" collapsed="false">
      <c r="A40" s="93"/>
      <c r="B40" s="94"/>
      <c r="C40" s="93"/>
      <c r="D40" s="93"/>
      <c r="E40" s="95"/>
      <c r="F40" s="118"/>
      <c r="G40" s="119"/>
    </row>
    <row r="41" customFormat="false" ht="12" hidden="false" customHeight="true" outlineLevel="0" collapsed="false">
      <c r="A41" s="93"/>
      <c r="B41" s="94"/>
      <c r="C41" s="93"/>
      <c r="D41" s="93"/>
      <c r="E41" s="120" t="s">
        <v>52</v>
      </c>
      <c r="F41" s="121" t="n">
        <f aca="false">SUM(F5:F40)</f>
        <v>333560</v>
      </c>
      <c r="G41" s="122" t="n">
        <f aca="false">SUM(G5:G40)</f>
        <v>145000</v>
      </c>
    </row>
    <row r="42" customFormat="false" ht="12" hidden="false" customHeight="true" outlineLevel="0" collapsed="false">
      <c r="A42" s="123" t="s">
        <v>199</v>
      </c>
      <c r="B42" s="94"/>
      <c r="C42" s="93"/>
      <c r="D42" s="93"/>
      <c r="E42" s="95"/>
      <c r="F42" s="96"/>
    </row>
    <row r="43" customFormat="false" ht="12" hidden="false" customHeight="true" outlineLevel="0" collapsed="false">
      <c r="A43" s="124" t="s">
        <v>200</v>
      </c>
      <c r="B43" s="125"/>
      <c r="C43" s="124" t="s">
        <v>168</v>
      </c>
      <c r="D43" s="124" t="s">
        <v>201</v>
      </c>
      <c r="E43" s="126" t="n">
        <v>36633</v>
      </c>
      <c r="F43" s="127" t="n">
        <v>18000</v>
      </c>
    </row>
    <row r="44" customFormat="false" ht="12" hidden="false" customHeight="true" outlineLevel="0" collapsed="false">
      <c r="A44" s="124" t="s">
        <v>202</v>
      </c>
      <c r="B44" s="125"/>
      <c r="C44" s="124" t="s">
        <v>153</v>
      </c>
      <c r="D44" s="124" t="s">
        <v>203</v>
      </c>
      <c r="E44" s="126" t="n">
        <v>36633</v>
      </c>
      <c r="F44" s="127" t="n">
        <v>7000</v>
      </c>
    </row>
    <row r="45" customFormat="false" ht="12.75" hidden="false" customHeight="false" outlineLevel="0" collapsed="false">
      <c r="A45" s="124" t="s">
        <v>204</v>
      </c>
      <c r="B45" s="125" t="n">
        <v>103035</v>
      </c>
      <c r="C45" s="124" t="s">
        <v>168</v>
      </c>
      <c r="D45" s="124" t="s">
        <v>205</v>
      </c>
      <c r="E45" s="126" t="n">
        <v>36647</v>
      </c>
      <c r="F45" s="128" t="n">
        <v>21000</v>
      </c>
    </row>
    <row r="46" customFormat="false" ht="12.75" hidden="false" customHeight="false" outlineLevel="0" collapsed="false">
      <c r="A46" s="124" t="s">
        <v>190</v>
      </c>
      <c r="B46" s="125"/>
      <c r="C46" s="124" t="s">
        <v>146</v>
      </c>
      <c r="D46" s="124" t="s">
        <v>206</v>
      </c>
      <c r="E46" s="126" t="n">
        <v>36647</v>
      </c>
      <c r="F46" s="128" t="n">
        <v>15000</v>
      </c>
    </row>
    <row r="47" customFormat="false" ht="12.75" hidden="false" customHeight="false" outlineLevel="0" collapsed="false">
      <c r="A47" s="124" t="s">
        <v>207</v>
      </c>
      <c r="B47" s="125" t="n">
        <v>104065</v>
      </c>
      <c r="C47" s="124" t="s">
        <v>168</v>
      </c>
      <c r="D47" s="124" t="s">
        <v>208</v>
      </c>
      <c r="E47" s="126" t="n">
        <v>36682</v>
      </c>
      <c r="F47" s="128" t="n">
        <v>22000</v>
      </c>
    </row>
    <row r="48" customFormat="false" ht="12.75" hidden="false" customHeight="false" outlineLevel="0" collapsed="false">
      <c r="A48" s="124" t="s">
        <v>209</v>
      </c>
      <c r="B48" s="125" t="n">
        <v>104081</v>
      </c>
      <c r="C48" s="124" t="s">
        <v>173</v>
      </c>
      <c r="D48" s="124" t="s">
        <v>210</v>
      </c>
      <c r="E48" s="126" t="n">
        <v>36682</v>
      </c>
      <c r="F48" s="128" t="n">
        <v>7200</v>
      </c>
    </row>
    <row r="49" customFormat="false" ht="12.75" hidden="false" customHeight="false" outlineLevel="0" collapsed="false">
      <c r="A49" s="124" t="s">
        <v>211</v>
      </c>
      <c r="B49" s="125" t="n">
        <v>102584</v>
      </c>
      <c r="C49" s="124" t="s">
        <v>168</v>
      </c>
      <c r="D49" s="124" t="s">
        <v>203</v>
      </c>
      <c r="E49" s="126" t="n">
        <v>36661</v>
      </c>
      <c r="F49" s="128" t="n">
        <v>20000</v>
      </c>
      <c r="G49" s="128"/>
    </row>
    <row r="50" customFormat="false" ht="12.75" hidden="false" customHeight="false" outlineLevel="0" collapsed="false">
      <c r="A50" s="124" t="s">
        <v>212</v>
      </c>
      <c r="B50" s="125" t="n">
        <v>104077</v>
      </c>
      <c r="C50" s="124" t="s">
        <v>127</v>
      </c>
      <c r="D50" s="124" t="s">
        <v>213</v>
      </c>
      <c r="E50" s="126" t="n">
        <v>36738</v>
      </c>
      <c r="F50" s="128" t="n">
        <v>21400</v>
      </c>
      <c r="G50" s="128"/>
    </row>
    <row r="51" customFormat="false" ht="12.75" hidden="false" customHeight="false" outlineLevel="0" collapsed="false">
      <c r="A51" s="124" t="s">
        <v>214</v>
      </c>
      <c r="B51" s="125" t="n">
        <v>103892</v>
      </c>
      <c r="C51" s="124" t="s">
        <v>124</v>
      </c>
      <c r="D51" s="124" t="s">
        <v>206</v>
      </c>
      <c r="E51" s="126" t="n">
        <v>36731</v>
      </c>
      <c r="F51" s="128" t="n">
        <v>12000</v>
      </c>
      <c r="G51" s="128"/>
    </row>
    <row r="52" customFormat="false" ht="12.75" hidden="false" customHeight="false" outlineLevel="0" collapsed="false">
      <c r="A52" s="124"/>
      <c r="B52" s="125"/>
      <c r="C52" s="124"/>
      <c r="D52" s="124"/>
      <c r="E52" s="126"/>
      <c r="F52" s="129"/>
    </row>
    <row r="53" customFormat="false" ht="12.75" hidden="false" customHeight="false" outlineLevel="0" collapsed="false">
      <c r="A53" s="124"/>
      <c r="B53" s="125"/>
      <c r="C53" s="124"/>
      <c r="D53" s="124"/>
      <c r="E53" s="130" t="s">
        <v>52</v>
      </c>
      <c r="F53" s="128" t="n">
        <f aca="false">SUM(F43:F52)</f>
        <v>143600</v>
      </c>
    </row>
    <row r="54" customFormat="false" ht="12" hidden="false" customHeight="true" outlineLevel="0" collapsed="false">
      <c r="A54" s="123" t="s">
        <v>215</v>
      </c>
      <c r="B54" s="131"/>
      <c r="C54" s="124"/>
      <c r="D54" s="124"/>
      <c r="E54" s="126"/>
      <c r="F54" s="128"/>
    </row>
    <row r="55" customFormat="false" ht="12.75" hidden="false" customHeight="false" outlineLevel="0" collapsed="false">
      <c r="A55" s="132" t="s">
        <v>216</v>
      </c>
      <c r="B55" s="133" t="n">
        <v>58704</v>
      </c>
      <c r="C55" s="132" t="s">
        <v>124</v>
      </c>
      <c r="D55" s="132" t="s">
        <v>160</v>
      </c>
      <c r="E55" s="134" t="n">
        <v>36738</v>
      </c>
      <c r="F55" s="135" t="n">
        <v>7000</v>
      </c>
      <c r="G55" s="103" t="n">
        <v>5000</v>
      </c>
    </row>
    <row r="56" customFormat="false" ht="12.75" hidden="false" customHeight="false" outlineLevel="0" collapsed="false">
      <c r="A56" s="136" t="s">
        <v>217</v>
      </c>
      <c r="B56" s="137" t="n">
        <v>104468</v>
      </c>
      <c r="C56" s="136" t="s">
        <v>124</v>
      </c>
      <c r="D56" s="136" t="s">
        <v>218</v>
      </c>
      <c r="E56" s="138" t="n">
        <v>36724</v>
      </c>
      <c r="F56" s="139" t="n">
        <v>9200</v>
      </c>
      <c r="G56" s="140" t="n">
        <v>0</v>
      </c>
    </row>
    <row r="57" customFormat="false" ht="12.75" hidden="false" customHeight="false" outlineLevel="0" collapsed="false">
      <c r="A57" s="136" t="s">
        <v>219</v>
      </c>
      <c r="B57" s="137" t="n">
        <v>104468</v>
      </c>
      <c r="C57" s="136" t="s">
        <v>146</v>
      </c>
      <c r="D57" s="136"/>
      <c r="E57" s="138" t="n">
        <v>36724</v>
      </c>
      <c r="F57" s="139" t="n">
        <v>12600</v>
      </c>
      <c r="G57" s="139"/>
    </row>
    <row r="58" customFormat="false" ht="12.75" hidden="false" customHeight="false" outlineLevel="0" collapsed="false">
      <c r="A58" s="136" t="s">
        <v>220</v>
      </c>
      <c r="B58" s="137" t="n">
        <v>104345</v>
      </c>
      <c r="C58" s="136" t="s">
        <v>153</v>
      </c>
      <c r="D58" s="136" t="s">
        <v>221</v>
      </c>
      <c r="E58" s="138" t="n">
        <v>36724</v>
      </c>
      <c r="F58" s="139" t="n">
        <v>2680</v>
      </c>
      <c r="G58" s="140" t="n">
        <v>5000</v>
      </c>
    </row>
    <row r="59" customFormat="false" ht="12.75" hidden="false" customHeight="false" outlineLevel="0" collapsed="false">
      <c r="A59" s="136" t="s">
        <v>222</v>
      </c>
      <c r="B59" s="137" t="n">
        <v>103125</v>
      </c>
      <c r="C59" s="136" t="s">
        <v>127</v>
      </c>
      <c r="D59" s="136"/>
      <c r="E59" s="138" t="n">
        <v>36724</v>
      </c>
      <c r="F59" s="139" t="n">
        <v>21000</v>
      </c>
      <c r="G59" s="140"/>
    </row>
    <row r="60" customFormat="false" ht="12.75" hidden="false" customHeight="false" outlineLevel="0" collapsed="false">
      <c r="A60" s="136" t="s">
        <v>223</v>
      </c>
      <c r="B60" s="137" t="n">
        <v>103891</v>
      </c>
      <c r="C60" s="136" t="s">
        <v>137</v>
      </c>
      <c r="D60" s="136" t="s">
        <v>224</v>
      </c>
      <c r="E60" s="138" t="n">
        <v>36752</v>
      </c>
      <c r="F60" s="139" t="n">
        <v>11000</v>
      </c>
      <c r="G60" s="140" t="n">
        <v>5000</v>
      </c>
    </row>
    <row r="61" customFormat="false" ht="12.75" hidden="false" customHeight="false" outlineLevel="0" collapsed="false">
      <c r="A61" s="136" t="s">
        <v>225</v>
      </c>
      <c r="B61" s="137" t="n">
        <v>104375</v>
      </c>
      <c r="C61" s="136" t="s">
        <v>127</v>
      </c>
      <c r="D61" s="136" t="s">
        <v>226</v>
      </c>
      <c r="E61" s="138" t="n">
        <v>36724</v>
      </c>
      <c r="F61" s="139" t="n">
        <v>13000</v>
      </c>
      <c r="G61" s="140" t="n">
        <v>5000</v>
      </c>
    </row>
    <row r="62" customFormat="false" ht="12.75" hidden="false" customHeight="false" outlineLevel="0" collapsed="false">
      <c r="A62" s="132" t="s">
        <v>227</v>
      </c>
      <c r="B62" s="133" t="n">
        <v>103875</v>
      </c>
      <c r="C62" s="132" t="s">
        <v>137</v>
      </c>
      <c r="D62" s="132" t="s">
        <v>228</v>
      </c>
      <c r="E62" s="134" t="n">
        <v>36731</v>
      </c>
      <c r="F62" s="141" t="n">
        <v>11400</v>
      </c>
      <c r="G62" s="111" t="n">
        <v>5000</v>
      </c>
    </row>
    <row r="63" customFormat="false" ht="12.75" hidden="false" customHeight="false" outlineLevel="0" collapsed="false">
      <c r="A63" s="132"/>
      <c r="B63" s="133"/>
      <c r="C63" s="132"/>
      <c r="D63" s="132"/>
      <c r="E63" s="134"/>
      <c r="F63" s="141"/>
      <c r="G63" s="111"/>
    </row>
    <row r="64" customFormat="false" ht="12.75" hidden="false" customHeight="false" outlineLevel="0" collapsed="false">
      <c r="A64" s="136"/>
      <c r="B64" s="137"/>
      <c r="C64" s="136"/>
      <c r="D64" s="136"/>
      <c r="E64" s="142" t="s">
        <v>52</v>
      </c>
      <c r="F64" s="143" t="n">
        <f aca="false">SUM(F55:F62)</f>
        <v>87880</v>
      </c>
      <c r="G64" s="90"/>
    </row>
    <row r="65" customFormat="false" ht="12.75" hidden="false" customHeight="false" outlineLevel="0" collapsed="false">
      <c r="A65" s="136"/>
      <c r="B65" s="137"/>
      <c r="C65" s="136"/>
      <c r="D65" s="136"/>
      <c r="E65" s="138"/>
      <c r="F65" s="143"/>
    </row>
    <row r="66" customFormat="false" ht="12.75" hidden="false" customHeight="false" outlineLevel="0" collapsed="false">
      <c r="A66" s="79" t="s">
        <v>115</v>
      </c>
      <c r="B66" s="137"/>
      <c r="C66" s="136"/>
      <c r="D66" s="136"/>
      <c r="E66" s="138"/>
      <c r="F66" s="144" t="n">
        <f aca="false">G41</f>
        <v>145000</v>
      </c>
    </row>
    <row r="67" customFormat="false" ht="12.75" hidden="false" customHeight="false" outlineLevel="0" collapsed="false">
      <c r="A67" s="79" t="s">
        <v>229</v>
      </c>
      <c r="B67" s="29"/>
      <c r="C67" s="28"/>
      <c r="D67" s="28"/>
      <c r="E67" s="28"/>
      <c r="F67" s="145" t="n">
        <f aca="false">F41-F71</f>
        <v>287160</v>
      </c>
    </row>
    <row r="68" customFormat="false" ht="12.75" hidden="false" customHeight="false" outlineLevel="0" collapsed="false">
      <c r="A68" s="79" t="s">
        <v>230</v>
      </c>
      <c r="B68" s="29"/>
      <c r="C68" s="28"/>
      <c r="D68" s="28"/>
      <c r="E68" s="28"/>
      <c r="F68" s="146" t="n">
        <f aca="false">F53</f>
        <v>143600</v>
      </c>
    </row>
    <row r="69" customFormat="false" ht="12.75" hidden="false" customHeight="false" outlineLevel="0" collapsed="false">
      <c r="A69" s="61" t="s">
        <v>231</v>
      </c>
      <c r="B69" s="29"/>
      <c r="C69" s="28"/>
      <c r="D69" s="28"/>
      <c r="E69" s="28"/>
      <c r="F69" s="147" t="n">
        <f aca="false">F64</f>
        <v>87880</v>
      </c>
    </row>
    <row r="70" customFormat="false" ht="12.75" hidden="false" customHeight="false" outlineLevel="0" collapsed="false">
      <c r="A70" s="79" t="s">
        <v>232</v>
      </c>
      <c r="B70" s="29"/>
      <c r="C70" s="28"/>
      <c r="D70" s="28"/>
      <c r="E70" s="28"/>
      <c r="F70" s="145" t="n">
        <f aca="false">F41+F53-F71</f>
        <v>430760</v>
      </c>
    </row>
    <row r="71" customFormat="false" ht="12.75" hidden="false" customHeight="false" outlineLevel="0" collapsed="false">
      <c r="A71" s="61" t="s">
        <v>233</v>
      </c>
      <c r="B71" s="29"/>
      <c r="C71" s="28"/>
      <c r="D71" s="28"/>
      <c r="E71" s="28"/>
      <c r="F71" s="145" t="n">
        <v>46400</v>
      </c>
    </row>
    <row r="72" customFormat="false" ht="12.75" hidden="false" customHeight="false" outlineLevel="0" collapsed="false">
      <c r="A72" s="28"/>
      <c r="B72" s="29"/>
      <c r="C72" s="28"/>
      <c r="D72" s="28"/>
      <c r="E72" s="28"/>
      <c r="F72" s="145"/>
    </row>
    <row r="73" customFormat="false" ht="12.75" hidden="false" customHeight="false" outlineLevel="0" collapsed="false">
      <c r="A73" s="148" t="s">
        <v>234</v>
      </c>
      <c r="B73" s="148"/>
      <c r="C73" s="148"/>
      <c r="D73" s="148"/>
      <c r="E73" s="148"/>
      <c r="F73" s="148"/>
    </row>
    <row r="74" customFormat="false" ht="12.75" hidden="false" customHeight="false" outlineLevel="0" collapsed="false">
      <c r="A74" s="148" t="s">
        <v>235</v>
      </c>
      <c r="B74" s="148"/>
      <c r="C74" s="148"/>
      <c r="D74" s="148"/>
      <c r="E74" s="148"/>
      <c r="F74" s="148"/>
    </row>
    <row r="75" customFormat="false" ht="12.75" hidden="false" customHeight="false" outlineLevel="0" collapsed="false">
      <c r="A75" s="148" t="s">
        <v>236</v>
      </c>
      <c r="B75" s="148"/>
      <c r="C75" s="148"/>
      <c r="D75" s="148"/>
      <c r="E75" s="148"/>
      <c r="F75" s="148"/>
    </row>
    <row r="85" customFormat="false" ht="12.75" hidden="false" customHeight="false" outlineLevel="0" collapsed="false">
      <c r="F85" s="0" t="s">
        <v>237</v>
      </c>
    </row>
  </sheetData>
  <mergeCells count="3">
    <mergeCell ref="A73:F73"/>
    <mergeCell ref="A74:F74"/>
    <mergeCell ref="A75:F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5" activeCellId="0" sqref="F6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1" width="10.99"/>
    <col collapsed="false" customWidth="false" hidden="false" outlineLevel="0" max="4" min="2" style="71" width="9.14"/>
    <col collapsed="false" customWidth="true" hidden="false" outlineLevel="0" max="5" min="5" style="71" width="12.42"/>
    <col collapsed="false" customWidth="true" hidden="false" outlineLevel="0" max="6" min="6" style="70" width="9.7"/>
    <col collapsed="false" customWidth="false" hidden="false" outlineLevel="0" max="7" min="7" style="70" width="9.14"/>
    <col collapsed="false" customWidth="true" hidden="false" outlineLevel="0" max="8" min="8" style="70" width="11.7"/>
    <col collapsed="false" customWidth="true" hidden="false" outlineLevel="0" max="9" min="9" style="71" width="9.7"/>
    <col collapsed="false" customWidth="false" hidden="false" outlineLevel="0" max="257" min="10" style="71" width="9.14"/>
  </cols>
  <sheetData>
    <row r="1" customFormat="false" ht="12.75" hidden="false" customHeight="false" outlineLevel="0" collapsed="false">
      <c r="A1" s="84" t="s">
        <v>238</v>
      </c>
      <c r="B1" s="84"/>
      <c r="C1" s="84"/>
      <c r="D1" s="84"/>
      <c r="E1" s="84"/>
      <c r="F1" s="71"/>
      <c r="G1" s="149" t="s">
        <v>239</v>
      </c>
      <c r="H1" s="150" t="s">
        <v>240</v>
      </c>
      <c r="I1" s="149"/>
    </row>
    <row r="2" customFormat="false" ht="12.75" hidden="false" customHeight="false" outlineLevel="0" collapsed="false">
      <c r="A2" s="84" t="s">
        <v>241</v>
      </c>
      <c r="B2" s="84" t="s">
        <v>242</v>
      </c>
      <c r="C2" s="84"/>
      <c r="D2" s="84"/>
      <c r="E2" s="84"/>
      <c r="F2" s="71"/>
      <c r="G2" s="133"/>
      <c r="H2" s="133"/>
      <c r="I2" s="132"/>
    </row>
    <row r="3" customFormat="false" ht="12.75" hidden="false" customHeight="false" outlineLevel="0" collapsed="false">
      <c r="A3" s="151" t="s">
        <v>243</v>
      </c>
      <c r="B3" s="151" t="s">
        <v>16</v>
      </c>
      <c r="C3" s="151"/>
      <c r="D3" s="151"/>
      <c r="E3" s="151"/>
      <c r="F3" s="152"/>
      <c r="G3" s="133"/>
      <c r="H3" s="133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</row>
    <row r="4" customFormat="false" ht="12.75" hidden="false" customHeight="false" outlineLevel="0" collapsed="false">
      <c r="A4" s="151" t="s">
        <v>244</v>
      </c>
      <c r="B4" s="151" t="s">
        <v>245</v>
      </c>
      <c r="C4" s="151"/>
      <c r="D4" s="151"/>
      <c r="E4" s="151"/>
      <c r="F4" s="152"/>
      <c r="G4" s="153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</row>
    <row r="5" customFormat="false" ht="12.75" hidden="false" customHeight="false" outlineLevel="0" collapsed="false">
      <c r="A5" s="84"/>
      <c r="B5" s="84"/>
      <c r="C5" s="84"/>
      <c r="D5" s="84"/>
      <c r="E5" s="84"/>
      <c r="F5" s="154"/>
    </row>
    <row r="6" customFormat="false" ht="12.75" hidden="false" customHeight="false" outlineLevel="0" collapsed="false">
      <c r="A6" s="155" t="s">
        <v>246</v>
      </c>
      <c r="B6" s="155"/>
      <c r="C6" s="155"/>
      <c r="D6" s="84"/>
      <c r="E6" s="84"/>
      <c r="F6" s="154"/>
    </row>
    <row r="7" customFormat="false" ht="12.75" hidden="false" customHeight="false" outlineLevel="0" collapsed="false">
      <c r="C7" s="155"/>
      <c r="D7" s="84"/>
      <c r="E7" s="84"/>
      <c r="F7" s="154"/>
    </row>
    <row r="8" customFormat="false" ht="12.75" hidden="false" customHeight="false" outlineLevel="0" collapsed="false">
      <c r="A8" s="156" t="s">
        <v>247</v>
      </c>
      <c r="B8" s="156"/>
      <c r="C8" s="156"/>
      <c r="D8" s="157"/>
      <c r="E8" s="157"/>
      <c r="F8" s="158" t="n">
        <f aca="false">Laura!F9</f>
        <v>10</v>
      </c>
      <c r="G8" s="159"/>
      <c r="H8" s="159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</row>
    <row r="9" customFormat="false" ht="12.75" hidden="false" customHeight="false" outlineLevel="0" collapsed="false">
      <c r="A9" s="156"/>
      <c r="B9" s="160" t="s">
        <v>248</v>
      </c>
      <c r="C9" s="156"/>
      <c r="D9" s="157"/>
      <c r="E9" s="157"/>
      <c r="F9" s="159" t="n">
        <f aca="false">Laura!F30</f>
        <v>0</v>
      </c>
      <c r="G9" s="161"/>
      <c r="H9" s="159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</row>
    <row r="10" customFormat="false" ht="12.75" hidden="false" customHeight="false" outlineLevel="0" collapsed="false">
      <c r="A10" s="157"/>
      <c r="B10" s="160" t="s">
        <v>249</v>
      </c>
      <c r="C10" s="157"/>
      <c r="D10" s="157"/>
      <c r="E10" s="157"/>
      <c r="F10" s="159" t="n">
        <f aca="false">Laura!F50</f>
        <v>0</v>
      </c>
      <c r="G10" s="161"/>
      <c r="H10" s="159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</row>
    <row r="11" customFormat="false" ht="12.75" hidden="false" customHeight="false" outlineLevel="0" collapsed="false">
      <c r="A11" s="84"/>
      <c r="B11" s="84"/>
      <c r="C11" s="84"/>
      <c r="D11" s="84"/>
      <c r="E11" s="84"/>
      <c r="F11" s="154"/>
      <c r="G11" s="162"/>
    </row>
    <row r="12" customFormat="false" ht="12.75" hidden="false" customHeight="false" outlineLevel="0" collapsed="false">
      <c r="A12" s="155" t="s">
        <v>250</v>
      </c>
      <c r="B12" s="155"/>
      <c r="C12" s="155"/>
      <c r="D12" s="155"/>
      <c r="E12" s="155"/>
      <c r="F12" s="163" t="n">
        <f aca="false">SUM(F13:F16)</f>
        <v>10</v>
      </c>
    </row>
    <row r="13" customFormat="false" ht="12.75" hidden="false" customHeight="false" outlineLevel="0" collapsed="false">
      <c r="A13" s="71" t="s">
        <v>251</v>
      </c>
      <c r="B13" s="71" t="s">
        <v>252</v>
      </c>
      <c r="F13" s="164" t="n">
        <v>8</v>
      </c>
    </row>
    <row r="14" customFormat="false" ht="12.75" hidden="false" customHeight="false" outlineLevel="0" collapsed="false">
      <c r="B14" s="71" t="s">
        <v>253</v>
      </c>
      <c r="F14" s="164" t="n">
        <v>0</v>
      </c>
    </row>
    <row r="15" customFormat="false" ht="12.75" hidden="false" customHeight="false" outlineLevel="0" collapsed="false">
      <c r="B15" s="71" t="s">
        <v>254</v>
      </c>
      <c r="C15" s="71" t="s">
        <v>255</v>
      </c>
      <c r="F15" s="164" t="n">
        <v>2</v>
      </c>
      <c r="I15" s="154"/>
    </row>
    <row r="16" customFormat="false" ht="12.75" hidden="false" customHeight="false" outlineLevel="0" collapsed="false">
      <c r="B16" s="71" t="s">
        <v>256</v>
      </c>
      <c r="F16" s="164" t="n">
        <v>0</v>
      </c>
      <c r="I16" s="154"/>
    </row>
    <row r="17" customFormat="false" ht="12.75" hidden="false" customHeight="false" outlineLevel="0" collapsed="false">
      <c r="G17" s="159"/>
      <c r="H17" s="159"/>
      <c r="I17" s="158"/>
    </row>
    <row r="18" customFormat="false" ht="12.75" hidden="false" customHeight="false" outlineLevel="0" collapsed="false">
      <c r="A18" s="157" t="s">
        <v>9</v>
      </c>
      <c r="B18" s="160"/>
      <c r="C18" s="160"/>
      <c r="D18" s="160"/>
      <c r="E18" s="160"/>
      <c r="F18" s="158" t="n">
        <f aca="false">SUM(F19:F21)</f>
        <v>2</v>
      </c>
      <c r="G18" s="159"/>
      <c r="H18" s="159"/>
      <c r="I18" s="158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  <c r="BZ18" s="160"/>
      <c r="CA18" s="160"/>
      <c r="CB18" s="160"/>
      <c r="CC18" s="160"/>
      <c r="CD18" s="160"/>
      <c r="CE18" s="160"/>
      <c r="CF18" s="160"/>
      <c r="CG18" s="160"/>
      <c r="CH18" s="160"/>
      <c r="CI18" s="160"/>
      <c r="CJ18" s="160"/>
      <c r="CK18" s="160"/>
      <c r="CL18" s="160"/>
      <c r="CM18" s="160"/>
      <c r="CN18" s="160"/>
      <c r="CO18" s="160"/>
      <c r="CP18" s="160"/>
      <c r="CQ18" s="160"/>
      <c r="CR18" s="160"/>
      <c r="CS18" s="160"/>
      <c r="CT18" s="160"/>
      <c r="CU18" s="160"/>
      <c r="CV18" s="160"/>
      <c r="CW18" s="160"/>
      <c r="CX18" s="160"/>
      <c r="CY18" s="160"/>
      <c r="CZ18" s="160"/>
      <c r="DA18" s="160"/>
      <c r="DB18" s="160"/>
      <c r="DC18" s="160"/>
      <c r="DD18" s="160"/>
      <c r="DE18" s="160"/>
      <c r="DF18" s="160"/>
      <c r="DG18" s="160"/>
      <c r="DH18" s="160"/>
      <c r="DI18" s="160"/>
      <c r="DJ18" s="160"/>
      <c r="DK18" s="160"/>
      <c r="DL18" s="160"/>
      <c r="DM18" s="160"/>
      <c r="DN18" s="160"/>
      <c r="DO18" s="160"/>
      <c r="DP18" s="160"/>
      <c r="DQ18" s="160"/>
      <c r="DR18" s="160"/>
      <c r="DS18" s="160"/>
      <c r="DT18" s="160"/>
      <c r="DU18" s="160"/>
      <c r="DV18" s="160"/>
      <c r="DW18" s="160"/>
      <c r="DX18" s="160"/>
      <c r="DY18" s="160"/>
      <c r="DZ18" s="160"/>
      <c r="EA18" s="160"/>
      <c r="EB18" s="160"/>
      <c r="EC18" s="160"/>
      <c r="ED18" s="160"/>
      <c r="EE18" s="160"/>
      <c r="EF18" s="160"/>
      <c r="EG18" s="160"/>
      <c r="EH18" s="160"/>
      <c r="EI18" s="160"/>
      <c r="EJ18" s="160"/>
      <c r="EK18" s="160"/>
      <c r="EL18" s="160"/>
      <c r="EM18" s="160"/>
      <c r="EN18" s="160"/>
      <c r="EO18" s="160"/>
      <c r="EP18" s="160"/>
      <c r="EQ18" s="160"/>
      <c r="ER18" s="160"/>
      <c r="ES18" s="160"/>
      <c r="ET18" s="160"/>
      <c r="EU18" s="160"/>
      <c r="EV18" s="160"/>
      <c r="EW18" s="160"/>
      <c r="EX18" s="160"/>
      <c r="EY18" s="160"/>
      <c r="EZ18" s="160"/>
      <c r="FA18" s="160"/>
      <c r="FB18" s="160"/>
      <c r="FC18" s="160"/>
      <c r="FD18" s="160"/>
      <c r="FE18" s="160"/>
      <c r="FF18" s="160"/>
      <c r="FG18" s="160"/>
      <c r="FH18" s="160"/>
      <c r="FI18" s="160"/>
      <c r="FJ18" s="160"/>
      <c r="FK18" s="160"/>
      <c r="FL18" s="160"/>
      <c r="FM18" s="160"/>
      <c r="FN18" s="160"/>
      <c r="FO18" s="160"/>
      <c r="FP18" s="160"/>
      <c r="FQ18" s="160"/>
      <c r="FR18" s="160"/>
      <c r="FS18" s="160"/>
      <c r="FT18" s="160"/>
      <c r="FU18" s="160"/>
      <c r="FV18" s="160"/>
      <c r="FW18" s="160"/>
      <c r="FX18" s="160"/>
      <c r="FY18" s="160"/>
      <c r="FZ18" s="160"/>
      <c r="GA18" s="160"/>
      <c r="GB18" s="160"/>
      <c r="GC18" s="160"/>
      <c r="GD18" s="160"/>
      <c r="GE18" s="160"/>
      <c r="GF18" s="160"/>
      <c r="GG18" s="160"/>
      <c r="GH18" s="160"/>
      <c r="GI18" s="160"/>
      <c r="GJ18" s="160"/>
      <c r="GK18" s="160"/>
      <c r="GL18" s="160"/>
      <c r="GM18" s="160"/>
      <c r="GN18" s="160"/>
      <c r="GO18" s="160"/>
      <c r="GP18" s="160"/>
      <c r="GQ18" s="160"/>
      <c r="GR18" s="160"/>
      <c r="GS18" s="160"/>
      <c r="GT18" s="160"/>
      <c r="GU18" s="160"/>
      <c r="GV18" s="160"/>
      <c r="GW18" s="160"/>
      <c r="GX18" s="160"/>
      <c r="GY18" s="160"/>
      <c r="GZ18" s="160"/>
      <c r="HA18" s="160"/>
      <c r="HB18" s="160"/>
      <c r="HC18" s="160"/>
      <c r="HD18" s="160"/>
      <c r="HE18" s="160"/>
      <c r="HF18" s="160"/>
      <c r="HG18" s="160"/>
      <c r="HH18" s="160"/>
      <c r="HI18" s="160"/>
      <c r="HJ18" s="160"/>
      <c r="HK18" s="160"/>
      <c r="HL18" s="160"/>
      <c r="HM18" s="160"/>
      <c r="HN18" s="160"/>
      <c r="HO18" s="160"/>
      <c r="HP18" s="160"/>
      <c r="HQ18" s="160"/>
      <c r="HR18" s="160"/>
      <c r="HS18" s="160"/>
      <c r="HT18" s="160"/>
      <c r="HU18" s="160"/>
      <c r="HV18" s="160"/>
      <c r="HW18" s="160"/>
      <c r="HX18" s="160"/>
      <c r="HY18" s="160"/>
      <c r="HZ18" s="160"/>
      <c r="IA18" s="160"/>
      <c r="IB18" s="160"/>
      <c r="IC18" s="160"/>
      <c r="ID18" s="160"/>
      <c r="IE18" s="160"/>
      <c r="IF18" s="160"/>
      <c r="IG18" s="160"/>
      <c r="IH18" s="160"/>
      <c r="II18" s="160"/>
      <c r="IJ18" s="160"/>
      <c r="IK18" s="160"/>
      <c r="IL18" s="160"/>
      <c r="IM18" s="160"/>
      <c r="IN18" s="160"/>
      <c r="IO18" s="160"/>
      <c r="IP18" s="160"/>
      <c r="IQ18" s="160"/>
      <c r="IR18" s="160"/>
      <c r="IS18" s="160"/>
      <c r="IT18" s="160"/>
      <c r="IU18" s="160"/>
      <c r="IV18" s="160"/>
      <c r="IW18" s="160"/>
    </row>
    <row r="19" customFormat="false" ht="12.75" hidden="false" customHeight="false" outlineLevel="0" collapsed="false">
      <c r="A19" s="160"/>
      <c r="B19" s="160" t="s">
        <v>79</v>
      </c>
      <c r="C19" s="160"/>
      <c r="D19" s="160"/>
      <c r="E19" s="160"/>
      <c r="F19" s="159" t="n">
        <f aca="false">Kathy!G8</f>
        <v>2</v>
      </c>
      <c r="G19" s="159"/>
      <c r="H19" s="159"/>
      <c r="I19" s="158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60"/>
      <c r="DJ19" s="160"/>
      <c r="DK19" s="160"/>
      <c r="DL19" s="160"/>
      <c r="DM19" s="160"/>
      <c r="DN19" s="160"/>
      <c r="DO19" s="160"/>
      <c r="DP19" s="160"/>
      <c r="DQ19" s="160"/>
      <c r="DR19" s="160"/>
      <c r="DS19" s="160"/>
      <c r="DT19" s="160"/>
      <c r="DU19" s="160"/>
      <c r="DV19" s="160"/>
      <c r="DW19" s="160"/>
      <c r="DX19" s="160"/>
      <c r="DY19" s="160"/>
      <c r="DZ19" s="160"/>
      <c r="EA19" s="160"/>
      <c r="EB19" s="160"/>
      <c r="EC19" s="160"/>
      <c r="ED19" s="160"/>
      <c r="EE19" s="160"/>
      <c r="EF19" s="160"/>
      <c r="EG19" s="160"/>
      <c r="EH19" s="160"/>
      <c r="EI19" s="160"/>
      <c r="EJ19" s="160"/>
      <c r="EK19" s="160"/>
      <c r="EL19" s="160"/>
      <c r="EM19" s="160"/>
      <c r="EN19" s="160"/>
      <c r="EO19" s="160"/>
      <c r="EP19" s="160"/>
      <c r="EQ19" s="160"/>
      <c r="ER19" s="160"/>
      <c r="ES19" s="160"/>
      <c r="ET19" s="160"/>
      <c r="EU19" s="160"/>
      <c r="EV19" s="160"/>
      <c r="EW19" s="160"/>
      <c r="EX19" s="160"/>
      <c r="EY19" s="160"/>
      <c r="EZ19" s="160"/>
      <c r="FA19" s="160"/>
      <c r="FB19" s="160"/>
      <c r="FC19" s="160"/>
      <c r="FD19" s="160"/>
      <c r="FE19" s="160"/>
      <c r="FF19" s="160"/>
      <c r="FG19" s="160"/>
      <c r="FH19" s="160"/>
      <c r="FI19" s="160"/>
      <c r="FJ19" s="160"/>
      <c r="FK19" s="160"/>
      <c r="FL19" s="160"/>
      <c r="FM19" s="160"/>
      <c r="FN19" s="160"/>
      <c r="FO19" s="160"/>
      <c r="FP19" s="160"/>
      <c r="FQ19" s="160"/>
      <c r="FR19" s="160"/>
      <c r="FS19" s="160"/>
      <c r="FT19" s="160"/>
      <c r="FU19" s="160"/>
      <c r="FV19" s="160"/>
      <c r="FW19" s="160"/>
      <c r="FX19" s="160"/>
      <c r="FY19" s="160"/>
      <c r="FZ19" s="160"/>
      <c r="GA19" s="160"/>
      <c r="GB19" s="160"/>
      <c r="GC19" s="160"/>
      <c r="GD19" s="160"/>
      <c r="GE19" s="160"/>
      <c r="GF19" s="160"/>
      <c r="GG19" s="160"/>
      <c r="GH19" s="160"/>
      <c r="GI19" s="160"/>
      <c r="GJ19" s="160"/>
      <c r="GK19" s="160"/>
      <c r="GL19" s="160"/>
      <c r="GM19" s="160"/>
      <c r="GN19" s="160"/>
      <c r="GO19" s="160"/>
      <c r="GP19" s="160"/>
      <c r="GQ19" s="160"/>
      <c r="GR19" s="160"/>
      <c r="GS19" s="160"/>
      <c r="GT19" s="160"/>
      <c r="GU19" s="160"/>
      <c r="GV19" s="160"/>
      <c r="GW19" s="160"/>
      <c r="GX19" s="160"/>
      <c r="GY19" s="160"/>
      <c r="GZ19" s="160"/>
      <c r="HA19" s="160"/>
      <c r="HB19" s="160"/>
      <c r="HC19" s="160"/>
      <c r="HD19" s="160"/>
      <c r="HE19" s="160"/>
      <c r="HF19" s="160"/>
      <c r="HG19" s="160"/>
      <c r="HH19" s="160"/>
      <c r="HI19" s="160"/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160"/>
      <c r="IF19" s="160"/>
      <c r="IG19" s="160"/>
      <c r="IH19" s="160"/>
      <c r="II19" s="160"/>
      <c r="IJ19" s="160"/>
      <c r="IK19" s="160"/>
      <c r="IL19" s="160"/>
      <c r="IM19" s="160"/>
      <c r="IN19" s="160"/>
      <c r="IO19" s="160"/>
      <c r="IP19" s="160"/>
      <c r="IQ19" s="160"/>
      <c r="IR19" s="160"/>
      <c r="IS19" s="160"/>
      <c r="IT19" s="160"/>
      <c r="IU19" s="160"/>
      <c r="IV19" s="160"/>
      <c r="IW19" s="160"/>
    </row>
    <row r="20" customFormat="false" ht="12.75" hidden="false" customHeight="false" outlineLevel="0" collapsed="false">
      <c r="A20" s="160"/>
      <c r="B20" s="160" t="s">
        <v>80</v>
      </c>
      <c r="C20" s="160"/>
      <c r="D20" s="160"/>
      <c r="E20" s="160"/>
      <c r="F20" s="159" t="n">
        <f aca="false">Kathy!H8</f>
        <v>0</v>
      </c>
      <c r="G20" s="159"/>
      <c r="H20" s="159"/>
      <c r="I20" s="158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0"/>
      <c r="FG20" s="160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0"/>
      <c r="GK20" s="160"/>
      <c r="GL20" s="160"/>
      <c r="GM20" s="160"/>
      <c r="GN20" s="160"/>
      <c r="GO20" s="160"/>
      <c r="GP20" s="160"/>
      <c r="GQ20" s="160"/>
      <c r="GR20" s="160"/>
      <c r="GS20" s="160"/>
      <c r="GT20" s="160"/>
      <c r="GU20" s="160"/>
      <c r="GV20" s="160"/>
      <c r="GW20" s="160"/>
      <c r="GX20" s="160"/>
      <c r="GY20" s="160"/>
      <c r="GZ20" s="160"/>
      <c r="HA20" s="160"/>
      <c r="HB20" s="160"/>
      <c r="HC20" s="160"/>
      <c r="HD20" s="160"/>
      <c r="HE20" s="160"/>
      <c r="HF20" s="160"/>
      <c r="HG20" s="160"/>
      <c r="HH20" s="160"/>
      <c r="HI20" s="160"/>
      <c r="HJ20" s="160"/>
      <c r="HK20" s="160"/>
      <c r="HL20" s="160"/>
      <c r="HM20" s="160"/>
      <c r="HN20" s="160"/>
      <c r="HO20" s="160"/>
      <c r="HP20" s="160"/>
      <c r="HQ20" s="160"/>
      <c r="HR20" s="160"/>
      <c r="HS20" s="160"/>
      <c r="HT20" s="160"/>
      <c r="HU20" s="160"/>
      <c r="HV20" s="160"/>
      <c r="HW20" s="160"/>
      <c r="HX20" s="160"/>
      <c r="HY20" s="160"/>
      <c r="HZ20" s="160"/>
      <c r="IA20" s="160"/>
      <c r="IB20" s="160"/>
      <c r="IC20" s="160"/>
      <c r="ID20" s="160"/>
      <c r="IE20" s="160"/>
      <c r="IF20" s="160"/>
      <c r="IG20" s="160"/>
      <c r="IH20" s="160"/>
      <c r="II20" s="160"/>
      <c r="IJ20" s="160"/>
      <c r="IK20" s="160"/>
      <c r="IL20" s="160"/>
      <c r="IM20" s="160"/>
      <c r="IN20" s="160"/>
      <c r="IO20" s="160"/>
      <c r="IP20" s="160"/>
      <c r="IQ20" s="160"/>
      <c r="IR20" s="160"/>
      <c r="IS20" s="160"/>
      <c r="IT20" s="160"/>
      <c r="IU20" s="160"/>
      <c r="IV20" s="160"/>
      <c r="IW20" s="160"/>
    </row>
    <row r="21" customFormat="false" ht="12.75" hidden="false" customHeight="false" outlineLevel="0" collapsed="false">
      <c r="A21" s="160"/>
      <c r="B21" s="160" t="s">
        <v>257</v>
      </c>
      <c r="C21" s="160"/>
      <c r="D21" s="160"/>
      <c r="E21" s="160"/>
      <c r="F21" s="159" t="n">
        <f aca="false">Kathy!I8</f>
        <v>0</v>
      </c>
      <c r="I21" s="154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0"/>
      <c r="EI21" s="160"/>
      <c r="EJ21" s="160"/>
      <c r="EK21" s="160"/>
      <c r="EL21" s="160"/>
      <c r="EM21" s="160"/>
      <c r="EN21" s="160"/>
      <c r="EO21" s="160"/>
      <c r="EP21" s="160"/>
      <c r="EQ21" s="160"/>
      <c r="ER21" s="160"/>
      <c r="ES21" s="160"/>
      <c r="ET21" s="160"/>
      <c r="EU21" s="160"/>
      <c r="EV21" s="160"/>
      <c r="EW21" s="160"/>
      <c r="EX21" s="160"/>
      <c r="EY21" s="160"/>
      <c r="EZ21" s="160"/>
      <c r="FA21" s="160"/>
      <c r="FB21" s="160"/>
      <c r="FC21" s="160"/>
      <c r="FD21" s="160"/>
      <c r="FE21" s="160"/>
      <c r="FF21" s="160"/>
      <c r="FG21" s="160"/>
      <c r="FH21" s="160"/>
      <c r="FI21" s="160"/>
      <c r="FJ21" s="160"/>
      <c r="FK21" s="160"/>
      <c r="FL21" s="160"/>
      <c r="FM21" s="160"/>
      <c r="FN21" s="160"/>
      <c r="FO21" s="160"/>
      <c r="FP21" s="160"/>
      <c r="FQ21" s="160"/>
      <c r="FR21" s="160"/>
      <c r="FS21" s="160"/>
      <c r="FT21" s="160"/>
      <c r="FU21" s="160"/>
      <c r="FV21" s="160"/>
      <c r="FW21" s="160"/>
      <c r="FX21" s="160"/>
      <c r="FY21" s="160"/>
      <c r="FZ21" s="160"/>
      <c r="GA21" s="160"/>
      <c r="GB21" s="160"/>
      <c r="GC21" s="160"/>
      <c r="GD21" s="160"/>
      <c r="GE21" s="160"/>
      <c r="GF21" s="160"/>
      <c r="GG21" s="160"/>
      <c r="GH21" s="160"/>
      <c r="GI21" s="160"/>
      <c r="GJ21" s="160"/>
      <c r="GK21" s="160"/>
      <c r="GL21" s="160"/>
      <c r="GM21" s="160"/>
      <c r="GN21" s="160"/>
      <c r="GO21" s="160"/>
      <c r="GP21" s="160"/>
      <c r="GQ21" s="160"/>
      <c r="GR21" s="160"/>
      <c r="GS21" s="160"/>
      <c r="GT21" s="160"/>
      <c r="GU21" s="160"/>
      <c r="GV21" s="160"/>
      <c r="GW21" s="160"/>
      <c r="GX21" s="160"/>
      <c r="GY21" s="160"/>
      <c r="GZ21" s="160"/>
      <c r="HA21" s="160"/>
      <c r="HB21" s="160"/>
      <c r="HC21" s="160"/>
      <c r="HD21" s="160"/>
      <c r="HE21" s="160"/>
      <c r="HF21" s="160"/>
      <c r="HG21" s="160"/>
      <c r="HH21" s="160"/>
      <c r="HI21" s="160"/>
      <c r="HJ21" s="160"/>
      <c r="HK21" s="160"/>
      <c r="HL21" s="160"/>
      <c r="HM21" s="160"/>
      <c r="HN21" s="160"/>
      <c r="HO21" s="160"/>
      <c r="HP21" s="160"/>
      <c r="HQ21" s="160"/>
      <c r="HR21" s="160"/>
      <c r="HS21" s="160"/>
      <c r="HT21" s="160"/>
      <c r="HU21" s="160"/>
      <c r="HV21" s="160"/>
      <c r="HW21" s="160"/>
      <c r="HX21" s="160"/>
      <c r="HY21" s="160"/>
      <c r="HZ21" s="160"/>
      <c r="IA21" s="160"/>
      <c r="IB21" s="160"/>
      <c r="IC21" s="160"/>
      <c r="ID21" s="160"/>
      <c r="IE21" s="160"/>
      <c r="IF21" s="160"/>
      <c r="IG21" s="160"/>
      <c r="IH21" s="160"/>
      <c r="II21" s="160"/>
      <c r="IJ21" s="160"/>
      <c r="IK21" s="160"/>
      <c r="IL21" s="160"/>
      <c r="IM21" s="160"/>
      <c r="IN21" s="160"/>
      <c r="IO21" s="160"/>
      <c r="IP21" s="160"/>
      <c r="IQ21" s="160"/>
      <c r="IR21" s="160"/>
      <c r="IS21" s="160"/>
      <c r="IT21" s="160"/>
      <c r="IU21" s="160"/>
      <c r="IV21" s="160"/>
      <c r="IW21" s="160"/>
    </row>
    <row r="22" customFormat="false" ht="12.75" hidden="false" customHeight="false" outlineLevel="0" collapsed="false">
      <c r="A22" s="155"/>
      <c r="I22" s="154"/>
    </row>
    <row r="23" customFormat="false" ht="12.75" hidden="false" customHeight="false" outlineLevel="0" collapsed="false">
      <c r="A23" s="157" t="s">
        <v>5</v>
      </c>
      <c r="B23" s="160"/>
      <c r="C23" s="160"/>
      <c r="D23" s="160"/>
      <c r="E23" s="160"/>
      <c r="F23" s="158" t="n">
        <f aca="false">Sheryl!F9</f>
        <v>0</v>
      </c>
      <c r="G23" s="159"/>
      <c r="H23" s="159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  <c r="FW23" s="160"/>
      <c r="FX23" s="160"/>
      <c r="FY23" s="160"/>
      <c r="FZ23" s="160"/>
      <c r="GA23" s="160"/>
      <c r="GB23" s="160"/>
      <c r="GC23" s="160"/>
      <c r="GD23" s="160"/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0"/>
      <c r="HU23" s="160"/>
      <c r="HV23" s="160"/>
      <c r="HW23" s="160"/>
      <c r="HX23" s="160"/>
      <c r="HY23" s="160"/>
      <c r="HZ23" s="160"/>
      <c r="IA23" s="160"/>
      <c r="IB23" s="160"/>
      <c r="IC23" s="160"/>
      <c r="ID23" s="160"/>
      <c r="IE23" s="160"/>
      <c r="IF23" s="160"/>
      <c r="IG23" s="160"/>
      <c r="IH23" s="160"/>
      <c r="II23" s="160"/>
      <c r="IJ23" s="160"/>
      <c r="IK23" s="160"/>
      <c r="IL23" s="160"/>
      <c r="IM23" s="160"/>
      <c r="IN23" s="160"/>
      <c r="IO23" s="160"/>
      <c r="IP23" s="160"/>
      <c r="IQ23" s="160"/>
      <c r="IR23" s="160"/>
      <c r="IS23" s="160"/>
      <c r="IT23" s="160"/>
      <c r="IU23" s="160"/>
      <c r="IV23" s="160"/>
      <c r="IW23" s="160"/>
    </row>
    <row r="24" customFormat="false" ht="12.75" hidden="false" customHeight="false" outlineLevel="0" collapsed="false">
      <c r="A24" s="157" t="s">
        <v>6</v>
      </c>
      <c r="B24" s="160"/>
      <c r="C24" s="160"/>
      <c r="D24" s="160"/>
      <c r="E24" s="160"/>
      <c r="F24" s="158" t="n">
        <f aca="false">Sheryl!F33</f>
        <v>0</v>
      </c>
      <c r="G24" s="159"/>
      <c r="H24" s="159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  <c r="FW24" s="160"/>
      <c r="FX24" s="160"/>
      <c r="FY24" s="160"/>
      <c r="FZ24" s="160"/>
      <c r="GA24" s="160"/>
      <c r="GB24" s="160"/>
      <c r="GC24" s="160"/>
      <c r="GD24" s="160"/>
      <c r="GE24" s="160"/>
      <c r="GF24" s="160"/>
      <c r="GG24" s="160"/>
      <c r="GH24" s="160"/>
      <c r="GI24" s="160"/>
      <c r="GJ24" s="160"/>
      <c r="GK24" s="160"/>
      <c r="GL24" s="160"/>
      <c r="GM24" s="160"/>
      <c r="GN24" s="160"/>
      <c r="GO24" s="160"/>
      <c r="GP24" s="160"/>
      <c r="GQ24" s="160"/>
      <c r="GR24" s="160"/>
      <c r="GS24" s="160"/>
      <c r="GT24" s="160"/>
      <c r="GU24" s="160"/>
      <c r="GV24" s="160"/>
      <c r="GW24" s="160"/>
      <c r="GX24" s="160"/>
      <c r="GY24" s="160"/>
      <c r="GZ24" s="160"/>
      <c r="HA24" s="160"/>
      <c r="HB24" s="160"/>
      <c r="HC24" s="160"/>
      <c r="HD24" s="160"/>
      <c r="HE24" s="160"/>
      <c r="HF24" s="160"/>
      <c r="HG24" s="160"/>
      <c r="HH24" s="160"/>
      <c r="HI24" s="160"/>
      <c r="HJ24" s="160"/>
      <c r="HK24" s="160"/>
      <c r="HL24" s="160"/>
      <c r="HM24" s="160"/>
      <c r="HN24" s="160"/>
      <c r="HO24" s="160"/>
      <c r="HP24" s="160"/>
      <c r="HQ24" s="160"/>
      <c r="HR24" s="160"/>
      <c r="HS24" s="160"/>
      <c r="HT24" s="160"/>
      <c r="HU24" s="160"/>
      <c r="HV24" s="160"/>
      <c r="HW24" s="160"/>
      <c r="HX24" s="160"/>
      <c r="HY24" s="160"/>
      <c r="HZ24" s="160"/>
      <c r="IA24" s="160"/>
      <c r="IB24" s="160"/>
      <c r="IC24" s="160"/>
      <c r="ID24" s="160"/>
      <c r="IE24" s="160"/>
      <c r="IF24" s="160"/>
      <c r="IG24" s="160"/>
      <c r="IH24" s="160"/>
      <c r="II24" s="160"/>
      <c r="IJ24" s="160"/>
      <c r="IK24" s="160"/>
      <c r="IL24" s="160"/>
      <c r="IM24" s="160"/>
      <c r="IN24" s="160"/>
      <c r="IO24" s="160"/>
      <c r="IP24" s="160"/>
      <c r="IQ24" s="160"/>
      <c r="IR24" s="160"/>
      <c r="IS24" s="160"/>
      <c r="IT24" s="160"/>
      <c r="IU24" s="160"/>
      <c r="IV24" s="160"/>
      <c r="IW24" s="160"/>
    </row>
    <row r="25" customFormat="false" ht="12.75" hidden="false" customHeight="false" outlineLevel="0" collapsed="false">
      <c r="A25" s="157" t="s">
        <v>7</v>
      </c>
      <c r="F25" s="158" t="n">
        <f aca="false">Sheryl!F72</f>
        <v>0</v>
      </c>
    </row>
    <row r="26" customFormat="false" ht="12.75" hidden="false" customHeight="false" outlineLevel="0" collapsed="false">
      <c r="A26" s="84"/>
      <c r="F26" s="154"/>
    </row>
    <row r="27" customFormat="false" ht="12.75" hidden="false" customHeight="false" outlineLevel="0" collapsed="false">
      <c r="A27" s="151" t="s">
        <v>243</v>
      </c>
      <c r="B27" s="151" t="s">
        <v>45</v>
      </c>
      <c r="C27" s="151"/>
      <c r="D27" s="151"/>
      <c r="E27" s="151"/>
      <c r="F27" s="152"/>
      <c r="G27" s="133"/>
      <c r="H27" s="133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32"/>
      <c r="EJ27" s="132"/>
      <c r="EK27" s="132"/>
      <c r="EL27" s="132"/>
      <c r="EM27" s="132"/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32"/>
      <c r="FA27" s="132"/>
      <c r="FB27" s="132"/>
      <c r="FC27" s="132"/>
      <c r="FD27" s="132"/>
      <c r="FE27" s="132"/>
      <c r="FF27" s="132"/>
      <c r="FG27" s="132"/>
      <c r="FH27" s="132"/>
      <c r="FI27" s="132"/>
      <c r="FJ27" s="132"/>
      <c r="FK27" s="132"/>
      <c r="FL27" s="132"/>
      <c r="FM27" s="132"/>
      <c r="FN27" s="132"/>
      <c r="FO27" s="132"/>
      <c r="FP27" s="132"/>
      <c r="FQ27" s="132"/>
      <c r="FR27" s="132"/>
      <c r="FS27" s="132"/>
      <c r="FT27" s="132"/>
      <c r="FU27" s="132"/>
      <c r="FV27" s="132"/>
      <c r="FW27" s="132"/>
      <c r="FX27" s="132"/>
      <c r="FY27" s="132"/>
      <c r="FZ27" s="132"/>
      <c r="GA27" s="132"/>
      <c r="GB27" s="132"/>
      <c r="GC27" s="132"/>
      <c r="GD27" s="132"/>
      <c r="GE27" s="132"/>
      <c r="GF27" s="132"/>
      <c r="GG27" s="132"/>
      <c r="GH27" s="132"/>
      <c r="GI27" s="132"/>
      <c r="GJ27" s="132"/>
      <c r="GK27" s="132"/>
      <c r="GL27" s="132"/>
      <c r="GM27" s="132"/>
      <c r="GN27" s="132"/>
      <c r="GO27" s="132"/>
      <c r="GP27" s="132"/>
      <c r="GQ27" s="132"/>
      <c r="GR27" s="132"/>
      <c r="GS27" s="132"/>
      <c r="GT27" s="132"/>
      <c r="GU27" s="132"/>
      <c r="GV27" s="132"/>
      <c r="GW27" s="132"/>
      <c r="GX27" s="132"/>
      <c r="GY27" s="132"/>
      <c r="GZ27" s="132"/>
      <c r="HA27" s="132"/>
      <c r="HB27" s="132"/>
      <c r="HC27" s="132"/>
      <c r="HD27" s="132"/>
      <c r="HE27" s="132"/>
      <c r="HF27" s="132"/>
      <c r="HG27" s="132"/>
      <c r="HH27" s="132"/>
      <c r="HI27" s="132"/>
      <c r="HJ27" s="132"/>
      <c r="HK27" s="132"/>
      <c r="HL27" s="132"/>
      <c r="HM27" s="132"/>
      <c r="HN27" s="132"/>
      <c r="HO27" s="132"/>
      <c r="HP27" s="132"/>
      <c r="HQ27" s="132"/>
      <c r="HR27" s="132"/>
      <c r="HS27" s="132"/>
      <c r="HT27" s="132"/>
      <c r="HU27" s="132"/>
      <c r="HV27" s="132"/>
      <c r="HW27" s="132"/>
      <c r="HX27" s="132"/>
      <c r="HY27" s="132"/>
      <c r="HZ27" s="132"/>
      <c r="IA27" s="132"/>
      <c r="IB27" s="132"/>
      <c r="IC27" s="132"/>
      <c r="ID27" s="132"/>
      <c r="IE27" s="132"/>
      <c r="IF27" s="132"/>
      <c r="IG27" s="132"/>
      <c r="IH27" s="132"/>
      <c r="II27" s="132"/>
      <c r="IJ27" s="132"/>
      <c r="IK27" s="132"/>
      <c r="IL27" s="132"/>
      <c r="IM27" s="132"/>
      <c r="IN27" s="132"/>
      <c r="IO27" s="132"/>
      <c r="IP27" s="132"/>
      <c r="IQ27" s="132"/>
      <c r="IR27" s="132"/>
      <c r="IS27" s="132"/>
      <c r="IT27" s="132"/>
      <c r="IU27" s="132"/>
      <c r="IV27" s="132"/>
      <c r="IW27" s="132"/>
    </row>
    <row r="28" customFormat="false" ht="12.75" hidden="false" customHeight="false" outlineLevel="0" collapsed="false">
      <c r="A28" s="151" t="s">
        <v>244</v>
      </c>
      <c r="B28" s="151" t="s">
        <v>258</v>
      </c>
      <c r="C28" s="151"/>
      <c r="D28" s="151"/>
      <c r="E28" s="151"/>
      <c r="F28" s="152"/>
      <c r="G28" s="153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2"/>
      <c r="FF28" s="132"/>
      <c r="FG28" s="132"/>
      <c r="FH28" s="132"/>
      <c r="FI28" s="132"/>
      <c r="FJ28" s="132"/>
      <c r="FK28" s="132"/>
      <c r="FL28" s="132"/>
      <c r="FM28" s="132"/>
      <c r="FN28" s="132"/>
      <c r="FO28" s="132"/>
      <c r="FP28" s="132"/>
      <c r="FQ28" s="132"/>
      <c r="FR28" s="132"/>
      <c r="FS28" s="132"/>
      <c r="FT28" s="132"/>
      <c r="FU28" s="132"/>
      <c r="FV28" s="132"/>
      <c r="FW28" s="132"/>
      <c r="FX28" s="132"/>
      <c r="FY28" s="132"/>
      <c r="FZ28" s="132"/>
      <c r="GA28" s="132"/>
      <c r="GB28" s="132"/>
      <c r="GC28" s="132"/>
      <c r="GD28" s="132"/>
      <c r="GE28" s="132"/>
      <c r="GF28" s="132"/>
      <c r="GG28" s="132"/>
      <c r="GH28" s="132"/>
      <c r="GI28" s="132"/>
      <c r="GJ28" s="132"/>
      <c r="GK28" s="132"/>
      <c r="GL28" s="132"/>
      <c r="GM28" s="132"/>
      <c r="GN28" s="132"/>
      <c r="GO28" s="132"/>
      <c r="GP28" s="132"/>
      <c r="GQ28" s="132"/>
      <c r="GR28" s="132"/>
      <c r="GS28" s="132"/>
      <c r="GT28" s="132"/>
      <c r="GU28" s="132"/>
      <c r="GV28" s="132"/>
      <c r="GW28" s="132"/>
      <c r="GX28" s="132"/>
      <c r="GY28" s="132"/>
      <c r="GZ28" s="132"/>
      <c r="HA28" s="132"/>
      <c r="HB28" s="132"/>
      <c r="HC28" s="132"/>
      <c r="HD28" s="132"/>
      <c r="HE28" s="132"/>
      <c r="HF28" s="132"/>
      <c r="HG28" s="132"/>
      <c r="HH28" s="132"/>
      <c r="HI28" s="132"/>
      <c r="HJ28" s="132"/>
      <c r="HK28" s="132"/>
      <c r="HL28" s="132"/>
      <c r="HM28" s="132"/>
      <c r="HN28" s="132"/>
      <c r="HO28" s="132"/>
      <c r="HP28" s="132"/>
      <c r="HQ28" s="132"/>
      <c r="HR28" s="132"/>
      <c r="HS28" s="132"/>
      <c r="HT28" s="132"/>
      <c r="HU28" s="132"/>
      <c r="HV28" s="132"/>
      <c r="HW28" s="132"/>
      <c r="HX28" s="132"/>
      <c r="HY28" s="132"/>
      <c r="HZ28" s="132"/>
      <c r="IA28" s="132"/>
      <c r="IB28" s="132"/>
      <c r="IC28" s="132"/>
      <c r="ID28" s="132"/>
      <c r="IE28" s="132"/>
      <c r="IF28" s="132"/>
      <c r="IG28" s="132"/>
      <c r="IH28" s="132"/>
      <c r="II28" s="132"/>
      <c r="IJ28" s="132"/>
      <c r="IK28" s="132"/>
      <c r="IL28" s="132"/>
      <c r="IM28" s="132"/>
      <c r="IN28" s="132"/>
      <c r="IO28" s="132"/>
      <c r="IP28" s="132"/>
      <c r="IQ28" s="132"/>
      <c r="IR28" s="132"/>
      <c r="IS28" s="132"/>
      <c r="IT28" s="132"/>
      <c r="IU28" s="132"/>
      <c r="IV28" s="132"/>
      <c r="IW28" s="132"/>
    </row>
    <row r="29" customFormat="false" ht="12.75" hidden="false" customHeight="false" outlineLevel="0" collapsed="false">
      <c r="A29" s="84"/>
      <c r="B29" s="84"/>
      <c r="C29" s="84"/>
      <c r="D29" s="84"/>
      <c r="E29" s="84"/>
      <c r="F29" s="154"/>
    </row>
    <row r="30" customFormat="false" ht="12.75" hidden="false" customHeight="false" outlineLevel="0" collapsed="false">
      <c r="A30" s="155" t="s">
        <v>246</v>
      </c>
      <c r="B30" s="155"/>
      <c r="C30" s="155"/>
      <c r="D30" s="84"/>
      <c r="E30" s="84"/>
      <c r="F30" s="154"/>
    </row>
    <row r="31" customFormat="false" ht="12.75" hidden="false" customHeight="false" outlineLevel="0" collapsed="false">
      <c r="C31" s="155"/>
      <c r="D31" s="84"/>
      <c r="E31" s="84"/>
      <c r="F31" s="154"/>
    </row>
    <row r="32" customFormat="false" ht="12.75" hidden="false" customHeight="false" outlineLevel="0" collapsed="false">
      <c r="A32" s="156" t="s">
        <v>247</v>
      </c>
      <c r="B32" s="156"/>
      <c r="C32" s="156"/>
      <c r="D32" s="157"/>
      <c r="E32" s="157"/>
      <c r="F32" s="158" t="n">
        <f aca="false">Laura!F23</f>
        <v>16</v>
      </c>
      <c r="G32" s="159"/>
      <c r="H32" s="159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0"/>
      <c r="EF32" s="160"/>
      <c r="EG32" s="160"/>
      <c r="EH32" s="160"/>
      <c r="EI32" s="160"/>
      <c r="EJ32" s="160"/>
      <c r="EK32" s="160"/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60"/>
      <c r="FW32" s="160"/>
      <c r="FX32" s="160"/>
      <c r="FY32" s="160"/>
      <c r="FZ32" s="160"/>
      <c r="GA32" s="160"/>
      <c r="GB32" s="160"/>
      <c r="GC32" s="160"/>
      <c r="GD32" s="160"/>
      <c r="GE32" s="160"/>
      <c r="GF32" s="160"/>
      <c r="GG32" s="160"/>
      <c r="GH32" s="160"/>
      <c r="GI32" s="160"/>
      <c r="GJ32" s="160"/>
      <c r="GK32" s="160"/>
      <c r="GL32" s="160"/>
      <c r="GM32" s="160"/>
      <c r="GN32" s="160"/>
      <c r="GO32" s="160"/>
      <c r="GP32" s="160"/>
      <c r="GQ32" s="160"/>
      <c r="GR32" s="160"/>
      <c r="GS32" s="160"/>
      <c r="GT32" s="160"/>
      <c r="GU32" s="160"/>
      <c r="GV32" s="160"/>
      <c r="GW32" s="160"/>
      <c r="GX32" s="160"/>
      <c r="GY32" s="160"/>
      <c r="GZ32" s="160"/>
      <c r="HA32" s="160"/>
      <c r="HB32" s="160"/>
      <c r="HC32" s="160"/>
      <c r="HD32" s="160"/>
      <c r="HE32" s="160"/>
      <c r="HF32" s="160"/>
      <c r="HG32" s="160"/>
      <c r="HH32" s="160"/>
      <c r="HI32" s="160"/>
      <c r="HJ32" s="160"/>
      <c r="HK32" s="160"/>
      <c r="HL32" s="160"/>
      <c r="HM32" s="160"/>
      <c r="HN32" s="160"/>
      <c r="HO32" s="160"/>
      <c r="HP32" s="160"/>
      <c r="HQ32" s="160"/>
      <c r="HR32" s="160"/>
      <c r="HS32" s="160"/>
      <c r="HT32" s="160"/>
      <c r="HU32" s="160"/>
      <c r="HV32" s="160"/>
      <c r="HW32" s="160"/>
      <c r="HX32" s="160"/>
      <c r="HY32" s="160"/>
      <c r="HZ32" s="160"/>
      <c r="IA32" s="160"/>
      <c r="IB32" s="160"/>
      <c r="IC32" s="160"/>
      <c r="ID32" s="160"/>
      <c r="IE32" s="160"/>
      <c r="IF32" s="160"/>
      <c r="IG32" s="160"/>
      <c r="IH32" s="160"/>
      <c r="II32" s="160"/>
      <c r="IJ32" s="160"/>
      <c r="IK32" s="160"/>
      <c r="IL32" s="160"/>
      <c r="IM32" s="160"/>
      <c r="IN32" s="160"/>
      <c r="IO32" s="160"/>
      <c r="IP32" s="160"/>
      <c r="IQ32" s="160"/>
      <c r="IR32" s="160"/>
      <c r="IS32" s="160"/>
      <c r="IT32" s="160"/>
      <c r="IU32" s="160"/>
      <c r="IV32" s="160"/>
      <c r="IW32" s="160"/>
    </row>
    <row r="33" customFormat="false" ht="12.75" hidden="false" customHeight="false" outlineLevel="0" collapsed="false">
      <c r="A33" s="156"/>
      <c r="B33" s="160" t="s">
        <v>248</v>
      </c>
      <c r="C33" s="156"/>
      <c r="D33" s="157"/>
      <c r="E33" s="157"/>
      <c r="F33" s="159" t="n">
        <f aca="false">Laura!F44</f>
        <v>0</v>
      </c>
      <c r="G33" s="161"/>
      <c r="H33" s="159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160"/>
      <c r="EI33" s="160"/>
      <c r="EJ33" s="160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0"/>
      <c r="FC33" s="160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  <c r="FW33" s="160"/>
      <c r="FX33" s="160"/>
      <c r="FY33" s="160"/>
      <c r="FZ33" s="160"/>
      <c r="GA33" s="160"/>
      <c r="GB33" s="160"/>
      <c r="GC33" s="160"/>
      <c r="GD33" s="160"/>
      <c r="GE33" s="160"/>
      <c r="GF33" s="160"/>
      <c r="GG33" s="160"/>
      <c r="GH33" s="160"/>
      <c r="GI33" s="160"/>
      <c r="GJ33" s="160"/>
      <c r="GK33" s="160"/>
      <c r="GL33" s="160"/>
      <c r="GM33" s="160"/>
      <c r="GN33" s="160"/>
      <c r="GO33" s="160"/>
      <c r="GP33" s="160"/>
      <c r="GQ33" s="160"/>
      <c r="GR33" s="160"/>
      <c r="GS33" s="160"/>
      <c r="GT33" s="160"/>
      <c r="GU33" s="160"/>
      <c r="GV33" s="160"/>
      <c r="GW33" s="160"/>
      <c r="GX33" s="160"/>
      <c r="GY33" s="160"/>
      <c r="GZ33" s="160"/>
      <c r="HA33" s="160"/>
      <c r="HB33" s="160"/>
      <c r="HC33" s="160"/>
      <c r="HD33" s="160"/>
      <c r="HE33" s="160"/>
      <c r="HF33" s="160"/>
      <c r="HG33" s="160"/>
      <c r="HH33" s="160"/>
      <c r="HI33" s="160"/>
      <c r="HJ33" s="160"/>
      <c r="HK33" s="160"/>
      <c r="HL33" s="160"/>
      <c r="HM33" s="160"/>
      <c r="HN33" s="160"/>
      <c r="HO33" s="160"/>
      <c r="HP33" s="160"/>
      <c r="HQ33" s="160"/>
      <c r="HR33" s="160"/>
      <c r="HS33" s="160"/>
      <c r="HT33" s="160"/>
      <c r="HU33" s="160"/>
      <c r="HV33" s="160"/>
      <c r="HW33" s="160"/>
      <c r="HX33" s="160"/>
      <c r="HY33" s="160"/>
      <c r="HZ33" s="160"/>
      <c r="IA33" s="160"/>
      <c r="IB33" s="160"/>
      <c r="IC33" s="160"/>
      <c r="ID33" s="160"/>
      <c r="IE33" s="160"/>
      <c r="IF33" s="160"/>
      <c r="IG33" s="160"/>
      <c r="IH33" s="160"/>
      <c r="II33" s="160"/>
      <c r="IJ33" s="160"/>
      <c r="IK33" s="160"/>
      <c r="IL33" s="160"/>
      <c r="IM33" s="160"/>
      <c r="IN33" s="160"/>
      <c r="IO33" s="160"/>
      <c r="IP33" s="160"/>
      <c r="IQ33" s="160"/>
      <c r="IR33" s="160"/>
      <c r="IS33" s="160"/>
      <c r="IT33" s="160"/>
      <c r="IU33" s="160"/>
      <c r="IV33" s="160"/>
      <c r="IW33" s="160"/>
    </row>
    <row r="34" customFormat="false" ht="12.75" hidden="false" customHeight="false" outlineLevel="0" collapsed="false">
      <c r="A34" s="157"/>
      <c r="B34" s="160" t="s">
        <v>249</v>
      </c>
      <c r="C34" s="157"/>
      <c r="D34" s="157"/>
      <c r="E34" s="157"/>
      <c r="F34" s="159" t="n">
        <f aca="false">Laura!F64</f>
        <v>0</v>
      </c>
      <c r="G34" s="161"/>
      <c r="H34" s="159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0"/>
      <c r="DK34" s="160"/>
      <c r="DL34" s="160"/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  <c r="DX34" s="160"/>
      <c r="DY34" s="160"/>
      <c r="DZ34" s="160"/>
      <c r="EA34" s="160"/>
      <c r="EB34" s="160"/>
      <c r="EC34" s="160"/>
      <c r="ED34" s="160"/>
      <c r="EE34" s="160"/>
      <c r="EF34" s="160"/>
      <c r="EG34" s="160"/>
      <c r="EH34" s="160"/>
      <c r="EI34" s="160"/>
      <c r="EJ34" s="160"/>
      <c r="EK34" s="160"/>
      <c r="EL34" s="160"/>
      <c r="EM34" s="160"/>
      <c r="EN34" s="160"/>
      <c r="EO34" s="160"/>
      <c r="EP34" s="160"/>
      <c r="EQ34" s="160"/>
      <c r="ER34" s="160"/>
      <c r="ES34" s="160"/>
      <c r="ET34" s="160"/>
      <c r="EU34" s="160"/>
      <c r="EV34" s="160"/>
      <c r="EW34" s="160"/>
      <c r="EX34" s="160"/>
      <c r="EY34" s="160"/>
      <c r="EZ34" s="160"/>
      <c r="FA34" s="160"/>
      <c r="FB34" s="160"/>
      <c r="FC34" s="160"/>
      <c r="FD34" s="160"/>
      <c r="FE34" s="160"/>
      <c r="FF34" s="160"/>
      <c r="FG34" s="160"/>
      <c r="FH34" s="160"/>
      <c r="FI34" s="160"/>
      <c r="FJ34" s="160"/>
      <c r="FK34" s="160"/>
      <c r="FL34" s="160"/>
      <c r="FM34" s="160"/>
      <c r="FN34" s="160"/>
      <c r="FO34" s="160"/>
      <c r="FP34" s="160"/>
      <c r="FQ34" s="160"/>
      <c r="FR34" s="160"/>
      <c r="FS34" s="160"/>
      <c r="FT34" s="160"/>
      <c r="FU34" s="160"/>
      <c r="FV34" s="160"/>
      <c r="FW34" s="160"/>
      <c r="FX34" s="160"/>
      <c r="FY34" s="160"/>
      <c r="FZ34" s="160"/>
      <c r="GA34" s="160"/>
      <c r="GB34" s="160"/>
      <c r="GC34" s="160"/>
      <c r="GD34" s="160"/>
      <c r="GE34" s="160"/>
      <c r="GF34" s="160"/>
      <c r="GG34" s="160"/>
      <c r="GH34" s="160"/>
      <c r="GI34" s="160"/>
      <c r="GJ34" s="160"/>
      <c r="GK34" s="160"/>
      <c r="GL34" s="160"/>
      <c r="GM34" s="160"/>
      <c r="GN34" s="160"/>
      <c r="GO34" s="160"/>
      <c r="GP34" s="160"/>
      <c r="GQ34" s="160"/>
      <c r="GR34" s="160"/>
      <c r="GS34" s="160"/>
      <c r="GT34" s="160"/>
      <c r="GU34" s="160"/>
      <c r="GV34" s="160"/>
      <c r="GW34" s="160"/>
      <c r="GX34" s="160"/>
      <c r="GY34" s="160"/>
      <c r="GZ34" s="160"/>
      <c r="HA34" s="160"/>
      <c r="HB34" s="160"/>
      <c r="HC34" s="160"/>
      <c r="HD34" s="160"/>
      <c r="HE34" s="160"/>
      <c r="HF34" s="160"/>
      <c r="HG34" s="160"/>
      <c r="HH34" s="160"/>
      <c r="HI34" s="160"/>
      <c r="HJ34" s="160"/>
      <c r="HK34" s="160"/>
      <c r="HL34" s="160"/>
      <c r="HM34" s="160"/>
      <c r="HN34" s="160"/>
      <c r="HO34" s="160"/>
      <c r="HP34" s="160"/>
      <c r="HQ34" s="160"/>
      <c r="HR34" s="160"/>
      <c r="HS34" s="160"/>
      <c r="HT34" s="160"/>
      <c r="HU34" s="160"/>
      <c r="HV34" s="160"/>
      <c r="HW34" s="160"/>
      <c r="HX34" s="160"/>
      <c r="HY34" s="160"/>
      <c r="HZ34" s="160"/>
      <c r="IA34" s="160"/>
      <c r="IB34" s="160"/>
      <c r="IC34" s="160"/>
      <c r="ID34" s="160"/>
      <c r="IE34" s="160"/>
      <c r="IF34" s="160"/>
      <c r="IG34" s="160"/>
      <c r="IH34" s="160"/>
      <c r="II34" s="160"/>
      <c r="IJ34" s="160"/>
      <c r="IK34" s="160"/>
      <c r="IL34" s="160"/>
      <c r="IM34" s="160"/>
      <c r="IN34" s="160"/>
      <c r="IO34" s="160"/>
      <c r="IP34" s="160"/>
      <c r="IQ34" s="160"/>
      <c r="IR34" s="160"/>
      <c r="IS34" s="160"/>
      <c r="IT34" s="160"/>
      <c r="IU34" s="160"/>
      <c r="IV34" s="160"/>
      <c r="IW34" s="160"/>
    </row>
    <row r="35" customFormat="false" ht="12.75" hidden="false" customHeight="false" outlineLevel="0" collapsed="false">
      <c r="A35" s="84"/>
      <c r="B35" s="84"/>
      <c r="C35" s="84"/>
      <c r="D35" s="84"/>
      <c r="E35" s="84"/>
      <c r="F35" s="154"/>
      <c r="G35" s="162"/>
    </row>
    <row r="36" customFormat="false" ht="12.75" hidden="false" customHeight="false" outlineLevel="0" collapsed="false">
      <c r="A36" s="155" t="s">
        <v>250</v>
      </c>
      <c r="B36" s="155"/>
      <c r="C36" s="155"/>
      <c r="D36" s="155"/>
      <c r="E36" s="155"/>
      <c r="F36" s="163" t="n">
        <f aca="false">SUM(F37:F40)</f>
        <v>16</v>
      </c>
    </row>
    <row r="37" customFormat="false" ht="12.75" hidden="false" customHeight="false" outlineLevel="0" collapsed="false">
      <c r="A37" s="71" t="s">
        <v>251</v>
      </c>
      <c r="B37" s="71" t="s">
        <v>252</v>
      </c>
      <c r="F37" s="164" t="n">
        <v>7</v>
      </c>
    </row>
    <row r="38" customFormat="false" ht="12.75" hidden="false" customHeight="false" outlineLevel="0" collapsed="false">
      <c r="B38" s="71" t="s">
        <v>253</v>
      </c>
      <c r="F38" s="164" t="n">
        <v>3</v>
      </c>
    </row>
    <row r="39" customFormat="false" ht="12.75" hidden="false" customHeight="false" outlineLevel="0" collapsed="false">
      <c r="B39" s="71" t="s">
        <v>254</v>
      </c>
      <c r="C39" s="71" t="s">
        <v>255</v>
      </c>
      <c r="F39" s="164" t="n">
        <v>6</v>
      </c>
      <c r="I39" s="154"/>
    </row>
    <row r="40" customFormat="false" ht="12.75" hidden="false" customHeight="false" outlineLevel="0" collapsed="false">
      <c r="B40" s="71" t="s">
        <v>256</v>
      </c>
      <c r="F40" s="164" t="n">
        <v>0</v>
      </c>
      <c r="I40" s="154"/>
    </row>
    <row r="41" customFormat="false" ht="12.75" hidden="false" customHeight="false" outlineLevel="0" collapsed="false">
      <c r="G41" s="159"/>
      <c r="H41" s="159"/>
      <c r="I41" s="158"/>
    </row>
    <row r="42" customFormat="false" ht="12.75" hidden="false" customHeight="false" outlineLevel="0" collapsed="false">
      <c r="A42" s="157" t="s">
        <v>9</v>
      </c>
      <c r="B42" s="160"/>
      <c r="C42" s="160"/>
      <c r="D42" s="160"/>
      <c r="E42" s="160"/>
      <c r="F42" s="158" t="n">
        <f aca="false">SUM(F43:F45)</f>
        <v>3</v>
      </c>
      <c r="G42" s="159"/>
      <c r="H42" s="159"/>
      <c r="I42" s="158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  <c r="DO42" s="160"/>
      <c r="DP42" s="160"/>
      <c r="DQ42" s="160"/>
      <c r="DR42" s="160"/>
      <c r="DS42" s="160"/>
      <c r="DT42" s="160"/>
      <c r="DU42" s="160"/>
      <c r="DV42" s="160"/>
      <c r="DW42" s="160"/>
      <c r="DX42" s="160"/>
      <c r="DY42" s="160"/>
      <c r="DZ42" s="160"/>
      <c r="EA42" s="160"/>
      <c r="EB42" s="160"/>
      <c r="EC42" s="160"/>
      <c r="ED42" s="160"/>
      <c r="EE42" s="160"/>
      <c r="EF42" s="160"/>
      <c r="EG42" s="160"/>
      <c r="EH42" s="160"/>
      <c r="EI42" s="160"/>
      <c r="EJ42" s="160"/>
      <c r="EK42" s="160"/>
      <c r="EL42" s="160"/>
      <c r="EM42" s="160"/>
      <c r="EN42" s="160"/>
      <c r="EO42" s="160"/>
      <c r="EP42" s="160"/>
      <c r="EQ42" s="160"/>
      <c r="ER42" s="160"/>
      <c r="ES42" s="160"/>
      <c r="ET42" s="160"/>
      <c r="EU42" s="160"/>
      <c r="EV42" s="160"/>
      <c r="EW42" s="160"/>
      <c r="EX42" s="160"/>
      <c r="EY42" s="160"/>
      <c r="EZ42" s="160"/>
      <c r="FA42" s="160"/>
      <c r="FB42" s="160"/>
      <c r="FC42" s="160"/>
      <c r="FD42" s="160"/>
      <c r="FE42" s="160"/>
      <c r="FF42" s="160"/>
      <c r="FG42" s="160"/>
      <c r="FH42" s="160"/>
      <c r="FI42" s="160"/>
      <c r="FJ42" s="160"/>
      <c r="FK42" s="160"/>
      <c r="FL42" s="160"/>
      <c r="FM42" s="160"/>
      <c r="FN42" s="160"/>
      <c r="FO42" s="160"/>
      <c r="FP42" s="160"/>
      <c r="FQ42" s="160"/>
      <c r="FR42" s="160"/>
      <c r="FS42" s="160"/>
      <c r="FT42" s="160"/>
      <c r="FU42" s="160"/>
      <c r="FV42" s="160"/>
      <c r="FW42" s="160"/>
      <c r="FX42" s="160"/>
      <c r="FY42" s="160"/>
      <c r="FZ42" s="160"/>
      <c r="GA42" s="160"/>
      <c r="GB42" s="160"/>
      <c r="GC42" s="160"/>
      <c r="GD42" s="160"/>
      <c r="GE42" s="160"/>
      <c r="GF42" s="160"/>
      <c r="GG42" s="160"/>
      <c r="GH42" s="160"/>
      <c r="GI42" s="160"/>
      <c r="GJ42" s="160"/>
      <c r="GK42" s="160"/>
      <c r="GL42" s="160"/>
      <c r="GM42" s="160"/>
      <c r="GN42" s="160"/>
      <c r="GO42" s="160"/>
      <c r="GP42" s="160"/>
      <c r="GQ42" s="160"/>
      <c r="GR42" s="160"/>
      <c r="GS42" s="160"/>
      <c r="GT42" s="160"/>
      <c r="GU42" s="160"/>
      <c r="GV42" s="160"/>
      <c r="GW42" s="160"/>
      <c r="GX42" s="160"/>
      <c r="GY42" s="160"/>
      <c r="GZ42" s="160"/>
      <c r="HA42" s="160"/>
      <c r="HB42" s="160"/>
      <c r="HC42" s="160"/>
      <c r="HD42" s="160"/>
      <c r="HE42" s="160"/>
      <c r="HF42" s="160"/>
      <c r="HG42" s="160"/>
      <c r="HH42" s="160"/>
      <c r="HI42" s="160"/>
      <c r="HJ42" s="160"/>
      <c r="HK42" s="160"/>
      <c r="HL42" s="160"/>
      <c r="HM42" s="160"/>
      <c r="HN42" s="160"/>
      <c r="HO42" s="160"/>
      <c r="HP42" s="160"/>
      <c r="HQ42" s="160"/>
      <c r="HR42" s="160"/>
      <c r="HS42" s="160"/>
      <c r="HT42" s="160"/>
      <c r="HU42" s="160"/>
      <c r="HV42" s="160"/>
      <c r="HW42" s="160"/>
      <c r="HX42" s="160"/>
      <c r="HY42" s="160"/>
      <c r="HZ42" s="160"/>
      <c r="IA42" s="160"/>
      <c r="IB42" s="160"/>
      <c r="IC42" s="160"/>
      <c r="ID42" s="160"/>
      <c r="IE42" s="160"/>
      <c r="IF42" s="160"/>
      <c r="IG42" s="160"/>
      <c r="IH42" s="160"/>
      <c r="II42" s="160"/>
      <c r="IJ42" s="160"/>
      <c r="IK42" s="160"/>
      <c r="IL42" s="160"/>
      <c r="IM42" s="160"/>
      <c r="IN42" s="160"/>
      <c r="IO42" s="160"/>
      <c r="IP42" s="160"/>
      <c r="IQ42" s="160"/>
      <c r="IR42" s="160"/>
      <c r="IS42" s="160"/>
      <c r="IT42" s="160"/>
      <c r="IU42" s="160"/>
      <c r="IV42" s="160"/>
      <c r="IW42" s="160"/>
    </row>
    <row r="43" customFormat="false" ht="12.75" hidden="false" customHeight="false" outlineLevel="0" collapsed="false">
      <c r="A43" s="160"/>
      <c r="B43" s="160" t="s">
        <v>79</v>
      </c>
      <c r="C43" s="160"/>
      <c r="D43" s="160"/>
      <c r="E43" s="160"/>
      <c r="F43" s="159" t="n">
        <f aca="false">Kathy!G22</f>
        <v>0</v>
      </c>
      <c r="G43" s="159"/>
      <c r="H43" s="159"/>
      <c r="I43" s="158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0"/>
      <c r="DY43" s="160"/>
      <c r="DZ43" s="160"/>
      <c r="EA43" s="160"/>
      <c r="EB43" s="160"/>
      <c r="EC43" s="160"/>
      <c r="ED43" s="160"/>
      <c r="EE43" s="160"/>
      <c r="EF43" s="160"/>
      <c r="EG43" s="160"/>
      <c r="EH43" s="160"/>
      <c r="EI43" s="160"/>
      <c r="EJ43" s="160"/>
      <c r="EK43" s="160"/>
      <c r="EL43" s="160"/>
      <c r="EM43" s="160"/>
      <c r="EN43" s="160"/>
      <c r="EO43" s="160"/>
      <c r="EP43" s="160"/>
      <c r="EQ43" s="160"/>
      <c r="ER43" s="160"/>
      <c r="ES43" s="160"/>
      <c r="ET43" s="160"/>
      <c r="EU43" s="160"/>
      <c r="EV43" s="160"/>
      <c r="EW43" s="160"/>
      <c r="EX43" s="160"/>
      <c r="EY43" s="160"/>
      <c r="EZ43" s="160"/>
      <c r="FA43" s="160"/>
      <c r="FB43" s="160"/>
      <c r="FC43" s="160"/>
      <c r="FD43" s="160"/>
      <c r="FE43" s="160"/>
      <c r="FF43" s="160"/>
      <c r="FG43" s="160"/>
      <c r="FH43" s="160"/>
      <c r="FI43" s="160"/>
      <c r="FJ43" s="160"/>
      <c r="FK43" s="160"/>
      <c r="FL43" s="160"/>
      <c r="FM43" s="160"/>
      <c r="FN43" s="160"/>
      <c r="FO43" s="160"/>
      <c r="FP43" s="160"/>
      <c r="FQ43" s="160"/>
      <c r="FR43" s="160"/>
      <c r="FS43" s="160"/>
      <c r="FT43" s="160"/>
      <c r="FU43" s="160"/>
      <c r="FV43" s="160"/>
      <c r="FW43" s="160"/>
      <c r="FX43" s="160"/>
      <c r="FY43" s="160"/>
      <c r="FZ43" s="160"/>
      <c r="GA43" s="160"/>
      <c r="GB43" s="160"/>
      <c r="GC43" s="160"/>
      <c r="GD43" s="160"/>
      <c r="GE43" s="160"/>
      <c r="GF43" s="160"/>
      <c r="GG43" s="160"/>
      <c r="GH43" s="160"/>
      <c r="GI43" s="160"/>
      <c r="GJ43" s="160"/>
      <c r="GK43" s="160"/>
      <c r="GL43" s="160"/>
      <c r="GM43" s="160"/>
      <c r="GN43" s="160"/>
      <c r="GO43" s="160"/>
      <c r="GP43" s="160"/>
      <c r="GQ43" s="160"/>
      <c r="GR43" s="160"/>
      <c r="GS43" s="160"/>
      <c r="GT43" s="160"/>
      <c r="GU43" s="160"/>
      <c r="GV43" s="160"/>
      <c r="GW43" s="160"/>
      <c r="GX43" s="160"/>
      <c r="GY43" s="160"/>
      <c r="GZ43" s="160"/>
      <c r="HA43" s="160"/>
      <c r="HB43" s="160"/>
      <c r="HC43" s="160"/>
      <c r="HD43" s="160"/>
      <c r="HE43" s="160"/>
      <c r="HF43" s="160"/>
      <c r="HG43" s="160"/>
      <c r="HH43" s="160"/>
      <c r="HI43" s="160"/>
      <c r="HJ43" s="160"/>
      <c r="HK43" s="160"/>
      <c r="HL43" s="160"/>
      <c r="HM43" s="160"/>
      <c r="HN43" s="160"/>
      <c r="HO43" s="160"/>
      <c r="HP43" s="160"/>
      <c r="HQ43" s="160"/>
      <c r="HR43" s="160"/>
      <c r="HS43" s="160"/>
      <c r="HT43" s="160"/>
      <c r="HU43" s="160"/>
      <c r="HV43" s="160"/>
      <c r="HW43" s="160"/>
      <c r="HX43" s="160"/>
      <c r="HY43" s="160"/>
      <c r="HZ43" s="160"/>
      <c r="IA43" s="160"/>
      <c r="IB43" s="160"/>
      <c r="IC43" s="160"/>
      <c r="ID43" s="160"/>
      <c r="IE43" s="160"/>
      <c r="IF43" s="160"/>
      <c r="IG43" s="160"/>
      <c r="IH43" s="160"/>
      <c r="II43" s="160"/>
      <c r="IJ43" s="160"/>
      <c r="IK43" s="160"/>
      <c r="IL43" s="160"/>
      <c r="IM43" s="160"/>
      <c r="IN43" s="160"/>
      <c r="IO43" s="160"/>
      <c r="IP43" s="160"/>
      <c r="IQ43" s="160"/>
      <c r="IR43" s="160"/>
      <c r="IS43" s="160"/>
      <c r="IT43" s="160"/>
      <c r="IU43" s="160"/>
      <c r="IV43" s="160"/>
      <c r="IW43" s="160"/>
    </row>
    <row r="44" customFormat="false" ht="12.75" hidden="false" customHeight="false" outlineLevel="0" collapsed="false">
      <c r="A44" s="160"/>
      <c r="B44" s="160" t="s">
        <v>80</v>
      </c>
      <c r="C44" s="160"/>
      <c r="D44" s="160"/>
      <c r="E44" s="160"/>
      <c r="F44" s="159" t="n">
        <f aca="false">Kathy!H22</f>
        <v>0</v>
      </c>
      <c r="G44" s="159"/>
      <c r="H44" s="159"/>
      <c r="I44" s="158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160"/>
      <c r="CP44" s="160"/>
      <c r="CQ44" s="160"/>
      <c r="CR44" s="160"/>
      <c r="CS44" s="160"/>
      <c r="CT44" s="160"/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/>
      <c r="DF44" s="160"/>
      <c r="DG44" s="160"/>
      <c r="DH44" s="160"/>
      <c r="DI44" s="160"/>
      <c r="DJ44" s="160"/>
      <c r="DK44" s="160"/>
      <c r="DL44" s="160"/>
      <c r="DM44" s="160"/>
      <c r="DN44" s="160"/>
      <c r="DO44" s="160"/>
      <c r="DP44" s="160"/>
      <c r="DQ44" s="160"/>
      <c r="DR44" s="160"/>
      <c r="DS44" s="160"/>
      <c r="DT44" s="160"/>
      <c r="DU44" s="160"/>
      <c r="DV44" s="160"/>
      <c r="DW44" s="160"/>
      <c r="DX44" s="160"/>
      <c r="DY44" s="160"/>
      <c r="DZ44" s="160"/>
      <c r="EA44" s="160"/>
      <c r="EB44" s="160"/>
      <c r="EC44" s="160"/>
      <c r="ED44" s="160"/>
      <c r="EE44" s="160"/>
      <c r="EF44" s="160"/>
      <c r="EG44" s="160"/>
      <c r="EH44" s="160"/>
      <c r="EI44" s="160"/>
      <c r="EJ44" s="160"/>
      <c r="EK44" s="160"/>
      <c r="EL44" s="160"/>
      <c r="EM44" s="160"/>
      <c r="EN44" s="160"/>
      <c r="EO44" s="160"/>
      <c r="EP44" s="160"/>
      <c r="EQ44" s="160"/>
      <c r="ER44" s="160"/>
      <c r="ES44" s="160"/>
      <c r="ET44" s="160"/>
      <c r="EU44" s="160"/>
      <c r="EV44" s="160"/>
      <c r="EW44" s="160"/>
      <c r="EX44" s="160"/>
      <c r="EY44" s="160"/>
      <c r="EZ44" s="160"/>
      <c r="FA44" s="160"/>
      <c r="FB44" s="160"/>
      <c r="FC44" s="160"/>
      <c r="FD44" s="160"/>
      <c r="FE44" s="160"/>
      <c r="FF44" s="160"/>
      <c r="FG44" s="160"/>
      <c r="FH44" s="160"/>
      <c r="FI44" s="160"/>
      <c r="FJ44" s="160"/>
      <c r="FK44" s="160"/>
      <c r="FL44" s="160"/>
      <c r="FM44" s="160"/>
      <c r="FN44" s="160"/>
      <c r="FO44" s="160"/>
      <c r="FP44" s="160"/>
      <c r="FQ44" s="160"/>
      <c r="FR44" s="160"/>
      <c r="FS44" s="160"/>
      <c r="FT44" s="160"/>
      <c r="FU44" s="160"/>
      <c r="FV44" s="160"/>
      <c r="FW44" s="160"/>
      <c r="FX44" s="160"/>
      <c r="FY44" s="160"/>
      <c r="FZ44" s="160"/>
      <c r="GA44" s="160"/>
      <c r="GB44" s="160"/>
      <c r="GC44" s="160"/>
      <c r="GD44" s="160"/>
      <c r="GE44" s="160"/>
      <c r="GF44" s="160"/>
      <c r="GG44" s="160"/>
      <c r="GH44" s="160"/>
      <c r="GI44" s="160"/>
      <c r="GJ44" s="160"/>
      <c r="GK44" s="160"/>
      <c r="GL44" s="160"/>
      <c r="GM44" s="160"/>
      <c r="GN44" s="160"/>
      <c r="GO44" s="160"/>
      <c r="GP44" s="160"/>
      <c r="GQ44" s="160"/>
      <c r="GR44" s="160"/>
      <c r="GS44" s="160"/>
      <c r="GT44" s="160"/>
      <c r="GU44" s="160"/>
      <c r="GV44" s="160"/>
      <c r="GW44" s="160"/>
      <c r="GX44" s="160"/>
      <c r="GY44" s="160"/>
      <c r="GZ44" s="160"/>
      <c r="HA44" s="160"/>
      <c r="HB44" s="160"/>
      <c r="HC44" s="160"/>
      <c r="HD44" s="160"/>
      <c r="HE44" s="160"/>
      <c r="HF44" s="160"/>
      <c r="HG44" s="160"/>
      <c r="HH44" s="160"/>
      <c r="HI44" s="160"/>
      <c r="HJ44" s="160"/>
      <c r="HK44" s="160"/>
      <c r="HL44" s="160"/>
      <c r="HM44" s="160"/>
      <c r="HN44" s="160"/>
      <c r="HO44" s="160"/>
      <c r="HP44" s="160"/>
      <c r="HQ44" s="160"/>
      <c r="HR44" s="160"/>
      <c r="HS44" s="160"/>
      <c r="HT44" s="160"/>
      <c r="HU44" s="160"/>
      <c r="HV44" s="160"/>
      <c r="HW44" s="160"/>
      <c r="HX44" s="160"/>
      <c r="HY44" s="160"/>
      <c r="HZ44" s="160"/>
      <c r="IA44" s="160"/>
      <c r="IB44" s="160"/>
      <c r="IC44" s="160"/>
      <c r="ID44" s="160"/>
      <c r="IE44" s="160"/>
      <c r="IF44" s="160"/>
      <c r="IG44" s="160"/>
      <c r="IH44" s="160"/>
      <c r="II44" s="160"/>
      <c r="IJ44" s="160"/>
      <c r="IK44" s="160"/>
      <c r="IL44" s="160"/>
      <c r="IM44" s="160"/>
      <c r="IN44" s="160"/>
      <c r="IO44" s="160"/>
      <c r="IP44" s="160"/>
      <c r="IQ44" s="160"/>
      <c r="IR44" s="160"/>
      <c r="IS44" s="160"/>
      <c r="IT44" s="160"/>
      <c r="IU44" s="160"/>
      <c r="IV44" s="160"/>
      <c r="IW44" s="160"/>
    </row>
    <row r="45" customFormat="false" ht="12.75" hidden="false" customHeight="false" outlineLevel="0" collapsed="false">
      <c r="A45" s="160"/>
      <c r="B45" s="160" t="s">
        <v>257</v>
      </c>
      <c r="C45" s="160"/>
      <c r="D45" s="160"/>
      <c r="E45" s="160"/>
      <c r="F45" s="159" t="n">
        <f aca="false">Kathy!I22</f>
        <v>3</v>
      </c>
      <c r="I45" s="154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  <c r="FW45" s="160"/>
      <c r="FX45" s="160"/>
      <c r="FY45" s="160"/>
      <c r="FZ45" s="160"/>
      <c r="GA45" s="160"/>
      <c r="GB45" s="160"/>
      <c r="GC45" s="160"/>
      <c r="GD45" s="160"/>
      <c r="GE45" s="160"/>
      <c r="GF45" s="160"/>
      <c r="GG45" s="160"/>
      <c r="GH45" s="160"/>
      <c r="GI45" s="160"/>
      <c r="GJ45" s="160"/>
      <c r="GK45" s="160"/>
      <c r="GL45" s="160"/>
      <c r="GM45" s="160"/>
      <c r="GN45" s="160"/>
      <c r="GO45" s="160"/>
      <c r="GP45" s="160"/>
      <c r="GQ45" s="160"/>
      <c r="GR45" s="160"/>
      <c r="GS45" s="160"/>
      <c r="GT45" s="160"/>
      <c r="GU45" s="160"/>
      <c r="GV45" s="160"/>
      <c r="GW45" s="160"/>
      <c r="GX45" s="160"/>
      <c r="GY45" s="160"/>
      <c r="GZ45" s="160"/>
      <c r="HA45" s="160"/>
      <c r="HB45" s="160"/>
      <c r="HC45" s="160"/>
      <c r="HD45" s="160"/>
      <c r="HE45" s="160"/>
      <c r="HF45" s="160"/>
      <c r="HG45" s="160"/>
      <c r="HH45" s="160"/>
      <c r="HI45" s="160"/>
      <c r="HJ45" s="160"/>
      <c r="HK45" s="160"/>
      <c r="HL45" s="160"/>
      <c r="HM45" s="160"/>
      <c r="HN45" s="160"/>
      <c r="HO45" s="160"/>
      <c r="HP45" s="160"/>
      <c r="HQ45" s="160"/>
      <c r="HR45" s="160"/>
      <c r="HS45" s="160"/>
      <c r="HT45" s="160"/>
      <c r="HU45" s="160"/>
      <c r="HV45" s="160"/>
      <c r="HW45" s="160"/>
      <c r="HX45" s="160"/>
      <c r="HY45" s="160"/>
      <c r="HZ45" s="160"/>
      <c r="IA45" s="160"/>
      <c r="IB45" s="160"/>
      <c r="IC45" s="160"/>
      <c r="ID45" s="160"/>
      <c r="IE45" s="160"/>
      <c r="IF45" s="160"/>
      <c r="IG45" s="160"/>
      <c r="IH45" s="160"/>
      <c r="II45" s="160"/>
      <c r="IJ45" s="160"/>
      <c r="IK45" s="160"/>
      <c r="IL45" s="160"/>
      <c r="IM45" s="160"/>
      <c r="IN45" s="160"/>
      <c r="IO45" s="160"/>
      <c r="IP45" s="160"/>
      <c r="IQ45" s="160"/>
      <c r="IR45" s="160"/>
      <c r="IS45" s="160"/>
      <c r="IT45" s="160"/>
      <c r="IU45" s="160"/>
      <c r="IV45" s="160"/>
      <c r="IW45" s="160"/>
    </row>
    <row r="46" customFormat="false" ht="12.75" hidden="false" customHeight="false" outlineLevel="0" collapsed="false">
      <c r="A46" s="155"/>
      <c r="I46" s="154"/>
    </row>
    <row r="47" customFormat="false" ht="12.75" hidden="false" customHeight="false" outlineLevel="0" collapsed="false">
      <c r="A47" s="157" t="s">
        <v>5</v>
      </c>
      <c r="B47" s="160"/>
      <c r="C47" s="160"/>
      <c r="D47" s="160"/>
      <c r="E47" s="160"/>
      <c r="F47" s="158" t="n">
        <f aca="false">Sheryl!F23</f>
        <v>3</v>
      </c>
      <c r="G47" s="159"/>
      <c r="H47" s="159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0"/>
      <c r="EC47" s="160"/>
      <c r="ED47" s="160"/>
      <c r="EE47" s="160"/>
      <c r="EF47" s="160"/>
      <c r="EG47" s="160"/>
      <c r="EH47" s="160"/>
      <c r="EI47" s="160"/>
      <c r="EJ47" s="160"/>
      <c r="EK47" s="160"/>
      <c r="EL47" s="160"/>
      <c r="EM47" s="160"/>
      <c r="EN47" s="160"/>
      <c r="EO47" s="160"/>
      <c r="EP47" s="160"/>
      <c r="EQ47" s="160"/>
      <c r="ER47" s="160"/>
      <c r="ES47" s="160"/>
      <c r="ET47" s="160"/>
      <c r="EU47" s="160"/>
      <c r="EV47" s="160"/>
      <c r="EW47" s="160"/>
      <c r="EX47" s="160"/>
      <c r="EY47" s="160"/>
      <c r="EZ47" s="160"/>
      <c r="FA47" s="160"/>
      <c r="FB47" s="160"/>
      <c r="FC47" s="160"/>
      <c r="FD47" s="160"/>
      <c r="FE47" s="160"/>
      <c r="FF47" s="160"/>
      <c r="FG47" s="160"/>
      <c r="FH47" s="160"/>
      <c r="FI47" s="160"/>
      <c r="FJ47" s="160"/>
      <c r="FK47" s="160"/>
      <c r="FL47" s="160"/>
      <c r="FM47" s="160"/>
      <c r="FN47" s="160"/>
      <c r="FO47" s="160"/>
      <c r="FP47" s="160"/>
      <c r="FQ47" s="160"/>
      <c r="FR47" s="160"/>
      <c r="FS47" s="160"/>
      <c r="FT47" s="160"/>
      <c r="FU47" s="160"/>
      <c r="FV47" s="160"/>
      <c r="FW47" s="160"/>
      <c r="FX47" s="160"/>
      <c r="FY47" s="160"/>
      <c r="FZ47" s="160"/>
      <c r="GA47" s="160"/>
      <c r="GB47" s="160"/>
      <c r="GC47" s="160"/>
      <c r="GD47" s="160"/>
      <c r="GE47" s="160"/>
      <c r="GF47" s="160"/>
      <c r="GG47" s="160"/>
      <c r="GH47" s="160"/>
      <c r="GI47" s="160"/>
      <c r="GJ47" s="160"/>
      <c r="GK47" s="160"/>
      <c r="GL47" s="160"/>
      <c r="GM47" s="160"/>
      <c r="GN47" s="160"/>
      <c r="GO47" s="160"/>
      <c r="GP47" s="160"/>
      <c r="GQ47" s="160"/>
      <c r="GR47" s="160"/>
      <c r="GS47" s="160"/>
      <c r="GT47" s="160"/>
      <c r="GU47" s="160"/>
      <c r="GV47" s="160"/>
      <c r="GW47" s="160"/>
      <c r="GX47" s="160"/>
      <c r="GY47" s="160"/>
      <c r="GZ47" s="160"/>
      <c r="HA47" s="160"/>
      <c r="HB47" s="160"/>
      <c r="HC47" s="160"/>
      <c r="HD47" s="160"/>
      <c r="HE47" s="160"/>
      <c r="HF47" s="160"/>
      <c r="HG47" s="160"/>
      <c r="HH47" s="160"/>
      <c r="HI47" s="160"/>
      <c r="HJ47" s="160"/>
      <c r="HK47" s="160"/>
      <c r="HL47" s="160"/>
      <c r="HM47" s="160"/>
      <c r="HN47" s="160"/>
      <c r="HO47" s="160"/>
      <c r="HP47" s="160"/>
      <c r="HQ47" s="160"/>
      <c r="HR47" s="160"/>
      <c r="HS47" s="160"/>
      <c r="HT47" s="160"/>
      <c r="HU47" s="160"/>
      <c r="HV47" s="160"/>
      <c r="HW47" s="160"/>
      <c r="HX47" s="160"/>
      <c r="HY47" s="160"/>
      <c r="HZ47" s="160"/>
      <c r="IA47" s="160"/>
      <c r="IB47" s="160"/>
      <c r="IC47" s="160"/>
      <c r="ID47" s="160"/>
      <c r="IE47" s="160"/>
      <c r="IF47" s="160"/>
      <c r="IG47" s="160"/>
      <c r="IH47" s="160"/>
      <c r="II47" s="160"/>
      <c r="IJ47" s="160"/>
      <c r="IK47" s="160"/>
      <c r="IL47" s="160"/>
      <c r="IM47" s="160"/>
      <c r="IN47" s="160"/>
      <c r="IO47" s="160"/>
      <c r="IP47" s="160"/>
      <c r="IQ47" s="160"/>
      <c r="IR47" s="160"/>
      <c r="IS47" s="160"/>
      <c r="IT47" s="160"/>
      <c r="IU47" s="160"/>
      <c r="IV47" s="160"/>
      <c r="IW47" s="160"/>
    </row>
    <row r="48" customFormat="false" ht="12.75" hidden="false" customHeight="false" outlineLevel="0" collapsed="false">
      <c r="A48" s="157" t="s">
        <v>6</v>
      </c>
      <c r="B48" s="160"/>
      <c r="C48" s="160"/>
      <c r="D48" s="160"/>
      <c r="E48" s="160"/>
      <c r="F48" s="158" t="n">
        <f aca="false">Sheryl!F47</f>
        <v>0</v>
      </c>
      <c r="G48" s="159"/>
      <c r="H48" s="159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  <c r="DJ48" s="160"/>
      <c r="DK48" s="160"/>
      <c r="DL48" s="160"/>
      <c r="DM48" s="160"/>
      <c r="DN48" s="160"/>
      <c r="DO48" s="160"/>
      <c r="DP48" s="160"/>
      <c r="DQ48" s="160"/>
      <c r="DR48" s="160"/>
      <c r="DS48" s="160"/>
      <c r="DT48" s="160"/>
      <c r="DU48" s="160"/>
      <c r="DV48" s="160"/>
      <c r="DW48" s="160"/>
      <c r="DX48" s="160"/>
      <c r="DY48" s="160"/>
      <c r="DZ48" s="160"/>
      <c r="EA48" s="160"/>
      <c r="EB48" s="160"/>
      <c r="EC48" s="160"/>
      <c r="ED48" s="160"/>
      <c r="EE48" s="160"/>
      <c r="EF48" s="160"/>
      <c r="EG48" s="160"/>
      <c r="EH48" s="160"/>
      <c r="EI48" s="160"/>
      <c r="EJ48" s="160"/>
      <c r="EK48" s="160"/>
      <c r="EL48" s="160"/>
      <c r="EM48" s="160"/>
      <c r="EN48" s="160"/>
      <c r="EO48" s="160"/>
      <c r="EP48" s="160"/>
      <c r="EQ48" s="160"/>
      <c r="ER48" s="160"/>
      <c r="ES48" s="160"/>
      <c r="ET48" s="160"/>
      <c r="EU48" s="160"/>
      <c r="EV48" s="160"/>
      <c r="EW48" s="160"/>
      <c r="EX48" s="160"/>
      <c r="EY48" s="160"/>
      <c r="EZ48" s="160"/>
      <c r="FA48" s="160"/>
      <c r="FB48" s="160"/>
      <c r="FC48" s="160"/>
      <c r="FD48" s="160"/>
      <c r="FE48" s="160"/>
      <c r="FF48" s="160"/>
      <c r="FG48" s="160"/>
      <c r="FH48" s="160"/>
      <c r="FI48" s="160"/>
      <c r="FJ48" s="160"/>
      <c r="FK48" s="160"/>
      <c r="FL48" s="160"/>
      <c r="FM48" s="160"/>
      <c r="FN48" s="160"/>
      <c r="FO48" s="160"/>
      <c r="FP48" s="160"/>
      <c r="FQ48" s="160"/>
      <c r="FR48" s="160"/>
      <c r="FS48" s="160"/>
      <c r="FT48" s="160"/>
      <c r="FU48" s="160"/>
      <c r="FV48" s="160"/>
      <c r="FW48" s="160"/>
      <c r="FX48" s="160"/>
      <c r="FY48" s="160"/>
      <c r="FZ48" s="160"/>
      <c r="GA48" s="160"/>
      <c r="GB48" s="160"/>
      <c r="GC48" s="160"/>
      <c r="GD48" s="160"/>
      <c r="GE48" s="160"/>
      <c r="GF48" s="160"/>
      <c r="GG48" s="160"/>
      <c r="GH48" s="160"/>
      <c r="GI48" s="160"/>
      <c r="GJ48" s="160"/>
      <c r="GK48" s="160"/>
      <c r="GL48" s="160"/>
      <c r="GM48" s="160"/>
      <c r="GN48" s="160"/>
      <c r="GO48" s="160"/>
      <c r="GP48" s="160"/>
      <c r="GQ48" s="160"/>
      <c r="GR48" s="160"/>
      <c r="GS48" s="160"/>
      <c r="GT48" s="160"/>
      <c r="GU48" s="160"/>
      <c r="GV48" s="160"/>
      <c r="GW48" s="160"/>
      <c r="GX48" s="160"/>
      <c r="GY48" s="160"/>
      <c r="GZ48" s="160"/>
      <c r="HA48" s="160"/>
      <c r="HB48" s="160"/>
      <c r="HC48" s="160"/>
      <c r="HD48" s="160"/>
      <c r="HE48" s="160"/>
      <c r="HF48" s="160"/>
      <c r="HG48" s="160"/>
      <c r="HH48" s="160"/>
      <c r="HI48" s="160"/>
      <c r="HJ48" s="160"/>
      <c r="HK48" s="160"/>
      <c r="HL48" s="160"/>
      <c r="HM48" s="160"/>
      <c r="HN48" s="160"/>
      <c r="HO48" s="160"/>
      <c r="HP48" s="160"/>
      <c r="HQ48" s="160"/>
      <c r="HR48" s="160"/>
      <c r="HS48" s="160"/>
      <c r="HT48" s="160"/>
      <c r="HU48" s="160"/>
      <c r="HV48" s="160"/>
      <c r="HW48" s="160"/>
      <c r="HX48" s="160"/>
      <c r="HY48" s="160"/>
      <c r="HZ48" s="160"/>
      <c r="IA48" s="160"/>
      <c r="IB48" s="160"/>
      <c r="IC48" s="160"/>
      <c r="ID48" s="160"/>
      <c r="IE48" s="160"/>
      <c r="IF48" s="160"/>
      <c r="IG48" s="160"/>
      <c r="IH48" s="160"/>
      <c r="II48" s="160"/>
      <c r="IJ48" s="160"/>
      <c r="IK48" s="160"/>
      <c r="IL48" s="160"/>
      <c r="IM48" s="160"/>
      <c r="IN48" s="160"/>
      <c r="IO48" s="160"/>
      <c r="IP48" s="160"/>
      <c r="IQ48" s="160"/>
      <c r="IR48" s="160"/>
      <c r="IS48" s="160"/>
      <c r="IT48" s="160"/>
      <c r="IU48" s="160"/>
      <c r="IV48" s="160"/>
      <c r="IW48" s="160"/>
    </row>
    <row r="49" customFormat="false" ht="12.75" hidden="false" customHeight="false" outlineLevel="0" collapsed="false">
      <c r="A49" s="157" t="s">
        <v>7</v>
      </c>
      <c r="F49" s="158" t="n">
        <f aca="false">Sheryl!F86</f>
        <v>3</v>
      </c>
    </row>
    <row r="50" customFormat="false" ht="12.75" hidden="false" customHeight="false" outlineLevel="0" collapsed="false">
      <c r="G50" s="133"/>
      <c r="H50" s="133"/>
      <c r="I50" s="132"/>
    </row>
    <row r="51" customFormat="false" ht="12.75" hidden="false" customHeight="false" outlineLevel="0" collapsed="false">
      <c r="A51" s="151" t="s">
        <v>243</v>
      </c>
      <c r="B51" s="151" t="s">
        <v>259</v>
      </c>
      <c r="C51" s="151"/>
      <c r="D51" s="151"/>
      <c r="E51" s="151"/>
      <c r="F51" s="152"/>
      <c r="G51" s="133"/>
      <c r="H51" s="133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2"/>
      <c r="CO51" s="132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2"/>
      <c r="DA51" s="132"/>
      <c r="DB51" s="132"/>
      <c r="DC51" s="132"/>
      <c r="DD51" s="132"/>
      <c r="DE51" s="132"/>
      <c r="DF51" s="132"/>
      <c r="DG51" s="132"/>
      <c r="DH51" s="132"/>
      <c r="DI51" s="132"/>
      <c r="DJ51" s="132"/>
      <c r="DK51" s="132"/>
      <c r="DL51" s="132"/>
      <c r="DM51" s="132"/>
      <c r="DN51" s="132"/>
      <c r="DO51" s="132"/>
      <c r="DP51" s="132"/>
      <c r="DQ51" s="132"/>
      <c r="DR51" s="132"/>
      <c r="DS51" s="132"/>
      <c r="DT51" s="132"/>
      <c r="DU51" s="132"/>
      <c r="DV51" s="132"/>
      <c r="DW51" s="132"/>
      <c r="DX51" s="132"/>
      <c r="DY51" s="132"/>
      <c r="DZ51" s="132"/>
      <c r="EA51" s="132"/>
      <c r="EB51" s="132"/>
      <c r="EC51" s="132"/>
      <c r="ED51" s="132"/>
      <c r="EE51" s="132"/>
      <c r="EF51" s="132"/>
      <c r="EG51" s="132"/>
      <c r="EH51" s="132"/>
      <c r="EI51" s="132"/>
      <c r="EJ51" s="132"/>
      <c r="EK51" s="132"/>
      <c r="EL51" s="132"/>
      <c r="EM51" s="132"/>
      <c r="EN51" s="132"/>
      <c r="EO51" s="132"/>
      <c r="EP51" s="132"/>
      <c r="EQ51" s="132"/>
      <c r="ER51" s="132"/>
      <c r="ES51" s="132"/>
      <c r="ET51" s="132"/>
      <c r="EU51" s="132"/>
      <c r="EV51" s="132"/>
      <c r="EW51" s="132"/>
      <c r="EX51" s="132"/>
      <c r="EY51" s="132"/>
      <c r="EZ51" s="132"/>
      <c r="FA51" s="132"/>
      <c r="FB51" s="132"/>
      <c r="FC51" s="132"/>
      <c r="FD51" s="132"/>
      <c r="FE51" s="132"/>
      <c r="FF51" s="132"/>
      <c r="FG51" s="132"/>
      <c r="FH51" s="132"/>
      <c r="FI51" s="132"/>
      <c r="FJ51" s="132"/>
      <c r="FK51" s="132"/>
      <c r="FL51" s="132"/>
      <c r="FM51" s="132"/>
      <c r="FN51" s="132"/>
      <c r="FO51" s="132"/>
      <c r="FP51" s="132"/>
      <c r="FQ51" s="132"/>
      <c r="FR51" s="132"/>
      <c r="FS51" s="132"/>
      <c r="FT51" s="132"/>
      <c r="FU51" s="132"/>
      <c r="FV51" s="132"/>
      <c r="FW51" s="132"/>
      <c r="FX51" s="132"/>
      <c r="FY51" s="132"/>
      <c r="FZ51" s="132"/>
      <c r="GA51" s="132"/>
      <c r="GB51" s="132"/>
      <c r="GC51" s="132"/>
      <c r="GD51" s="132"/>
      <c r="GE51" s="132"/>
      <c r="GF51" s="132"/>
      <c r="GG51" s="132"/>
      <c r="GH51" s="132"/>
      <c r="GI51" s="132"/>
      <c r="GJ51" s="132"/>
      <c r="GK51" s="132"/>
      <c r="GL51" s="132"/>
      <c r="GM51" s="132"/>
      <c r="GN51" s="132"/>
      <c r="GO51" s="132"/>
      <c r="GP51" s="132"/>
      <c r="GQ51" s="132"/>
      <c r="GR51" s="132"/>
      <c r="GS51" s="132"/>
      <c r="GT51" s="132"/>
      <c r="GU51" s="132"/>
      <c r="GV51" s="132"/>
      <c r="GW51" s="132"/>
      <c r="GX51" s="132"/>
      <c r="GY51" s="132"/>
      <c r="GZ51" s="132"/>
      <c r="HA51" s="132"/>
      <c r="HB51" s="132"/>
      <c r="HC51" s="132"/>
      <c r="HD51" s="132"/>
      <c r="HE51" s="132"/>
      <c r="HF51" s="132"/>
      <c r="HG51" s="132"/>
      <c r="HH51" s="132"/>
      <c r="HI51" s="132"/>
      <c r="HJ51" s="132"/>
      <c r="HK51" s="132"/>
      <c r="HL51" s="132"/>
      <c r="HM51" s="132"/>
      <c r="HN51" s="132"/>
      <c r="HO51" s="132"/>
      <c r="HP51" s="132"/>
      <c r="HQ51" s="132"/>
      <c r="HR51" s="132"/>
      <c r="HS51" s="132"/>
      <c r="HT51" s="132"/>
      <c r="HU51" s="132"/>
      <c r="HV51" s="132"/>
      <c r="HW51" s="132"/>
      <c r="HX51" s="132"/>
      <c r="HY51" s="132"/>
      <c r="HZ51" s="132"/>
      <c r="IA51" s="132"/>
      <c r="IB51" s="132"/>
      <c r="IC51" s="132"/>
      <c r="ID51" s="132"/>
      <c r="IE51" s="132"/>
      <c r="IF51" s="132"/>
      <c r="IG51" s="132"/>
      <c r="IH51" s="132"/>
      <c r="II51" s="132"/>
      <c r="IJ51" s="132"/>
      <c r="IK51" s="132"/>
      <c r="IL51" s="132"/>
      <c r="IM51" s="132"/>
      <c r="IN51" s="132"/>
      <c r="IO51" s="132"/>
      <c r="IP51" s="132"/>
      <c r="IQ51" s="132"/>
      <c r="IR51" s="132"/>
      <c r="IS51" s="132"/>
      <c r="IT51" s="132"/>
      <c r="IU51" s="132"/>
      <c r="IV51" s="132"/>
      <c r="IW51" s="132"/>
    </row>
    <row r="52" customFormat="false" ht="12.75" hidden="false" customHeight="false" outlineLevel="0" collapsed="false">
      <c r="A52" s="151" t="s">
        <v>244</v>
      </c>
      <c r="B52" s="151"/>
      <c r="C52" s="151"/>
      <c r="D52" s="151"/>
      <c r="E52" s="151"/>
      <c r="F52" s="152"/>
      <c r="G52" s="153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  <c r="DK52" s="132"/>
      <c r="DL52" s="132"/>
      <c r="DM52" s="132"/>
      <c r="DN52" s="132"/>
      <c r="DO52" s="132"/>
      <c r="DP52" s="132"/>
      <c r="DQ52" s="132"/>
      <c r="DR52" s="132"/>
      <c r="DS52" s="132"/>
      <c r="DT52" s="132"/>
      <c r="DU52" s="132"/>
      <c r="DV52" s="132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2"/>
      <c r="EV52" s="132"/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2"/>
      <c r="FR52" s="132"/>
      <c r="FS52" s="132"/>
      <c r="FT52" s="132"/>
      <c r="FU52" s="132"/>
      <c r="FV52" s="132"/>
      <c r="FW52" s="132"/>
      <c r="FX52" s="132"/>
      <c r="FY52" s="132"/>
      <c r="FZ52" s="132"/>
      <c r="GA52" s="132"/>
      <c r="GB52" s="132"/>
      <c r="GC52" s="132"/>
      <c r="GD52" s="132"/>
      <c r="GE52" s="132"/>
      <c r="GF52" s="132"/>
      <c r="GG52" s="132"/>
      <c r="GH52" s="132"/>
      <c r="GI52" s="132"/>
      <c r="GJ52" s="132"/>
      <c r="GK52" s="132"/>
      <c r="GL52" s="132"/>
      <c r="GM52" s="132"/>
      <c r="GN52" s="132"/>
      <c r="GO52" s="132"/>
      <c r="GP52" s="132"/>
      <c r="GQ52" s="132"/>
      <c r="GR52" s="132"/>
      <c r="GS52" s="132"/>
      <c r="GT52" s="132"/>
      <c r="GU52" s="132"/>
      <c r="GV52" s="132"/>
      <c r="GW52" s="132"/>
      <c r="GX52" s="132"/>
      <c r="GY52" s="132"/>
      <c r="GZ52" s="132"/>
      <c r="HA52" s="132"/>
      <c r="HB52" s="132"/>
      <c r="HC52" s="132"/>
      <c r="HD52" s="132"/>
      <c r="HE52" s="132"/>
      <c r="HF52" s="132"/>
      <c r="HG52" s="132"/>
      <c r="HH52" s="132"/>
      <c r="HI52" s="132"/>
      <c r="HJ52" s="132"/>
      <c r="HK52" s="132"/>
      <c r="HL52" s="132"/>
      <c r="HM52" s="132"/>
      <c r="HN52" s="132"/>
      <c r="HO52" s="132"/>
      <c r="HP52" s="132"/>
      <c r="HQ52" s="132"/>
      <c r="HR52" s="132"/>
      <c r="HS52" s="132"/>
      <c r="HT52" s="132"/>
      <c r="HU52" s="132"/>
      <c r="HV52" s="132"/>
      <c r="HW52" s="132"/>
      <c r="HX52" s="132"/>
      <c r="HY52" s="132"/>
      <c r="HZ52" s="132"/>
      <c r="IA52" s="132"/>
      <c r="IB52" s="132"/>
      <c r="IC52" s="132"/>
      <c r="ID52" s="132"/>
      <c r="IE52" s="132"/>
      <c r="IF52" s="132"/>
      <c r="IG52" s="132"/>
      <c r="IH52" s="132"/>
      <c r="II52" s="132"/>
      <c r="IJ52" s="132"/>
      <c r="IK52" s="132"/>
      <c r="IL52" s="132"/>
      <c r="IM52" s="132"/>
      <c r="IN52" s="132"/>
      <c r="IO52" s="132"/>
      <c r="IP52" s="132"/>
      <c r="IQ52" s="132"/>
      <c r="IR52" s="132"/>
      <c r="IS52" s="132"/>
      <c r="IT52" s="132"/>
      <c r="IU52" s="132"/>
      <c r="IV52" s="132"/>
      <c r="IW52" s="132"/>
    </row>
    <row r="53" customFormat="false" ht="12.75" hidden="false" customHeight="false" outlineLevel="0" collapsed="false">
      <c r="A53" s="84"/>
      <c r="B53" s="84"/>
      <c r="C53" s="84"/>
      <c r="D53" s="84"/>
      <c r="E53" s="84"/>
      <c r="F53" s="154"/>
    </row>
    <row r="54" customFormat="false" ht="12.75" hidden="false" customHeight="false" outlineLevel="0" collapsed="false">
      <c r="A54" s="155" t="s">
        <v>246</v>
      </c>
      <c r="B54" s="155"/>
      <c r="C54" s="155"/>
      <c r="D54" s="84"/>
      <c r="E54" s="84"/>
      <c r="F54" s="154"/>
    </row>
    <row r="55" customFormat="false" ht="12.75" hidden="false" customHeight="false" outlineLevel="0" collapsed="false">
      <c r="C55" s="155"/>
      <c r="D55" s="84"/>
      <c r="E55" s="84"/>
      <c r="F55" s="154"/>
    </row>
    <row r="56" customFormat="false" ht="12.75" hidden="false" customHeight="false" outlineLevel="0" collapsed="false">
      <c r="A56" s="156" t="s">
        <v>247</v>
      </c>
      <c r="B56" s="156"/>
      <c r="C56" s="156"/>
      <c r="D56" s="157"/>
      <c r="E56" s="157"/>
      <c r="F56" s="158" t="n">
        <f aca="false">Laura!F24</f>
        <v>4</v>
      </c>
      <c r="G56" s="159"/>
      <c r="H56" s="159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  <c r="BP56" s="160"/>
      <c r="BQ56" s="160"/>
      <c r="BR56" s="160"/>
      <c r="BS56" s="160"/>
      <c r="BT56" s="160"/>
      <c r="BU56" s="160"/>
      <c r="BV56" s="160"/>
      <c r="BW56" s="160"/>
      <c r="BX56" s="160"/>
      <c r="BY56" s="160"/>
      <c r="BZ56" s="160"/>
      <c r="CA56" s="160"/>
      <c r="CB56" s="160"/>
      <c r="CC56" s="160"/>
      <c r="CD56" s="160"/>
      <c r="CE56" s="160"/>
      <c r="CF56" s="160"/>
      <c r="CG56" s="160"/>
      <c r="CH56" s="160"/>
      <c r="CI56" s="160"/>
      <c r="CJ56" s="160"/>
      <c r="CK56" s="160"/>
      <c r="CL56" s="160"/>
      <c r="CM56" s="160"/>
      <c r="CN56" s="160"/>
      <c r="CO56" s="160"/>
      <c r="CP56" s="160"/>
      <c r="CQ56" s="160"/>
      <c r="CR56" s="160"/>
      <c r="CS56" s="160"/>
      <c r="CT56" s="160"/>
      <c r="CU56" s="160"/>
      <c r="CV56" s="160"/>
      <c r="CW56" s="160"/>
      <c r="CX56" s="160"/>
      <c r="CY56" s="160"/>
      <c r="CZ56" s="160"/>
      <c r="DA56" s="160"/>
      <c r="DB56" s="160"/>
      <c r="DC56" s="160"/>
      <c r="DD56" s="160"/>
      <c r="DE56" s="160"/>
      <c r="DF56" s="160"/>
      <c r="DG56" s="160"/>
      <c r="DH56" s="160"/>
      <c r="DI56" s="160"/>
      <c r="DJ56" s="160"/>
      <c r="DK56" s="160"/>
      <c r="DL56" s="160"/>
      <c r="DM56" s="160"/>
      <c r="DN56" s="160"/>
      <c r="DO56" s="160"/>
      <c r="DP56" s="160"/>
      <c r="DQ56" s="160"/>
      <c r="DR56" s="160"/>
      <c r="DS56" s="160"/>
      <c r="DT56" s="160"/>
      <c r="DU56" s="160"/>
      <c r="DV56" s="160"/>
      <c r="DW56" s="160"/>
      <c r="DX56" s="160"/>
      <c r="DY56" s="160"/>
      <c r="DZ56" s="160"/>
      <c r="EA56" s="160"/>
      <c r="EB56" s="160"/>
      <c r="EC56" s="160"/>
      <c r="ED56" s="160"/>
      <c r="EE56" s="160"/>
      <c r="EF56" s="160"/>
      <c r="EG56" s="160"/>
      <c r="EH56" s="160"/>
      <c r="EI56" s="160"/>
      <c r="EJ56" s="160"/>
      <c r="EK56" s="160"/>
      <c r="EL56" s="160"/>
      <c r="EM56" s="160"/>
      <c r="EN56" s="160"/>
      <c r="EO56" s="160"/>
      <c r="EP56" s="160"/>
      <c r="EQ56" s="160"/>
      <c r="ER56" s="160"/>
      <c r="ES56" s="160"/>
      <c r="ET56" s="160"/>
      <c r="EU56" s="160"/>
      <c r="EV56" s="160"/>
      <c r="EW56" s="160"/>
      <c r="EX56" s="160"/>
      <c r="EY56" s="160"/>
      <c r="EZ56" s="160"/>
      <c r="FA56" s="160"/>
      <c r="FB56" s="160"/>
      <c r="FC56" s="160"/>
      <c r="FD56" s="160"/>
      <c r="FE56" s="160"/>
      <c r="FF56" s="160"/>
      <c r="FG56" s="160"/>
      <c r="FH56" s="160"/>
      <c r="FI56" s="160"/>
      <c r="FJ56" s="160"/>
      <c r="FK56" s="160"/>
      <c r="FL56" s="160"/>
      <c r="FM56" s="160"/>
      <c r="FN56" s="160"/>
      <c r="FO56" s="160"/>
      <c r="FP56" s="160"/>
      <c r="FQ56" s="160"/>
      <c r="FR56" s="160"/>
      <c r="FS56" s="160"/>
      <c r="FT56" s="160"/>
      <c r="FU56" s="160"/>
      <c r="FV56" s="160"/>
      <c r="FW56" s="160"/>
      <c r="FX56" s="160"/>
      <c r="FY56" s="160"/>
      <c r="FZ56" s="160"/>
      <c r="GA56" s="160"/>
      <c r="GB56" s="160"/>
      <c r="GC56" s="160"/>
      <c r="GD56" s="160"/>
      <c r="GE56" s="160"/>
      <c r="GF56" s="160"/>
      <c r="GG56" s="160"/>
      <c r="GH56" s="160"/>
      <c r="GI56" s="160"/>
      <c r="GJ56" s="160"/>
      <c r="GK56" s="160"/>
      <c r="GL56" s="160"/>
      <c r="GM56" s="160"/>
      <c r="GN56" s="160"/>
      <c r="GO56" s="160"/>
      <c r="GP56" s="160"/>
      <c r="GQ56" s="160"/>
      <c r="GR56" s="160"/>
      <c r="GS56" s="160"/>
      <c r="GT56" s="160"/>
      <c r="GU56" s="160"/>
      <c r="GV56" s="160"/>
      <c r="GW56" s="160"/>
      <c r="GX56" s="160"/>
      <c r="GY56" s="160"/>
      <c r="GZ56" s="160"/>
      <c r="HA56" s="160"/>
      <c r="HB56" s="160"/>
      <c r="HC56" s="160"/>
      <c r="HD56" s="160"/>
      <c r="HE56" s="160"/>
      <c r="HF56" s="160"/>
      <c r="HG56" s="160"/>
      <c r="HH56" s="160"/>
      <c r="HI56" s="160"/>
      <c r="HJ56" s="160"/>
      <c r="HK56" s="160"/>
      <c r="HL56" s="160"/>
      <c r="HM56" s="160"/>
      <c r="HN56" s="160"/>
      <c r="HO56" s="160"/>
      <c r="HP56" s="160"/>
      <c r="HQ56" s="160"/>
      <c r="HR56" s="160"/>
      <c r="HS56" s="160"/>
      <c r="HT56" s="160"/>
      <c r="HU56" s="160"/>
      <c r="HV56" s="160"/>
      <c r="HW56" s="160"/>
      <c r="HX56" s="160"/>
      <c r="HY56" s="160"/>
      <c r="HZ56" s="160"/>
      <c r="IA56" s="160"/>
      <c r="IB56" s="160"/>
      <c r="IC56" s="160"/>
      <c r="ID56" s="160"/>
      <c r="IE56" s="160"/>
      <c r="IF56" s="160"/>
      <c r="IG56" s="160"/>
      <c r="IH56" s="160"/>
      <c r="II56" s="160"/>
      <c r="IJ56" s="160"/>
      <c r="IK56" s="160"/>
      <c r="IL56" s="160"/>
      <c r="IM56" s="160"/>
      <c r="IN56" s="160"/>
      <c r="IO56" s="160"/>
      <c r="IP56" s="160"/>
      <c r="IQ56" s="160"/>
      <c r="IR56" s="160"/>
      <c r="IS56" s="160"/>
      <c r="IT56" s="160"/>
      <c r="IU56" s="160"/>
      <c r="IV56" s="160"/>
      <c r="IW56" s="160"/>
    </row>
    <row r="57" customFormat="false" ht="12.75" hidden="false" customHeight="false" outlineLevel="0" collapsed="false">
      <c r="A57" s="156"/>
      <c r="B57" s="160" t="s">
        <v>248</v>
      </c>
      <c r="C57" s="156"/>
      <c r="D57" s="157"/>
      <c r="E57" s="157"/>
      <c r="F57" s="159" t="n">
        <f aca="false">Laura!F45</f>
        <v>0</v>
      </c>
      <c r="G57" s="161"/>
      <c r="H57" s="159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60"/>
      <c r="BR57" s="160"/>
      <c r="BS57" s="160"/>
      <c r="BT57" s="160"/>
      <c r="BU57" s="160"/>
      <c r="BV57" s="160"/>
      <c r="BW57" s="160"/>
      <c r="BX57" s="160"/>
      <c r="BY57" s="160"/>
      <c r="BZ57" s="160"/>
      <c r="CA57" s="160"/>
      <c r="CB57" s="160"/>
      <c r="CC57" s="160"/>
      <c r="CD57" s="160"/>
      <c r="CE57" s="160"/>
      <c r="CF57" s="160"/>
      <c r="CG57" s="160"/>
      <c r="CH57" s="160"/>
      <c r="CI57" s="160"/>
      <c r="CJ57" s="160"/>
      <c r="CK57" s="160"/>
      <c r="CL57" s="160"/>
      <c r="CM57" s="160"/>
      <c r="CN57" s="160"/>
      <c r="CO57" s="160"/>
      <c r="CP57" s="160"/>
      <c r="CQ57" s="160"/>
      <c r="CR57" s="160"/>
      <c r="CS57" s="160"/>
      <c r="CT57" s="160"/>
      <c r="CU57" s="160"/>
      <c r="CV57" s="160"/>
      <c r="CW57" s="160"/>
      <c r="CX57" s="160"/>
      <c r="CY57" s="160"/>
      <c r="CZ57" s="160"/>
      <c r="DA57" s="160"/>
      <c r="DB57" s="160"/>
      <c r="DC57" s="160"/>
      <c r="DD57" s="160"/>
      <c r="DE57" s="160"/>
      <c r="DF57" s="160"/>
      <c r="DG57" s="160"/>
      <c r="DH57" s="160"/>
      <c r="DI57" s="160"/>
      <c r="DJ57" s="160"/>
      <c r="DK57" s="160"/>
      <c r="DL57" s="160"/>
      <c r="DM57" s="160"/>
      <c r="DN57" s="160"/>
      <c r="DO57" s="160"/>
      <c r="DP57" s="160"/>
      <c r="DQ57" s="160"/>
      <c r="DR57" s="160"/>
      <c r="DS57" s="160"/>
      <c r="DT57" s="160"/>
      <c r="DU57" s="160"/>
      <c r="DV57" s="160"/>
      <c r="DW57" s="160"/>
      <c r="DX57" s="160"/>
      <c r="DY57" s="160"/>
      <c r="DZ57" s="160"/>
      <c r="EA57" s="160"/>
      <c r="EB57" s="160"/>
      <c r="EC57" s="160"/>
      <c r="ED57" s="160"/>
      <c r="EE57" s="160"/>
      <c r="EF57" s="160"/>
      <c r="EG57" s="160"/>
      <c r="EH57" s="160"/>
      <c r="EI57" s="160"/>
      <c r="EJ57" s="160"/>
      <c r="EK57" s="160"/>
      <c r="EL57" s="160"/>
      <c r="EM57" s="160"/>
      <c r="EN57" s="160"/>
      <c r="EO57" s="160"/>
      <c r="EP57" s="160"/>
      <c r="EQ57" s="160"/>
      <c r="ER57" s="160"/>
      <c r="ES57" s="160"/>
      <c r="ET57" s="160"/>
      <c r="EU57" s="160"/>
      <c r="EV57" s="160"/>
      <c r="EW57" s="160"/>
      <c r="EX57" s="160"/>
      <c r="EY57" s="160"/>
      <c r="EZ57" s="160"/>
      <c r="FA57" s="160"/>
      <c r="FB57" s="160"/>
      <c r="FC57" s="160"/>
      <c r="FD57" s="160"/>
      <c r="FE57" s="160"/>
      <c r="FF57" s="160"/>
      <c r="FG57" s="160"/>
      <c r="FH57" s="160"/>
      <c r="FI57" s="160"/>
      <c r="FJ57" s="160"/>
      <c r="FK57" s="160"/>
      <c r="FL57" s="160"/>
      <c r="FM57" s="160"/>
      <c r="FN57" s="160"/>
      <c r="FO57" s="160"/>
      <c r="FP57" s="160"/>
      <c r="FQ57" s="160"/>
      <c r="FR57" s="160"/>
      <c r="FS57" s="160"/>
      <c r="FT57" s="160"/>
      <c r="FU57" s="160"/>
      <c r="FV57" s="160"/>
      <c r="FW57" s="160"/>
      <c r="FX57" s="160"/>
      <c r="FY57" s="160"/>
      <c r="FZ57" s="160"/>
      <c r="GA57" s="160"/>
      <c r="GB57" s="160"/>
      <c r="GC57" s="160"/>
      <c r="GD57" s="160"/>
      <c r="GE57" s="160"/>
      <c r="GF57" s="160"/>
      <c r="GG57" s="160"/>
      <c r="GH57" s="160"/>
      <c r="GI57" s="160"/>
      <c r="GJ57" s="160"/>
      <c r="GK57" s="160"/>
      <c r="GL57" s="160"/>
      <c r="GM57" s="160"/>
      <c r="GN57" s="160"/>
      <c r="GO57" s="160"/>
      <c r="GP57" s="160"/>
      <c r="GQ57" s="160"/>
      <c r="GR57" s="160"/>
      <c r="GS57" s="160"/>
      <c r="GT57" s="160"/>
      <c r="GU57" s="160"/>
      <c r="GV57" s="160"/>
      <c r="GW57" s="160"/>
      <c r="GX57" s="160"/>
      <c r="GY57" s="160"/>
      <c r="GZ57" s="160"/>
      <c r="HA57" s="160"/>
      <c r="HB57" s="160"/>
      <c r="HC57" s="160"/>
      <c r="HD57" s="160"/>
      <c r="HE57" s="160"/>
      <c r="HF57" s="160"/>
      <c r="HG57" s="160"/>
      <c r="HH57" s="160"/>
      <c r="HI57" s="160"/>
      <c r="HJ57" s="160"/>
      <c r="HK57" s="160"/>
      <c r="HL57" s="160"/>
      <c r="HM57" s="160"/>
      <c r="HN57" s="160"/>
      <c r="HO57" s="160"/>
      <c r="HP57" s="160"/>
      <c r="HQ57" s="160"/>
      <c r="HR57" s="160"/>
      <c r="HS57" s="160"/>
      <c r="HT57" s="160"/>
      <c r="HU57" s="160"/>
      <c r="HV57" s="160"/>
      <c r="HW57" s="160"/>
      <c r="HX57" s="160"/>
      <c r="HY57" s="160"/>
      <c r="HZ57" s="160"/>
      <c r="IA57" s="160"/>
      <c r="IB57" s="160"/>
      <c r="IC57" s="160"/>
      <c r="ID57" s="160"/>
      <c r="IE57" s="160"/>
      <c r="IF57" s="160"/>
      <c r="IG57" s="160"/>
      <c r="IH57" s="160"/>
      <c r="II57" s="160"/>
      <c r="IJ57" s="160"/>
      <c r="IK57" s="160"/>
      <c r="IL57" s="160"/>
      <c r="IM57" s="160"/>
      <c r="IN57" s="160"/>
      <c r="IO57" s="160"/>
      <c r="IP57" s="160"/>
      <c r="IQ57" s="160"/>
      <c r="IR57" s="160"/>
      <c r="IS57" s="160"/>
      <c r="IT57" s="160"/>
      <c r="IU57" s="160"/>
      <c r="IV57" s="160"/>
      <c r="IW57" s="160"/>
    </row>
    <row r="58" customFormat="false" ht="12.75" hidden="false" customHeight="false" outlineLevel="0" collapsed="false">
      <c r="A58" s="157"/>
      <c r="B58" s="160" t="s">
        <v>249</v>
      </c>
      <c r="C58" s="157"/>
      <c r="D58" s="157"/>
      <c r="E58" s="157"/>
      <c r="F58" s="159" t="n">
        <f aca="false">Laura!F65</f>
        <v>0</v>
      </c>
      <c r="G58" s="161"/>
      <c r="H58" s="159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0"/>
      <c r="BR58" s="160"/>
      <c r="BS58" s="160"/>
      <c r="BT58" s="160"/>
      <c r="BU58" s="160"/>
      <c r="BV58" s="160"/>
      <c r="BW58" s="160"/>
      <c r="BX58" s="160"/>
      <c r="BY58" s="160"/>
      <c r="BZ58" s="160"/>
      <c r="CA58" s="160"/>
      <c r="CB58" s="160"/>
      <c r="CC58" s="160"/>
      <c r="CD58" s="160"/>
      <c r="CE58" s="160"/>
      <c r="CF58" s="160"/>
      <c r="CG58" s="160"/>
      <c r="CH58" s="160"/>
      <c r="CI58" s="160"/>
      <c r="CJ58" s="160"/>
      <c r="CK58" s="160"/>
      <c r="CL58" s="160"/>
      <c r="CM58" s="160"/>
      <c r="CN58" s="160"/>
      <c r="CO58" s="160"/>
      <c r="CP58" s="160"/>
      <c r="CQ58" s="160"/>
      <c r="CR58" s="160"/>
      <c r="CS58" s="160"/>
      <c r="CT58" s="160"/>
      <c r="CU58" s="160"/>
      <c r="CV58" s="160"/>
      <c r="CW58" s="160"/>
      <c r="CX58" s="160"/>
      <c r="CY58" s="160"/>
      <c r="CZ58" s="160"/>
      <c r="DA58" s="160"/>
      <c r="DB58" s="160"/>
      <c r="DC58" s="160"/>
      <c r="DD58" s="160"/>
      <c r="DE58" s="160"/>
      <c r="DF58" s="160"/>
      <c r="DG58" s="160"/>
      <c r="DH58" s="160"/>
      <c r="DI58" s="160"/>
      <c r="DJ58" s="160"/>
      <c r="DK58" s="160"/>
      <c r="DL58" s="160"/>
      <c r="DM58" s="160"/>
      <c r="DN58" s="160"/>
      <c r="DO58" s="160"/>
      <c r="DP58" s="160"/>
      <c r="DQ58" s="160"/>
      <c r="DR58" s="160"/>
      <c r="DS58" s="160"/>
      <c r="DT58" s="160"/>
      <c r="DU58" s="160"/>
      <c r="DV58" s="160"/>
      <c r="DW58" s="160"/>
      <c r="DX58" s="160"/>
      <c r="DY58" s="160"/>
      <c r="DZ58" s="160"/>
      <c r="EA58" s="160"/>
      <c r="EB58" s="160"/>
      <c r="EC58" s="160"/>
      <c r="ED58" s="160"/>
      <c r="EE58" s="160"/>
      <c r="EF58" s="160"/>
      <c r="EG58" s="160"/>
      <c r="EH58" s="160"/>
      <c r="EI58" s="160"/>
      <c r="EJ58" s="160"/>
      <c r="EK58" s="160"/>
      <c r="EL58" s="160"/>
      <c r="EM58" s="160"/>
      <c r="EN58" s="160"/>
      <c r="EO58" s="160"/>
      <c r="EP58" s="160"/>
      <c r="EQ58" s="160"/>
      <c r="ER58" s="160"/>
      <c r="ES58" s="160"/>
      <c r="ET58" s="160"/>
      <c r="EU58" s="160"/>
      <c r="EV58" s="160"/>
      <c r="EW58" s="160"/>
      <c r="EX58" s="160"/>
      <c r="EY58" s="160"/>
      <c r="EZ58" s="160"/>
      <c r="FA58" s="160"/>
      <c r="FB58" s="160"/>
      <c r="FC58" s="160"/>
      <c r="FD58" s="160"/>
      <c r="FE58" s="160"/>
      <c r="FF58" s="160"/>
      <c r="FG58" s="160"/>
      <c r="FH58" s="160"/>
      <c r="FI58" s="160"/>
      <c r="FJ58" s="160"/>
      <c r="FK58" s="160"/>
      <c r="FL58" s="160"/>
      <c r="FM58" s="160"/>
      <c r="FN58" s="160"/>
      <c r="FO58" s="160"/>
      <c r="FP58" s="160"/>
      <c r="FQ58" s="160"/>
      <c r="FR58" s="160"/>
      <c r="FS58" s="160"/>
      <c r="FT58" s="160"/>
      <c r="FU58" s="160"/>
      <c r="FV58" s="160"/>
      <c r="FW58" s="160"/>
      <c r="FX58" s="160"/>
      <c r="FY58" s="160"/>
      <c r="FZ58" s="160"/>
      <c r="GA58" s="160"/>
      <c r="GB58" s="160"/>
      <c r="GC58" s="160"/>
      <c r="GD58" s="160"/>
      <c r="GE58" s="160"/>
      <c r="GF58" s="160"/>
      <c r="GG58" s="160"/>
      <c r="GH58" s="160"/>
      <c r="GI58" s="160"/>
      <c r="GJ58" s="160"/>
      <c r="GK58" s="160"/>
      <c r="GL58" s="160"/>
      <c r="GM58" s="160"/>
      <c r="GN58" s="160"/>
      <c r="GO58" s="160"/>
      <c r="GP58" s="160"/>
      <c r="GQ58" s="160"/>
      <c r="GR58" s="160"/>
      <c r="GS58" s="160"/>
      <c r="GT58" s="160"/>
      <c r="GU58" s="160"/>
      <c r="GV58" s="160"/>
      <c r="GW58" s="160"/>
      <c r="GX58" s="160"/>
      <c r="GY58" s="160"/>
      <c r="GZ58" s="160"/>
      <c r="HA58" s="160"/>
      <c r="HB58" s="160"/>
      <c r="HC58" s="160"/>
      <c r="HD58" s="160"/>
      <c r="HE58" s="160"/>
      <c r="HF58" s="160"/>
      <c r="HG58" s="160"/>
      <c r="HH58" s="160"/>
      <c r="HI58" s="160"/>
      <c r="HJ58" s="160"/>
      <c r="HK58" s="160"/>
      <c r="HL58" s="160"/>
      <c r="HM58" s="160"/>
      <c r="HN58" s="160"/>
      <c r="HO58" s="160"/>
      <c r="HP58" s="160"/>
      <c r="HQ58" s="160"/>
      <c r="HR58" s="160"/>
      <c r="HS58" s="160"/>
      <c r="HT58" s="160"/>
      <c r="HU58" s="160"/>
      <c r="HV58" s="160"/>
      <c r="HW58" s="160"/>
      <c r="HX58" s="160"/>
      <c r="HY58" s="160"/>
      <c r="HZ58" s="160"/>
      <c r="IA58" s="160"/>
      <c r="IB58" s="160"/>
      <c r="IC58" s="160"/>
      <c r="ID58" s="160"/>
      <c r="IE58" s="160"/>
      <c r="IF58" s="160"/>
      <c r="IG58" s="160"/>
      <c r="IH58" s="160"/>
      <c r="II58" s="160"/>
      <c r="IJ58" s="160"/>
      <c r="IK58" s="160"/>
      <c r="IL58" s="160"/>
      <c r="IM58" s="160"/>
      <c r="IN58" s="160"/>
      <c r="IO58" s="160"/>
      <c r="IP58" s="160"/>
      <c r="IQ58" s="160"/>
      <c r="IR58" s="160"/>
      <c r="IS58" s="160"/>
      <c r="IT58" s="160"/>
      <c r="IU58" s="160"/>
      <c r="IV58" s="160"/>
      <c r="IW58" s="160"/>
    </row>
    <row r="59" customFormat="false" ht="12.75" hidden="false" customHeight="false" outlineLevel="0" collapsed="false">
      <c r="A59" s="84"/>
      <c r="B59" s="84"/>
      <c r="C59" s="84"/>
      <c r="D59" s="84"/>
      <c r="E59" s="84"/>
      <c r="F59" s="154"/>
      <c r="G59" s="162"/>
    </row>
    <row r="60" customFormat="false" ht="12.75" hidden="false" customHeight="false" outlineLevel="0" collapsed="false">
      <c r="A60" s="155" t="s">
        <v>250</v>
      </c>
      <c r="B60" s="155"/>
      <c r="C60" s="155"/>
      <c r="D60" s="155"/>
      <c r="E60" s="155"/>
      <c r="F60" s="163" t="n">
        <f aca="false">SUM(F61:F64)</f>
        <v>3</v>
      </c>
    </row>
    <row r="61" customFormat="false" ht="12.75" hidden="false" customHeight="false" outlineLevel="0" collapsed="false">
      <c r="A61" s="71" t="s">
        <v>251</v>
      </c>
      <c r="B61" s="71" t="s">
        <v>252</v>
      </c>
      <c r="F61" s="164" t="n">
        <v>1</v>
      </c>
    </row>
    <row r="62" customFormat="false" ht="12.75" hidden="false" customHeight="false" outlineLevel="0" collapsed="false">
      <c r="B62" s="71" t="s">
        <v>253</v>
      </c>
      <c r="F62" s="164" t="n">
        <v>2</v>
      </c>
    </row>
    <row r="63" customFormat="false" ht="12.75" hidden="false" customHeight="false" outlineLevel="0" collapsed="false">
      <c r="B63" s="71" t="s">
        <v>254</v>
      </c>
      <c r="C63" s="71" t="s">
        <v>255</v>
      </c>
      <c r="F63" s="164" t="n">
        <v>0</v>
      </c>
      <c r="I63" s="154"/>
    </row>
    <row r="64" customFormat="false" ht="12.75" hidden="false" customHeight="false" outlineLevel="0" collapsed="false">
      <c r="B64" s="71" t="s">
        <v>256</v>
      </c>
      <c r="F64" s="164" t="n">
        <v>0</v>
      </c>
      <c r="I64" s="154"/>
    </row>
    <row r="65" customFormat="false" ht="12.75" hidden="false" customHeight="false" outlineLevel="0" collapsed="false">
      <c r="G65" s="159"/>
      <c r="H65" s="159"/>
      <c r="I65" s="158"/>
    </row>
    <row r="66" customFormat="false" ht="12.75" hidden="false" customHeight="false" outlineLevel="0" collapsed="false">
      <c r="A66" s="157" t="s">
        <v>9</v>
      </c>
      <c r="B66" s="160"/>
      <c r="C66" s="160"/>
      <c r="D66" s="160"/>
      <c r="E66" s="160"/>
      <c r="F66" s="158" t="n">
        <f aca="false">SUM(F67:F69)</f>
        <v>0</v>
      </c>
      <c r="G66" s="159"/>
      <c r="H66" s="159"/>
      <c r="I66" s="158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160"/>
      <c r="AZ66" s="160"/>
      <c r="BA66" s="160"/>
      <c r="BB66" s="160"/>
      <c r="BC66" s="160"/>
      <c r="BD66" s="160"/>
      <c r="BE66" s="160"/>
      <c r="BF66" s="160"/>
      <c r="BG66" s="160"/>
      <c r="BH66" s="160"/>
      <c r="BI66" s="160"/>
      <c r="BJ66" s="160"/>
      <c r="BK66" s="160"/>
      <c r="BL66" s="160"/>
      <c r="BM66" s="160"/>
      <c r="BN66" s="160"/>
      <c r="BO66" s="160"/>
      <c r="BP66" s="160"/>
      <c r="BQ66" s="160"/>
      <c r="BR66" s="160"/>
      <c r="BS66" s="160"/>
      <c r="BT66" s="160"/>
      <c r="BU66" s="160"/>
      <c r="BV66" s="160"/>
      <c r="BW66" s="160"/>
      <c r="BX66" s="160"/>
      <c r="BY66" s="160"/>
      <c r="BZ66" s="160"/>
      <c r="CA66" s="160"/>
      <c r="CB66" s="160"/>
      <c r="CC66" s="160"/>
      <c r="CD66" s="160"/>
      <c r="CE66" s="160"/>
      <c r="CF66" s="160"/>
      <c r="CG66" s="160"/>
      <c r="CH66" s="160"/>
      <c r="CI66" s="160"/>
      <c r="CJ66" s="160"/>
      <c r="CK66" s="160"/>
      <c r="CL66" s="160"/>
      <c r="CM66" s="160"/>
      <c r="CN66" s="160"/>
      <c r="CO66" s="160"/>
      <c r="CP66" s="160"/>
      <c r="CQ66" s="160"/>
      <c r="CR66" s="160"/>
      <c r="CS66" s="160"/>
      <c r="CT66" s="160"/>
      <c r="CU66" s="160"/>
      <c r="CV66" s="160"/>
      <c r="CW66" s="160"/>
      <c r="CX66" s="160"/>
      <c r="CY66" s="160"/>
      <c r="CZ66" s="160"/>
      <c r="DA66" s="160"/>
      <c r="DB66" s="160"/>
      <c r="DC66" s="160"/>
      <c r="DD66" s="160"/>
      <c r="DE66" s="160"/>
      <c r="DF66" s="160"/>
      <c r="DG66" s="160"/>
      <c r="DH66" s="160"/>
      <c r="DI66" s="160"/>
      <c r="DJ66" s="160"/>
      <c r="DK66" s="160"/>
      <c r="DL66" s="160"/>
      <c r="DM66" s="160"/>
      <c r="DN66" s="160"/>
      <c r="DO66" s="160"/>
      <c r="DP66" s="160"/>
      <c r="DQ66" s="160"/>
      <c r="DR66" s="160"/>
      <c r="DS66" s="160"/>
      <c r="DT66" s="160"/>
      <c r="DU66" s="160"/>
      <c r="DV66" s="160"/>
      <c r="DW66" s="160"/>
      <c r="DX66" s="160"/>
      <c r="DY66" s="160"/>
      <c r="DZ66" s="160"/>
      <c r="EA66" s="160"/>
      <c r="EB66" s="160"/>
      <c r="EC66" s="160"/>
      <c r="ED66" s="160"/>
      <c r="EE66" s="160"/>
      <c r="EF66" s="160"/>
      <c r="EG66" s="160"/>
      <c r="EH66" s="160"/>
      <c r="EI66" s="160"/>
      <c r="EJ66" s="160"/>
      <c r="EK66" s="160"/>
      <c r="EL66" s="160"/>
      <c r="EM66" s="160"/>
      <c r="EN66" s="160"/>
      <c r="EO66" s="160"/>
      <c r="EP66" s="160"/>
      <c r="EQ66" s="160"/>
      <c r="ER66" s="160"/>
      <c r="ES66" s="160"/>
      <c r="ET66" s="160"/>
      <c r="EU66" s="160"/>
      <c r="EV66" s="160"/>
      <c r="EW66" s="160"/>
      <c r="EX66" s="160"/>
      <c r="EY66" s="160"/>
      <c r="EZ66" s="160"/>
      <c r="FA66" s="160"/>
      <c r="FB66" s="160"/>
      <c r="FC66" s="160"/>
      <c r="FD66" s="160"/>
      <c r="FE66" s="160"/>
      <c r="FF66" s="160"/>
      <c r="FG66" s="160"/>
      <c r="FH66" s="160"/>
      <c r="FI66" s="160"/>
      <c r="FJ66" s="160"/>
      <c r="FK66" s="160"/>
      <c r="FL66" s="160"/>
      <c r="FM66" s="160"/>
      <c r="FN66" s="160"/>
      <c r="FO66" s="160"/>
      <c r="FP66" s="160"/>
      <c r="FQ66" s="160"/>
      <c r="FR66" s="160"/>
      <c r="FS66" s="160"/>
      <c r="FT66" s="160"/>
      <c r="FU66" s="160"/>
      <c r="FV66" s="160"/>
      <c r="FW66" s="160"/>
      <c r="FX66" s="160"/>
      <c r="FY66" s="160"/>
      <c r="FZ66" s="160"/>
      <c r="GA66" s="160"/>
      <c r="GB66" s="160"/>
      <c r="GC66" s="160"/>
      <c r="GD66" s="160"/>
      <c r="GE66" s="160"/>
      <c r="GF66" s="160"/>
      <c r="GG66" s="160"/>
      <c r="GH66" s="160"/>
      <c r="GI66" s="160"/>
      <c r="GJ66" s="160"/>
      <c r="GK66" s="160"/>
      <c r="GL66" s="160"/>
      <c r="GM66" s="160"/>
      <c r="GN66" s="160"/>
      <c r="GO66" s="160"/>
      <c r="GP66" s="160"/>
      <c r="GQ66" s="160"/>
      <c r="GR66" s="160"/>
      <c r="GS66" s="160"/>
      <c r="GT66" s="160"/>
      <c r="GU66" s="160"/>
      <c r="GV66" s="160"/>
      <c r="GW66" s="160"/>
      <c r="GX66" s="160"/>
      <c r="GY66" s="160"/>
      <c r="GZ66" s="160"/>
      <c r="HA66" s="160"/>
      <c r="HB66" s="160"/>
      <c r="HC66" s="160"/>
      <c r="HD66" s="160"/>
      <c r="HE66" s="160"/>
      <c r="HF66" s="160"/>
      <c r="HG66" s="160"/>
      <c r="HH66" s="160"/>
      <c r="HI66" s="160"/>
      <c r="HJ66" s="160"/>
      <c r="HK66" s="160"/>
      <c r="HL66" s="160"/>
      <c r="HM66" s="160"/>
      <c r="HN66" s="160"/>
      <c r="HO66" s="160"/>
      <c r="HP66" s="160"/>
      <c r="HQ66" s="160"/>
      <c r="HR66" s="160"/>
      <c r="HS66" s="160"/>
      <c r="HT66" s="160"/>
      <c r="HU66" s="160"/>
      <c r="HV66" s="160"/>
      <c r="HW66" s="160"/>
      <c r="HX66" s="160"/>
      <c r="HY66" s="160"/>
      <c r="HZ66" s="160"/>
      <c r="IA66" s="160"/>
      <c r="IB66" s="160"/>
      <c r="IC66" s="160"/>
      <c r="ID66" s="160"/>
      <c r="IE66" s="160"/>
      <c r="IF66" s="160"/>
      <c r="IG66" s="160"/>
      <c r="IH66" s="160"/>
      <c r="II66" s="160"/>
      <c r="IJ66" s="160"/>
      <c r="IK66" s="160"/>
      <c r="IL66" s="160"/>
      <c r="IM66" s="160"/>
      <c r="IN66" s="160"/>
      <c r="IO66" s="160"/>
      <c r="IP66" s="160"/>
      <c r="IQ66" s="160"/>
      <c r="IR66" s="160"/>
      <c r="IS66" s="160"/>
      <c r="IT66" s="160"/>
      <c r="IU66" s="160"/>
      <c r="IV66" s="160"/>
      <c r="IW66" s="160"/>
    </row>
    <row r="67" customFormat="false" ht="12.75" hidden="false" customHeight="false" outlineLevel="0" collapsed="false">
      <c r="A67" s="160"/>
      <c r="B67" s="160" t="s">
        <v>79</v>
      </c>
      <c r="C67" s="160"/>
      <c r="D67" s="160"/>
      <c r="E67" s="160"/>
      <c r="F67" s="159" t="n">
        <f aca="false">Kathy!G23</f>
        <v>0</v>
      </c>
      <c r="G67" s="159"/>
      <c r="H67" s="159"/>
      <c r="I67" s="158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0"/>
      <c r="BC67" s="160"/>
      <c r="BD67" s="160"/>
      <c r="BE67" s="160"/>
      <c r="BF67" s="160"/>
      <c r="BG67" s="160"/>
      <c r="BH67" s="160"/>
      <c r="BI67" s="160"/>
      <c r="BJ67" s="160"/>
      <c r="BK67" s="160"/>
      <c r="BL67" s="160"/>
      <c r="BM67" s="160"/>
      <c r="BN67" s="160"/>
      <c r="BO67" s="160"/>
      <c r="BP67" s="160"/>
      <c r="BQ67" s="160"/>
      <c r="BR67" s="160"/>
      <c r="BS67" s="160"/>
      <c r="BT67" s="160"/>
      <c r="BU67" s="160"/>
      <c r="BV67" s="160"/>
      <c r="BW67" s="160"/>
      <c r="BX67" s="160"/>
      <c r="BY67" s="160"/>
      <c r="BZ67" s="160"/>
      <c r="CA67" s="160"/>
      <c r="CB67" s="160"/>
      <c r="CC67" s="160"/>
      <c r="CD67" s="160"/>
      <c r="CE67" s="160"/>
      <c r="CF67" s="160"/>
      <c r="CG67" s="160"/>
      <c r="CH67" s="160"/>
      <c r="CI67" s="160"/>
      <c r="CJ67" s="160"/>
      <c r="CK67" s="160"/>
      <c r="CL67" s="160"/>
      <c r="CM67" s="160"/>
      <c r="CN67" s="160"/>
      <c r="CO67" s="160"/>
      <c r="CP67" s="160"/>
      <c r="CQ67" s="160"/>
      <c r="CR67" s="160"/>
      <c r="CS67" s="160"/>
      <c r="CT67" s="160"/>
      <c r="CU67" s="160"/>
      <c r="CV67" s="160"/>
      <c r="CW67" s="160"/>
      <c r="CX67" s="160"/>
      <c r="CY67" s="160"/>
      <c r="CZ67" s="160"/>
      <c r="DA67" s="160"/>
      <c r="DB67" s="160"/>
      <c r="DC67" s="160"/>
      <c r="DD67" s="160"/>
      <c r="DE67" s="160"/>
      <c r="DF67" s="160"/>
      <c r="DG67" s="160"/>
      <c r="DH67" s="160"/>
      <c r="DI67" s="160"/>
      <c r="DJ67" s="160"/>
      <c r="DK67" s="160"/>
      <c r="DL67" s="160"/>
      <c r="DM67" s="160"/>
      <c r="DN67" s="160"/>
      <c r="DO67" s="160"/>
      <c r="DP67" s="160"/>
      <c r="DQ67" s="160"/>
      <c r="DR67" s="160"/>
      <c r="DS67" s="160"/>
      <c r="DT67" s="160"/>
      <c r="DU67" s="160"/>
      <c r="DV67" s="160"/>
      <c r="DW67" s="160"/>
      <c r="DX67" s="160"/>
      <c r="DY67" s="160"/>
      <c r="DZ67" s="160"/>
      <c r="EA67" s="160"/>
      <c r="EB67" s="160"/>
      <c r="EC67" s="160"/>
      <c r="ED67" s="160"/>
      <c r="EE67" s="160"/>
      <c r="EF67" s="160"/>
      <c r="EG67" s="160"/>
      <c r="EH67" s="160"/>
      <c r="EI67" s="160"/>
      <c r="EJ67" s="160"/>
      <c r="EK67" s="160"/>
      <c r="EL67" s="160"/>
      <c r="EM67" s="160"/>
      <c r="EN67" s="160"/>
      <c r="EO67" s="160"/>
      <c r="EP67" s="160"/>
      <c r="EQ67" s="160"/>
      <c r="ER67" s="160"/>
      <c r="ES67" s="160"/>
      <c r="ET67" s="160"/>
      <c r="EU67" s="160"/>
      <c r="EV67" s="160"/>
      <c r="EW67" s="160"/>
      <c r="EX67" s="160"/>
      <c r="EY67" s="160"/>
      <c r="EZ67" s="160"/>
      <c r="FA67" s="160"/>
      <c r="FB67" s="160"/>
      <c r="FC67" s="160"/>
      <c r="FD67" s="160"/>
      <c r="FE67" s="160"/>
      <c r="FF67" s="160"/>
      <c r="FG67" s="160"/>
      <c r="FH67" s="160"/>
      <c r="FI67" s="160"/>
      <c r="FJ67" s="160"/>
      <c r="FK67" s="160"/>
      <c r="FL67" s="160"/>
      <c r="FM67" s="160"/>
      <c r="FN67" s="160"/>
      <c r="FO67" s="160"/>
      <c r="FP67" s="160"/>
      <c r="FQ67" s="160"/>
      <c r="FR67" s="160"/>
      <c r="FS67" s="160"/>
      <c r="FT67" s="160"/>
      <c r="FU67" s="160"/>
      <c r="FV67" s="160"/>
      <c r="FW67" s="160"/>
      <c r="FX67" s="160"/>
      <c r="FY67" s="160"/>
      <c r="FZ67" s="160"/>
      <c r="GA67" s="160"/>
      <c r="GB67" s="160"/>
      <c r="GC67" s="160"/>
      <c r="GD67" s="160"/>
      <c r="GE67" s="160"/>
      <c r="GF67" s="160"/>
      <c r="GG67" s="160"/>
      <c r="GH67" s="160"/>
      <c r="GI67" s="160"/>
      <c r="GJ67" s="160"/>
      <c r="GK67" s="160"/>
      <c r="GL67" s="160"/>
      <c r="GM67" s="160"/>
      <c r="GN67" s="160"/>
      <c r="GO67" s="160"/>
      <c r="GP67" s="160"/>
      <c r="GQ67" s="160"/>
      <c r="GR67" s="160"/>
      <c r="GS67" s="160"/>
      <c r="GT67" s="160"/>
      <c r="GU67" s="160"/>
      <c r="GV67" s="160"/>
      <c r="GW67" s="160"/>
      <c r="GX67" s="160"/>
      <c r="GY67" s="160"/>
      <c r="GZ67" s="160"/>
      <c r="HA67" s="160"/>
      <c r="HB67" s="160"/>
      <c r="HC67" s="160"/>
      <c r="HD67" s="160"/>
      <c r="HE67" s="160"/>
      <c r="HF67" s="160"/>
      <c r="HG67" s="160"/>
      <c r="HH67" s="160"/>
      <c r="HI67" s="160"/>
      <c r="HJ67" s="160"/>
      <c r="HK67" s="160"/>
      <c r="HL67" s="160"/>
      <c r="HM67" s="160"/>
      <c r="HN67" s="160"/>
      <c r="HO67" s="160"/>
      <c r="HP67" s="160"/>
      <c r="HQ67" s="160"/>
      <c r="HR67" s="160"/>
      <c r="HS67" s="160"/>
      <c r="HT67" s="160"/>
      <c r="HU67" s="160"/>
      <c r="HV67" s="160"/>
      <c r="HW67" s="160"/>
      <c r="HX67" s="160"/>
      <c r="HY67" s="160"/>
      <c r="HZ67" s="160"/>
      <c r="IA67" s="160"/>
      <c r="IB67" s="160"/>
      <c r="IC67" s="160"/>
      <c r="ID67" s="160"/>
      <c r="IE67" s="160"/>
      <c r="IF67" s="160"/>
      <c r="IG67" s="160"/>
      <c r="IH67" s="160"/>
      <c r="II67" s="160"/>
      <c r="IJ67" s="160"/>
      <c r="IK67" s="160"/>
      <c r="IL67" s="160"/>
      <c r="IM67" s="160"/>
      <c r="IN67" s="160"/>
      <c r="IO67" s="160"/>
      <c r="IP67" s="160"/>
      <c r="IQ67" s="160"/>
      <c r="IR67" s="160"/>
      <c r="IS67" s="160"/>
      <c r="IT67" s="160"/>
      <c r="IU67" s="160"/>
      <c r="IV67" s="160"/>
      <c r="IW67" s="160"/>
    </row>
    <row r="68" customFormat="false" ht="12.75" hidden="false" customHeight="false" outlineLevel="0" collapsed="false">
      <c r="A68" s="160"/>
      <c r="B68" s="160" t="s">
        <v>80</v>
      </c>
      <c r="C68" s="160"/>
      <c r="D68" s="160"/>
      <c r="E68" s="160"/>
      <c r="F68" s="159" t="n">
        <f aca="false">Kathy!H23</f>
        <v>0</v>
      </c>
      <c r="G68" s="159"/>
      <c r="H68" s="159"/>
      <c r="I68" s="158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0"/>
      <c r="BN68" s="160"/>
      <c r="BO68" s="160"/>
      <c r="BP68" s="160"/>
      <c r="BQ68" s="160"/>
      <c r="BR68" s="160"/>
      <c r="BS68" s="160"/>
      <c r="BT68" s="160"/>
      <c r="BU68" s="160"/>
      <c r="BV68" s="160"/>
      <c r="BW68" s="160"/>
      <c r="BX68" s="160"/>
      <c r="BY68" s="160"/>
      <c r="BZ68" s="160"/>
      <c r="CA68" s="160"/>
      <c r="CB68" s="160"/>
      <c r="CC68" s="160"/>
      <c r="CD68" s="160"/>
      <c r="CE68" s="160"/>
      <c r="CF68" s="160"/>
      <c r="CG68" s="160"/>
      <c r="CH68" s="160"/>
      <c r="CI68" s="160"/>
      <c r="CJ68" s="160"/>
      <c r="CK68" s="160"/>
      <c r="CL68" s="160"/>
      <c r="CM68" s="160"/>
      <c r="CN68" s="160"/>
      <c r="CO68" s="160"/>
      <c r="CP68" s="160"/>
      <c r="CQ68" s="160"/>
      <c r="CR68" s="160"/>
      <c r="CS68" s="160"/>
      <c r="CT68" s="160"/>
      <c r="CU68" s="160"/>
      <c r="CV68" s="160"/>
      <c r="CW68" s="160"/>
      <c r="CX68" s="160"/>
      <c r="CY68" s="160"/>
      <c r="CZ68" s="160"/>
      <c r="DA68" s="160"/>
      <c r="DB68" s="160"/>
      <c r="DC68" s="160"/>
      <c r="DD68" s="160"/>
      <c r="DE68" s="160"/>
      <c r="DF68" s="160"/>
      <c r="DG68" s="160"/>
      <c r="DH68" s="160"/>
      <c r="DI68" s="160"/>
      <c r="DJ68" s="160"/>
      <c r="DK68" s="160"/>
      <c r="DL68" s="160"/>
      <c r="DM68" s="160"/>
      <c r="DN68" s="160"/>
      <c r="DO68" s="160"/>
      <c r="DP68" s="160"/>
      <c r="DQ68" s="160"/>
      <c r="DR68" s="160"/>
      <c r="DS68" s="160"/>
      <c r="DT68" s="160"/>
      <c r="DU68" s="160"/>
      <c r="DV68" s="160"/>
      <c r="DW68" s="160"/>
      <c r="DX68" s="160"/>
      <c r="DY68" s="160"/>
      <c r="DZ68" s="160"/>
      <c r="EA68" s="160"/>
      <c r="EB68" s="160"/>
      <c r="EC68" s="160"/>
      <c r="ED68" s="160"/>
      <c r="EE68" s="160"/>
      <c r="EF68" s="160"/>
      <c r="EG68" s="160"/>
      <c r="EH68" s="160"/>
      <c r="EI68" s="160"/>
      <c r="EJ68" s="160"/>
      <c r="EK68" s="160"/>
      <c r="EL68" s="160"/>
      <c r="EM68" s="160"/>
      <c r="EN68" s="160"/>
      <c r="EO68" s="160"/>
      <c r="EP68" s="160"/>
      <c r="EQ68" s="160"/>
      <c r="ER68" s="160"/>
      <c r="ES68" s="160"/>
      <c r="ET68" s="160"/>
      <c r="EU68" s="160"/>
      <c r="EV68" s="160"/>
      <c r="EW68" s="160"/>
      <c r="EX68" s="160"/>
      <c r="EY68" s="160"/>
      <c r="EZ68" s="160"/>
      <c r="FA68" s="160"/>
      <c r="FB68" s="160"/>
      <c r="FC68" s="160"/>
      <c r="FD68" s="160"/>
      <c r="FE68" s="160"/>
      <c r="FF68" s="160"/>
      <c r="FG68" s="160"/>
      <c r="FH68" s="160"/>
      <c r="FI68" s="160"/>
      <c r="FJ68" s="160"/>
      <c r="FK68" s="160"/>
      <c r="FL68" s="160"/>
      <c r="FM68" s="160"/>
      <c r="FN68" s="160"/>
      <c r="FO68" s="160"/>
      <c r="FP68" s="160"/>
      <c r="FQ68" s="160"/>
      <c r="FR68" s="160"/>
      <c r="FS68" s="160"/>
      <c r="FT68" s="160"/>
      <c r="FU68" s="160"/>
      <c r="FV68" s="160"/>
      <c r="FW68" s="160"/>
      <c r="FX68" s="160"/>
      <c r="FY68" s="160"/>
      <c r="FZ68" s="160"/>
      <c r="GA68" s="160"/>
      <c r="GB68" s="160"/>
      <c r="GC68" s="160"/>
      <c r="GD68" s="160"/>
      <c r="GE68" s="160"/>
      <c r="GF68" s="160"/>
      <c r="GG68" s="160"/>
      <c r="GH68" s="160"/>
      <c r="GI68" s="160"/>
      <c r="GJ68" s="160"/>
      <c r="GK68" s="160"/>
      <c r="GL68" s="160"/>
      <c r="GM68" s="160"/>
      <c r="GN68" s="160"/>
      <c r="GO68" s="160"/>
      <c r="GP68" s="160"/>
      <c r="GQ68" s="160"/>
      <c r="GR68" s="160"/>
      <c r="GS68" s="160"/>
      <c r="GT68" s="160"/>
      <c r="GU68" s="160"/>
      <c r="GV68" s="160"/>
      <c r="GW68" s="160"/>
      <c r="GX68" s="160"/>
      <c r="GY68" s="160"/>
      <c r="GZ68" s="160"/>
      <c r="HA68" s="160"/>
      <c r="HB68" s="160"/>
      <c r="HC68" s="160"/>
      <c r="HD68" s="160"/>
      <c r="HE68" s="160"/>
      <c r="HF68" s="160"/>
      <c r="HG68" s="160"/>
      <c r="HH68" s="160"/>
      <c r="HI68" s="160"/>
      <c r="HJ68" s="160"/>
      <c r="HK68" s="160"/>
      <c r="HL68" s="160"/>
      <c r="HM68" s="160"/>
      <c r="HN68" s="160"/>
      <c r="HO68" s="160"/>
      <c r="HP68" s="160"/>
      <c r="HQ68" s="160"/>
      <c r="HR68" s="160"/>
      <c r="HS68" s="160"/>
      <c r="HT68" s="160"/>
      <c r="HU68" s="160"/>
      <c r="HV68" s="160"/>
      <c r="HW68" s="160"/>
      <c r="HX68" s="160"/>
      <c r="HY68" s="160"/>
      <c r="HZ68" s="160"/>
      <c r="IA68" s="160"/>
      <c r="IB68" s="160"/>
      <c r="IC68" s="160"/>
      <c r="ID68" s="160"/>
      <c r="IE68" s="160"/>
      <c r="IF68" s="160"/>
      <c r="IG68" s="160"/>
      <c r="IH68" s="160"/>
      <c r="II68" s="160"/>
      <c r="IJ68" s="160"/>
      <c r="IK68" s="160"/>
      <c r="IL68" s="160"/>
      <c r="IM68" s="160"/>
      <c r="IN68" s="160"/>
      <c r="IO68" s="160"/>
      <c r="IP68" s="160"/>
      <c r="IQ68" s="160"/>
      <c r="IR68" s="160"/>
      <c r="IS68" s="160"/>
      <c r="IT68" s="160"/>
      <c r="IU68" s="160"/>
      <c r="IV68" s="160"/>
      <c r="IW68" s="160"/>
    </row>
    <row r="69" customFormat="false" ht="12.75" hidden="false" customHeight="false" outlineLevel="0" collapsed="false">
      <c r="A69" s="160"/>
      <c r="B69" s="160" t="s">
        <v>257</v>
      </c>
      <c r="C69" s="160"/>
      <c r="D69" s="160"/>
      <c r="E69" s="160"/>
      <c r="F69" s="159" t="n">
        <f aca="false">Kathy!I23</f>
        <v>0</v>
      </c>
      <c r="I69" s="154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0"/>
      <c r="BB69" s="160"/>
      <c r="BC69" s="160"/>
      <c r="BD69" s="160"/>
      <c r="BE69" s="160"/>
      <c r="BF69" s="160"/>
      <c r="BG69" s="160"/>
      <c r="BH69" s="160"/>
      <c r="BI69" s="160"/>
      <c r="BJ69" s="160"/>
      <c r="BK69" s="160"/>
      <c r="BL69" s="160"/>
      <c r="BM69" s="160"/>
      <c r="BN69" s="160"/>
      <c r="BO69" s="160"/>
      <c r="BP69" s="160"/>
      <c r="BQ69" s="160"/>
      <c r="BR69" s="160"/>
      <c r="BS69" s="160"/>
      <c r="BT69" s="160"/>
      <c r="BU69" s="160"/>
      <c r="BV69" s="160"/>
      <c r="BW69" s="160"/>
      <c r="BX69" s="160"/>
      <c r="BY69" s="160"/>
      <c r="BZ69" s="160"/>
      <c r="CA69" s="160"/>
      <c r="CB69" s="160"/>
      <c r="CC69" s="160"/>
      <c r="CD69" s="160"/>
      <c r="CE69" s="160"/>
      <c r="CF69" s="160"/>
      <c r="CG69" s="160"/>
      <c r="CH69" s="160"/>
      <c r="CI69" s="160"/>
      <c r="CJ69" s="160"/>
      <c r="CK69" s="160"/>
      <c r="CL69" s="160"/>
      <c r="CM69" s="160"/>
      <c r="CN69" s="160"/>
      <c r="CO69" s="160"/>
      <c r="CP69" s="160"/>
      <c r="CQ69" s="160"/>
      <c r="CR69" s="160"/>
      <c r="CS69" s="160"/>
      <c r="CT69" s="160"/>
      <c r="CU69" s="160"/>
      <c r="CV69" s="160"/>
      <c r="CW69" s="160"/>
      <c r="CX69" s="160"/>
      <c r="CY69" s="160"/>
      <c r="CZ69" s="160"/>
      <c r="DA69" s="160"/>
      <c r="DB69" s="160"/>
      <c r="DC69" s="160"/>
      <c r="DD69" s="160"/>
      <c r="DE69" s="160"/>
      <c r="DF69" s="160"/>
      <c r="DG69" s="160"/>
      <c r="DH69" s="160"/>
      <c r="DI69" s="160"/>
      <c r="DJ69" s="160"/>
      <c r="DK69" s="160"/>
      <c r="DL69" s="160"/>
      <c r="DM69" s="160"/>
      <c r="DN69" s="160"/>
      <c r="DO69" s="160"/>
      <c r="DP69" s="160"/>
      <c r="DQ69" s="160"/>
      <c r="DR69" s="160"/>
      <c r="DS69" s="160"/>
      <c r="DT69" s="160"/>
      <c r="DU69" s="160"/>
      <c r="DV69" s="160"/>
      <c r="DW69" s="160"/>
      <c r="DX69" s="160"/>
      <c r="DY69" s="160"/>
      <c r="DZ69" s="160"/>
      <c r="EA69" s="160"/>
      <c r="EB69" s="160"/>
      <c r="EC69" s="160"/>
      <c r="ED69" s="160"/>
      <c r="EE69" s="160"/>
      <c r="EF69" s="160"/>
      <c r="EG69" s="160"/>
      <c r="EH69" s="160"/>
      <c r="EI69" s="160"/>
      <c r="EJ69" s="160"/>
      <c r="EK69" s="160"/>
      <c r="EL69" s="160"/>
      <c r="EM69" s="160"/>
      <c r="EN69" s="160"/>
      <c r="EO69" s="160"/>
      <c r="EP69" s="160"/>
      <c r="EQ69" s="160"/>
      <c r="ER69" s="160"/>
      <c r="ES69" s="160"/>
      <c r="ET69" s="160"/>
      <c r="EU69" s="160"/>
      <c r="EV69" s="160"/>
      <c r="EW69" s="160"/>
      <c r="EX69" s="160"/>
      <c r="EY69" s="160"/>
      <c r="EZ69" s="160"/>
      <c r="FA69" s="160"/>
      <c r="FB69" s="160"/>
      <c r="FC69" s="160"/>
      <c r="FD69" s="160"/>
      <c r="FE69" s="160"/>
      <c r="FF69" s="160"/>
      <c r="FG69" s="160"/>
      <c r="FH69" s="160"/>
      <c r="FI69" s="160"/>
      <c r="FJ69" s="160"/>
      <c r="FK69" s="160"/>
      <c r="FL69" s="160"/>
      <c r="FM69" s="160"/>
      <c r="FN69" s="160"/>
      <c r="FO69" s="160"/>
      <c r="FP69" s="160"/>
      <c r="FQ69" s="160"/>
      <c r="FR69" s="160"/>
      <c r="FS69" s="160"/>
      <c r="FT69" s="160"/>
      <c r="FU69" s="160"/>
      <c r="FV69" s="160"/>
      <c r="FW69" s="160"/>
      <c r="FX69" s="160"/>
      <c r="FY69" s="160"/>
      <c r="FZ69" s="160"/>
      <c r="GA69" s="160"/>
      <c r="GB69" s="160"/>
      <c r="GC69" s="160"/>
      <c r="GD69" s="160"/>
      <c r="GE69" s="160"/>
      <c r="GF69" s="160"/>
      <c r="GG69" s="160"/>
      <c r="GH69" s="160"/>
      <c r="GI69" s="160"/>
      <c r="GJ69" s="160"/>
      <c r="GK69" s="160"/>
      <c r="GL69" s="160"/>
      <c r="GM69" s="160"/>
      <c r="GN69" s="160"/>
      <c r="GO69" s="160"/>
      <c r="GP69" s="160"/>
      <c r="GQ69" s="160"/>
      <c r="GR69" s="160"/>
      <c r="GS69" s="160"/>
      <c r="GT69" s="160"/>
      <c r="GU69" s="160"/>
      <c r="GV69" s="160"/>
      <c r="GW69" s="160"/>
      <c r="GX69" s="160"/>
      <c r="GY69" s="160"/>
      <c r="GZ69" s="160"/>
      <c r="HA69" s="160"/>
      <c r="HB69" s="160"/>
      <c r="HC69" s="160"/>
      <c r="HD69" s="160"/>
      <c r="HE69" s="160"/>
      <c r="HF69" s="160"/>
      <c r="HG69" s="160"/>
      <c r="HH69" s="160"/>
      <c r="HI69" s="160"/>
      <c r="HJ69" s="160"/>
      <c r="HK69" s="160"/>
      <c r="HL69" s="160"/>
      <c r="HM69" s="160"/>
      <c r="HN69" s="160"/>
      <c r="HO69" s="160"/>
      <c r="HP69" s="160"/>
      <c r="HQ69" s="160"/>
      <c r="HR69" s="160"/>
      <c r="HS69" s="160"/>
      <c r="HT69" s="160"/>
      <c r="HU69" s="160"/>
      <c r="HV69" s="160"/>
      <c r="HW69" s="160"/>
      <c r="HX69" s="160"/>
      <c r="HY69" s="160"/>
      <c r="HZ69" s="160"/>
      <c r="IA69" s="160"/>
      <c r="IB69" s="160"/>
      <c r="IC69" s="160"/>
      <c r="ID69" s="160"/>
      <c r="IE69" s="160"/>
      <c r="IF69" s="160"/>
      <c r="IG69" s="160"/>
      <c r="IH69" s="160"/>
      <c r="II69" s="160"/>
      <c r="IJ69" s="160"/>
      <c r="IK69" s="160"/>
      <c r="IL69" s="160"/>
      <c r="IM69" s="160"/>
      <c r="IN69" s="160"/>
      <c r="IO69" s="160"/>
      <c r="IP69" s="160"/>
      <c r="IQ69" s="160"/>
      <c r="IR69" s="160"/>
      <c r="IS69" s="160"/>
      <c r="IT69" s="160"/>
      <c r="IU69" s="160"/>
      <c r="IV69" s="160"/>
      <c r="IW69" s="160"/>
    </row>
    <row r="70" customFormat="false" ht="12.75" hidden="false" customHeight="false" outlineLevel="0" collapsed="false">
      <c r="A70" s="155"/>
      <c r="I70" s="154"/>
    </row>
    <row r="71" customFormat="false" ht="12.75" hidden="false" customHeight="false" outlineLevel="0" collapsed="false">
      <c r="A71" s="157" t="s">
        <v>5</v>
      </c>
      <c r="B71" s="160"/>
      <c r="C71" s="160"/>
      <c r="D71" s="160"/>
      <c r="E71" s="160"/>
      <c r="F71" s="158" t="n">
        <f aca="false">Sheryl!F24</f>
        <v>0</v>
      </c>
      <c r="G71" s="159"/>
      <c r="H71" s="159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0"/>
      <c r="BJ71" s="160"/>
      <c r="BK71" s="160"/>
      <c r="BL71" s="160"/>
      <c r="BM71" s="160"/>
      <c r="BN71" s="160"/>
      <c r="BO71" s="160"/>
      <c r="BP71" s="160"/>
      <c r="BQ71" s="160"/>
      <c r="BR71" s="160"/>
      <c r="BS71" s="160"/>
      <c r="BT71" s="160"/>
      <c r="BU71" s="160"/>
      <c r="BV71" s="160"/>
      <c r="BW71" s="160"/>
      <c r="BX71" s="160"/>
      <c r="BY71" s="160"/>
      <c r="BZ71" s="160"/>
      <c r="CA71" s="160"/>
      <c r="CB71" s="160"/>
      <c r="CC71" s="160"/>
      <c r="CD71" s="160"/>
      <c r="CE71" s="160"/>
      <c r="CF71" s="160"/>
      <c r="CG71" s="160"/>
      <c r="CH71" s="160"/>
      <c r="CI71" s="160"/>
      <c r="CJ71" s="160"/>
      <c r="CK71" s="160"/>
      <c r="CL71" s="160"/>
      <c r="CM71" s="160"/>
      <c r="CN71" s="160"/>
      <c r="CO71" s="160"/>
      <c r="CP71" s="160"/>
      <c r="CQ71" s="160"/>
      <c r="CR71" s="160"/>
      <c r="CS71" s="160"/>
      <c r="CT71" s="160"/>
      <c r="CU71" s="160"/>
      <c r="CV71" s="160"/>
      <c r="CW71" s="160"/>
      <c r="CX71" s="160"/>
      <c r="CY71" s="160"/>
      <c r="CZ71" s="160"/>
      <c r="DA71" s="160"/>
      <c r="DB71" s="160"/>
      <c r="DC71" s="160"/>
      <c r="DD71" s="160"/>
      <c r="DE71" s="160"/>
      <c r="DF71" s="160"/>
      <c r="DG71" s="160"/>
      <c r="DH71" s="160"/>
      <c r="DI71" s="160"/>
      <c r="DJ71" s="160"/>
      <c r="DK71" s="160"/>
      <c r="DL71" s="160"/>
      <c r="DM71" s="160"/>
      <c r="DN71" s="160"/>
      <c r="DO71" s="160"/>
      <c r="DP71" s="160"/>
      <c r="DQ71" s="160"/>
      <c r="DR71" s="160"/>
      <c r="DS71" s="160"/>
      <c r="DT71" s="160"/>
      <c r="DU71" s="160"/>
      <c r="DV71" s="160"/>
      <c r="DW71" s="160"/>
      <c r="DX71" s="160"/>
      <c r="DY71" s="160"/>
      <c r="DZ71" s="160"/>
      <c r="EA71" s="160"/>
      <c r="EB71" s="160"/>
      <c r="EC71" s="160"/>
      <c r="ED71" s="160"/>
      <c r="EE71" s="160"/>
      <c r="EF71" s="160"/>
      <c r="EG71" s="160"/>
      <c r="EH71" s="160"/>
      <c r="EI71" s="160"/>
      <c r="EJ71" s="160"/>
      <c r="EK71" s="160"/>
      <c r="EL71" s="160"/>
      <c r="EM71" s="160"/>
      <c r="EN71" s="160"/>
      <c r="EO71" s="160"/>
      <c r="EP71" s="160"/>
      <c r="EQ71" s="160"/>
      <c r="ER71" s="160"/>
      <c r="ES71" s="160"/>
      <c r="ET71" s="160"/>
      <c r="EU71" s="160"/>
      <c r="EV71" s="160"/>
      <c r="EW71" s="160"/>
      <c r="EX71" s="160"/>
      <c r="EY71" s="160"/>
      <c r="EZ71" s="160"/>
      <c r="FA71" s="160"/>
      <c r="FB71" s="160"/>
      <c r="FC71" s="160"/>
      <c r="FD71" s="160"/>
      <c r="FE71" s="160"/>
      <c r="FF71" s="160"/>
      <c r="FG71" s="160"/>
      <c r="FH71" s="160"/>
      <c r="FI71" s="160"/>
      <c r="FJ71" s="160"/>
      <c r="FK71" s="160"/>
      <c r="FL71" s="160"/>
      <c r="FM71" s="160"/>
      <c r="FN71" s="160"/>
      <c r="FO71" s="160"/>
      <c r="FP71" s="160"/>
      <c r="FQ71" s="160"/>
      <c r="FR71" s="160"/>
      <c r="FS71" s="160"/>
      <c r="FT71" s="160"/>
      <c r="FU71" s="160"/>
      <c r="FV71" s="160"/>
      <c r="FW71" s="160"/>
      <c r="FX71" s="160"/>
      <c r="FY71" s="160"/>
      <c r="FZ71" s="160"/>
      <c r="GA71" s="160"/>
      <c r="GB71" s="160"/>
      <c r="GC71" s="160"/>
      <c r="GD71" s="160"/>
      <c r="GE71" s="160"/>
      <c r="GF71" s="160"/>
      <c r="GG71" s="160"/>
      <c r="GH71" s="160"/>
      <c r="GI71" s="160"/>
      <c r="GJ71" s="160"/>
      <c r="GK71" s="160"/>
      <c r="GL71" s="160"/>
      <c r="GM71" s="160"/>
      <c r="GN71" s="160"/>
      <c r="GO71" s="160"/>
      <c r="GP71" s="160"/>
      <c r="GQ71" s="160"/>
      <c r="GR71" s="160"/>
      <c r="GS71" s="160"/>
      <c r="GT71" s="160"/>
      <c r="GU71" s="160"/>
      <c r="GV71" s="160"/>
      <c r="GW71" s="160"/>
      <c r="GX71" s="160"/>
      <c r="GY71" s="160"/>
      <c r="GZ71" s="160"/>
      <c r="HA71" s="160"/>
      <c r="HB71" s="160"/>
      <c r="HC71" s="160"/>
      <c r="HD71" s="160"/>
      <c r="HE71" s="160"/>
      <c r="HF71" s="160"/>
      <c r="HG71" s="160"/>
      <c r="HH71" s="160"/>
      <c r="HI71" s="160"/>
      <c r="HJ71" s="160"/>
      <c r="HK71" s="160"/>
      <c r="HL71" s="160"/>
      <c r="HM71" s="160"/>
      <c r="HN71" s="160"/>
      <c r="HO71" s="160"/>
      <c r="HP71" s="160"/>
      <c r="HQ71" s="160"/>
      <c r="HR71" s="160"/>
      <c r="HS71" s="160"/>
      <c r="HT71" s="160"/>
      <c r="HU71" s="160"/>
      <c r="HV71" s="160"/>
      <c r="HW71" s="160"/>
      <c r="HX71" s="160"/>
      <c r="HY71" s="160"/>
      <c r="HZ71" s="160"/>
      <c r="IA71" s="160"/>
      <c r="IB71" s="160"/>
      <c r="IC71" s="160"/>
      <c r="ID71" s="160"/>
      <c r="IE71" s="160"/>
      <c r="IF71" s="160"/>
      <c r="IG71" s="160"/>
      <c r="IH71" s="160"/>
      <c r="II71" s="160"/>
      <c r="IJ71" s="160"/>
      <c r="IK71" s="160"/>
      <c r="IL71" s="160"/>
      <c r="IM71" s="160"/>
      <c r="IN71" s="160"/>
      <c r="IO71" s="160"/>
      <c r="IP71" s="160"/>
      <c r="IQ71" s="160"/>
      <c r="IR71" s="160"/>
      <c r="IS71" s="160"/>
      <c r="IT71" s="160"/>
      <c r="IU71" s="160"/>
      <c r="IV71" s="160"/>
      <c r="IW71" s="160"/>
    </row>
    <row r="72" customFormat="false" ht="12.75" hidden="false" customHeight="false" outlineLevel="0" collapsed="false">
      <c r="A72" s="157" t="s">
        <v>6</v>
      </c>
      <c r="B72" s="160"/>
      <c r="C72" s="160"/>
      <c r="D72" s="160"/>
      <c r="E72" s="160"/>
      <c r="F72" s="158" t="n">
        <f aca="false">Sheryl!F48</f>
        <v>0</v>
      </c>
      <c r="G72" s="159"/>
      <c r="H72" s="159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  <c r="AP72" s="160"/>
      <c r="AQ72" s="160"/>
      <c r="AR72" s="160"/>
      <c r="AS72" s="160"/>
      <c r="AT72" s="160"/>
      <c r="AU72" s="160"/>
      <c r="AV72" s="160"/>
      <c r="AW72" s="160"/>
      <c r="AX72" s="160"/>
      <c r="AY72" s="160"/>
      <c r="AZ72" s="160"/>
      <c r="BA72" s="160"/>
      <c r="BB72" s="160"/>
      <c r="BC72" s="160"/>
      <c r="BD72" s="160"/>
      <c r="BE72" s="160"/>
      <c r="BF72" s="160"/>
      <c r="BG72" s="160"/>
      <c r="BH72" s="160"/>
      <c r="BI72" s="160"/>
      <c r="BJ72" s="160"/>
      <c r="BK72" s="160"/>
      <c r="BL72" s="160"/>
      <c r="BM72" s="160"/>
      <c r="BN72" s="160"/>
      <c r="BO72" s="160"/>
      <c r="BP72" s="160"/>
      <c r="BQ72" s="160"/>
      <c r="BR72" s="160"/>
      <c r="BS72" s="160"/>
      <c r="BT72" s="160"/>
      <c r="BU72" s="160"/>
      <c r="BV72" s="160"/>
      <c r="BW72" s="160"/>
      <c r="BX72" s="160"/>
      <c r="BY72" s="160"/>
      <c r="BZ72" s="160"/>
      <c r="CA72" s="160"/>
      <c r="CB72" s="160"/>
      <c r="CC72" s="160"/>
      <c r="CD72" s="160"/>
      <c r="CE72" s="160"/>
      <c r="CF72" s="160"/>
      <c r="CG72" s="160"/>
      <c r="CH72" s="160"/>
      <c r="CI72" s="160"/>
      <c r="CJ72" s="160"/>
      <c r="CK72" s="160"/>
      <c r="CL72" s="160"/>
      <c r="CM72" s="160"/>
      <c r="CN72" s="160"/>
      <c r="CO72" s="160"/>
      <c r="CP72" s="160"/>
      <c r="CQ72" s="160"/>
      <c r="CR72" s="160"/>
      <c r="CS72" s="160"/>
      <c r="CT72" s="160"/>
      <c r="CU72" s="160"/>
      <c r="CV72" s="160"/>
      <c r="CW72" s="160"/>
      <c r="CX72" s="160"/>
      <c r="CY72" s="160"/>
      <c r="CZ72" s="160"/>
      <c r="DA72" s="160"/>
      <c r="DB72" s="160"/>
      <c r="DC72" s="160"/>
      <c r="DD72" s="160"/>
      <c r="DE72" s="160"/>
      <c r="DF72" s="160"/>
      <c r="DG72" s="160"/>
      <c r="DH72" s="160"/>
      <c r="DI72" s="160"/>
      <c r="DJ72" s="160"/>
      <c r="DK72" s="160"/>
      <c r="DL72" s="160"/>
      <c r="DM72" s="160"/>
      <c r="DN72" s="160"/>
      <c r="DO72" s="160"/>
      <c r="DP72" s="160"/>
      <c r="DQ72" s="160"/>
      <c r="DR72" s="160"/>
      <c r="DS72" s="160"/>
      <c r="DT72" s="160"/>
      <c r="DU72" s="160"/>
      <c r="DV72" s="160"/>
      <c r="DW72" s="160"/>
      <c r="DX72" s="160"/>
      <c r="DY72" s="160"/>
      <c r="DZ72" s="160"/>
      <c r="EA72" s="160"/>
      <c r="EB72" s="160"/>
      <c r="EC72" s="160"/>
      <c r="ED72" s="160"/>
      <c r="EE72" s="160"/>
      <c r="EF72" s="160"/>
      <c r="EG72" s="160"/>
      <c r="EH72" s="160"/>
      <c r="EI72" s="160"/>
      <c r="EJ72" s="160"/>
      <c r="EK72" s="160"/>
      <c r="EL72" s="160"/>
      <c r="EM72" s="160"/>
      <c r="EN72" s="160"/>
      <c r="EO72" s="160"/>
      <c r="EP72" s="160"/>
      <c r="EQ72" s="160"/>
      <c r="ER72" s="160"/>
      <c r="ES72" s="160"/>
      <c r="ET72" s="160"/>
      <c r="EU72" s="160"/>
      <c r="EV72" s="160"/>
      <c r="EW72" s="160"/>
      <c r="EX72" s="160"/>
      <c r="EY72" s="160"/>
      <c r="EZ72" s="160"/>
      <c r="FA72" s="160"/>
      <c r="FB72" s="160"/>
      <c r="FC72" s="160"/>
      <c r="FD72" s="160"/>
      <c r="FE72" s="160"/>
      <c r="FF72" s="160"/>
      <c r="FG72" s="160"/>
      <c r="FH72" s="160"/>
      <c r="FI72" s="160"/>
      <c r="FJ72" s="160"/>
      <c r="FK72" s="160"/>
      <c r="FL72" s="160"/>
      <c r="FM72" s="160"/>
      <c r="FN72" s="160"/>
      <c r="FO72" s="160"/>
      <c r="FP72" s="160"/>
      <c r="FQ72" s="160"/>
      <c r="FR72" s="160"/>
      <c r="FS72" s="160"/>
      <c r="FT72" s="160"/>
      <c r="FU72" s="160"/>
      <c r="FV72" s="160"/>
      <c r="FW72" s="160"/>
      <c r="FX72" s="160"/>
      <c r="FY72" s="160"/>
      <c r="FZ72" s="160"/>
      <c r="GA72" s="160"/>
      <c r="GB72" s="160"/>
      <c r="GC72" s="160"/>
      <c r="GD72" s="160"/>
      <c r="GE72" s="160"/>
      <c r="GF72" s="160"/>
      <c r="GG72" s="160"/>
      <c r="GH72" s="160"/>
      <c r="GI72" s="160"/>
      <c r="GJ72" s="160"/>
      <c r="GK72" s="160"/>
      <c r="GL72" s="160"/>
      <c r="GM72" s="160"/>
      <c r="GN72" s="160"/>
      <c r="GO72" s="160"/>
      <c r="GP72" s="160"/>
      <c r="GQ72" s="160"/>
      <c r="GR72" s="160"/>
      <c r="GS72" s="160"/>
      <c r="GT72" s="160"/>
      <c r="GU72" s="160"/>
      <c r="GV72" s="160"/>
      <c r="GW72" s="160"/>
      <c r="GX72" s="160"/>
      <c r="GY72" s="160"/>
      <c r="GZ72" s="160"/>
      <c r="HA72" s="160"/>
      <c r="HB72" s="160"/>
      <c r="HC72" s="160"/>
      <c r="HD72" s="160"/>
      <c r="HE72" s="160"/>
      <c r="HF72" s="160"/>
      <c r="HG72" s="160"/>
      <c r="HH72" s="160"/>
      <c r="HI72" s="160"/>
      <c r="HJ72" s="160"/>
      <c r="HK72" s="160"/>
      <c r="HL72" s="160"/>
      <c r="HM72" s="160"/>
      <c r="HN72" s="160"/>
      <c r="HO72" s="160"/>
      <c r="HP72" s="160"/>
      <c r="HQ72" s="160"/>
      <c r="HR72" s="160"/>
      <c r="HS72" s="160"/>
      <c r="HT72" s="160"/>
      <c r="HU72" s="160"/>
      <c r="HV72" s="160"/>
      <c r="HW72" s="160"/>
      <c r="HX72" s="160"/>
      <c r="HY72" s="160"/>
      <c r="HZ72" s="160"/>
      <c r="IA72" s="160"/>
      <c r="IB72" s="160"/>
      <c r="IC72" s="160"/>
      <c r="ID72" s="160"/>
      <c r="IE72" s="160"/>
      <c r="IF72" s="160"/>
      <c r="IG72" s="160"/>
      <c r="IH72" s="160"/>
      <c r="II72" s="160"/>
      <c r="IJ72" s="160"/>
      <c r="IK72" s="160"/>
      <c r="IL72" s="160"/>
      <c r="IM72" s="160"/>
      <c r="IN72" s="160"/>
      <c r="IO72" s="160"/>
      <c r="IP72" s="160"/>
      <c r="IQ72" s="160"/>
      <c r="IR72" s="160"/>
      <c r="IS72" s="160"/>
      <c r="IT72" s="160"/>
      <c r="IU72" s="160"/>
      <c r="IV72" s="160"/>
      <c r="IW72" s="160"/>
    </row>
    <row r="73" customFormat="false" ht="12.75" hidden="false" customHeight="false" outlineLevel="0" collapsed="false">
      <c r="A73" s="157" t="s">
        <v>7</v>
      </c>
      <c r="F73" s="158" t="n">
        <f aca="false">Sheryl!F87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3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F36" activeCellId="0" sqref="F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1" width="10.56"/>
    <col collapsed="false" customWidth="false" hidden="false" outlineLevel="0" max="4" min="2" style="71" width="9.14"/>
    <col collapsed="false" customWidth="true" hidden="false" outlineLevel="0" max="5" min="5" style="71" width="12.42"/>
    <col collapsed="false" customWidth="true" hidden="false" outlineLevel="0" max="6" min="6" style="70" width="9.7"/>
    <col collapsed="false" customWidth="true" hidden="false" outlineLevel="0" max="7" min="7" style="70" width="9.41"/>
    <col collapsed="false" customWidth="true" hidden="false" outlineLevel="0" max="8" min="8" style="70" width="11.7"/>
    <col collapsed="false" customWidth="true" hidden="false" outlineLevel="0" max="9" min="9" style="71" width="9.7"/>
    <col collapsed="false" customWidth="false" hidden="false" outlineLevel="0" max="257" min="10" style="71" width="9.14"/>
  </cols>
  <sheetData>
    <row r="1" customFormat="false" ht="12.75" hidden="false" customHeight="false" outlineLevel="0" collapsed="false">
      <c r="A1" s="84" t="s">
        <v>238</v>
      </c>
      <c r="B1" s="84"/>
      <c r="C1" s="84"/>
      <c r="D1" s="84"/>
      <c r="E1" s="84"/>
      <c r="F1" s="71"/>
      <c r="G1" s="149" t="s">
        <v>239</v>
      </c>
      <c r="H1" s="150" t="s">
        <v>260</v>
      </c>
      <c r="I1" s="149"/>
    </row>
    <row r="2" customFormat="false" ht="12.75" hidden="false" customHeight="false" outlineLevel="0" collapsed="false">
      <c r="A2" s="84" t="s">
        <v>241</v>
      </c>
      <c r="B2" s="84" t="s">
        <v>261</v>
      </c>
      <c r="C2" s="84"/>
      <c r="D2" s="84"/>
      <c r="E2" s="84"/>
      <c r="F2" s="71"/>
      <c r="G2" s="133"/>
      <c r="H2" s="133"/>
      <c r="I2" s="132"/>
    </row>
    <row r="3" customFormat="false" ht="12.75" hidden="false" customHeight="false" outlineLevel="0" collapsed="false">
      <c r="A3" s="151" t="s">
        <v>243</v>
      </c>
      <c r="B3" s="151" t="s">
        <v>262</v>
      </c>
      <c r="C3" s="151"/>
      <c r="D3" s="151"/>
      <c r="E3" s="151"/>
      <c r="F3" s="152"/>
      <c r="G3" s="133"/>
      <c r="H3" s="133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</row>
    <row r="4" customFormat="false" ht="12.75" hidden="false" customHeight="false" outlineLevel="0" collapsed="false">
      <c r="A4" s="151" t="s">
        <v>244</v>
      </c>
      <c r="B4" s="151" t="s">
        <v>263</v>
      </c>
      <c r="C4" s="151"/>
      <c r="D4" s="151"/>
      <c r="E4" s="151"/>
      <c r="F4" s="152"/>
      <c r="G4" s="153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</row>
    <row r="5" customFormat="false" ht="12.75" hidden="false" customHeight="false" outlineLevel="0" collapsed="false">
      <c r="A5" s="84"/>
      <c r="B5" s="84"/>
      <c r="C5" s="84"/>
      <c r="D5" s="84"/>
      <c r="E5" s="84"/>
      <c r="F5" s="154"/>
    </row>
    <row r="6" customFormat="false" ht="12.75" hidden="false" customHeight="false" outlineLevel="0" collapsed="false">
      <c r="A6" s="155" t="s">
        <v>246</v>
      </c>
      <c r="B6" s="155"/>
      <c r="C6" s="155"/>
      <c r="D6" s="84"/>
      <c r="E6" s="84"/>
      <c r="F6" s="154"/>
    </row>
    <row r="7" customFormat="false" ht="12.75" hidden="false" customHeight="false" outlineLevel="0" collapsed="false">
      <c r="C7" s="155"/>
      <c r="D7" s="84"/>
      <c r="E7" s="84"/>
      <c r="F7" s="154"/>
    </row>
    <row r="8" customFormat="false" ht="12.75" hidden="false" customHeight="false" outlineLevel="0" collapsed="false">
      <c r="A8" s="156" t="s">
        <v>247</v>
      </c>
      <c r="B8" s="156"/>
      <c r="C8" s="156"/>
      <c r="D8" s="157"/>
      <c r="E8" s="157"/>
      <c r="F8" s="158" t="n">
        <f aca="false">Laura!F13</f>
        <v>7</v>
      </c>
      <c r="G8" s="159"/>
      <c r="H8" s="159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</row>
    <row r="9" customFormat="false" ht="12.75" hidden="false" customHeight="false" outlineLevel="0" collapsed="false">
      <c r="A9" s="156"/>
      <c r="B9" s="160" t="s">
        <v>248</v>
      </c>
      <c r="C9" s="156"/>
      <c r="D9" s="157"/>
      <c r="E9" s="157"/>
      <c r="F9" s="159" t="n">
        <f aca="false">Laura!F34</f>
        <v>0</v>
      </c>
      <c r="G9" s="161"/>
      <c r="H9" s="159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</row>
    <row r="10" customFormat="false" ht="12.75" hidden="false" customHeight="false" outlineLevel="0" collapsed="false">
      <c r="A10" s="157"/>
      <c r="B10" s="160" t="s">
        <v>249</v>
      </c>
      <c r="C10" s="157"/>
      <c r="D10" s="157"/>
      <c r="E10" s="157"/>
      <c r="F10" s="159" t="n">
        <f aca="false">Laura!F54</f>
        <v>0</v>
      </c>
      <c r="G10" s="161"/>
      <c r="H10" s="159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</row>
    <row r="11" customFormat="false" ht="12.75" hidden="false" customHeight="false" outlineLevel="0" collapsed="false">
      <c r="A11" s="84"/>
      <c r="B11" s="84"/>
      <c r="C11" s="84"/>
      <c r="D11" s="84"/>
      <c r="E11" s="84"/>
      <c r="F11" s="154"/>
      <c r="G11" s="162"/>
    </row>
    <row r="12" customFormat="false" ht="12.75" hidden="false" customHeight="false" outlineLevel="0" collapsed="false">
      <c r="A12" s="155" t="s">
        <v>250</v>
      </c>
      <c r="B12" s="155"/>
      <c r="C12" s="155"/>
      <c r="D12" s="155"/>
      <c r="E12" s="155"/>
      <c r="F12" s="163" t="n">
        <f aca="false">SUM(F13:F16)</f>
        <v>10</v>
      </c>
    </row>
    <row r="13" customFormat="false" ht="12.75" hidden="false" customHeight="false" outlineLevel="0" collapsed="false">
      <c r="A13" s="71" t="s">
        <v>251</v>
      </c>
      <c r="B13" s="71" t="s">
        <v>252</v>
      </c>
      <c r="F13" s="164" t="n">
        <v>5</v>
      </c>
    </row>
    <row r="14" customFormat="false" ht="12.75" hidden="false" customHeight="false" outlineLevel="0" collapsed="false">
      <c r="B14" s="71" t="s">
        <v>253</v>
      </c>
      <c r="F14" s="164" t="n">
        <v>4</v>
      </c>
    </row>
    <row r="15" customFormat="false" ht="12.75" hidden="false" customHeight="false" outlineLevel="0" collapsed="false">
      <c r="B15" s="71" t="s">
        <v>254</v>
      </c>
      <c r="C15" s="71" t="s">
        <v>255</v>
      </c>
      <c r="F15" s="164" t="n">
        <v>1</v>
      </c>
      <c r="I15" s="154"/>
    </row>
    <row r="16" customFormat="false" ht="12.75" hidden="false" customHeight="false" outlineLevel="0" collapsed="false">
      <c r="B16" s="71" t="s">
        <v>256</v>
      </c>
      <c r="F16" s="164" t="n">
        <v>0</v>
      </c>
      <c r="I16" s="154"/>
    </row>
    <row r="17" customFormat="false" ht="12.75" hidden="false" customHeight="false" outlineLevel="0" collapsed="false">
      <c r="G17" s="159"/>
      <c r="H17" s="159"/>
      <c r="I17" s="158"/>
    </row>
    <row r="18" customFormat="false" ht="12.75" hidden="false" customHeight="false" outlineLevel="0" collapsed="false">
      <c r="A18" s="157" t="s">
        <v>9</v>
      </c>
      <c r="B18" s="160"/>
      <c r="C18" s="160"/>
      <c r="D18" s="160"/>
      <c r="E18" s="160"/>
      <c r="F18" s="158" t="n">
        <f aca="false">SUM(F19:F21)</f>
        <v>0</v>
      </c>
      <c r="G18" s="159"/>
      <c r="H18" s="159"/>
      <c r="I18" s="158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  <c r="BZ18" s="160"/>
      <c r="CA18" s="160"/>
      <c r="CB18" s="160"/>
      <c r="CC18" s="160"/>
      <c r="CD18" s="160"/>
      <c r="CE18" s="160"/>
      <c r="CF18" s="160"/>
      <c r="CG18" s="160"/>
      <c r="CH18" s="160"/>
      <c r="CI18" s="160"/>
      <c r="CJ18" s="160"/>
      <c r="CK18" s="160"/>
      <c r="CL18" s="160"/>
      <c r="CM18" s="160"/>
      <c r="CN18" s="160"/>
      <c r="CO18" s="160"/>
      <c r="CP18" s="160"/>
      <c r="CQ18" s="160"/>
      <c r="CR18" s="160"/>
      <c r="CS18" s="160"/>
      <c r="CT18" s="160"/>
      <c r="CU18" s="160"/>
      <c r="CV18" s="160"/>
      <c r="CW18" s="160"/>
      <c r="CX18" s="160"/>
      <c r="CY18" s="160"/>
      <c r="CZ18" s="160"/>
      <c r="DA18" s="160"/>
      <c r="DB18" s="160"/>
      <c r="DC18" s="160"/>
      <c r="DD18" s="160"/>
      <c r="DE18" s="160"/>
      <c r="DF18" s="160"/>
      <c r="DG18" s="160"/>
      <c r="DH18" s="160"/>
      <c r="DI18" s="160"/>
      <c r="DJ18" s="160"/>
      <c r="DK18" s="160"/>
      <c r="DL18" s="160"/>
      <c r="DM18" s="160"/>
      <c r="DN18" s="160"/>
      <c r="DO18" s="160"/>
      <c r="DP18" s="160"/>
      <c r="DQ18" s="160"/>
      <c r="DR18" s="160"/>
      <c r="DS18" s="160"/>
      <c r="DT18" s="160"/>
      <c r="DU18" s="160"/>
      <c r="DV18" s="160"/>
      <c r="DW18" s="160"/>
      <c r="DX18" s="160"/>
      <c r="DY18" s="160"/>
      <c r="DZ18" s="160"/>
      <c r="EA18" s="160"/>
      <c r="EB18" s="160"/>
      <c r="EC18" s="160"/>
      <c r="ED18" s="160"/>
      <c r="EE18" s="160"/>
      <c r="EF18" s="160"/>
      <c r="EG18" s="160"/>
      <c r="EH18" s="160"/>
      <c r="EI18" s="160"/>
      <c r="EJ18" s="160"/>
      <c r="EK18" s="160"/>
      <c r="EL18" s="160"/>
      <c r="EM18" s="160"/>
      <c r="EN18" s="160"/>
      <c r="EO18" s="160"/>
      <c r="EP18" s="160"/>
      <c r="EQ18" s="160"/>
      <c r="ER18" s="160"/>
      <c r="ES18" s="160"/>
      <c r="ET18" s="160"/>
      <c r="EU18" s="160"/>
      <c r="EV18" s="160"/>
      <c r="EW18" s="160"/>
      <c r="EX18" s="160"/>
      <c r="EY18" s="160"/>
      <c r="EZ18" s="160"/>
      <c r="FA18" s="160"/>
      <c r="FB18" s="160"/>
      <c r="FC18" s="160"/>
      <c r="FD18" s="160"/>
      <c r="FE18" s="160"/>
      <c r="FF18" s="160"/>
      <c r="FG18" s="160"/>
      <c r="FH18" s="160"/>
      <c r="FI18" s="160"/>
      <c r="FJ18" s="160"/>
      <c r="FK18" s="160"/>
      <c r="FL18" s="160"/>
      <c r="FM18" s="160"/>
      <c r="FN18" s="160"/>
      <c r="FO18" s="160"/>
      <c r="FP18" s="160"/>
      <c r="FQ18" s="160"/>
      <c r="FR18" s="160"/>
      <c r="FS18" s="160"/>
      <c r="FT18" s="160"/>
      <c r="FU18" s="160"/>
      <c r="FV18" s="160"/>
      <c r="FW18" s="160"/>
      <c r="FX18" s="160"/>
      <c r="FY18" s="160"/>
      <c r="FZ18" s="160"/>
      <c r="GA18" s="160"/>
      <c r="GB18" s="160"/>
      <c r="GC18" s="160"/>
      <c r="GD18" s="160"/>
      <c r="GE18" s="160"/>
      <c r="GF18" s="160"/>
      <c r="GG18" s="160"/>
      <c r="GH18" s="160"/>
      <c r="GI18" s="160"/>
      <c r="GJ18" s="160"/>
      <c r="GK18" s="160"/>
      <c r="GL18" s="160"/>
      <c r="GM18" s="160"/>
      <c r="GN18" s="160"/>
      <c r="GO18" s="160"/>
      <c r="GP18" s="160"/>
      <c r="GQ18" s="160"/>
      <c r="GR18" s="160"/>
      <c r="GS18" s="160"/>
      <c r="GT18" s="160"/>
      <c r="GU18" s="160"/>
      <c r="GV18" s="160"/>
      <c r="GW18" s="160"/>
      <c r="GX18" s="160"/>
      <c r="GY18" s="160"/>
      <c r="GZ18" s="160"/>
      <c r="HA18" s="160"/>
      <c r="HB18" s="160"/>
      <c r="HC18" s="160"/>
      <c r="HD18" s="160"/>
      <c r="HE18" s="160"/>
      <c r="HF18" s="160"/>
      <c r="HG18" s="160"/>
      <c r="HH18" s="160"/>
      <c r="HI18" s="160"/>
      <c r="HJ18" s="160"/>
      <c r="HK18" s="160"/>
      <c r="HL18" s="160"/>
      <c r="HM18" s="160"/>
      <c r="HN18" s="160"/>
      <c r="HO18" s="160"/>
      <c r="HP18" s="160"/>
      <c r="HQ18" s="160"/>
      <c r="HR18" s="160"/>
      <c r="HS18" s="160"/>
      <c r="HT18" s="160"/>
      <c r="HU18" s="160"/>
      <c r="HV18" s="160"/>
      <c r="HW18" s="160"/>
      <c r="HX18" s="160"/>
      <c r="HY18" s="160"/>
      <c r="HZ18" s="160"/>
      <c r="IA18" s="160"/>
      <c r="IB18" s="160"/>
      <c r="IC18" s="160"/>
      <c r="ID18" s="160"/>
      <c r="IE18" s="160"/>
      <c r="IF18" s="160"/>
      <c r="IG18" s="160"/>
      <c r="IH18" s="160"/>
      <c r="II18" s="160"/>
      <c r="IJ18" s="160"/>
      <c r="IK18" s="160"/>
      <c r="IL18" s="160"/>
      <c r="IM18" s="160"/>
      <c r="IN18" s="160"/>
      <c r="IO18" s="160"/>
      <c r="IP18" s="160"/>
      <c r="IQ18" s="160"/>
      <c r="IR18" s="160"/>
      <c r="IS18" s="160"/>
      <c r="IT18" s="160"/>
      <c r="IU18" s="160"/>
      <c r="IV18" s="160"/>
      <c r="IW18" s="160"/>
    </row>
    <row r="19" customFormat="false" ht="12.75" hidden="false" customHeight="false" outlineLevel="0" collapsed="false">
      <c r="A19" s="160"/>
      <c r="B19" s="160" t="s">
        <v>79</v>
      </c>
      <c r="C19" s="160"/>
      <c r="D19" s="160"/>
      <c r="E19" s="160"/>
      <c r="F19" s="159" t="n">
        <f aca="false">Kathy!G12</f>
        <v>0</v>
      </c>
      <c r="G19" s="159"/>
      <c r="H19" s="159"/>
      <c r="I19" s="158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60"/>
      <c r="DJ19" s="160"/>
      <c r="DK19" s="160"/>
      <c r="DL19" s="160"/>
      <c r="DM19" s="160"/>
      <c r="DN19" s="160"/>
      <c r="DO19" s="160"/>
      <c r="DP19" s="160"/>
      <c r="DQ19" s="160"/>
      <c r="DR19" s="160"/>
      <c r="DS19" s="160"/>
      <c r="DT19" s="160"/>
      <c r="DU19" s="160"/>
      <c r="DV19" s="160"/>
      <c r="DW19" s="160"/>
      <c r="DX19" s="160"/>
      <c r="DY19" s="160"/>
      <c r="DZ19" s="160"/>
      <c r="EA19" s="160"/>
      <c r="EB19" s="160"/>
      <c r="EC19" s="160"/>
      <c r="ED19" s="160"/>
      <c r="EE19" s="160"/>
      <c r="EF19" s="160"/>
      <c r="EG19" s="160"/>
      <c r="EH19" s="160"/>
      <c r="EI19" s="160"/>
      <c r="EJ19" s="160"/>
      <c r="EK19" s="160"/>
      <c r="EL19" s="160"/>
      <c r="EM19" s="160"/>
      <c r="EN19" s="160"/>
      <c r="EO19" s="160"/>
      <c r="EP19" s="160"/>
      <c r="EQ19" s="160"/>
      <c r="ER19" s="160"/>
      <c r="ES19" s="160"/>
      <c r="ET19" s="160"/>
      <c r="EU19" s="160"/>
      <c r="EV19" s="160"/>
      <c r="EW19" s="160"/>
      <c r="EX19" s="160"/>
      <c r="EY19" s="160"/>
      <c r="EZ19" s="160"/>
      <c r="FA19" s="160"/>
      <c r="FB19" s="160"/>
      <c r="FC19" s="160"/>
      <c r="FD19" s="160"/>
      <c r="FE19" s="160"/>
      <c r="FF19" s="160"/>
      <c r="FG19" s="160"/>
      <c r="FH19" s="160"/>
      <c r="FI19" s="160"/>
      <c r="FJ19" s="160"/>
      <c r="FK19" s="160"/>
      <c r="FL19" s="160"/>
      <c r="FM19" s="160"/>
      <c r="FN19" s="160"/>
      <c r="FO19" s="160"/>
      <c r="FP19" s="160"/>
      <c r="FQ19" s="160"/>
      <c r="FR19" s="160"/>
      <c r="FS19" s="160"/>
      <c r="FT19" s="160"/>
      <c r="FU19" s="160"/>
      <c r="FV19" s="160"/>
      <c r="FW19" s="160"/>
      <c r="FX19" s="160"/>
      <c r="FY19" s="160"/>
      <c r="FZ19" s="160"/>
      <c r="GA19" s="160"/>
      <c r="GB19" s="160"/>
      <c r="GC19" s="160"/>
      <c r="GD19" s="160"/>
      <c r="GE19" s="160"/>
      <c r="GF19" s="160"/>
      <c r="GG19" s="160"/>
      <c r="GH19" s="160"/>
      <c r="GI19" s="160"/>
      <c r="GJ19" s="160"/>
      <c r="GK19" s="160"/>
      <c r="GL19" s="160"/>
      <c r="GM19" s="160"/>
      <c r="GN19" s="160"/>
      <c r="GO19" s="160"/>
      <c r="GP19" s="160"/>
      <c r="GQ19" s="160"/>
      <c r="GR19" s="160"/>
      <c r="GS19" s="160"/>
      <c r="GT19" s="160"/>
      <c r="GU19" s="160"/>
      <c r="GV19" s="160"/>
      <c r="GW19" s="160"/>
      <c r="GX19" s="160"/>
      <c r="GY19" s="160"/>
      <c r="GZ19" s="160"/>
      <c r="HA19" s="160"/>
      <c r="HB19" s="160"/>
      <c r="HC19" s="160"/>
      <c r="HD19" s="160"/>
      <c r="HE19" s="160"/>
      <c r="HF19" s="160"/>
      <c r="HG19" s="160"/>
      <c r="HH19" s="160"/>
      <c r="HI19" s="160"/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160"/>
      <c r="IF19" s="160"/>
      <c r="IG19" s="160"/>
      <c r="IH19" s="160"/>
      <c r="II19" s="160"/>
      <c r="IJ19" s="160"/>
      <c r="IK19" s="160"/>
      <c r="IL19" s="160"/>
      <c r="IM19" s="160"/>
      <c r="IN19" s="160"/>
      <c r="IO19" s="160"/>
      <c r="IP19" s="160"/>
      <c r="IQ19" s="160"/>
      <c r="IR19" s="160"/>
      <c r="IS19" s="160"/>
      <c r="IT19" s="160"/>
      <c r="IU19" s="160"/>
      <c r="IV19" s="160"/>
      <c r="IW19" s="160"/>
    </row>
    <row r="20" customFormat="false" ht="12.75" hidden="false" customHeight="false" outlineLevel="0" collapsed="false">
      <c r="A20" s="160"/>
      <c r="B20" s="160" t="s">
        <v>80</v>
      </c>
      <c r="C20" s="160"/>
      <c r="D20" s="160"/>
      <c r="E20" s="160"/>
      <c r="F20" s="159" t="n">
        <f aca="false">Kathy!H12</f>
        <v>0</v>
      </c>
      <c r="G20" s="159"/>
      <c r="H20" s="159"/>
      <c r="I20" s="158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0"/>
      <c r="FG20" s="160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0"/>
      <c r="GK20" s="160"/>
      <c r="GL20" s="160"/>
      <c r="GM20" s="160"/>
      <c r="GN20" s="160"/>
      <c r="GO20" s="160"/>
      <c r="GP20" s="160"/>
      <c r="GQ20" s="160"/>
      <c r="GR20" s="160"/>
      <c r="GS20" s="160"/>
      <c r="GT20" s="160"/>
      <c r="GU20" s="160"/>
      <c r="GV20" s="160"/>
      <c r="GW20" s="160"/>
      <c r="GX20" s="160"/>
      <c r="GY20" s="160"/>
      <c r="GZ20" s="160"/>
      <c r="HA20" s="160"/>
      <c r="HB20" s="160"/>
      <c r="HC20" s="160"/>
      <c r="HD20" s="160"/>
      <c r="HE20" s="160"/>
      <c r="HF20" s="160"/>
      <c r="HG20" s="160"/>
      <c r="HH20" s="160"/>
      <c r="HI20" s="160"/>
      <c r="HJ20" s="160"/>
      <c r="HK20" s="160"/>
      <c r="HL20" s="160"/>
      <c r="HM20" s="160"/>
      <c r="HN20" s="160"/>
      <c r="HO20" s="160"/>
      <c r="HP20" s="160"/>
      <c r="HQ20" s="160"/>
      <c r="HR20" s="160"/>
      <c r="HS20" s="160"/>
      <c r="HT20" s="160"/>
      <c r="HU20" s="160"/>
      <c r="HV20" s="160"/>
      <c r="HW20" s="160"/>
      <c r="HX20" s="160"/>
      <c r="HY20" s="160"/>
      <c r="HZ20" s="160"/>
      <c r="IA20" s="160"/>
      <c r="IB20" s="160"/>
      <c r="IC20" s="160"/>
      <c r="ID20" s="160"/>
      <c r="IE20" s="160"/>
      <c r="IF20" s="160"/>
      <c r="IG20" s="160"/>
      <c r="IH20" s="160"/>
      <c r="II20" s="160"/>
      <c r="IJ20" s="160"/>
      <c r="IK20" s="160"/>
      <c r="IL20" s="160"/>
      <c r="IM20" s="160"/>
      <c r="IN20" s="160"/>
      <c r="IO20" s="160"/>
      <c r="IP20" s="160"/>
      <c r="IQ20" s="160"/>
      <c r="IR20" s="160"/>
      <c r="IS20" s="160"/>
      <c r="IT20" s="160"/>
      <c r="IU20" s="160"/>
      <c r="IV20" s="160"/>
      <c r="IW20" s="160"/>
    </row>
    <row r="21" customFormat="false" ht="12.75" hidden="false" customHeight="false" outlineLevel="0" collapsed="false">
      <c r="A21" s="160"/>
      <c r="B21" s="160" t="s">
        <v>257</v>
      </c>
      <c r="C21" s="160"/>
      <c r="D21" s="160"/>
      <c r="E21" s="160"/>
      <c r="F21" s="159" t="n">
        <f aca="false">Kathy!I12</f>
        <v>0</v>
      </c>
      <c r="I21" s="154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0"/>
      <c r="EI21" s="160"/>
      <c r="EJ21" s="160"/>
      <c r="EK21" s="160"/>
      <c r="EL21" s="160"/>
      <c r="EM21" s="160"/>
      <c r="EN21" s="160"/>
      <c r="EO21" s="160"/>
      <c r="EP21" s="160"/>
      <c r="EQ21" s="160"/>
      <c r="ER21" s="160"/>
      <c r="ES21" s="160"/>
      <c r="ET21" s="160"/>
      <c r="EU21" s="160"/>
      <c r="EV21" s="160"/>
      <c r="EW21" s="160"/>
      <c r="EX21" s="160"/>
      <c r="EY21" s="160"/>
      <c r="EZ21" s="160"/>
      <c r="FA21" s="160"/>
      <c r="FB21" s="160"/>
      <c r="FC21" s="160"/>
      <c r="FD21" s="160"/>
      <c r="FE21" s="160"/>
      <c r="FF21" s="160"/>
      <c r="FG21" s="160"/>
      <c r="FH21" s="160"/>
      <c r="FI21" s="160"/>
      <c r="FJ21" s="160"/>
      <c r="FK21" s="160"/>
      <c r="FL21" s="160"/>
      <c r="FM21" s="160"/>
      <c r="FN21" s="160"/>
      <c r="FO21" s="160"/>
      <c r="FP21" s="160"/>
      <c r="FQ21" s="160"/>
      <c r="FR21" s="160"/>
      <c r="FS21" s="160"/>
      <c r="FT21" s="160"/>
      <c r="FU21" s="160"/>
      <c r="FV21" s="160"/>
      <c r="FW21" s="160"/>
      <c r="FX21" s="160"/>
      <c r="FY21" s="160"/>
      <c r="FZ21" s="160"/>
      <c r="GA21" s="160"/>
      <c r="GB21" s="160"/>
      <c r="GC21" s="160"/>
      <c r="GD21" s="160"/>
      <c r="GE21" s="160"/>
      <c r="GF21" s="160"/>
      <c r="GG21" s="160"/>
      <c r="GH21" s="160"/>
      <c r="GI21" s="160"/>
      <c r="GJ21" s="160"/>
      <c r="GK21" s="160"/>
      <c r="GL21" s="160"/>
      <c r="GM21" s="160"/>
      <c r="GN21" s="160"/>
      <c r="GO21" s="160"/>
      <c r="GP21" s="160"/>
      <c r="GQ21" s="160"/>
      <c r="GR21" s="160"/>
      <c r="GS21" s="160"/>
      <c r="GT21" s="160"/>
      <c r="GU21" s="160"/>
      <c r="GV21" s="160"/>
      <c r="GW21" s="160"/>
      <c r="GX21" s="160"/>
      <c r="GY21" s="160"/>
      <c r="GZ21" s="160"/>
      <c r="HA21" s="160"/>
      <c r="HB21" s="160"/>
      <c r="HC21" s="160"/>
      <c r="HD21" s="160"/>
      <c r="HE21" s="160"/>
      <c r="HF21" s="160"/>
      <c r="HG21" s="160"/>
      <c r="HH21" s="160"/>
      <c r="HI21" s="160"/>
      <c r="HJ21" s="160"/>
      <c r="HK21" s="160"/>
      <c r="HL21" s="160"/>
      <c r="HM21" s="160"/>
      <c r="HN21" s="160"/>
      <c r="HO21" s="160"/>
      <c r="HP21" s="160"/>
      <c r="HQ21" s="160"/>
      <c r="HR21" s="160"/>
      <c r="HS21" s="160"/>
      <c r="HT21" s="160"/>
      <c r="HU21" s="160"/>
      <c r="HV21" s="160"/>
      <c r="HW21" s="160"/>
      <c r="HX21" s="160"/>
      <c r="HY21" s="160"/>
      <c r="HZ21" s="160"/>
      <c r="IA21" s="160"/>
      <c r="IB21" s="160"/>
      <c r="IC21" s="160"/>
      <c r="ID21" s="160"/>
      <c r="IE21" s="160"/>
      <c r="IF21" s="160"/>
      <c r="IG21" s="160"/>
      <c r="IH21" s="160"/>
      <c r="II21" s="160"/>
      <c r="IJ21" s="160"/>
      <c r="IK21" s="160"/>
      <c r="IL21" s="160"/>
      <c r="IM21" s="160"/>
      <c r="IN21" s="160"/>
      <c r="IO21" s="160"/>
      <c r="IP21" s="160"/>
      <c r="IQ21" s="160"/>
      <c r="IR21" s="160"/>
      <c r="IS21" s="160"/>
      <c r="IT21" s="160"/>
      <c r="IU21" s="160"/>
      <c r="IV21" s="160"/>
      <c r="IW21" s="160"/>
    </row>
    <row r="22" customFormat="false" ht="12.75" hidden="false" customHeight="false" outlineLevel="0" collapsed="false">
      <c r="A22" s="155"/>
      <c r="I22" s="154"/>
    </row>
    <row r="23" customFormat="false" ht="12.75" hidden="false" customHeight="false" outlineLevel="0" collapsed="false">
      <c r="A23" s="157" t="s">
        <v>5</v>
      </c>
      <c r="B23" s="160"/>
      <c r="C23" s="160"/>
      <c r="D23" s="160"/>
      <c r="E23" s="160"/>
      <c r="F23" s="158" t="n">
        <f aca="false">Sheryl!F13</f>
        <v>0</v>
      </c>
      <c r="G23" s="159"/>
      <c r="H23" s="159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  <c r="FW23" s="160"/>
      <c r="FX23" s="160"/>
      <c r="FY23" s="160"/>
      <c r="FZ23" s="160"/>
      <c r="GA23" s="160"/>
      <c r="GB23" s="160"/>
      <c r="GC23" s="160"/>
      <c r="GD23" s="160"/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0"/>
      <c r="HU23" s="160"/>
      <c r="HV23" s="160"/>
      <c r="HW23" s="160"/>
      <c r="HX23" s="160"/>
      <c r="HY23" s="160"/>
      <c r="HZ23" s="160"/>
      <c r="IA23" s="160"/>
      <c r="IB23" s="160"/>
      <c r="IC23" s="160"/>
      <c r="ID23" s="160"/>
      <c r="IE23" s="160"/>
      <c r="IF23" s="160"/>
      <c r="IG23" s="160"/>
      <c r="IH23" s="160"/>
      <c r="II23" s="160"/>
      <c r="IJ23" s="160"/>
      <c r="IK23" s="160"/>
      <c r="IL23" s="160"/>
      <c r="IM23" s="160"/>
      <c r="IN23" s="160"/>
      <c r="IO23" s="160"/>
      <c r="IP23" s="160"/>
      <c r="IQ23" s="160"/>
      <c r="IR23" s="160"/>
      <c r="IS23" s="160"/>
      <c r="IT23" s="160"/>
      <c r="IU23" s="160"/>
      <c r="IV23" s="160"/>
      <c r="IW23" s="160"/>
    </row>
    <row r="24" customFormat="false" ht="12.75" hidden="false" customHeight="false" outlineLevel="0" collapsed="false">
      <c r="A24" s="157" t="s">
        <v>6</v>
      </c>
      <c r="B24" s="160"/>
      <c r="C24" s="160"/>
      <c r="D24" s="160"/>
      <c r="E24" s="160"/>
      <c r="F24" s="158" t="n">
        <f aca="false">Sheryl!F37</f>
        <v>0</v>
      </c>
      <c r="G24" s="159"/>
      <c r="H24" s="159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  <c r="FW24" s="160"/>
      <c r="FX24" s="160"/>
      <c r="FY24" s="160"/>
      <c r="FZ24" s="160"/>
      <c r="GA24" s="160"/>
      <c r="GB24" s="160"/>
      <c r="GC24" s="160"/>
      <c r="GD24" s="160"/>
      <c r="GE24" s="160"/>
      <c r="GF24" s="160"/>
      <c r="GG24" s="160"/>
      <c r="GH24" s="160"/>
      <c r="GI24" s="160"/>
      <c r="GJ24" s="160"/>
      <c r="GK24" s="160"/>
      <c r="GL24" s="160"/>
      <c r="GM24" s="160"/>
      <c r="GN24" s="160"/>
      <c r="GO24" s="160"/>
      <c r="GP24" s="160"/>
      <c r="GQ24" s="160"/>
      <c r="GR24" s="160"/>
      <c r="GS24" s="160"/>
      <c r="GT24" s="160"/>
      <c r="GU24" s="160"/>
      <c r="GV24" s="160"/>
      <c r="GW24" s="160"/>
      <c r="GX24" s="160"/>
      <c r="GY24" s="160"/>
      <c r="GZ24" s="160"/>
      <c r="HA24" s="160"/>
      <c r="HB24" s="160"/>
      <c r="HC24" s="160"/>
      <c r="HD24" s="160"/>
      <c r="HE24" s="160"/>
      <c r="HF24" s="160"/>
      <c r="HG24" s="160"/>
      <c r="HH24" s="160"/>
      <c r="HI24" s="160"/>
      <c r="HJ24" s="160"/>
      <c r="HK24" s="160"/>
      <c r="HL24" s="160"/>
      <c r="HM24" s="160"/>
      <c r="HN24" s="160"/>
      <c r="HO24" s="160"/>
      <c r="HP24" s="160"/>
      <c r="HQ24" s="160"/>
      <c r="HR24" s="160"/>
      <c r="HS24" s="160"/>
      <c r="HT24" s="160"/>
      <c r="HU24" s="160"/>
      <c r="HV24" s="160"/>
      <c r="HW24" s="160"/>
      <c r="HX24" s="160"/>
      <c r="HY24" s="160"/>
      <c r="HZ24" s="160"/>
      <c r="IA24" s="160"/>
      <c r="IB24" s="160"/>
      <c r="IC24" s="160"/>
      <c r="ID24" s="160"/>
      <c r="IE24" s="160"/>
      <c r="IF24" s="160"/>
      <c r="IG24" s="160"/>
      <c r="IH24" s="160"/>
      <c r="II24" s="160"/>
      <c r="IJ24" s="160"/>
      <c r="IK24" s="160"/>
      <c r="IL24" s="160"/>
      <c r="IM24" s="160"/>
      <c r="IN24" s="160"/>
      <c r="IO24" s="160"/>
      <c r="IP24" s="160"/>
      <c r="IQ24" s="160"/>
      <c r="IR24" s="160"/>
      <c r="IS24" s="160"/>
      <c r="IT24" s="160"/>
      <c r="IU24" s="160"/>
      <c r="IV24" s="160"/>
      <c r="IW24" s="160"/>
    </row>
    <row r="25" customFormat="false" ht="12.75" hidden="false" customHeight="false" outlineLevel="0" collapsed="false">
      <c r="A25" s="157" t="s">
        <v>7</v>
      </c>
      <c r="F25" s="158" t="n">
        <f aca="false">Sheryl!F76</f>
        <v>0</v>
      </c>
    </row>
    <row r="26" customFormat="false" ht="12.75" hidden="false" customHeight="false" outlineLevel="0" collapsed="false">
      <c r="G26" s="133"/>
      <c r="H26" s="133"/>
      <c r="I26" s="132"/>
    </row>
    <row r="27" customFormat="false" ht="12.75" hidden="false" customHeight="false" outlineLevel="0" collapsed="false">
      <c r="A27" s="151" t="s">
        <v>243</v>
      </c>
      <c r="B27" s="151" t="s">
        <v>31</v>
      </c>
      <c r="C27" s="151"/>
      <c r="D27" s="151"/>
      <c r="E27" s="151"/>
      <c r="F27" s="152"/>
      <c r="G27" s="133"/>
      <c r="H27" s="133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32"/>
      <c r="EJ27" s="132"/>
      <c r="EK27" s="132"/>
      <c r="EL27" s="132"/>
      <c r="EM27" s="132"/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32"/>
      <c r="FA27" s="132"/>
      <c r="FB27" s="132"/>
      <c r="FC27" s="132"/>
      <c r="FD27" s="132"/>
      <c r="FE27" s="132"/>
      <c r="FF27" s="132"/>
      <c r="FG27" s="132"/>
      <c r="FH27" s="132"/>
      <c r="FI27" s="132"/>
      <c r="FJ27" s="132"/>
      <c r="FK27" s="132"/>
      <c r="FL27" s="132"/>
      <c r="FM27" s="132"/>
      <c r="FN27" s="132"/>
      <c r="FO27" s="132"/>
      <c r="FP27" s="132"/>
      <c r="FQ27" s="132"/>
      <c r="FR27" s="132"/>
      <c r="FS27" s="132"/>
      <c r="FT27" s="132"/>
      <c r="FU27" s="132"/>
      <c r="FV27" s="132"/>
      <c r="FW27" s="132"/>
      <c r="FX27" s="132"/>
      <c r="FY27" s="132"/>
      <c r="FZ27" s="132"/>
      <c r="GA27" s="132"/>
      <c r="GB27" s="132"/>
      <c r="GC27" s="132"/>
      <c r="GD27" s="132"/>
      <c r="GE27" s="132"/>
      <c r="GF27" s="132"/>
      <c r="GG27" s="132"/>
      <c r="GH27" s="132"/>
      <c r="GI27" s="132"/>
      <c r="GJ27" s="132"/>
      <c r="GK27" s="132"/>
      <c r="GL27" s="132"/>
      <c r="GM27" s="132"/>
      <c r="GN27" s="132"/>
      <c r="GO27" s="132"/>
      <c r="GP27" s="132"/>
      <c r="GQ27" s="132"/>
      <c r="GR27" s="132"/>
      <c r="GS27" s="132"/>
      <c r="GT27" s="132"/>
      <c r="GU27" s="132"/>
      <c r="GV27" s="132"/>
      <c r="GW27" s="132"/>
      <c r="GX27" s="132"/>
      <c r="GY27" s="132"/>
      <c r="GZ27" s="132"/>
      <c r="HA27" s="132"/>
      <c r="HB27" s="132"/>
      <c r="HC27" s="132"/>
      <c r="HD27" s="132"/>
      <c r="HE27" s="132"/>
      <c r="HF27" s="132"/>
      <c r="HG27" s="132"/>
      <c r="HH27" s="132"/>
      <c r="HI27" s="132"/>
      <c r="HJ27" s="132"/>
      <c r="HK27" s="132"/>
      <c r="HL27" s="132"/>
      <c r="HM27" s="132"/>
      <c r="HN27" s="132"/>
      <c r="HO27" s="132"/>
      <c r="HP27" s="132"/>
      <c r="HQ27" s="132"/>
      <c r="HR27" s="132"/>
      <c r="HS27" s="132"/>
      <c r="HT27" s="132"/>
      <c r="HU27" s="132"/>
      <c r="HV27" s="132"/>
      <c r="HW27" s="132"/>
      <c r="HX27" s="132"/>
      <c r="HY27" s="132"/>
      <c r="HZ27" s="132"/>
      <c r="IA27" s="132"/>
      <c r="IB27" s="132"/>
      <c r="IC27" s="132"/>
      <c r="ID27" s="132"/>
      <c r="IE27" s="132"/>
      <c r="IF27" s="132"/>
      <c r="IG27" s="132"/>
      <c r="IH27" s="132"/>
      <c r="II27" s="132"/>
      <c r="IJ27" s="132"/>
      <c r="IK27" s="132"/>
      <c r="IL27" s="132"/>
      <c r="IM27" s="132"/>
      <c r="IN27" s="132"/>
      <c r="IO27" s="132"/>
      <c r="IP27" s="132"/>
      <c r="IQ27" s="132"/>
      <c r="IR27" s="132"/>
      <c r="IS27" s="132"/>
      <c r="IT27" s="132"/>
      <c r="IU27" s="132"/>
      <c r="IV27" s="132"/>
      <c r="IW27" s="132"/>
    </row>
    <row r="28" customFormat="false" ht="12.75" hidden="false" customHeight="false" outlineLevel="0" collapsed="false">
      <c r="A28" s="151" t="s">
        <v>244</v>
      </c>
      <c r="B28" s="151" t="s">
        <v>208</v>
      </c>
      <c r="C28" s="151"/>
      <c r="D28" s="151"/>
      <c r="E28" s="151"/>
      <c r="F28" s="152"/>
      <c r="G28" s="153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2"/>
      <c r="FF28" s="132"/>
      <c r="FG28" s="132"/>
      <c r="FH28" s="132"/>
      <c r="FI28" s="132"/>
      <c r="FJ28" s="132"/>
      <c r="FK28" s="132"/>
      <c r="FL28" s="132"/>
      <c r="FM28" s="132"/>
      <c r="FN28" s="132"/>
      <c r="FO28" s="132"/>
      <c r="FP28" s="132"/>
      <c r="FQ28" s="132"/>
      <c r="FR28" s="132"/>
      <c r="FS28" s="132"/>
      <c r="FT28" s="132"/>
      <c r="FU28" s="132"/>
      <c r="FV28" s="132"/>
      <c r="FW28" s="132"/>
      <c r="FX28" s="132"/>
      <c r="FY28" s="132"/>
      <c r="FZ28" s="132"/>
      <c r="GA28" s="132"/>
      <c r="GB28" s="132"/>
      <c r="GC28" s="132"/>
      <c r="GD28" s="132"/>
      <c r="GE28" s="132"/>
      <c r="GF28" s="132"/>
      <c r="GG28" s="132"/>
      <c r="GH28" s="132"/>
      <c r="GI28" s="132"/>
      <c r="GJ28" s="132"/>
      <c r="GK28" s="132"/>
      <c r="GL28" s="132"/>
      <c r="GM28" s="132"/>
      <c r="GN28" s="132"/>
      <c r="GO28" s="132"/>
      <c r="GP28" s="132"/>
      <c r="GQ28" s="132"/>
      <c r="GR28" s="132"/>
      <c r="GS28" s="132"/>
      <c r="GT28" s="132"/>
      <c r="GU28" s="132"/>
      <c r="GV28" s="132"/>
      <c r="GW28" s="132"/>
      <c r="GX28" s="132"/>
      <c r="GY28" s="132"/>
      <c r="GZ28" s="132"/>
      <c r="HA28" s="132"/>
      <c r="HB28" s="132"/>
      <c r="HC28" s="132"/>
      <c r="HD28" s="132"/>
      <c r="HE28" s="132"/>
      <c r="HF28" s="132"/>
      <c r="HG28" s="132"/>
      <c r="HH28" s="132"/>
      <c r="HI28" s="132"/>
      <c r="HJ28" s="132"/>
      <c r="HK28" s="132"/>
      <c r="HL28" s="132"/>
      <c r="HM28" s="132"/>
      <c r="HN28" s="132"/>
      <c r="HO28" s="132"/>
      <c r="HP28" s="132"/>
      <c r="HQ28" s="132"/>
      <c r="HR28" s="132"/>
      <c r="HS28" s="132"/>
      <c r="HT28" s="132"/>
      <c r="HU28" s="132"/>
      <c r="HV28" s="132"/>
      <c r="HW28" s="132"/>
      <c r="HX28" s="132"/>
      <c r="HY28" s="132"/>
      <c r="HZ28" s="132"/>
      <c r="IA28" s="132"/>
      <c r="IB28" s="132"/>
      <c r="IC28" s="132"/>
      <c r="ID28" s="132"/>
      <c r="IE28" s="132"/>
      <c r="IF28" s="132"/>
      <c r="IG28" s="132"/>
      <c r="IH28" s="132"/>
      <c r="II28" s="132"/>
      <c r="IJ28" s="132"/>
      <c r="IK28" s="132"/>
      <c r="IL28" s="132"/>
      <c r="IM28" s="132"/>
      <c r="IN28" s="132"/>
      <c r="IO28" s="132"/>
      <c r="IP28" s="132"/>
      <c r="IQ28" s="132"/>
      <c r="IR28" s="132"/>
      <c r="IS28" s="132"/>
      <c r="IT28" s="132"/>
      <c r="IU28" s="132"/>
      <c r="IV28" s="132"/>
      <c r="IW28" s="132"/>
    </row>
    <row r="29" customFormat="false" ht="12.75" hidden="false" customHeight="false" outlineLevel="0" collapsed="false">
      <c r="A29" s="84"/>
      <c r="B29" s="84"/>
      <c r="C29" s="84"/>
      <c r="D29" s="84"/>
      <c r="E29" s="84"/>
      <c r="F29" s="154"/>
    </row>
    <row r="30" customFormat="false" ht="12.75" hidden="false" customHeight="false" outlineLevel="0" collapsed="false">
      <c r="C30" s="155"/>
      <c r="D30" s="84"/>
      <c r="E30" s="84"/>
      <c r="F30" s="154"/>
    </row>
    <row r="31" customFormat="false" ht="12.75" hidden="false" customHeight="false" outlineLevel="0" collapsed="false">
      <c r="A31" s="156" t="s">
        <v>247</v>
      </c>
      <c r="B31" s="156"/>
      <c r="C31" s="156"/>
      <c r="D31" s="157"/>
      <c r="E31" s="157"/>
      <c r="F31" s="158" t="n">
        <f aca="false">Laura!F16</f>
        <v>9</v>
      </c>
      <c r="G31" s="159"/>
      <c r="H31" s="159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  <c r="DX31" s="160"/>
      <c r="DY31" s="160"/>
      <c r="DZ31" s="160"/>
      <c r="EA31" s="160"/>
      <c r="EB31" s="160"/>
      <c r="EC31" s="160"/>
      <c r="ED31" s="160"/>
      <c r="EE31" s="160"/>
      <c r="EF31" s="160"/>
      <c r="EG31" s="160"/>
      <c r="EH31" s="160"/>
      <c r="EI31" s="160"/>
      <c r="EJ31" s="160"/>
      <c r="EK31" s="160"/>
      <c r="EL31" s="160"/>
      <c r="EM31" s="160"/>
      <c r="EN31" s="160"/>
      <c r="EO31" s="160"/>
      <c r="EP31" s="160"/>
      <c r="EQ31" s="160"/>
      <c r="ER31" s="160"/>
      <c r="ES31" s="160"/>
      <c r="ET31" s="160"/>
      <c r="EU31" s="160"/>
      <c r="EV31" s="160"/>
      <c r="EW31" s="160"/>
      <c r="EX31" s="160"/>
      <c r="EY31" s="160"/>
      <c r="EZ31" s="160"/>
      <c r="FA31" s="160"/>
      <c r="FB31" s="160"/>
      <c r="FC31" s="160"/>
      <c r="FD31" s="160"/>
      <c r="FE31" s="160"/>
      <c r="FF31" s="160"/>
      <c r="FG31" s="160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60"/>
      <c r="FW31" s="160"/>
      <c r="FX31" s="160"/>
      <c r="FY31" s="160"/>
      <c r="FZ31" s="160"/>
      <c r="GA31" s="160"/>
      <c r="GB31" s="160"/>
      <c r="GC31" s="160"/>
      <c r="GD31" s="160"/>
      <c r="GE31" s="160"/>
      <c r="GF31" s="160"/>
      <c r="GG31" s="160"/>
      <c r="GH31" s="160"/>
      <c r="GI31" s="160"/>
      <c r="GJ31" s="160"/>
      <c r="GK31" s="160"/>
      <c r="GL31" s="160"/>
      <c r="GM31" s="160"/>
      <c r="GN31" s="160"/>
      <c r="GO31" s="160"/>
      <c r="GP31" s="160"/>
      <c r="GQ31" s="160"/>
      <c r="GR31" s="160"/>
      <c r="GS31" s="160"/>
      <c r="GT31" s="160"/>
      <c r="GU31" s="160"/>
      <c r="GV31" s="160"/>
      <c r="GW31" s="160"/>
      <c r="GX31" s="160"/>
      <c r="GY31" s="160"/>
      <c r="GZ31" s="160"/>
      <c r="HA31" s="160"/>
      <c r="HB31" s="160"/>
      <c r="HC31" s="160"/>
      <c r="HD31" s="160"/>
      <c r="HE31" s="160"/>
      <c r="HF31" s="160"/>
      <c r="HG31" s="160"/>
      <c r="HH31" s="160"/>
      <c r="HI31" s="160"/>
      <c r="HJ31" s="160"/>
      <c r="HK31" s="160"/>
      <c r="HL31" s="160"/>
      <c r="HM31" s="160"/>
      <c r="HN31" s="160"/>
      <c r="HO31" s="160"/>
      <c r="HP31" s="160"/>
      <c r="HQ31" s="160"/>
      <c r="HR31" s="160"/>
      <c r="HS31" s="160"/>
      <c r="HT31" s="160"/>
      <c r="HU31" s="160"/>
      <c r="HV31" s="160"/>
      <c r="HW31" s="160"/>
      <c r="HX31" s="160"/>
      <c r="HY31" s="160"/>
      <c r="HZ31" s="160"/>
      <c r="IA31" s="160"/>
      <c r="IB31" s="160"/>
      <c r="IC31" s="160"/>
      <c r="ID31" s="160"/>
      <c r="IE31" s="160"/>
      <c r="IF31" s="160"/>
      <c r="IG31" s="160"/>
      <c r="IH31" s="160"/>
      <c r="II31" s="160"/>
      <c r="IJ31" s="160"/>
      <c r="IK31" s="160"/>
      <c r="IL31" s="160"/>
      <c r="IM31" s="160"/>
      <c r="IN31" s="160"/>
      <c r="IO31" s="160"/>
      <c r="IP31" s="160"/>
      <c r="IQ31" s="160"/>
      <c r="IR31" s="160"/>
      <c r="IS31" s="160"/>
      <c r="IT31" s="160"/>
      <c r="IU31" s="160"/>
      <c r="IV31" s="160"/>
      <c r="IW31" s="160"/>
    </row>
    <row r="32" customFormat="false" ht="12.75" hidden="false" customHeight="false" outlineLevel="0" collapsed="false">
      <c r="A32" s="156"/>
      <c r="B32" s="160" t="s">
        <v>248</v>
      </c>
      <c r="C32" s="156"/>
      <c r="D32" s="157"/>
      <c r="E32" s="157"/>
      <c r="F32" s="159" t="n">
        <f aca="false">Laura!F37</f>
        <v>0</v>
      </c>
      <c r="G32" s="161"/>
      <c r="H32" s="159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0"/>
      <c r="EF32" s="160"/>
      <c r="EG32" s="160"/>
      <c r="EH32" s="160"/>
      <c r="EI32" s="160"/>
      <c r="EJ32" s="160"/>
      <c r="EK32" s="160"/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60"/>
      <c r="FW32" s="160"/>
      <c r="FX32" s="160"/>
      <c r="FY32" s="160"/>
      <c r="FZ32" s="160"/>
      <c r="GA32" s="160"/>
      <c r="GB32" s="160"/>
      <c r="GC32" s="160"/>
      <c r="GD32" s="160"/>
      <c r="GE32" s="160"/>
      <c r="GF32" s="160"/>
      <c r="GG32" s="160"/>
      <c r="GH32" s="160"/>
      <c r="GI32" s="160"/>
      <c r="GJ32" s="160"/>
      <c r="GK32" s="160"/>
      <c r="GL32" s="160"/>
      <c r="GM32" s="160"/>
      <c r="GN32" s="160"/>
      <c r="GO32" s="160"/>
      <c r="GP32" s="160"/>
      <c r="GQ32" s="160"/>
      <c r="GR32" s="160"/>
      <c r="GS32" s="160"/>
      <c r="GT32" s="160"/>
      <c r="GU32" s="160"/>
      <c r="GV32" s="160"/>
      <c r="GW32" s="160"/>
      <c r="GX32" s="160"/>
      <c r="GY32" s="160"/>
      <c r="GZ32" s="160"/>
      <c r="HA32" s="160"/>
      <c r="HB32" s="160"/>
      <c r="HC32" s="160"/>
      <c r="HD32" s="160"/>
      <c r="HE32" s="160"/>
      <c r="HF32" s="160"/>
      <c r="HG32" s="160"/>
      <c r="HH32" s="160"/>
      <c r="HI32" s="160"/>
      <c r="HJ32" s="160"/>
      <c r="HK32" s="160"/>
      <c r="HL32" s="160"/>
      <c r="HM32" s="160"/>
      <c r="HN32" s="160"/>
      <c r="HO32" s="160"/>
      <c r="HP32" s="160"/>
      <c r="HQ32" s="160"/>
      <c r="HR32" s="160"/>
      <c r="HS32" s="160"/>
      <c r="HT32" s="160"/>
      <c r="HU32" s="160"/>
      <c r="HV32" s="160"/>
      <c r="HW32" s="160"/>
      <c r="HX32" s="160"/>
      <c r="HY32" s="160"/>
      <c r="HZ32" s="160"/>
      <c r="IA32" s="160"/>
      <c r="IB32" s="160"/>
      <c r="IC32" s="160"/>
      <c r="ID32" s="160"/>
      <c r="IE32" s="160"/>
      <c r="IF32" s="160"/>
      <c r="IG32" s="160"/>
      <c r="IH32" s="160"/>
      <c r="II32" s="160"/>
      <c r="IJ32" s="160"/>
      <c r="IK32" s="160"/>
      <c r="IL32" s="160"/>
      <c r="IM32" s="160"/>
      <c r="IN32" s="160"/>
      <c r="IO32" s="160"/>
      <c r="IP32" s="160"/>
      <c r="IQ32" s="160"/>
      <c r="IR32" s="160"/>
      <c r="IS32" s="160"/>
      <c r="IT32" s="160"/>
      <c r="IU32" s="160"/>
      <c r="IV32" s="160"/>
      <c r="IW32" s="160"/>
    </row>
    <row r="33" customFormat="false" ht="12.75" hidden="false" customHeight="false" outlineLevel="0" collapsed="false">
      <c r="A33" s="157"/>
      <c r="B33" s="160" t="s">
        <v>249</v>
      </c>
      <c r="C33" s="157"/>
      <c r="D33" s="157"/>
      <c r="E33" s="157"/>
      <c r="F33" s="159" t="n">
        <f aca="false">Laura!F57</f>
        <v>0</v>
      </c>
      <c r="G33" s="161"/>
      <c r="H33" s="159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160"/>
      <c r="EI33" s="160"/>
      <c r="EJ33" s="160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0"/>
      <c r="FC33" s="160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  <c r="FW33" s="160"/>
      <c r="FX33" s="160"/>
      <c r="FY33" s="160"/>
      <c r="FZ33" s="160"/>
      <c r="GA33" s="160"/>
      <c r="GB33" s="160"/>
      <c r="GC33" s="160"/>
      <c r="GD33" s="160"/>
      <c r="GE33" s="160"/>
      <c r="GF33" s="160"/>
      <c r="GG33" s="160"/>
      <c r="GH33" s="160"/>
      <c r="GI33" s="160"/>
      <c r="GJ33" s="160"/>
      <c r="GK33" s="160"/>
      <c r="GL33" s="160"/>
      <c r="GM33" s="160"/>
      <c r="GN33" s="160"/>
      <c r="GO33" s="160"/>
      <c r="GP33" s="160"/>
      <c r="GQ33" s="160"/>
      <c r="GR33" s="160"/>
      <c r="GS33" s="160"/>
      <c r="GT33" s="160"/>
      <c r="GU33" s="160"/>
      <c r="GV33" s="160"/>
      <c r="GW33" s="160"/>
      <c r="GX33" s="160"/>
      <c r="GY33" s="160"/>
      <c r="GZ33" s="160"/>
      <c r="HA33" s="160"/>
      <c r="HB33" s="160"/>
      <c r="HC33" s="160"/>
      <c r="HD33" s="160"/>
      <c r="HE33" s="160"/>
      <c r="HF33" s="160"/>
      <c r="HG33" s="160"/>
      <c r="HH33" s="160"/>
      <c r="HI33" s="160"/>
      <c r="HJ33" s="160"/>
      <c r="HK33" s="160"/>
      <c r="HL33" s="160"/>
      <c r="HM33" s="160"/>
      <c r="HN33" s="160"/>
      <c r="HO33" s="160"/>
      <c r="HP33" s="160"/>
      <c r="HQ33" s="160"/>
      <c r="HR33" s="160"/>
      <c r="HS33" s="160"/>
      <c r="HT33" s="160"/>
      <c r="HU33" s="160"/>
      <c r="HV33" s="160"/>
      <c r="HW33" s="160"/>
      <c r="HX33" s="160"/>
      <c r="HY33" s="160"/>
      <c r="HZ33" s="160"/>
      <c r="IA33" s="160"/>
      <c r="IB33" s="160"/>
      <c r="IC33" s="160"/>
      <c r="ID33" s="160"/>
      <c r="IE33" s="160"/>
      <c r="IF33" s="160"/>
      <c r="IG33" s="160"/>
      <c r="IH33" s="160"/>
      <c r="II33" s="160"/>
      <c r="IJ33" s="160"/>
      <c r="IK33" s="160"/>
      <c r="IL33" s="160"/>
      <c r="IM33" s="160"/>
      <c r="IN33" s="160"/>
      <c r="IO33" s="160"/>
      <c r="IP33" s="160"/>
      <c r="IQ33" s="160"/>
      <c r="IR33" s="160"/>
      <c r="IS33" s="160"/>
      <c r="IT33" s="160"/>
      <c r="IU33" s="160"/>
      <c r="IV33" s="160"/>
      <c r="IW33" s="160"/>
    </row>
    <row r="34" customFormat="false" ht="12.75" hidden="false" customHeight="false" outlineLevel="0" collapsed="false">
      <c r="A34" s="84"/>
      <c r="B34" s="84"/>
      <c r="C34" s="84"/>
      <c r="D34" s="84"/>
      <c r="E34" s="84"/>
      <c r="F34" s="154"/>
      <c r="G34" s="162"/>
    </row>
    <row r="35" customFormat="false" ht="12.75" hidden="false" customHeight="false" outlineLevel="0" collapsed="false">
      <c r="A35" s="155" t="s">
        <v>250</v>
      </c>
      <c r="B35" s="155"/>
      <c r="C35" s="155"/>
      <c r="D35" s="155"/>
      <c r="E35" s="155"/>
      <c r="F35" s="163" t="n">
        <f aca="false">SUM(F36:F39)</f>
        <v>22</v>
      </c>
    </row>
    <row r="36" customFormat="false" ht="12.75" hidden="false" customHeight="false" outlineLevel="0" collapsed="false">
      <c r="A36" s="71" t="s">
        <v>251</v>
      </c>
      <c r="B36" s="71" t="s">
        <v>252</v>
      </c>
      <c r="F36" s="164" t="n">
        <v>14</v>
      </c>
    </row>
    <row r="37" customFormat="false" ht="12.75" hidden="false" customHeight="false" outlineLevel="0" collapsed="false">
      <c r="B37" s="71" t="s">
        <v>253</v>
      </c>
      <c r="F37" s="164" t="n">
        <v>8</v>
      </c>
    </row>
    <row r="38" customFormat="false" ht="12.75" hidden="false" customHeight="false" outlineLevel="0" collapsed="false">
      <c r="B38" s="71" t="s">
        <v>254</v>
      </c>
      <c r="C38" s="71" t="s">
        <v>255</v>
      </c>
      <c r="F38" s="164" t="n">
        <v>0</v>
      </c>
      <c r="I38" s="154"/>
    </row>
    <row r="39" customFormat="false" ht="12.75" hidden="false" customHeight="false" outlineLevel="0" collapsed="false">
      <c r="B39" s="71" t="s">
        <v>256</v>
      </c>
      <c r="F39" s="164" t="n">
        <v>0</v>
      </c>
      <c r="I39" s="154"/>
    </row>
    <row r="40" customFormat="false" ht="12.75" hidden="false" customHeight="false" outlineLevel="0" collapsed="false">
      <c r="G40" s="159"/>
      <c r="H40" s="159"/>
      <c r="I40" s="158"/>
    </row>
    <row r="41" customFormat="false" ht="12.75" hidden="false" customHeight="false" outlineLevel="0" collapsed="false">
      <c r="A41" s="157" t="s">
        <v>9</v>
      </c>
      <c r="B41" s="160"/>
      <c r="C41" s="160"/>
      <c r="D41" s="160"/>
      <c r="E41" s="160"/>
      <c r="F41" s="158" t="n">
        <f aca="false">SUM(F42:F44)</f>
        <v>6</v>
      </c>
      <c r="G41" s="159"/>
      <c r="H41" s="159"/>
      <c r="I41" s="158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160"/>
      <c r="EA41" s="160"/>
      <c r="EB41" s="160"/>
      <c r="EC41" s="160"/>
      <c r="ED41" s="160"/>
      <c r="EE41" s="160"/>
      <c r="EF41" s="160"/>
      <c r="EG41" s="160"/>
      <c r="EH41" s="160"/>
      <c r="EI41" s="160"/>
      <c r="EJ41" s="160"/>
      <c r="EK41" s="160"/>
      <c r="EL41" s="160"/>
      <c r="EM41" s="160"/>
      <c r="EN41" s="160"/>
      <c r="EO41" s="160"/>
      <c r="EP41" s="160"/>
      <c r="EQ41" s="160"/>
      <c r="ER41" s="160"/>
      <c r="ES41" s="160"/>
      <c r="ET41" s="160"/>
      <c r="EU41" s="160"/>
      <c r="EV41" s="160"/>
      <c r="EW41" s="160"/>
      <c r="EX41" s="160"/>
      <c r="EY41" s="160"/>
      <c r="EZ41" s="160"/>
      <c r="FA41" s="160"/>
      <c r="FB41" s="160"/>
      <c r="FC41" s="160"/>
      <c r="FD41" s="160"/>
      <c r="FE41" s="160"/>
      <c r="FF41" s="160"/>
      <c r="FG41" s="160"/>
      <c r="FH41" s="160"/>
      <c r="FI41" s="160"/>
      <c r="FJ41" s="160"/>
      <c r="FK41" s="160"/>
      <c r="FL41" s="160"/>
      <c r="FM41" s="160"/>
      <c r="FN41" s="160"/>
      <c r="FO41" s="160"/>
      <c r="FP41" s="160"/>
      <c r="FQ41" s="160"/>
      <c r="FR41" s="160"/>
      <c r="FS41" s="160"/>
      <c r="FT41" s="160"/>
      <c r="FU41" s="160"/>
      <c r="FV41" s="160"/>
      <c r="FW41" s="160"/>
      <c r="FX41" s="160"/>
      <c r="FY41" s="160"/>
      <c r="FZ41" s="160"/>
      <c r="GA41" s="160"/>
      <c r="GB41" s="160"/>
      <c r="GC41" s="160"/>
      <c r="GD41" s="160"/>
      <c r="GE41" s="160"/>
      <c r="GF41" s="160"/>
      <c r="GG41" s="160"/>
      <c r="GH41" s="160"/>
      <c r="GI41" s="160"/>
      <c r="GJ41" s="160"/>
      <c r="GK41" s="160"/>
      <c r="GL41" s="160"/>
      <c r="GM41" s="160"/>
      <c r="GN41" s="160"/>
      <c r="GO41" s="160"/>
      <c r="GP41" s="160"/>
      <c r="GQ41" s="160"/>
      <c r="GR41" s="160"/>
      <c r="GS41" s="160"/>
      <c r="GT41" s="160"/>
      <c r="GU41" s="160"/>
      <c r="GV41" s="160"/>
      <c r="GW41" s="160"/>
      <c r="GX41" s="160"/>
      <c r="GY41" s="160"/>
      <c r="GZ41" s="160"/>
      <c r="HA41" s="160"/>
      <c r="HB41" s="160"/>
      <c r="HC41" s="160"/>
      <c r="HD41" s="160"/>
      <c r="HE41" s="160"/>
      <c r="HF41" s="160"/>
      <c r="HG41" s="160"/>
      <c r="HH41" s="160"/>
      <c r="HI41" s="160"/>
      <c r="HJ41" s="160"/>
      <c r="HK41" s="160"/>
      <c r="HL41" s="160"/>
      <c r="HM41" s="160"/>
      <c r="HN41" s="160"/>
      <c r="HO41" s="160"/>
      <c r="HP41" s="160"/>
      <c r="HQ41" s="160"/>
      <c r="HR41" s="160"/>
      <c r="HS41" s="160"/>
      <c r="HT41" s="160"/>
      <c r="HU41" s="160"/>
      <c r="HV41" s="160"/>
      <c r="HW41" s="160"/>
      <c r="HX41" s="160"/>
      <c r="HY41" s="160"/>
      <c r="HZ41" s="160"/>
      <c r="IA41" s="160"/>
      <c r="IB41" s="160"/>
      <c r="IC41" s="160"/>
      <c r="ID41" s="160"/>
      <c r="IE41" s="160"/>
      <c r="IF41" s="160"/>
      <c r="IG41" s="160"/>
      <c r="IH41" s="160"/>
      <c r="II41" s="160"/>
      <c r="IJ41" s="160"/>
      <c r="IK41" s="160"/>
      <c r="IL41" s="160"/>
      <c r="IM41" s="160"/>
      <c r="IN41" s="160"/>
      <c r="IO41" s="160"/>
      <c r="IP41" s="160"/>
      <c r="IQ41" s="160"/>
      <c r="IR41" s="160"/>
      <c r="IS41" s="160"/>
      <c r="IT41" s="160"/>
      <c r="IU41" s="160"/>
      <c r="IV41" s="160"/>
      <c r="IW41" s="160"/>
    </row>
    <row r="42" customFormat="false" ht="12.75" hidden="false" customHeight="false" outlineLevel="0" collapsed="false">
      <c r="A42" s="160"/>
      <c r="B42" s="160" t="s">
        <v>79</v>
      </c>
      <c r="C42" s="160"/>
      <c r="D42" s="160"/>
      <c r="E42" s="160"/>
      <c r="F42" s="159" t="n">
        <f aca="false">Kathy!G15</f>
        <v>2</v>
      </c>
      <c r="G42" s="159"/>
      <c r="H42" s="159"/>
      <c r="I42" s="158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  <c r="DO42" s="160"/>
      <c r="DP42" s="160"/>
      <c r="DQ42" s="160"/>
      <c r="DR42" s="160"/>
      <c r="DS42" s="160"/>
      <c r="DT42" s="160"/>
      <c r="DU42" s="160"/>
      <c r="DV42" s="160"/>
      <c r="DW42" s="160"/>
      <c r="DX42" s="160"/>
      <c r="DY42" s="160"/>
      <c r="DZ42" s="160"/>
      <c r="EA42" s="160"/>
      <c r="EB42" s="160"/>
      <c r="EC42" s="160"/>
      <c r="ED42" s="160"/>
      <c r="EE42" s="160"/>
      <c r="EF42" s="160"/>
      <c r="EG42" s="160"/>
      <c r="EH42" s="160"/>
      <c r="EI42" s="160"/>
      <c r="EJ42" s="160"/>
      <c r="EK42" s="160"/>
      <c r="EL42" s="160"/>
      <c r="EM42" s="160"/>
      <c r="EN42" s="160"/>
      <c r="EO42" s="160"/>
      <c r="EP42" s="160"/>
      <c r="EQ42" s="160"/>
      <c r="ER42" s="160"/>
      <c r="ES42" s="160"/>
      <c r="ET42" s="160"/>
      <c r="EU42" s="160"/>
      <c r="EV42" s="160"/>
      <c r="EW42" s="160"/>
      <c r="EX42" s="160"/>
      <c r="EY42" s="160"/>
      <c r="EZ42" s="160"/>
      <c r="FA42" s="160"/>
      <c r="FB42" s="160"/>
      <c r="FC42" s="160"/>
      <c r="FD42" s="160"/>
      <c r="FE42" s="160"/>
      <c r="FF42" s="160"/>
      <c r="FG42" s="160"/>
      <c r="FH42" s="160"/>
      <c r="FI42" s="160"/>
      <c r="FJ42" s="160"/>
      <c r="FK42" s="160"/>
      <c r="FL42" s="160"/>
      <c r="FM42" s="160"/>
      <c r="FN42" s="160"/>
      <c r="FO42" s="160"/>
      <c r="FP42" s="160"/>
      <c r="FQ42" s="160"/>
      <c r="FR42" s="160"/>
      <c r="FS42" s="160"/>
      <c r="FT42" s="160"/>
      <c r="FU42" s="160"/>
      <c r="FV42" s="160"/>
      <c r="FW42" s="160"/>
      <c r="FX42" s="160"/>
      <c r="FY42" s="160"/>
      <c r="FZ42" s="160"/>
      <c r="GA42" s="160"/>
      <c r="GB42" s="160"/>
      <c r="GC42" s="160"/>
      <c r="GD42" s="160"/>
      <c r="GE42" s="160"/>
      <c r="GF42" s="160"/>
      <c r="GG42" s="160"/>
      <c r="GH42" s="160"/>
      <c r="GI42" s="160"/>
      <c r="GJ42" s="160"/>
      <c r="GK42" s="160"/>
      <c r="GL42" s="160"/>
      <c r="GM42" s="160"/>
      <c r="GN42" s="160"/>
      <c r="GO42" s="160"/>
      <c r="GP42" s="160"/>
      <c r="GQ42" s="160"/>
      <c r="GR42" s="160"/>
      <c r="GS42" s="160"/>
      <c r="GT42" s="160"/>
      <c r="GU42" s="160"/>
      <c r="GV42" s="160"/>
      <c r="GW42" s="160"/>
      <c r="GX42" s="160"/>
      <c r="GY42" s="160"/>
      <c r="GZ42" s="160"/>
      <c r="HA42" s="160"/>
      <c r="HB42" s="160"/>
      <c r="HC42" s="160"/>
      <c r="HD42" s="160"/>
      <c r="HE42" s="160"/>
      <c r="HF42" s="160"/>
      <c r="HG42" s="160"/>
      <c r="HH42" s="160"/>
      <c r="HI42" s="160"/>
      <c r="HJ42" s="160"/>
      <c r="HK42" s="160"/>
      <c r="HL42" s="160"/>
      <c r="HM42" s="160"/>
      <c r="HN42" s="160"/>
      <c r="HO42" s="160"/>
      <c r="HP42" s="160"/>
      <c r="HQ42" s="160"/>
      <c r="HR42" s="160"/>
      <c r="HS42" s="160"/>
      <c r="HT42" s="160"/>
      <c r="HU42" s="160"/>
      <c r="HV42" s="160"/>
      <c r="HW42" s="160"/>
      <c r="HX42" s="160"/>
      <c r="HY42" s="160"/>
      <c r="HZ42" s="160"/>
      <c r="IA42" s="160"/>
      <c r="IB42" s="160"/>
      <c r="IC42" s="160"/>
      <c r="ID42" s="160"/>
      <c r="IE42" s="160"/>
      <c r="IF42" s="160"/>
      <c r="IG42" s="160"/>
      <c r="IH42" s="160"/>
      <c r="II42" s="160"/>
      <c r="IJ42" s="160"/>
      <c r="IK42" s="160"/>
      <c r="IL42" s="160"/>
      <c r="IM42" s="160"/>
      <c r="IN42" s="160"/>
      <c r="IO42" s="160"/>
      <c r="IP42" s="160"/>
      <c r="IQ42" s="160"/>
      <c r="IR42" s="160"/>
      <c r="IS42" s="160"/>
      <c r="IT42" s="160"/>
      <c r="IU42" s="160"/>
      <c r="IV42" s="160"/>
      <c r="IW42" s="160"/>
    </row>
    <row r="43" customFormat="false" ht="12.75" hidden="false" customHeight="false" outlineLevel="0" collapsed="false">
      <c r="A43" s="160"/>
      <c r="B43" s="160" t="s">
        <v>80</v>
      </c>
      <c r="C43" s="160"/>
      <c r="D43" s="160"/>
      <c r="E43" s="160"/>
      <c r="F43" s="159" t="n">
        <f aca="false">Kathy!H15</f>
        <v>0</v>
      </c>
      <c r="G43" s="159"/>
      <c r="H43" s="159"/>
      <c r="I43" s="158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0"/>
      <c r="DY43" s="160"/>
      <c r="DZ43" s="160"/>
      <c r="EA43" s="160"/>
      <c r="EB43" s="160"/>
      <c r="EC43" s="160"/>
      <c r="ED43" s="160"/>
      <c r="EE43" s="160"/>
      <c r="EF43" s="160"/>
      <c r="EG43" s="160"/>
      <c r="EH43" s="160"/>
      <c r="EI43" s="160"/>
      <c r="EJ43" s="160"/>
      <c r="EK43" s="160"/>
      <c r="EL43" s="160"/>
      <c r="EM43" s="160"/>
      <c r="EN43" s="160"/>
      <c r="EO43" s="160"/>
      <c r="EP43" s="160"/>
      <c r="EQ43" s="160"/>
      <c r="ER43" s="160"/>
      <c r="ES43" s="160"/>
      <c r="ET43" s="160"/>
      <c r="EU43" s="160"/>
      <c r="EV43" s="160"/>
      <c r="EW43" s="160"/>
      <c r="EX43" s="160"/>
      <c r="EY43" s="160"/>
      <c r="EZ43" s="160"/>
      <c r="FA43" s="160"/>
      <c r="FB43" s="160"/>
      <c r="FC43" s="160"/>
      <c r="FD43" s="160"/>
      <c r="FE43" s="160"/>
      <c r="FF43" s="160"/>
      <c r="FG43" s="160"/>
      <c r="FH43" s="160"/>
      <c r="FI43" s="160"/>
      <c r="FJ43" s="160"/>
      <c r="FK43" s="160"/>
      <c r="FL43" s="160"/>
      <c r="FM43" s="160"/>
      <c r="FN43" s="160"/>
      <c r="FO43" s="160"/>
      <c r="FP43" s="160"/>
      <c r="FQ43" s="160"/>
      <c r="FR43" s="160"/>
      <c r="FS43" s="160"/>
      <c r="FT43" s="160"/>
      <c r="FU43" s="160"/>
      <c r="FV43" s="160"/>
      <c r="FW43" s="160"/>
      <c r="FX43" s="160"/>
      <c r="FY43" s="160"/>
      <c r="FZ43" s="160"/>
      <c r="GA43" s="160"/>
      <c r="GB43" s="160"/>
      <c r="GC43" s="160"/>
      <c r="GD43" s="160"/>
      <c r="GE43" s="160"/>
      <c r="GF43" s="160"/>
      <c r="GG43" s="160"/>
      <c r="GH43" s="160"/>
      <c r="GI43" s="160"/>
      <c r="GJ43" s="160"/>
      <c r="GK43" s="160"/>
      <c r="GL43" s="160"/>
      <c r="GM43" s="160"/>
      <c r="GN43" s="160"/>
      <c r="GO43" s="160"/>
      <c r="GP43" s="160"/>
      <c r="GQ43" s="160"/>
      <c r="GR43" s="160"/>
      <c r="GS43" s="160"/>
      <c r="GT43" s="160"/>
      <c r="GU43" s="160"/>
      <c r="GV43" s="160"/>
      <c r="GW43" s="160"/>
      <c r="GX43" s="160"/>
      <c r="GY43" s="160"/>
      <c r="GZ43" s="160"/>
      <c r="HA43" s="160"/>
      <c r="HB43" s="160"/>
      <c r="HC43" s="160"/>
      <c r="HD43" s="160"/>
      <c r="HE43" s="160"/>
      <c r="HF43" s="160"/>
      <c r="HG43" s="160"/>
      <c r="HH43" s="160"/>
      <c r="HI43" s="160"/>
      <c r="HJ43" s="160"/>
      <c r="HK43" s="160"/>
      <c r="HL43" s="160"/>
      <c r="HM43" s="160"/>
      <c r="HN43" s="160"/>
      <c r="HO43" s="160"/>
      <c r="HP43" s="160"/>
      <c r="HQ43" s="160"/>
      <c r="HR43" s="160"/>
      <c r="HS43" s="160"/>
      <c r="HT43" s="160"/>
      <c r="HU43" s="160"/>
      <c r="HV43" s="160"/>
      <c r="HW43" s="160"/>
      <c r="HX43" s="160"/>
      <c r="HY43" s="160"/>
      <c r="HZ43" s="160"/>
      <c r="IA43" s="160"/>
      <c r="IB43" s="160"/>
      <c r="IC43" s="160"/>
      <c r="ID43" s="160"/>
      <c r="IE43" s="160"/>
      <c r="IF43" s="160"/>
      <c r="IG43" s="160"/>
      <c r="IH43" s="160"/>
      <c r="II43" s="160"/>
      <c r="IJ43" s="160"/>
      <c r="IK43" s="160"/>
      <c r="IL43" s="160"/>
      <c r="IM43" s="160"/>
      <c r="IN43" s="160"/>
      <c r="IO43" s="160"/>
      <c r="IP43" s="160"/>
      <c r="IQ43" s="160"/>
      <c r="IR43" s="160"/>
      <c r="IS43" s="160"/>
      <c r="IT43" s="160"/>
      <c r="IU43" s="160"/>
      <c r="IV43" s="160"/>
      <c r="IW43" s="160"/>
    </row>
    <row r="44" customFormat="false" ht="12.75" hidden="false" customHeight="false" outlineLevel="0" collapsed="false">
      <c r="A44" s="160"/>
      <c r="B44" s="160" t="s">
        <v>257</v>
      </c>
      <c r="C44" s="160"/>
      <c r="D44" s="160"/>
      <c r="E44" s="160"/>
      <c r="F44" s="159" t="n">
        <f aca="false">Kathy!I15</f>
        <v>4</v>
      </c>
      <c r="I44" s="154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160"/>
      <c r="CP44" s="160"/>
      <c r="CQ44" s="160"/>
      <c r="CR44" s="160"/>
      <c r="CS44" s="160"/>
      <c r="CT44" s="160"/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/>
      <c r="DF44" s="160"/>
      <c r="DG44" s="160"/>
      <c r="DH44" s="160"/>
      <c r="DI44" s="160"/>
      <c r="DJ44" s="160"/>
      <c r="DK44" s="160"/>
      <c r="DL44" s="160"/>
      <c r="DM44" s="160"/>
      <c r="DN44" s="160"/>
      <c r="DO44" s="160"/>
      <c r="DP44" s="160"/>
      <c r="DQ44" s="160"/>
      <c r="DR44" s="160"/>
      <c r="DS44" s="160"/>
      <c r="DT44" s="160"/>
      <c r="DU44" s="160"/>
      <c r="DV44" s="160"/>
      <c r="DW44" s="160"/>
      <c r="DX44" s="160"/>
      <c r="DY44" s="160"/>
      <c r="DZ44" s="160"/>
      <c r="EA44" s="160"/>
      <c r="EB44" s="160"/>
      <c r="EC44" s="160"/>
      <c r="ED44" s="160"/>
      <c r="EE44" s="160"/>
      <c r="EF44" s="160"/>
      <c r="EG44" s="160"/>
      <c r="EH44" s="160"/>
      <c r="EI44" s="160"/>
      <c r="EJ44" s="160"/>
      <c r="EK44" s="160"/>
      <c r="EL44" s="160"/>
      <c r="EM44" s="160"/>
      <c r="EN44" s="160"/>
      <c r="EO44" s="160"/>
      <c r="EP44" s="160"/>
      <c r="EQ44" s="160"/>
      <c r="ER44" s="160"/>
      <c r="ES44" s="160"/>
      <c r="ET44" s="160"/>
      <c r="EU44" s="160"/>
      <c r="EV44" s="160"/>
      <c r="EW44" s="160"/>
      <c r="EX44" s="160"/>
      <c r="EY44" s="160"/>
      <c r="EZ44" s="160"/>
      <c r="FA44" s="160"/>
      <c r="FB44" s="160"/>
      <c r="FC44" s="160"/>
      <c r="FD44" s="160"/>
      <c r="FE44" s="160"/>
      <c r="FF44" s="160"/>
      <c r="FG44" s="160"/>
      <c r="FH44" s="160"/>
      <c r="FI44" s="160"/>
      <c r="FJ44" s="160"/>
      <c r="FK44" s="160"/>
      <c r="FL44" s="160"/>
      <c r="FM44" s="160"/>
      <c r="FN44" s="160"/>
      <c r="FO44" s="160"/>
      <c r="FP44" s="160"/>
      <c r="FQ44" s="160"/>
      <c r="FR44" s="160"/>
      <c r="FS44" s="160"/>
      <c r="FT44" s="160"/>
      <c r="FU44" s="160"/>
      <c r="FV44" s="160"/>
      <c r="FW44" s="160"/>
      <c r="FX44" s="160"/>
      <c r="FY44" s="160"/>
      <c r="FZ44" s="160"/>
      <c r="GA44" s="160"/>
      <c r="GB44" s="160"/>
      <c r="GC44" s="160"/>
      <c r="GD44" s="160"/>
      <c r="GE44" s="160"/>
      <c r="GF44" s="160"/>
      <c r="GG44" s="160"/>
      <c r="GH44" s="160"/>
      <c r="GI44" s="160"/>
      <c r="GJ44" s="160"/>
      <c r="GK44" s="160"/>
      <c r="GL44" s="160"/>
      <c r="GM44" s="160"/>
      <c r="GN44" s="160"/>
      <c r="GO44" s="160"/>
      <c r="GP44" s="160"/>
      <c r="GQ44" s="160"/>
      <c r="GR44" s="160"/>
      <c r="GS44" s="160"/>
      <c r="GT44" s="160"/>
      <c r="GU44" s="160"/>
      <c r="GV44" s="160"/>
      <c r="GW44" s="160"/>
      <c r="GX44" s="160"/>
      <c r="GY44" s="160"/>
      <c r="GZ44" s="160"/>
      <c r="HA44" s="160"/>
      <c r="HB44" s="160"/>
      <c r="HC44" s="160"/>
      <c r="HD44" s="160"/>
      <c r="HE44" s="160"/>
      <c r="HF44" s="160"/>
      <c r="HG44" s="160"/>
      <c r="HH44" s="160"/>
      <c r="HI44" s="160"/>
      <c r="HJ44" s="160"/>
      <c r="HK44" s="160"/>
      <c r="HL44" s="160"/>
      <c r="HM44" s="160"/>
      <c r="HN44" s="160"/>
      <c r="HO44" s="160"/>
      <c r="HP44" s="160"/>
      <c r="HQ44" s="160"/>
      <c r="HR44" s="160"/>
      <c r="HS44" s="160"/>
      <c r="HT44" s="160"/>
      <c r="HU44" s="160"/>
      <c r="HV44" s="160"/>
      <c r="HW44" s="160"/>
      <c r="HX44" s="160"/>
      <c r="HY44" s="160"/>
      <c r="HZ44" s="160"/>
      <c r="IA44" s="160"/>
      <c r="IB44" s="160"/>
      <c r="IC44" s="160"/>
      <c r="ID44" s="160"/>
      <c r="IE44" s="160"/>
      <c r="IF44" s="160"/>
      <c r="IG44" s="160"/>
      <c r="IH44" s="160"/>
      <c r="II44" s="160"/>
      <c r="IJ44" s="160"/>
      <c r="IK44" s="160"/>
      <c r="IL44" s="160"/>
      <c r="IM44" s="160"/>
      <c r="IN44" s="160"/>
      <c r="IO44" s="160"/>
      <c r="IP44" s="160"/>
      <c r="IQ44" s="160"/>
      <c r="IR44" s="160"/>
      <c r="IS44" s="160"/>
      <c r="IT44" s="160"/>
      <c r="IU44" s="160"/>
      <c r="IV44" s="160"/>
      <c r="IW44" s="160"/>
    </row>
    <row r="45" customFormat="false" ht="12.75" hidden="false" customHeight="false" outlineLevel="0" collapsed="false">
      <c r="A45" s="155"/>
      <c r="I45" s="154"/>
    </row>
    <row r="46" customFormat="false" ht="12.75" hidden="false" customHeight="false" outlineLevel="0" collapsed="false">
      <c r="A46" s="157" t="s">
        <v>5</v>
      </c>
      <c r="B46" s="160"/>
      <c r="C46" s="160"/>
      <c r="D46" s="160"/>
      <c r="E46" s="160"/>
      <c r="F46" s="158" t="n">
        <f aca="false">Sheryl!F16</f>
        <v>1</v>
      </c>
      <c r="G46" s="159"/>
      <c r="H46" s="159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0"/>
      <c r="EG46" s="160"/>
      <c r="EH46" s="160"/>
      <c r="EI46" s="160"/>
      <c r="EJ46" s="160"/>
      <c r="EK46" s="160"/>
      <c r="EL46" s="160"/>
      <c r="EM46" s="160"/>
      <c r="EN46" s="160"/>
      <c r="EO46" s="160"/>
      <c r="EP46" s="160"/>
      <c r="EQ46" s="160"/>
      <c r="ER46" s="160"/>
      <c r="ES46" s="160"/>
      <c r="ET46" s="160"/>
      <c r="EU46" s="160"/>
      <c r="EV46" s="160"/>
      <c r="EW46" s="160"/>
      <c r="EX46" s="160"/>
      <c r="EY46" s="160"/>
      <c r="EZ46" s="160"/>
      <c r="FA46" s="160"/>
      <c r="FB46" s="160"/>
      <c r="FC46" s="160"/>
      <c r="FD46" s="160"/>
      <c r="FE46" s="160"/>
      <c r="FF46" s="160"/>
      <c r="FG46" s="160"/>
      <c r="FH46" s="160"/>
      <c r="FI46" s="160"/>
      <c r="FJ46" s="160"/>
      <c r="FK46" s="160"/>
      <c r="FL46" s="160"/>
      <c r="FM46" s="160"/>
      <c r="FN46" s="160"/>
      <c r="FO46" s="160"/>
      <c r="FP46" s="160"/>
      <c r="FQ46" s="160"/>
      <c r="FR46" s="160"/>
      <c r="FS46" s="160"/>
      <c r="FT46" s="160"/>
      <c r="FU46" s="160"/>
      <c r="FV46" s="160"/>
      <c r="FW46" s="160"/>
      <c r="FX46" s="160"/>
      <c r="FY46" s="160"/>
      <c r="FZ46" s="160"/>
      <c r="GA46" s="160"/>
      <c r="GB46" s="160"/>
      <c r="GC46" s="160"/>
      <c r="GD46" s="160"/>
      <c r="GE46" s="160"/>
      <c r="GF46" s="160"/>
      <c r="GG46" s="160"/>
      <c r="GH46" s="160"/>
      <c r="GI46" s="160"/>
      <c r="GJ46" s="160"/>
      <c r="GK46" s="160"/>
      <c r="GL46" s="160"/>
      <c r="GM46" s="160"/>
      <c r="GN46" s="160"/>
      <c r="GO46" s="160"/>
      <c r="GP46" s="160"/>
      <c r="GQ46" s="160"/>
      <c r="GR46" s="160"/>
      <c r="GS46" s="160"/>
      <c r="GT46" s="160"/>
      <c r="GU46" s="160"/>
      <c r="GV46" s="160"/>
      <c r="GW46" s="160"/>
      <c r="GX46" s="160"/>
      <c r="GY46" s="160"/>
      <c r="GZ46" s="160"/>
      <c r="HA46" s="160"/>
      <c r="HB46" s="160"/>
      <c r="HC46" s="160"/>
      <c r="HD46" s="160"/>
      <c r="HE46" s="160"/>
      <c r="HF46" s="160"/>
      <c r="HG46" s="160"/>
      <c r="HH46" s="160"/>
      <c r="HI46" s="160"/>
      <c r="HJ46" s="160"/>
      <c r="HK46" s="160"/>
      <c r="HL46" s="160"/>
      <c r="HM46" s="160"/>
      <c r="HN46" s="160"/>
      <c r="HO46" s="160"/>
      <c r="HP46" s="160"/>
      <c r="HQ46" s="160"/>
      <c r="HR46" s="160"/>
      <c r="HS46" s="160"/>
      <c r="HT46" s="160"/>
      <c r="HU46" s="160"/>
      <c r="HV46" s="160"/>
      <c r="HW46" s="160"/>
      <c r="HX46" s="160"/>
      <c r="HY46" s="160"/>
      <c r="HZ46" s="160"/>
      <c r="IA46" s="160"/>
      <c r="IB46" s="160"/>
      <c r="IC46" s="160"/>
      <c r="ID46" s="160"/>
      <c r="IE46" s="160"/>
      <c r="IF46" s="160"/>
      <c r="IG46" s="160"/>
      <c r="IH46" s="160"/>
      <c r="II46" s="160"/>
      <c r="IJ46" s="160"/>
      <c r="IK46" s="160"/>
      <c r="IL46" s="160"/>
      <c r="IM46" s="160"/>
      <c r="IN46" s="160"/>
      <c r="IO46" s="160"/>
      <c r="IP46" s="160"/>
      <c r="IQ46" s="160"/>
      <c r="IR46" s="160"/>
      <c r="IS46" s="160"/>
      <c r="IT46" s="160"/>
      <c r="IU46" s="160"/>
      <c r="IV46" s="160"/>
      <c r="IW46" s="160"/>
    </row>
    <row r="47" customFormat="false" ht="12.75" hidden="false" customHeight="false" outlineLevel="0" collapsed="false">
      <c r="A47" s="157" t="s">
        <v>6</v>
      </c>
      <c r="B47" s="160"/>
      <c r="C47" s="160"/>
      <c r="D47" s="160"/>
      <c r="E47" s="160"/>
      <c r="F47" s="158" t="n">
        <f aca="false">Sheryl!F40</f>
        <v>1</v>
      </c>
      <c r="G47" s="159"/>
      <c r="H47" s="159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0"/>
      <c r="EC47" s="160"/>
      <c r="ED47" s="160"/>
      <c r="EE47" s="160"/>
      <c r="EF47" s="160"/>
      <c r="EG47" s="160"/>
      <c r="EH47" s="160"/>
      <c r="EI47" s="160"/>
      <c r="EJ47" s="160"/>
      <c r="EK47" s="160"/>
      <c r="EL47" s="160"/>
      <c r="EM47" s="160"/>
      <c r="EN47" s="160"/>
      <c r="EO47" s="160"/>
      <c r="EP47" s="160"/>
      <c r="EQ47" s="160"/>
      <c r="ER47" s="160"/>
      <c r="ES47" s="160"/>
      <c r="ET47" s="160"/>
      <c r="EU47" s="160"/>
      <c r="EV47" s="160"/>
      <c r="EW47" s="160"/>
      <c r="EX47" s="160"/>
      <c r="EY47" s="160"/>
      <c r="EZ47" s="160"/>
      <c r="FA47" s="160"/>
      <c r="FB47" s="160"/>
      <c r="FC47" s="160"/>
      <c r="FD47" s="160"/>
      <c r="FE47" s="160"/>
      <c r="FF47" s="160"/>
      <c r="FG47" s="160"/>
      <c r="FH47" s="160"/>
      <c r="FI47" s="160"/>
      <c r="FJ47" s="160"/>
      <c r="FK47" s="160"/>
      <c r="FL47" s="160"/>
      <c r="FM47" s="160"/>
      <c r="FN47" s="160"/>
      <c r="FO47" s="160"/>
      <c r="FP47" s="160"/>
      <c r="FQ47" s="160"/>
      <c r="FR47" s="160"/>
      <c r="FS47" s="160"/>
      <c r="FT47" s="160"/>
      <c r="FU47" s="160"/>
      <c r="FV47" s="160"/>
      <c r="FW47" s="160"/>
      <c r="FX47" s="160"/>
      <c r="FY47" s="160"/>
      <c r="FZ47" s="160"/>
      <c r="GA47" s="160"/>
      <c r="GB47" s="160"/>
      <c r="GC47" s="160"/>
      <c r="GD47" s="160"/>
      <c r="GE47" s="160"/>
      <c r="GF47" s="160"/>
      <c r="GG47" s="160"/>
      <c r="GH47" s="160"/>
      <c r="GI47" s="160"/>
      <c r="GJ47" s="160"/>
      <c r="GK47" s="160"/>
      <c r="GL47" s="160"/>
      <c r="GM47" s="160"/>
      <c r="GN47" s="160"/>
      <c r="GO47" s="160"/>
      <c r="GP47" s="160"/>
      <c r="GQ47" s="160"/>
      <c r="GR47" s="160"/>
      <c r="GS47" s="160"/>
      <c r="GT47" s="160"/>
      <c r="GU47" s="160"/>
      <c r="GV47" s="160"/>
      <c r="GW47" s="160"/>
      <c r="GX47" s="160"/>
      <c r="GY47" s="160"/>
      <c r="GZ47" s="160"/>
      <c r="HA47" s="160"/>
      <c r="HB47" s="160"/>
      <c r="HC47" s="160"/>
      <c r="HD47" s="160"/>
      <c r="HE47" s="160"/>
      <c r="HF47" s="160"/>
      <c r="HG47" s="160"/>
      <c r="HH47" s="160"/>
      <c r="HI47" s="160"/>
      <c r="HJ47" s="160"/>
      <c r="HK47" s="160"/>
      <c r="HL47" s="160"/>
      <c r="HM47" s="160"/>
      <c r="HN47" s="160"/>
      <c r="HO47" s="160"/>
      <c r="HP47" s="160"/>
      <c r="HQ47" s="160"/>
      <c r="HR47" s="160"/>
      <c r="HS47" s="160"/>
      <c r="HT47" s="160"/>
      <c r="HU47" s="160"/>
      <c r="HV47" s="160"/>
      <c r="HW47" s="160"/>
      <c r="HX47" s="160"/>
      <c r="HY47" s="160"/>
      <c r="HZ47" s="160"/>
      <c r="IA47" s="160"/>
      <c r="IB47" s="160"/>
      <c r="IC47" s="160"/>
      <c r="ID47" s="160"/>
      <c r="IE47" s="160"/>
      <c r="IF47" s="160"/>
      <c r="IG47" s="160"/>
      <c r="IH47" s="160"/>
      <c r="II47" s="160"/>
      <c r="IJ47" s="160"/>
      <c r="IK47" s="160"/>
      <c r="IL47" s="160"/>
      <c r="IM47" s="160"/>
      <c r="IN47" s="160"/>
      <c r="IO47" s="160"/>
      <c r="IP47" s="160"/>
      <c r="IQ47" s="160"/>
      <c r="IR47" s="160"/>
      <c r="IS47" s="160"/>
      <c r="IT47" s="160"/>
      <c r="IU47" s="160"/>
      <c r="IV47" s="160"/>
      <c r="IW47" s="160"/>
    </row>
    <row r="48" customFormat="false" ht="12.75" hidden="false" customHeight="false" outlineLevel="0" collapsed="false">
      <c r="A48" s="157" t="s">
        <v>7</v>
      </c>
      <c r="F48" s="158" t="n">
        <f aca="false">Sheryl!F79</f>
        <v>10</v>
      </c>
    </row>
    <row r="51" customFormat="false" ht="12.75" hidden="false" customHeight="false" outlineLevel="0" collapsed="false">
      <c r="A51" s="151" t="s">
        <v>243</v>
      </c>
      <c r="B51" s="151" t="s">
        <v>26</v>
      </c>
      <c r="C51" s="151"/>
      <c r="D51" s="151"/>
      <c r="E51" s="151"/>
      <c r="F51" s="152"/>
      <c r="G51" s="133"/>
      <c r="H51" s="133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2"/>
      <c r="CO51" s="132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2"/>
      <c r="DA51" s="132"/>
      <c r="DB51" s="132"/>
      <c r="DC51" s="132"/>
      <c r="DD51" s="132"/>
      <c r="DE51" s="132"/>
      <c r="DF51" s="132"/>
      <c r="DG51" s="132"/>
      <c r="DH51" s="132"/>
      <c r="DI51" s="132"/>
      <c r="DJ51" s="132"/>
      <c r="DK51" s="132"/>
      <c r="DL51" s="132"/>
      <c r="DM51" s="132"/>
      <c r="DN51" s="132"/>
      <c r="DO51" s="132"/>
      <c r="DP51" s="132"/>
      <c r="DQ51" s="132"/>
      <c r="DR51" s="132"/>
      <c r="DS51" s="132"/>
      <c r="DT51" s="132"/>
      <c r="DU51" s="132"/>
      <c r="DV51" s="132"/>
      <c r="DW51" s="132"/>
      <c r="DX51" s="132"/>
      <c r="DY51" s="132"/>
      <c r="DZ51" s="132"/>
      <c r="EA51" s="132"/>
      <c r="EB51" s="132"/>
      <c r="EC51" s="132"/>
      <c r="ED51" s="132"/>
      <c r="EE51" s="132"/>
      <c r="EF51" s="132"/>
      <c r="EG51" s="132"/>
      <c r="EH51" s="132"/>
      <c r="EI51" s="132"/>
      <c r="EJ51" s="132"/>
      <c r="EK51" s="132"/>
      <c r="EL51" s="132"/>
      <c r="EM51" s="132"/>
      <c r="EN51" s="132"/>
      <c r="EO51" s="132"/>
      <c r="EP51" s="132"/>
      <c r="EQ51" s="132"/>
      <c r="ER51" s="132"/>
      <c r="ES51" s="132"/>
      <c r="ET51" s="132"/>
      <c r="EU51" s="132"/>
      <c r="EV51" s="132"/>
      <c r="EW51" s="132"/>
      <c r="EX51" s="132"/>
      <c r="EY51" s="132"/>
      <c r="EZ51" s="132"/>
      <c r="FA51" s="132"/>
      <c r="FB51" s="132"/>
      <c r="FC51" s="132"/>
      <c r="FD51" s="132"/>
      <c r="FE51" s="132"/>
      <c r="FF51" s="132"/>
      <c r="FG51" s="132"/>
      <c r="FH51" s="132"/>
      <c r="FI51" s="132"/>
      <c r="FJ51" s="132"/>
      <c r="FK51" s="132"/>
      <c r="FL51" s="132"/>
      <c r="FM51" s="132"/>
      <c r="FN51" s="132"/>
      <c r="FO51" s="132"/>
      <c r="FP51" s="132"/>
      <c r="FQ51" s="132"/>
      <c r="FR51" s="132"/>
      <c r="FS51" s="132"/>
      <c r="FT51" s="132"/>
      <c r="FU51" s="132"/>
      <c r="FV51" s="132"/>
      <c r="FW51" s="132"/>
      <c r="FX51" s="132"/>
      <c r="FY51" s="132"/>
      <c r="FZ51" s="132"/>
      <c r="GA51" s="132"/>
      <c r="GB51" s="132"/>
      <c r="GC51" s="132"/>
      <c r="GD51" s="132"/>
      <c r="GE51" s="132"/>
      <c r="GF51" s="132"/>
      <c r="GG51" s="132"/>
      <c r="GH51" s="132"/>
      <c r="GI51" s="132"/>
      <c r="GJ51" s="132"/>
      <c r="GK51" s="132"/>
      <c r="GL51" s="132"/>
      <c r="GM51" s="132"/>
      <c r="GN51" s="132"/>
      <c r="GO51" s="132"/>
      <c r="GP51" s="132"/>
      <c r="GQ51" s="132"/>
      <c r="GR51" s="132"/>
      <c r="GS51" s="132"/>
      <c r="GT51" s="132"/>
      <c r="GU51" s="132"/>
      <c r="GV51" s="132"/>
      <c r="GW51" s="132"/>
      <c r="GX51" s="132"/>
      <c r="GY51" s="132"/>
      <c r="GZ51" s="132"/>
      <c r="HA51" s="132"/>
      <c r="HB51" s="132"/>
      <c r="HC51" s="132"/>
      <c r="HD51" s="132"/>
      <c r="HE51" s="132"/>
      <c r="HF51" s="132"/>
      <c r="HG51" s="132"/>
      <c r="HH51" s="132"/>
      <c r="HI51" s="132"/>
      <c r="HJ51" s="132"/>
      <c r="HK51" s="132"/>
      <c r="HL51" s="132"/>
      <c r="HM51" s="132"/>
      <c r="HN51" s="132"/>
      <c r="HO51" s="132"/>
      <c r="HP51" s="132"/>
      <c r="HQ51" s="132"/>
      <c r="HR51" s="132"/>
      <c r="HS51" s="132"/>
      <c r="HT51" s="132"/>
      <c r="HU51" s="132"/>
      <c r="HV51" s="132"/>
      <c r="HW51" s="132"/>
      <c r="HX51" s="132"/>
      <c r="HY51" s="132"/>
      <c r="HZ51" s="132"/>
      <c r="IA51" s="132"/>
      <c r="IB51" s="132"/>
      <c r="IC51" s="132"/>
      <c r="ID51" s="132"/>
      <c r="IE51" s="132"/>
      <c r="IF51" s="132"/>
      <c r="IG51" s="132"/>
      <c r="IH51" s="132"/>
      <c r="II51" s="132"/>
      <c r="IJ51" s="132"/>
      <c r="IK51" s="132"/>
      <c r="IL51" s="132"/>
      <c r="IM51" s="132"/>
      <c r="IN51" s="132"/>
      <c r="IO51" s="132"/>
      <c r="IP51" s="132"/>
      <c r="IQ51" s="132"/>
      <c r="IR51" s="132"/>
      <c r="IS51" s="132"/>
      <c r="IT51" s="132"/>
      <c r="IU51" s="132"/>
      <c r="IV51" s="132"/>
      <c r="IW51" s="132"/>
    </row>
    <row r="52" customFormat="false" ht="12.75" hidden="false" customHeight="false" outlineLevel="0" collapsed="false">
      <c r="A52" s="151" t="s">
        <v>244</v>
      </c>
      <c r="B52" s="151" t="s">
        <v>182</v>
      </c>
      <c r="C52" s="151"/>
      <c r="D52" s="151"/>
      <c r="E52" s="151"/>
      <c r="F52" s="152"/>
      <c r="G52" s="153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  <c r="DK52" s="132"/>
      <c r="DL52" s="132"/>
      <c r="DM52" s="132"/>
      <c r="DN52" s="132"/>
      <c r="DO52" s="132"/>
      <c r="DP52" s="132"/>
      <c r="DQ52" s="132"/>
      <c r="DR52" s="132"/>
      <c r="DS52" s="132"/>
      <c r="DT52" s="132"/>
      <c r="DU52" s="132"/>
      <c r="DV52" s="132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2"/>
      <c r="EV52" s="132"/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2"/>
      <c r="FR52" s="132"/>
      <c r="FS52" s="132"/>
      <c r="FT52" s="132"/>
      <c r="FU52" s="132"/>
      <c r="FV52" s="132"/>
      <c r="FW52" s="132"/>
      <c r="FX52" s="132"/>
      <c r="FY52" s="132"/>
      <c r="FZ52" s="132"/>
      <c r="GA52" s="132"/>
      <c r="GB52" s="132"/>
      <c r="GC52" s="132"/>
      <c r="GD52" s="132"/>
      <c r="GE52" s="132"/>
      <c r="GF52" s="132"/>
      <c r="GG52" s="132"/>
      <c r="GH52" s="132"/>
      <c r="GI52" s="132"/>
      <c r="GJ52" s="132"/>
      <c r="GK52" s="132"/>
      <c r="GL52" s="132"/>
      <c r="GM52" s="132"/>
      <c r="GN52" s="132"/>
      <c r="GO52" s="132"/>
      <c r="GP52" s="132"/>
      <c r="GQ52" s="132"/>
      <c r="GR52" s="132"/>
      <c r="GS52" s="132"/>
      <c r="GT52" s="132"/>
      <c r="GU52" s="132"/>
      <c r="GV52" s="132"/>
      <c r="GW52" s="132"/>
      <c r="GX52" s="132"/>
      <c r="GY52" s="132"/>
      <c r="GZ52" s="132"/>
      <c r="HA52" s="132"/>
      <c r="HB52" s="132"/>
      <c r="HC52" s="132"/>
      <c r="HD52" s="132"/>
      <c r="HE52" s="132"/>
      <c r="HF52" s="132"/>
      <c r="HG52" s="132"/>
      <c r="HH52" s="132"/>
      <c r="HI52" s="132"/>
      <c r="HJ52" s="132"/>
      <c r="HK52" s="132"/>
      <c r="HL52" s="132"/>
      <c r="HM52" s="132"/>
      <c r="HN52" s="132"/>
      <c r="HO52" s="132"/>
      <c r="HP52" s="132"/>
      <c r="HQ52" s="132"/>
      <c r="HR52" s="132"/>
      <c r="HS52" s="132"/>
      <c r="HT52" s="132"/>
      <c r="HU52" s="132"/>
      <c r="HV52" s="132"/>
      <c r="HW52" s="132"/>
      <c r="HX52" s="132"/>
      <c r="HY52" s="132"/>
      <c r="HZ52" s="132"/>
      <c r="IA52" s="132"/>
      <c r="IB52" s="132"/>
      <c r="IC52" s="132"/>
      <c r="ID52" s="132"/>
      <c r="IE52" s="132"/>
      <c r="IF52" s="132"/>
      <c r="IG52" s="132"/>
      <c r="IH52" s="132"/>
      <c r="II52" s="132"/>
      <c r="IJ52" s="132"/>
      <c r="IK52" s="132"/>
      <c r="IL52" s="132"/>
      <c r="IM52" s="132"/>
      <c r="IN52" s="132"/>
      <c r="IO52" s="132"/>
      <c r="IP52" s="132"/>
      <c r="IQ52" s="132"/>
      <c r="IR52" s="132"/>
      <c r="IS52" s="132"/>
      <c r="IT52" s="132"/>
      <c r="IU52" s="132"/>
      <c r="IV52" s="132"/>
      <c r="IW52" s="132"/>
    </row>
    <row r="53" customFormat="false" ht="12.75" hidden="false" customHeight="false" outlineLevel="0" collapsed="false">
      <c r="A53" s="84"/>
      <c r="B53" s="84"/>
      <c r="C53" s="84"/>
      <c r="D53" s="84"/>
      <c r="E53" s="84"/>
      <c r="F53" s="154"/>
    </row>
    <row r="54" customFormat="false" ht="12.75" hidden="false" customHeight="false" outlineLevel="0" collapsed="false">
      <c r="A54" s="155" t="s">
        <v>246</v>
      </c>
      <c r="B54" s="155"/>
      <c r="C54" s="155"/>
      <c r="D54" s="84"/>
      <c r="E54" s="84"/>
      <c r="F54" s="154"/>
    </row>
    <row r="55" customFormat="false" ht="12.75" hidden="false" customHeight="false" outlineLevel="0" collapsed="false">
      <c r="C55" s="155"/>
      <c r="D55" s="84"/>
      <c r="E55" s="84"/>
      <c r="F55" s="154"/>
    </row>
    <row r="56" customFormat="false" ht="12.75" hidden="false" customHeight="false" outlineLevel="0" collapsed="false">
      <c r="A56" s="156" t="s">
        <v>247</v>
      </c>
      <c r="B56" s="156"/>
      <c r="C56" s="156"/>
      <c r="D56" s="157"/>
      <c r="E56" s="157"/>
      <c r="F56" s="158" t="n">
        <f aca="false">Laura!F41</f>
        <v>0</v>
      </c>
      <c r="G56" s="159"/>
      <c r="H56" s="159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  <c r="BP56" s="160"/>
      <c r="BQ56" s="160"/>
      <c r="BR56" s="160"/>
      <c r="BS56" s="160"/>
      <c r="BT56" s="160"/>
      <c r="BU56" s="160"/>
      <c r="BV56" s="160"/>
      <c r="BW56" s="160"/>
      <c r="BX56" s="160"/>
      <c r="BY56" s="160"/>
      <c r="BZ56" s="160"/>
      <c r="CA56" s="160"/>
      <c r="CB56" s="160"/>
      <c r="CC56" s="160"/>
      <c r="CD56" s="160"/>
      <c r="CE56" s="160"/>
      <c r="CF56" s="160"/>
      <c r="CG56" s="160"/>
      <c r="CH56" s="160"/>
      <c r="CI56" s="160"/>
      <c r="CJ56" s="160"/>
      <c r="CK56" s="160"/>
      <c r="CL56" s="160"/>
      <c r="CM56" s="160"/>
      <c r="CN56" s="160"/>
      <c r="CO56" s="160"/>
      <c r="CP56" s="160"/>
      <c r="CQ56" s="160"/>
      <c r="CR56" s="160"/>
      <c r="CS56" s="160"/>
      <c r="CT56" s="160"/>
      <c r="CU56" s="160"/>
      <c r="CV56" s="160"/>
      <c r="CW56" s="160"/>
      <c r="CX56" s="160"/>
      <c r="CY56" s="160"/>
      <c r="CZ56" s="160"/>
      <c r="DA56" s="160"/>
      <c r="DB56" s="160"/>
      <c r="DC56" s="160"/>
      <c r="DD56" s="160"/>
      <c r="DE56" s="160"/>
      <c r="DF56" s="160"/>
      <c r="DG56" s="160"/>
      <c r="DH56" s="160"/>
      <c r="DI56" s="160"/>
      <c r="DJ56" s="160"/>
      <c r="DK56" s="160"/>
      <c r="DL56" s="160"/>
      <c r="DM56" s="160"/>
      <c r="DN56" s="160"/>
      <c r="DO56" s="160"/>
      <c r="DP56" s="160"/>
      <c r="DQ56" s="160"/>
      <c r="DR56" s="160"/>
      <c r="DS56" s="160"/>
      <c r="DT56" s="160"/>
      <c r="DU56" s="160"/>
      <c r="DV56" s="160"/>
      <c r="DW56" s="160"/>
      <c r="DX56" s="160"/>
      <c r="DY56" s="160"/>
      <c r="DZ56" s="160"/>
      <c r="EA56" s="160"/>
      <c r="EB56" s="160"/>
      <c r="EC56" s="160"/>
      <c r="ED56" s="160"/>
      <c r="EE56" s="160"/>
      <c r="EF56" s="160"/>
      <c r="EG56" s="160"/>
      <c r="EH56" s="160"/>
      <c r="EI56" s="160"/>
      <c r="EJ56" s="160"/>
      <c r="EK56" s="160"/>
      <c r="EL56" s="160"/>
      <c r="EM56" s="160"/>
      <c r="EN56" s="160"/>
      <c r="EO56" s="160"/>
      <c r="EP56" s="160"/>
      <c r="EQ56" s="160"/>
      <c r="ER56" s="160"/>
      <c r="ES56" s="160"/>
      <c r="ET56" s="160"/>
      <c r="EU56" s="160"/>
      <c r="EV56" s="160"/>
      <c r="EW56" s="160"/>
      <c r="EX56" s="160"/>
      <c r="EY56" s="160"/>
      <c r="EZ56" s="160"/>
      <c r="FA56" s="160"/>
      <c r="FB56" s="160"/>
      <c r="FC56" s="160"/>
      <c r="FD56" s="160"/>
      <c r="FE56" s="160"/>
      <c r="FF56" s="160"/>
      <c r="FG56" s="160"/>
      <c r="FH56" s="160"/>
      <c r="FI56" s="160"/>
      <c r="FJ56" s="160"/>
      <c r="FK56" s="160"/>
      <c r="FL56" s="160"/>
      <c r="FM56" s="160"/>
      <c r="FN56" s="160"/>
      <c r="FO56" s="160"/>
      <c r="FP56" s="160"/>
      <c r="FQ56" s="160"/>
      <c r="FR56" s="160"/>
      <c r="FS56" s="160"/>
      <c r="FT56" s="160"/>
      <c r="FU56" s="160"/>
      <c r="FV56" s="160"/>
      <c r="FW56" s="160"/>
      <c r="FX56" s="160"/>
      <c r="FY56" s="160"/>
      <c r="FZ56" s="160"/>
      <c r="GA56" s="160"/>
      <c r="GB56" s="160"/>
      <c r="GC56" s="160"/>
      <c r="GD56" s="160"/>
      <c r="GE56" s="160"/>
      <c r="GF56" s="160"/>
      <c r="GG56" s="160"/>
      <c r="GH56" s="160"/>
      <c r="GI56" s="160"/>
      <c r="GJ56" s="160"/>
      <c r="GK56" s="160"/>
      <c r="GL56" s="160"/>
      <c r="GM56" s="160"/>
      <c r="GN56" s="160"/>
      <c r="GO56" s="160"/>
      <c r="GP56" s="160"/>
      <c r="GQ56" s="160"/>
      <c r="GR56" s="160"/>
      <c r="GS56" s="160"/>
      <c r="GT56" s="160"/>
      <c r="GU56" s="160"/>
      <c r="GV56" s="160"/>
      <c r="GW56" s="160"/>
      <c r="GX56" s="160"/>
      <c r="GY56" s="160"/>
      <c r="GZ56" s="160"/>
      <c r="HA56" s="160"/>
      <c r="HB56" s="160"/>
      <c r="HC56" s="160"/>
      <c r="HD56" s="160"/>
      <c r="HE56" s="160"/>
      <c r="HF56" s="160"/>
      <c r="HG56" s="160"/>
      <c r="HH56" s="160"/>
      <c r="HI56" s="160"/>
      <c r="HJ56" s="160"/>
      <c r="HK56" s="160"/>
      <c r="HL56" s="160"/>
      <c r="HM56" s="160"/>
      <c r="HN56" s="160"/>
      <c r="HO56" s="160"/>
      <c r="HP56" s="160"/>
      <c r="HQ56" s="160"/>
      <c r="HR56" s="160"/>
      <c r="HS56" s="160"/>
      <c r="HT56" s="160"/>
      <c r="HU56" s="160"/>
      <c r="HV56" s="160"/>
      <c r="HW56" s="160"/>
      <c r="HX56" s="160"/>
      <c r="HY56" s="160"/>
      <c r="HZ56" s="160"/>
      <c r="IA56" s="160"/>
      <c r="IB56" s="160"/>
      <c r="IC56" s="160"/>
      <c r="ID56" s="160"/>
      <c r="IE56" s="160"/>
      <c r="IF56" s="160"/>
      <c r="IG56" s="160"/>
      <c r="IH56" s="160"/>
      <c r="II56" s="160"/>
      <c r="IJ56" s="160"/>
      <c r="IK56" s="160"/>
      <c r="IL56" s="160"/>
      <c r="IM56" s="160"/>
      <c r="IN56" s="160"/>
      <c r="IO56" s="160"/>
      <c r="IP56" s="160"/>
      <c r="IQ56" s="160"/>
      <c r="IR56" s="160"/>
      <c r="IS56" s="160"/>
      <c r="IT56" s="160"/>
      <c r="IU56" s="160"/>
      <c r="IV56" s="160"/>
      <c r="IW56" s="160"/>
    </row>
    <row r="57" customFormat="false" ht="12.75" hidden="false" customHeight="false" outlineLevel="0" collapsed="false">
      <c r="A57" s="156"/>
      <c r="B57" s="160" t="s">
        <v>248</v>
      </c>
      <c r="C57" s="156"/>
      <c r="D57" s="157"/>
      <c r="E57" s="157"/>
      <c r="F57" s="159" t="n">
        <f aca="false">Laura!F14</f>
        <v>12</v>
      </c>
      <c r="G57" s="161"/>
      <c r="H57" s="159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60"/>
      <c r="BR57" s="160"/>
      <c r="BS57" s="160"/>
      <c r="BT57" s="160"/>
      <c r="BU57" s="160"/>
      <c r="BV57" s="160"/>
      <c r="BW57" s="160"/>
      <c r="BX57" s="160"/>
      <c r="BY57" s="160"/>
      <c r="BZ57" s="160"/>
      <c r="CA57" s="160"/>
      <c r="CB57" s="160"/>
      <c r="CC57" s="160"/>
      <c r="CD57" s="160"/>
      <c r="CE57" s="160"/>
      <c r="CF57" s="160"/>
      <c r="CG57" s="160"/>
      <c r="CH57" s="160"/>
      <c r="CI57" s="160"/>
      <c r="CJ57" s="160"/>
      <c r="CK57" s="160"/>
      <c r="CL57" s="160"/>
      <c r="CM57" s="160"/>
      <c r="CN57" s="160"/>
      <c r="CO57" s="160"/>
      <c r="CP57" s="160"/>
      <c r="CQ57" s="160"/>
      <c r="CR57" s="160"/>
      <c r="CS57" s="160"/>
      <c r="CT57" s="160"/>
      <c r="CU57" s="160"/>
      <c r="CV57" s="160"/>
      <c r="CW57" s="160"/>
      <c r="CX57" s="160"/>
      <c r="CY57" s="160"/>
      <c r="CZ57" s="160"/>
      <c r="DA57" s="160"/>
      <c r="DB57" s="160"/>
      <c r="DC57" s="160"/>
      <c r="DD57" s="160"/>
      <c r="DE57" s="160"/>
      <c r="DF57" s="160"/>
      <c r="DG57" s="160"/>
      <c r="DH57" s="160"/>
      <c r="DI57" s="160"/>
      <c r="DJ57" s="160"/>
      <c r="DK57" s="160"/>
      <c r="DL57" s="160"/>
      <c r="DM57" s="160"/>
      <c r="DN57" s="160"/>
      <c r="DO57" s="160"/>
      <c r="DP57" s="160"/>
      <c r="DQ57" s="160"/>
      <c r="DR57" s="160"/>
      <c r="DS57" s="160"/>
      <c r="DT57" s="160"/>
      <c r="DU57" s="160"/>
      <c r="DV57" s="160"/>
      <c r="DW57" s="160"/>
      <c r="DX57" s="160"/>
      <c r="DY57" s="160"/>
      <c r="DZ57" s="160"/>
      <c r="EA57" s="160"/>
      <c r="EB57" s="160"/>
      <c r="EC57" s="160"/>
      <c r="ED57" s="160"/>
      <c r="EE57" s="160"/>
      <c r="EF57" s="160"/>
      <c r="EG57" s="160"/>
      <c r="EH57" s="160"/>
      <c r="EI57" s="160"/>
      <c r="EJ57" s="160"/>
      <c r="EK57" s="160"/>
      <c r="EL57" s="160"/>
      <c r="EM57" s="160"/>
      <c r="EN57" s="160"/>
      <c r="EO57" s="160"/>
      <c r="EP57" s="160"/>
      <c r="EQ57" s="160"/>
      <c r="ER57" s="160"/>
      <c r="ES57" s="160"/>
      <c r="ET57" s="160"/>
      <c r="EU57" s="160"/>
      <c r="EV57" s="160"/>
      <c r="EW57" s="160"/>
      <c r="EX57" s="160"/>
      <c r="EY57" s="160"/>
      <c r="EZ57" s="160"/>
      <c r="FA57" s="160"/>
      <c r="FB57" s="160"/>
      <c r="FC57" s="160"/>
      <c r="FD57" s="160"/>
      <c r="FE57" s="160"/>
      <c r="FF57" s="160"/>
      <c r="FG57" s="160"/>
      <c r="FH57" s="160"/>
      <c r="FI57" s="160"/>
      <c r="FJ57" s="160"/>
      <c r="FK57" s="160"/>
      <c r="FL57" s="160"/>
      <c r="FM57" s="160"/>
      <c r="FN57" s="160"/>
      <c r="FO57" s="160"/>
      <c r="FP57" s="160"/>
      <c r="FQ57" s="160"/>
      <c r="FR57" s="160"/>
      <c r="FS57" s="160"/>
      <c r="FT57" s="160"/>
      <c r="FU57" s="160"/>
      <c r="FV57" s="160"/>
      <c r="FW57" s="160"/>
      <c r="FX57" s="160"/>
      <c r="FY57" s="160"/>
      <c r="FZ57" s="160"/>
      <c r="GA57" s="160"/>
      <c r="GB57" s="160"/>
      <c r="GC57" s="160"/>
      <c r="GD57" s="160"/>
      <c r="GE57" s="160"/>
      <c r="GF57" s="160"/>
      <c r="GG57" s="160"/>
      <c r="GH57" s="160"/>
      <c r="GI57" s="160"/>
      <c r="GJ57" s="160"/>
      <c r="GK57" s="160"/>
      <c r="GL57" s="160"/>
      <c r="GM57" s="160"/>
      <c r="GN57" s="160"/>
      <c r="GO57" s="160"/>
      <c r="GP57" s="160"/>
      <c r="GQ57" s="160"/>
      <c r="GR57" s="160"/>
      <c r="GS57" s="160"/>
      <c r="GT57" s="160"/>
      <c r="GU57" s="160"/>
      <c r="GV57" s="160"/>
      <c r="GW57" s="160"/>
      <c r="GX57" s="160"/>
      <c r="GY57" s="160"/>
      <c r="GZ57" s="160"/>
      <c r="HA57" s="160"/>
      <c r="HB57" s="160"/>
      <c r="HC57" s="160"/>
      <c r="HD57" s="160"/>
      <c r="HE57" s="160"/>
      <c r="HF57" s="160"/>
      <c r="HG57" s="160"/>
      <c r="HH57" s="160"/>
      <c r="HI57" s="160"/>
      <c r="HJ57" s="160"/>
      <c r="HK57" s="160"/>
      <c r="HL57" s="160"/>
      <c r="HM57" s="160"/>
      <c r="HN57" s="160"/>
      <c r="HO57" s="160"/>
      <c r="HP57" s="160"/>
      <c r="HQ57" s="160"/>
      <c r="HR57" s="160"/>
      <c r="HS57" s="160"/>
      <c r="HT57" s="160"/>
      <c r="HU57" s="160"/>
      <c r="HV57" s="160"/>
      <c r="HW57" s="160"/>
      <c r="HX57" s="160"/>
      <c r="HY57" s="160"/>
      <c r="HZ57" s="160"/>
      <c r="IA57" s="160"/>
      <c r="IB57" s="160"/>
      <c r="IC57" s="160"/>
      <c r="ID57" s="160"/>
      <c r="IE57" s="160"/>
      <c r="IF57" s="160"/>
      <c r="IG57" s="160"/>
      <c r="IH57" s="160"/>
      <c r="II57" s="160"/>
      <c r="IJ57" s="160"/>
      <c r="IK57" s="160"/>
      <c r="IL57" s="160"/>
      <c r="IM57" s="160"/>
      <c r="IN57" s="160"/>
      <c r="IO57" s="160"/>
      <c r="IP57" s="160"/>
      <c r="IQ57" s="160"/>
      <c r="IR57" s="160"/>
      <c r="IS57" s="160"/>
      <c r="IT57" s="160"/>
      <c r="IU57" s="160"/>
      <c r="IV57" s="160"/>
      <c r="IW57" s="160"/>
    </row>
    <row r="58" customFormat="false" ht="12.75" hidden="false" customHeight="false" outlineLevel="0" collapsed="false">
      <c r="A58" s="157"/>
      <c r="B58" s="160" t="s">
        <v>249</v>
      </c>
      <c r="C58" s="157"/>
      <c r="D58" s="157"/>
      <c r="E58" s="157"/>
      <c r="F58" s="159" t="n">
        <f aca="false">Laura!F80</f>
        <v>0</v>
      </c>
      <c r="G58" s="161"/>
      <c r="H58" s="159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0"/>
      <c r="BR58" s="160"/>
      <c r="BS58" s="160"/>
      <c r="BT58" s="160"/>
      <c r="BU58" s="160"/>
      <c r="BV58" s="160"/>
      <c r="BW58" s="160"/>
      <c r="BX58" s="160"/>
      <c r="BY58" s="160"/>
      <c r="BZ58" s="160"/>
      <c r="CA58" s="160"/>
      <c r="CB58" s="160"/>
      <c r="CC58" s="160"/>
      <c r="CD58" s="160"/>
      <c r="CE58" s="160"/>
      <c r="CF58" s="160"/>
      <c r="CG58" s="160"/>
      <c r="CH58" s="160"/>
      <c r="CI58" s="160"/>
      <c r="CJ58" s="160"/>
      <c r="CK58" s="160"/>
      <c r="CL58" s="160"/>
      <c r="CM58" s="160"/>
      <c r="CN58" s="160"/>
      <c r="CO58" s="160"/>
      <c r="CP58" s="160"/>
      <c r="CQ58" s="160"/>
      <c r="CR58" s="160"/>
      <c r="CS58" s="160"/>
      <c r="CT58" s="160"/>
      <c r="CU58" s="160"/>
      <c r="CV58" s="160"/>
      <c r="CW58" s="160"/>
      <c r="CX58" s="160"/>
      <c r="CY58" s="160"/>
      <c r="CZ58" s="160"/>
      <c r="DA58" s="160"/>
      <c r="DB58" s="160"/>
      <c r="DC58" s="160"/>
      <c r="DD58" s="160"/>
      <c r="DE58" s="160"/>
      <c r="DF58" s="160"/>
      <c r="DG58" s="160"/>
      <c r="DH58" s="160"/>
      <c r="DI58" s="160"/>
      <c r="DJ58" s="160"/>
      <c r="DK58" s="160"/>
      <c r="DL58" s="160"/>
      <c r="DM58" s="160"/>
      <c r="DN58" s="160"/>
      <c r="DO58" s="160"/>
      <c r="DP58" s="160"/>
      <c r="DQ58" s="160"/>
      <c r="DR58" s="160"/>
      <c r="DS58" s="160"/>
      <c r="DT58" s="160"/>
      <c r="DU58" s="160"/>
      <c r="DV58" s="160"/>
      <c r="DW58" s="160"/>
      <c r="DX58" s="160"/>
      <c r="DY58" s="160"/>
      <c r="DZ58" s="160"/>
      <c r="EA58" s="160"/>
      <c r="EB58" s="160"/>
      <c r="EC58" s="160"/>
      <c r="ED58" s="160"/>
      <c r="EE58" s="160"/>
      <c r="EF58" s="160"/>
      <c r="EG58" s="160"/>
      <c r="EH58" s="160"/>
      <c r="EI58" s="160"/>
      <c r="EJ58" s="160"/>
      <c r="EK58" s="160"/>
      <c r="EL58" s="160"/>
      <c r="EM58" s="160"/>
      <c r="EN58" s="160"/>
      <c r="EO58" s="160"/>
      <c r="EP58" s="160"/>
      <c r="EQ58" s="160"/>
      <c r="ER58" s="160"/>
      <c r="ES58" s="160"/>
      <c r="ET58" s="160"/>
      <c r="EU58" s="160"/>
      <c r="EV58" s="160"/>
      <c r="EW58" s="160"/>
      <c r="EX58" s="160"/>
      <c r="EY58" s="160"/>
      <c r="EZ58" s="160"/>
      <c r="FA58" s="160"/>
      <c r="FB58" s="160"/>
      <c r="FC58" s="160"/>
      <c r="FD58" s="160"/>
      <c r="FE58" s="160"/>
      <c r="FF58" s="160"/>
      <c r="FG58" s="160"/>
      <c r="FH58" s="160"/>
      <c r="FI58" s="160"/>
      <c r="FJ58" s="160"/>
      <c r="FK58" s="160"/>
      <c r="FL58" s="160"/>
      <c r="FM58" s="160"/>
      <c r="FN58" s="160"/>
      <c r="FO58" s="160"/>
      <c r="FP58" s="160"/>
      <c r="FQ58" s="160"/>
      <c r="FR58" s="160"/>
      <c r="FS58" s="160"/>
      <c r="FT58" s="160"/>
      <c r="FU58" s="160"/>
      <c r="FV58" s="160"/>
      <c r="FW58" s="160"/>
      <c r="FX58" s="160"/>
      <c r="FY58" s="160"/>
      <c r="FZ58" s="160"/>
      <c r="GA58" s="160"/>
      <c r="GB58" s="160"/>
      <c r="GC58" s="160"/>
      <c r="GD58" s="160"/>
      <c r="GE58" s="160"/>
      <c r="GF58" s="160"/>
      <c r="GG58" s="160"/>
      <c r="GH58" s="160"/>
      <c r="GI58" s="160"/>
      <c r="GJ58" s="160"/>
      <c r="GK58" s="160"/>
      <c r="GL58" s="160"/>
      <c r="GM58" s="160"/>
      <c r="GN58" s="160"/>
      <c r="GO58" s="160"/>
      <c r="GP58" s="160"/>
      <c r="GQ58" s="160"/>
      <c r="GR58" s="160"/>
      <c r="GS58" s="160"/>
      <c r="GT58" s="160"/>
      <c r="GU58" s="160"/>
      <c r="GV58" s="160"/>
      <c r="GW58" s="160"/>
      <c r="GX58" s="160"/>
      <c r="GY58" s="160"/>
      <c r="GZ58" s="160"/>
      <c r="HA58" s="160"/>
      <c r="HB58" s="160"/>
      <c r="HC58" s="160"/>
      <c r="HD58" s="160"/>
      <c r="HE58" s="160"/>
      <c r="HF58" s="160"/>
      <c r="HG58" s="160"/>
      <c r="HH58" s="160"/>
      <c r="HI58" s="160"/>
      <c r="HJ58" s="160"/>
      <c r="HK58" s="160"/>
      <c r="HL58" s="160"/>
      <c r="HM58" s="160"/>
      <c r="HN58" s="160"/>
      <c r="HO58" s="160"/>
      <c r="HP58" s="160"/>
      <c r="HQ58" s="160"/>
      <c r="HR58" s="160"/>
      <c r="HS58" s="160"/>
      <c r="HT58" s="160"/>
      <c r="HU58" s="160"/>
      <c r="HV58" s="160"/>
      <c r="HW58" s="160"/>
      <c r="HX58" s="160"/>
      <c r="HY58" s="160"/>
      <c r="HZ58" s="160"/>
      <c r="IA58" s="160"/>
      <c r="IB58" s="160"/>
      <c r="IC58" s="160"/>
      <c r="ID58" s="160"/>
      <c r="IE58" s="160"/>
      <c r="IF58" s="160"/>
      <c r="IG58" s="160"/>
      <c r="IH58" s="160"/>
      <c r="II58" s="160"/>
      <c r="IJ58" s="160"/>
      <c r="IK58" s="160"/>
      <c r="IL58" s="160"/>
      <c r="IM58" s="160"/>
      <c r="IN58" s="160"/>
      <c r="IO58" s="160"/>
      <c r="IP58" s="160"/>
      <c r="IQ58" s="160"/>
      <c r="IR58" s="160"/>
      <c r="IS58" s="160"/>
      <c r="IT58" s="160"/>
      <c r="IU58" s="160"/>
      <c r="IV58" s="160"/>
      <c r="IW58" s="160"/>
    </row>
    <row r="59" customFormat="false" ht="12.75" hidden="false" customHeight="false" outlineLevel="0" collapsed="false">
      <c r="A59" s="84"/>
      <c r="B59" s="84"/>
      <c r="C59" s="84"/>
      <c r="D59" s="84"/>
      <c r="E59" s="84"/>
      <c r="F59" s="154"/>
      <c r="G59" s="162"/>
    </row>
    <row r="60" customFormat="false" ht="12.75" hidden="false" customHeight="false" outlineLevel="0" collapsed="false">
      <c r="A60" s="155" t="s">
        <v>250</v>
      </c>
      <c r="B60" s="155"/>
      <c r="C60" s="155"/>
      <c r="D60" s="155"/>
      <c r="E60" s="155"/>
      <c r="F60" s="163" t="n">
        <f aca="false">SUM(F61:F64)</f>
        <v>22</v>
      </c>
    </row>
    <row r="61" customFormat="false" ht="12.75" hidden="false" customHeight="false" outlineLevel="0" collapsed="false">
      <c r="A61" s="71" t="s">
        <v>251</v>
      </c>
      <c r="B61" s="71" t="s">
        <v>252</v>
      </c>
      <c r="F61" s="164" t="n">
        <v>19</v>
      </c>
    </row>
    <row r="62" customFormat="false" ht="12.75" hidden="false" customHeight="false" outlineLevel="0" collapsed="false">
      <c r="B62" s="71" t="s">
        <v>253</v>
      </c>
      <c r="F62" s="164" t="n">
        <v>0</v>
      </c>
    </row>
    <row r="63" customFormat="false" ht="12.75" hidden="false" customHeight="false" outlineLevel="0" collapsed="false">
      <c r="B63" s="71" t="s">
        <v>254</v>
      </c>
      <c r="C63" s="71" t="s">
        <v>255</v>
      </c>
      <c r="F63" s="164" t="n">
        <v>3</v>
      </c>
      <c r="I63" s="154"/>
    </row>
    <row r="64" customFormat="false" ht="12.75" hidden="false" customHeight="false" outlineLevel="0" collapsed="false">
      <c r="B64" s="71" t="s">
        <v>256</v>
      </c>
      <c r="F64" s="164" t="n">
        <v>0</v>
      </c>
      <c r="I64" s="154"/>
    </row>
    <row r="65" customFormat="false" ht="12.75" hidden="false" customHeight="false" outlineLevel="0" collapsed="false">
      <c r="G65" s="159"/>
      <c r="H65" s="159"/>
      <c r="I65" s="158"/>
    </row>
    <row r="66" customFormat="false" ht="12.75" hidden="false" customHeight="false" outlineLevel="0" collapsed="false">
      <c r="A66" s="157" t="s">
        <v>9</v>
      </c>
      <c r="B66" s="160"/>
      <c r="C66" s="160"/>
      <c r="D66" s="160"/>
      <c r="E66" s="160"/>
      <c r="F66" s="158" t="n">
        <f aca="false">SUM(F67:F69)</f>
        <v>0</v>
      </c>
      <c r="G66" s="159"/>
      <c r="H66" s="159"/>
      <c r="I66" s="158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160"/>
      <c r="AZ66" s="160"/>
      <c r="BA66" s="160"/>
      <c r="BB66" s="160"/>
      <c r="BC66" s="160"/>
      <c r="BD66" s="160"/>
      <c r="BE66" s="160"/>
      <c r="BF66" s="160"/>
      <c r="BG66" s="160"/>
      <c r="BH66" s="160"/>
      <c r="BI66" s="160"/>
      <c r="BJ66" s="160"/>
      <c r="BK66" s="160"/>
      <c r="BL66" s="160"/>
      <c r="BM66" s="160"/>
      <c r="BN66" s="160"/>
      <c r="BO66" s="160"/>
      <c r="BP66" s="160"/>
      <c r="BQ66" s="160"/>
      <c r="BR66" s="160"/>
      <c r="BS66" s="160"/>
      <c r="BT66" s="160"/>
      <c r="BU66" s="160"/>
      <c r="BV66" s="160"/>
      <c r="BW66" s="160"/>
      <c r="BX66" s="160"/>
      <c r="BY66" s="160"/>
      <c r="BZ66" s="160"/>
      <c r="CA66" s="160"/>
      <c r="CB66" s="160"/>
      <c r="CC66" s="160"/>
      <c r="CD66" s="160"/>
      <c r="CE66" s="160"/>
      <c r="CF66" s="160"/>
      <c r="CG66" s="160"/>
      <c r="CH66" s="160"/>
      <c r="CI66" s="160"/>
      <c r="CJ66" s="160"/>
      <c r="CK66" s="160"/>
      <c r="CL66" s="160"/>
      <c r="CM66" s="160"/>
      <c r="CN66" s="160"/>
      <c r="CO66" s="160"/>
      <c r="CP66" s="160"/>
      <c r="CQ66" s="160"/>
      <c r="CR66" s="160"/>
      <c r="CS66" s="160"/>
      <c r="CT66" s="160"/>
      <c r="CU66" s="160"/>
      <c r="CV66" s="160"/>
      <c r="CW66" s="160"/>
      <c r="CX66" s="160"/>
      <c r="CY66" s="160"/>
      <c r="CZ66" s="160"/>
      <c r="DA66" s="160"/>
      <c r="DB66" s="160"/>
      <c r="DC66" s="160"/>
      <c r="DD66" s="160"/>
      <c r="DE66" s="160"/>
      <c r="DF66" s="160"/>
      <c r="DG66" s="160"/>
      <c r="DH66" s="160"/>
      <c r="DI66" s="160"/>
      <c r="DJ66" s="160"/>
      <c r="DK66" s="160"/>
      <c r="DL66" s="160"/>
      <c r="DM66" s="160"/>
      <c r="DN66" s="160"/>
      <c r="DO66" s="160"/>
      <c r="DP66" s="160"/>
      <c r="DQ66" s="160"/>
      <c r="DR66" s="160"/>
      <c r="DS66" s="160"/>
      <c r="DT66" s="160"/>
      <c r="DU66" s="160"/>
      <c r="DV66" s="160"/>
      <c r="DW66" s="160"/>
      <c r="DX66" s="160"/>
      <c r="DY66" s="160"/>
      <c r="DZ66" s="160"/>
      <c r="EA66" s="160"/>
      <c r="EB66" s="160"/>
      <c r="EC66" s="160"/>
      <c r="ED66" s="160"/>
      <c r="EE66" s="160"/>
      <c r="EF66" s="160"/>
      <c r="EG66" s="160"/>
      <c r="EH66" s="160"/>
      <c r="EI66" s="160"/>
      <c r="EJ66" s="160"/>
      <c r="EK66" s="160"/>
      <c r="EL66" s="160"/>
      <c r="EM66" s="160"/>
      <c r="EN66" s="160"/>
      <c r="EO66" s="160"/>
      <c r="EP66" s="160"/>
      <c r="EQ66" s="160"/>
      <c r="ER66" s="160"/>
      <c r="ES66" s="160"/>
      <c r="ET66" s="160"/>
      <c r="EU66" s="160"/>
      <c r="EV66" s="160"/>
      <c r="EW66" s="160"/>
      <c r="EX66" s="160"/>
      <c r="EY66" s="160"/>
      <c r="EZ66" s="160"/>
      <c r="FA66" s="160"/>
      <c r="FB66" s="160"/>
      <c r="FC66" s="160"/>
      <c r="FD66" s="160"/>
      <c r="FE66" s="160"/>
      <c r="FF66" s="160"/>
      <c r="FG66" s="160"/>
      <c r="FH66" s="160"/>
      <c r="FI66" s="160"/>
      <c r="FJ66" s="160"/>
      <c r="FK66" s="160"/>
      <c r="FL66" s="160"/>
      <c r="FM66" s="160"/>
      <c r="FN66" s="160"/>
      <c r="FO66" s="160"/>
      <c r="FP66" s="160"/>
      <c r="FQ66" s="160"/>
      <c r="FR66" s="160"/>
      <c r="FS66" s="160"/>
      <c r="FT66" s="160"/>
      <c r="FU66" s="160"/>
      <c r="FV66" s="160"/>
      <c r="FW66" s="160"/>
      <c r="FX66" s="160"/>
      <c r="FY66" s="160"/>
      <c r="FZ66" s="160"/>
      <c r="GA66" s="160"/>
      <c r="GB66" s="160"/>
      <c r="GC66" s="160"/>
      <c r="GD66" s="160"/>
      <c r="GE66" s="160"/>
      <c r="GF66" s="160"/>
      <c r="GG66" s="160"/>
      <c r="GH66" s="160"/>
      <c r="GI66" s="160"/>
      <c r="GJ66" s="160"/>
      <c r="GK66" s="160"/>
      <c r="GL66" s="160"/>
      <c r="GM66" s="160"/>
      <c r="GN66" s="160"/>
      <c r="GO66" s="160"/>
      <c r="GP66" s="160"/>
      <c r="GQ66" s="160"/>
      <c r="GR66" s="160"/>
      <c r="GS66" s="160"/>
      <c r="GT66" s="160"/>
      <c r="GU66" s="160"/>
      <c r="GV66" s="160"/>
      <c r="GW66" s="160"/>
      <c r="GX66" s="160"/>
      <c r="GY66" s="160"/>
      <c r="GZ66" s="160"/>
      <c r="HA66" s="160"/>
      <c r="HB66" s="160"/>
      <c r="HC66" s="160"/>
      <c r="HD66" s="160"/>
      <c r="HE66" s="160"/>
      <c r="HF66" s="160"/>
      <c r="HG66" s="160"/>
      <c r="HH66" s="160"/>
      <c r="HI66" s="160"/>
      <c r="HJ66" s="160"/>
      <c r="HK66" s="160"/>
      <c r="HL66" s="160"/>
      <c r="HM66" s="160"/>
      <c r="HN66" s="160"/>
      <c r="HO66" s="160"/>
      <c r="HP66" s="160"/>
      <c r="HQ66" s="160"/>
      <c r="HR66" s="160"/>
      <c r="HS66" s="160"/>
      <c r="HT66" s="160"/>
      <c r="HU66" s="160"/>
      <c r="HV66" s="160"/>
      <c r="HW66" s="160"/>
      <c r="HX66" s="160"/>
      <c r="HY66" s="160"/>
      <c r="HZ66" s="160"/>
      <c r="IA66" s="160"/>
      <c r="IB66" s="160"/>
      <c r="IC66" s="160"/>
      <c r="ID66" s="160"/>
      <c r="IE66" s="160"/>
      <c r="IF66" s="160"/>
      <c r="IG66" s="160"/>
      <c r="IH66" s="160"/>
      <c r="II66" s="160"/>
      <c r="IJ66" s="160"/>
      <c r="IK66" s="160"/>
      <c r="IL66" s="160"/>
      <c r="IM66" s="160"/>
      <c r="IN66" s="160"/>
      <c r="IO66" s="160"/>
      <c r="IP66" s="160"/>
      <c r="IQ66" s="160"/>
      <c r="IR66" s="160"/>
      <c r="IS66" s="160"/>
      <c r="IT66" s="160"/>
      <c r="IU66" s="160"/>
      <c r="IV66" s="160"/>
      <c r="IW66" s="160"/>
    </row>
    <row r="67" customFormat="false" ht="12.75" hidden="false" customHeight="false" outlineLevel="0" collapsed="false">
      <c r="A67" s="160"/>
      <c r="B67" s="160" t="s">
        <v>79</v>
      </c>
      <c r="C67" s="160"/>
      <c r="D67" s="160"/>
      <c r="E67" s="160"/>
      <c r="F67" s="159" t="n">
        <f aca="false">Kathy!G43</f>
        <v>0</v>
      </c>
      <c r="G67" s="159"/>
      <c r="H67" s="159"/>
      <c r="I67" s="158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0"/>
      <c r="BC67" s="160"/>
      <c r="BD67" s="160"/>
      <c r="BE67" s="160"/>
      <c r="BF67" s="160"/>
      <c r="BG67" s="160"/>
      <c r="BH67" s="160"/>
      <c r="BI67" s="160"/>
      <c r="BJ67" s="160"/>
      <c r="BK67" s="160"/>
      <c r="BL67" s="160"/>
      <c r="BM67" s="160"/>
      <c r="BN67" s="160"/>
      <c r="BO67" s="160"/>
      <c r="BP67" s="160"/>
      <c r="BQ67" s="160"/>
      <c r="BR67" s="160"/>
      <c r="BS67" s="160"/>
      <c r="BT67" s="160"/>
      <c r="BU67" s="160"/>
      <c r="BV67" s="160"/>
      <c r="BW67" s="160"/>
      <c r="BX67" s="160"/>
      <c r="BY67" s="160"/>
      <c r="BZ67" s="160"/>
      <c r="CA67" s="160"/>
      <c r="CB67" s="160"/>
      <c r="CC67" s="160"/>
      <c r="CD67" s="160"/>
      <c r="CE67" s="160"/>
      <c r="CF67" s="160"/>
      <c r="CG67" s="160"/>
      <c r="CH67" s="160"/>
      <c r="CI67" s="160"/>
      <c r="CJ67" s="160"/>
      <c r="CK67" s="160"/>
      <c r="CL67" s="160"/>
      <c r="CM67" s="160"/>
      <c r="CN67" s="160"/>
      <c r="CO67" s="160"/>
      <c r="CP67" s="160"/>
      <c r="CQ67" s="160"/>
      <c r="CR67" s="160"/>
      <c r="CS67" s="160"/>
      <c r="CT67" s="160"/>
      <c r="CU67" s="160"/>
      <c r="CV67" s="160"/>
      <c r="CW67" s="160"/>
      <c r="CX67" s="160"/>
      <c r="CY67" s="160"/>
      <c r="CZ67" s="160"/>
      <c r="DA67" s="160"/>
      <c r="DB67" s="160"/>
      <c r="DC67" s="160"/>
      <c r="DD67" s="160"/>
      <c r="DE67" s="160"/>
      <c r="DF67" s="160"/>
      <c r="DG67" s="160"/>
      <c r="DH67" s="160"/>
      <c r="DI67" s="160"/>
      <c r="DJ67" s="160"/>
      <c r="DK67" s="160"/>
      <c r="DL67" s="160"/>
      <c r="DM67" s="160"/>
      <c r="DN67" s="160"/>
      <c r="DO67" s="160"/>
      <c r="DP67" s="160"/>
      <c r="DQ67" s="160"/>
      <c r="DR67" s="160"/>
      <c r="DS67" s="160"/>
      <c r="DT67" s="160"/>
      <c r="DU67" s="160"/>
      <c r="DV67" s="160"/>
      <c r="DW67" s="160"/>
      <c r="DX67" s="160"/>
      <c r="DY67" s="160"/>
      <c r="DZ67" s="160"/>
      <c r="EA67" s="160"/>
      <c r="EB67" s="160"/>
      <c r="EC67" s="160"/>
      <c r="ED67" s="160"/>
      <c r="EE67" s="160"/>
      <c r="EF67" s="160"/>
      <c r="EG67" s="160"/>
      <c r="EH67" s="160"/>
      <c r="EI67" s="160"/>
      <c r="EJ67" s="160"/>
      <c r="EK67" s="160"/>
      <c r="EL67" s="160"/>
      <c r="EM67" s="160"/>
      <c r="EN67" s="160"/>
      <c r="EO67" s="160"/>
      <c r="EP67" s="160"/>
      <c r="EQ67" s="160"/>
      <c r="ER67" s="160"/>
      <c r="ES67" s="160"/>
      <c r="ET67" s="160"/>
      <c r="EU67" s="160"/>
      <c r="EV67" s="160"/>
      <c r="EW67" s="160"/>
      <c r="EX67" s="160"/>
      <c r="EY67" s="160"/>
      <c r="EZ67" s="160"/>
      <c r="FA67" s="160"/>
      <c r="FB67" s="160"/>
      <c r="FC67" s="160"/>
      <c r="FD67" s="160"/>
      <c r="FE67" s="160"/>
      <c r="FF67" s="160"/>
      <c r="FG67" s="160"/>
      <c r="FH67" s="160"/>
      <c r="FI67" s="160"/>
      <c r="FJ67" s="160"/>
      <c r="FK67" s="160"/>
      <c r="FL67" s="160"/>
      <c r="FM67" s="160"/>
      <c r="FN67" s="160"/>
      <c r="FO67" s="160"/>
      <c r="FP67" s="160"/>
      <c r="FQ67" s="160"/>
      <c r="FR67" s="160"/>
      <c r="FS67" s="160"/>
      <c r="FT67" s="160"/>
      <c r="FU67" s="160"/>
      <c r="FV67" s="160"/>
      <c r="FW67" s="160"/>
      <c r="FX67" s="160"/>
      <c r="FY67" s="160"/>
      <c r="FZ67" s="160"/>
      <c r="GA67" s="160"/>
      <c r="GB67" s="160"/>
      <c r="GC67" s="160"/>
      <c r="GD67" s="160"/>
      <c r="GE67" s="160"/>
      <c r="GF67" s="160"/>
      <c r="GG67" s="160"/>
      <c r="GH67" s="160"/>
      <c r="GI67" s="160"/>
      <c r="GJ67" s="160"/>
      <c r="GK67" s="160"/>
      <c r="GL67" s="160"/>
      <c r="GM67" s="160"/>
      <c r="GN67" s="160"/>
      <c r="GO67" s="160"/>
      <c r="GP67" s="160"/>
      <c r="GQ67" s="160"/>
      <c r="GR67" s="160"/>
      <c r="GS67" s="160"/>
      <c r="GT67" s="160"/>
      <c r="GU67" s="160"/>
      <c r="GV67" s="160"/>
      <c r="GW67" s="160"/>
      <c r="GX67" s="160"/>
      <c r="GY67" s="160"/>
      <c r="GZ67" s="160"/>
      <c r="HA67" s="160"/>
      <c r="HB67" s="160"/>
      <c r="HC67" s="160"/>
      <c r="HD67" s="160"/>
      <c r="HE67" s="160"/>
      <c r="HF67" s="160"/>
      <c r="HG67" s="160"/>
      <c r="HH67" s="160"/>
      <c r="HI67" s="160"/>
      <c r="HJ67" s="160"/>
      <c r="HK67" s="160"/>
      <c r="HL67" s="160"/>
      <c r="HM67" s="160"/>
      <c r="HN67" s="160"/>
      <c r="HO67" s="160"/>
      <c r="HP67" s="160"/>
      <c r="HQ67" s="160"/>
      <c r="HR67" s="160"/>
      <c r="HS67" s="160"/>
      <c r="HT67" s="160"/>
      <c r="HU67" s="160"/>
      <c r="HV67" s="160"/>
      <c r="HW67" s="160"/>
      <c r="HX67" s="160"/>
      <c r="HY67" s="160"/>
      <c r="HZ67" s="160"/>
      <c r="IA67" s="160"/>
      <c r="IB67" s="160"/>
      <c r="IC67" s="160"/>
      <c r="ID67" s="160"/>
      <c r="IE67" s="160"/>
      <c r="IF67" s="160"/>
      <c r="IG67" s="160"/>
      <c r="IH67" s="160"/>
      <c r="II67" s="160"/>
      <c r="IJ67" s="160"/>
      <c r="IK67" s="160"/>
      <c r="IL67" s="160"/>
      <c r="IM67" s="160"/>
      <c r="IN67" s="160"/>
      <c r="IO67" s="160"/>
      <c r="IP67" s="160"/>
      <c r="IQ67" s="160"/>
      <c r="IR67" s="160"/>
      <c r="IS67" s="160"/>
      <c r="IT67" s="160"/>
      <c r="IU67" s="160"/>
      <c r="IV67" s="160"/>
      <c r="IW67" s="160"/>
    </row>
    <row r="68" customFormat="false" ht="12.75" hidden="false" customHeight="false" outlineLevel="0" collapsed="false">
      <c r="A68" s="160"/>
      <c r="B68" s="160" t="s">
        <v>80</v>
      </c>
      <c r="C68" s="160"/>
      <c r="D68" s="160"/>
      <c r="E68" s="160"/>
      <c r="F68" s="159" t="n">
        <f aca="false">Kathy!H43</f>
        <v>0</v>
      </c>
      <c r="G68" s="159"/>
      <c r="H68" s="159"/>
      <c r="I68" s="158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0"/>
      <c r="BN68" s="160"/>
      <c r="BO68" s="160"/>
      <c r="BP68" s="160"/>
      <c r="BQ68" s="160"/>
      <c r="BR68" s="160"/>
      <c r="BS68" s="160"/>
      <c r="BT68" s="160"/>
      <c r="BU68" s="160"/>
      <c r="BV68" s="160"/>
      <c r="BW68" s="160"/>
      <c r="BX68" s="160"/>
      <c r="BY68" s="160"/>
      <c r="BZ68" s="160"/>
      <c r="CA68" s="160"/>
      <c r="CB68" s="160"/>
      <c r="CC68" s="160"/>
      <c r="CD68" s="160"/>
      <c r="CE68" s="160"/>
      <c r="CF68" s="160"/>
      <c r="CG68" s="160"/>
      <c r="CH68" s="160"/>
      <c r="CI68" s="160"/>
      <c r="CJ68" s="160"/>
      <c r="CK68" s="160"/>
      <c r="CL68" s="160"/>
      <c r="CM68" s="160"/>
      <c r="CN68" s="160"/>
      <c r="CO68" s="160"/>
      <c r="CP68" s="160"/>
      <c r="CQ68" s="160"/>
      <c r="CR68" s="160"/>
      <c r="CS68" s="160"/>
      <c r="CT68" s="160"/>
      <c r="CU68" s="160"/>
      <c r="CV68" s="160"/>
      <c r="CW68" s="160"/>
      <c r="CX68" s="160"/>
      <c r="CY68" s="160"/>
      <c r="CZ68" s="160"/>
      <c r="DA68" s="160"/>
      <c r="DB68" s="160"/>
      <c r="DC68" s="160"/>
      <c r="DD68" s="160"/>
      <c r="DE68" s="160"/>
      <c r="DF68" s="160"/>
      <c r="DG68" s="160"/>
      <c r="DH68" s="160"/>
      <c r="DI68" s="160"/>
      <c r="DJ68" s="160"/>
      <c r="DK68" s="160"/>
      <c r="DL68" s="160"/>
      <c r="DM68" s="160"/>
      <c r="DN68" s="160"/>
      <c r="DO68" s="160"/>
      <c r="DP68" s="160"/>
      <c r="DQ68" s="160"/>
      <c r="DR68" s="160"/>
      <c r="DS68" s="160"/>
      <c r="DT68" s="160"/>
      <c r="DU68" s="160"/>
      <c r="DV68" s="160"/>
      <c r="DW68" s="160"/>
      <c r="DX68" s="160"/>
      <c r="DY68" s="160"/>
      <c r="DZ68" s="160"/>
      <c r="EA68" s="160"/>
      <c r="EB68" s="160"/>
      <c r="EC68" s="160"/>
      <c r="ED68" s="160"/>
      <c r="EE68" s="160"/>
      <c r="EF68" s="160"/>
      <c r="EG68" s="160"/>
      <c r="EH68" s="160"/>
      <c r="EI68" s="160"/>
      <c r="EJ68" s="160"/>
      <c r="EK68" s="160"/>
      <c r="EL68" s="160"/>
      <c r="EM68" s="160"/>
      <c r="EN68" s="160"/>
      <c r="EO68" s="160"/>
      <c r="EP68" s="160"/>
      <c r="EQ68" s="160"/>
      <c r="ER68" s="160"/>
      <c r="ES68" s="160"/>
      <c r="ET68" s="160"/>
      <c r="EU68" s="160"/>
      <c r="EV68" s="160"/>
      <c r="EW68" s="160"/>
      <c r="EX68" s="160"/>
      <c r="EY68" s="160"/>
      <c r="EZ68" s="160"/>
      <c r="FA68" s="160"/>
      <c r="FB68" s="160"/>
      <c r="FC68" s="160"/>
      <c r="FD68" s="160"/>
      <c r="FE68" s="160"/>
      <c r="FF68" s="160"/>
      <c r="FG68" s="160"/>
      <c r="FH68" s="160"/>
      <c r="FI68" s="160"/>
      <c r="FJ68" s="160"/>
      <c r="FK68" s="160"/>
      <c r="FL68" s="160"/>
      <c r="FM68" s="160"/>
      <c r="FN68" s="160"/>
      <c r="FO68" s="160"/>
      <c r="FP68" s="160"/>
      <c r="FQ68" s="160"/>
      <c r="FR68" s="160"/>
      <c r="FS68" s="160"/>
      <c r="FT68" s="160"/>
      <c r="FU68" s="160"/>
      <c r="FV68" s="160"/>
      <c r="FW68" s="160"/>
      <c r="FX68" s="160"/>
      <c r="FY68" s="160"/>
      <c r="FZ68" s="160"/>
      <c r="GA68" s="160"/>
      <c r="GB68" s="160"/>
      <c r="GC68" s="160"/>
      <c r="GD68" s="160"/>
      <c r="GE68" s="160"/>
      <c r="GF68" s="160"/>
      <c r="GG68" s="160"/>
      <c r="GH68" s="160"/>
      <c r="GI68" s="160"/>
      <c r="GJ68" s="160"/>
      <c r="GK68" s="160"/>
      <c r="GL68" s="160"/>
      <c r="GM68" s="160"/>
      <c r="GN68" s="160"/>
      <c r="GO68" s="160"/>
      <c r="GP68" s="160"/>
      <c r="GQ68" s="160"/>
      <c r="GR68" s="160"/>
      <c r="GS68" s="160"/>
      <c r="GT68" s="160"/>
      <c r="GU68" s="160"/>
      <c r="GV68" s="160"/>
      <c r="GW68" s="160"/>
      <c r="GX68" s="160"/>
      <c r="GY68" s="160"/>
      <c r="GZ68" s="160"/>
      <c r="HA68" s="160"/>
      <c r="HB68" s="160"/>
      <c r="HC68" s="160"/>
      <c r="HD68" s="160"/>
      <c r="HE68" s="160"/>
      <c r="HF68" s="160"/>
      <c r="HG68" s="160"/>
      <c r="HH68" s="160"/>
      <c r="HI68" s="160"/>
      <c r="HJ68" s="160"/>
      <c r="HK68" s="160"/>
      <c r="HL68" s="160"/>
      <c r="HM68" s="160"/>
      <c r="HN68" s="160"/>
      <c r="HO68" s="160"/>
      <c r="HP68" s="160"/>
      <c r="HQ68" s="160"/>
      <c r="HR68" s="160"/>
      <c r="HS68" s="160"/>
      <c r="HT68" s="160"/>
      <c r="HU68" s="160"/>
      <c r="HV68" s="160"/>
      <c r="HW68" s="160"/>
      <c r="HX68" s="160"/>
      <c r="HY68" s="160"/>
      <c r="HZ68" s="160"/>
      <c r="IA68" s="160"/>
      <c r="IB68" s="160"/>
      <c r="IC68" s="160"/>
      <c r="ID68" s="160"/>
      <c r="IE68" s="160"/>
      <c r="IF68" s="160"/>
      <c r="IG68" s="160"/>
      <c r="IH68" s="160"/>
      <c r="II68" s="160"/>
      <c r="IJ68" s="160"/>
      <c r="IK68" s="160"/>
      <c r="IL68" s="160"/>
      <c r="IM68" s="160"/>
      <c r="IN68" s="160"/>
      <c r="IO68" s="160"/>
      <c r="IP68" s="160"/>
      <c r="IQ68" s="160"/>
      <c r="IR68" s="160"/>
      <c r="IS68" s="160"/>
      <c r="IT68" s="160"/>
      <c r="IU68" s="160"/>
      <c r="IV68" s="160"/>
      <c r="IW68" s="160"/>
    </row>
    <row r="69" customFormat="false" ht="12.75" hidden="false" customHeight="false" outlineLevel="0" collapsed="false">
      <c r="A69" s="160"/>
      <c r="B69" s="160" t="s">
        <v>257</v>
      </c>
      <c r="C69" s="160"/>
      <c r="D69" s="160"/>
      <c r="E69" s="160"/>
      <c r="F69" s="159" t="n">
        <f aca="false">Kathy!I43</f>
        <v>0</v>
      </c>
      <c r="I69" s="154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0"/>
      <c r="BB69" s="160"/>
      <c r="BC69" s="160"/>
      <c r="BD69" s="160"/>
      <c r="BE69" s="160"/>
      <c r="BF69" s="160"/>
      <c r="BG69" s="160"/>
      <c r="BH69" s="160"/>
      <c r="BI69" s="160"/>
      <c r="BJ69" s="160"/>
      <c r="BK69" s="160"/>
      <c r="BL69" s="160"/>
      <c r="BM69" s="160"/>
      <c r="BN69" s="160"/>
      <c r="BO69" s="160"/>
      <c r="BP69" s="160"/>
      <c r="BQ69" s="160"/>
      <c r="BR69" s="160"/>
      <c r="BS69" s="160"/>
      <c r="BT69" s="160"/>
      <c r="BU69" s="160"/>
      <c r="BV69" s="160"/>
      <c r="BW69" s="160"/>
      <c r="BX69" s="160"/>
      <c r="BY69" s="160"/>
      <c r="BZ69" s="160"/>
      <c r="CA69" s="160"/>
      <c r="CB69" s="160"/>
      <c r="CC69" s="160"/>
      <c r="CD69" s="160"/>
      <c r="CE69" s="160"/>
      <c r="CF69" s="160"/>
      <c r="CG69" s="160"/>
      <c r="CH69" s="160"/>
      <c r="CI69" s="160"/>
      <c r="CJ69" s="160"/>
      <c r="CK69" s="160"/>
      <c r="CL69" s="160"/>
      <c r="CM69" s="160"/>
      <c r="CN69" s="160"/>
      <c r="CO69" s="160"/>
      <c r="CP69" s="160"/>
      <c r="CQ69" s="160"/>
      <c r="CR69" s="160"/>
      <c r="CS69" s="160"/>
      <c r="CT69" s="160"/>
      <c r="CU69" s="160"/>
      <c r="CV69" s="160"/>
      <c r="CW69" s="160"/>
      <c r="CX69" s="160"/>
      <c r="CY69" s="160"/>
      <c r="CZ69" s="160"/>
      <c r="DA69" s="160"/>
      <c r="DB69" s="160"/>
      <c r="DC69" s="160"/>
      <c r="DD69" s="160"/>
      <c r="DE69" s="160"/>
      <c r="DF69" s="160"/>
      <c r="DG69" s="160"/>
      <c r="DH69" s="160"/>
      <c r="DI69" s="160"/>
      <c r="DJ69" s="160"/>
      <c r="DK69" s="160"/>
      <c r="DL69" s="160"/>
      <c r="DM69" s="160"/>
      <c r="DN69" s="160"/>
      <c r="DO69" s="160"/>
      <c r="DP69" s="160"/>
      <c r="DQ69" s="160"/>
      <c r="DR69" s="160"/>
      <c r="DS69" s="160"/>
      <c r="DT69" s="160"/>
      <c r="DU69" s="160"/>
      <c r="DV69" s="160"/>
      <c r="DW69" s="160"/>
      <c r="DX69" s="160"/>
      <c r="DY69" s="160"/>
      <c r="DZ69" s="160"/>
      <c r="EA69" s="160"/>
      <c r="EB69" s="160"/>
      <c r="EC69" s="160"/>
      <c r="ED69" s="160"/>
      <c r="EE69" s="160"/>
      <c r="EF69" s="160"/>
      <c r="EG69" s="160"/>
      <c r="EH69" s="160"/>
      <c r="EI69" s="160"/>
      <c r="EJ69" s="160"/>
      <c r="EK69" s="160"/>
      <c r="EL69" s="160"/>
      <c r="EM69" s="160"/>
      <c r="EN69" s="160"/>
      <c r="EO69" s="160"/>
      <c r="EP69" s="160"/>
      <c r="EQ69" s="160"/>
      <c r="ER69" s="160"/>
      <c r="ES69" s="160"/>
      <c r="ET69" s="160"/>
      <c r="EU69" s="160"/>
      <c r="EV69" s="160"/>
      <c r="EW69" s="160"/>
      <c r="EX69" s="160"/>
      <c r="EY69" s="160"/>
      <c r="EZ69" s="160"/>
      <c r="FA69" s="160"/>
      <c r="FB69" s="160"/>
      <c r="FC69" s="160"/>
      <c r="FD69" s="160"/>
      <c r="FE69" s="160"/>
      <c r="FF69" s="160"/>
      <c r="FG69" s="160"/>
      <c r="FH69" s="160"/>
      <c r="FI69" s="160"/>
      <c r="FJ69" s="160"/>
      <c r="FK69" s="160"/>
      <c r="FL69" s="160"/>
      <c r="FM69" s="160"/>
      <c r="FN69" s="160"/>
      <c r="FO69" s="160"/>
      <c r="FP69" s="160"/>
      <c r="FQ69" s="160"/>
      <c r="FR69" s="160"/>
      <c r="FS69" s="160"/>
      <c r="FT69" s="160"/>
      <c r="FU69" s="160"/>
      <c r="FV69" s="160"/>
      <c r="FW69" s="160"/>
      <c r="FX69" s="160"/>
      <c r="FY69" s="160"/>
      <c r="FZ69" s="160"/>
      <c r="GA69" s="160"/>
      <c r="GB69" s="160"/>
      <c r="GC69" s="160"/>
      <c r="GD69" s="160"/>
      <c r="GE69" s="160"/>
      <c r="GF69" s="160"/>
      <c r="GG69" s="160"/>
      <c r="GH69" s="160"/>
      <c r="GI69" s="160"/>
      <c r="GJ69" s="160"/>
      <c r="GK69" s="160"/>
      <c r="GL69" s="160"/>
      <c r="GM69" s="160"/>
      <c r="GN69" s="160"/>
      <c r="GO69" s="160"/>
      <c r="GP69" s="160"/>
      <c r="GQ69" s="160"/>
      <c r="GR69" s="160"/>
      <c r="GS69" s="160"/>
      <c r="GT69" s="160"/>
      <c r="GU69" s="160"/>
      <c r="GV69" s="160"/>
      <c r="GW69" s="160"/>
      <c r="GX69" s="160"/>
      <c r="GY69" s="160"/>
      <c r="GZ69" s="160"/>
      <c r="HA69" s="160"/>
      <c r="HB69" s="160"/>
      <c r="HC69" s="160"/>
      <c r="HD69" s="160"/>
      <c r="HE69" s="160"/>
      <c r="HF69" s="160"/>
      <c r="HG69" s="160"/>
      <c r="HH69" s="160"/>
      <c r="HI69" s="160"/>
      <c r="HJ69" s="160"/>
      <c r="HK69" s="160"/>
      <c r="HL69" s="160"/>
      <c r="HM69" s="160"/>
      <c r="HN69" s="160"/>
      <c r="HO69" s="160"/>
      <c r="HP69" s="160"/>
      <c r="HQ69" s="160"/>
      <c r="HR69" s="160"/>
      <c r="HS69" s="160"/>
      <c r="HT69" s="160"/>
      <c r="HU69" s="160"/>
      <c r="HV69" s="160"/>
      <c r="HW69" s="160"/>
      <c r="HX69" s="160"/>
      <c r="HY69" s="160"/>
      <c r="HZ69" s="160"/>
      <c r="IA69" s="160"/>
      <c r="IB69" s="160"/>
      <c r="IC69" s="160"/>
      <c r="ID69" s="160"/>
      <c r="IE69" s="160"/>
      <c r="IF69" s="160"/>
      <c r="IG69" s="160"/>
      <c r="IH69" s="160"/>
      <c r="II69" s="160"/>
      <c r="IJ69" s="160"/>
      <c r="IK69" s="160"/>
      <c r="IL69" s="160"/>
      <c r="IM69" s="160"/>
      <c r="IN69" s="160"/>
      <c r="IO69" s="160"/>
      <c r="IP69" s="160"/>
      <c r="IQ69" s="160"/>
      <c r="IR69" s="160"/>
      <c r="IS69" s="160"/>
      <c r="IT69" s="160"/>
      <c r="IU69" s="160"/>
      <c r="IV69" s="160"/>
      <c r="IW69" s="160"/>
    </row>
    <row r="70" customFormat="false" ht="12.75" hidden="false" customHeight="false" outlineLevel="0" collapsed="false">
      <c r="A70" s="155"/>
      <c r="I70" s="154"/>
    </row>
    <row r="71" customFormat="false" ht="12.75" hidden="false" customHeight="false" outlineLevel="0" collapsed="false">
      <c r="A71" s="157" t="s">
        <v>5</v>
      </c>
      <c r="B71" s="160"/>
      <c r="C71" s="160"/>
      <c r="D71" s="160"/>
      <c r="E71" s="160"/>
      <c r="F71" s="158" t="n">
        <f aca="false">Sheryl!F14</f>
        <v>1</v>
      </c>
      <c r="G71" s="159"/>
      <c r="H71" s="159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0"/>
      <c r="BJ71" s="160"/>
      <c r="BK71" s="160"/>
      <c r="BL71" s="160"/>
      <c r="BM71" s="160"/>
      <c r="BN71" s="160"/>
      <c r="BO71" s="160"/>
      <c r="BP71" s="160"/>
      <c r="BQ71" s="160"/>
      <c r="BR71" s="160"/>
      <c r="BS71" s="160"/>
      <c r="BT71" s="160"/>
      <c r="BU71" s="160"/>
      <c r="BV71" s="160"/>
      <c r="BW71" s="160"/>
      <c r="BX71" s="160"/>
      <c r="BY71" s="160"/>
      <c r="BZ71" s="160"/>
      <c r="CA71" s="160"/>
      <c r="CB71" s="160"/>
      <c r="CC71" s="160"/>
      <c r="CD71" s="160"/>
      <c r="CE71" s="160"/>
      <c r="CF71" s="160"/>
      <c r="CG71" s="160"/>
      <c r="CH71" s="160"/>
      <c r="CI71" s="160"/>
      <c r="CJ71" s="160"/>
      <c r="CK71" s="160"/>
      <c r="CL71" s="160"/>
      <c r="CM71" s="160"/>
      <c r="CN71" s="160"/>
      <c r="CO71" s="160"/>
      <c r="CP71" s="160"/>
      <c r="CQ71" s="160"/>
      <c r="CR71" s="160"/>
      <c r="CS71" s="160"/>
      <c r="CT71" s="160"/>
      <c r="CU71" s="160"/>
      <c r="CV71" s="160"/>
      <c r="CW71" s="160"/>
      <c r="CX71" s="160"/>
      <c r="CY71" s="160"/>
      <c r="CZ71" s="160"/>
      <c r="DA71" s="160"/>
      <c r="DB71" s="160"/>
      <c r="DC71" s="160"/>
      <c r="DD71" s="160"/>
      <c r="DE71" s="160"/>
      <c r="DF71" s="160"/>
      <c r="DG71" s="160"/>
      <c r="DH71" s="160"/>
      <c r="DI71" s="160"/>
      <c r="DJ71" s="160"/>
      <c r="DK71" s="160"/>
      <c r="DL71" s="160"/>
      <c r="DM71" s="160"/>
      <c r="DN71" s="160"/>
      <c r="DO71" s="160"/>
      <c r="DP71" s="160"/>
      <c r="DQ71" s="160"/>
      <c r="DR71" s="160"/>
      <c r="DS71" s="160"/>
      <c r="DT71" s="160"/>
      <c r="DU71" s="160"/>
      <c r="DV71" s="160"/>
      <c r="DW71" s="160"/>
      <c r="DX71" s="160"/>
      <c r="DY71" s="160"/>
      <c r="DZ71" s="160"/>
      <c r="EA71" s="160"/>
      <c r="EB71" s="160"/>
      <c r="EC71" s="160"/>
      <c r="ED71" s="160"/>
      <c r="EE71" s="160"/>
      <c r="EF71" s="160"/>
      <c r="EG71" s="160"/>
      <c r="EH71" s="160"/>
      <c r="EI71" s="160"/>
      <c r="EJ71" s="160"/>
      <c r="EK71" s="160"/>
      <c r="EL71" s="160"/>
      <c r="EM71" s="160"/>
      <c r="EN71" s="160"/>
      <c r="EO71" s="160"/>
      <c r="EP71" s="160"/>
      <c r="EQ71" s="160"/>
      <c r="ER71" s="160"/>
      <c r="ES71" s="160"/>
      <c r="ET71" s="160"/>
      <c r="EU71" s="160"/>
      <c r="EV71" s="160"/>
      <c r="EW71" s="160"/>
      <c r="EX71" s="160"/>
      <c r="EY71" s="160"/>
      <c r="EZ71" s="160"/>
      <c r="FA71" s="160"/>
      <c r="FB71" s="160"/>
      <c r="FC71" s="160"/>
      <c r="FD71" s="160"/>
      <c r="FE71" s="160"/>
      <c r="FF71" s="160"/>
      <c r="FG71" s="160"/>
      <c r="FH71" s="160"/>
      <c r="FI71" s="160"/>
      <c r="FJ71" s="160"/>
      <c r="FK71" s="160"/>
      <c r="FL71" s="160"/>
      <c r="FM71" s="160"/>
      <c r="FN71" s="160"/>
      <c r="FO71" s="160"/>
      <c r="FP71" s="160"/>
      <c r="FQ71" s="160"/>
      <c r="FR71" s="160"/>
      <c r="FS71" s="160"/>
      <c r="FT71" s="160"/>
      <c r="FU71" s="160"/>
      <c r="FV71" s="160"/>
      <c r="FW71" s="160"/>
      <c r="FX71" s="160"/>
      <c r="FY71" s="160"/>
      <c r="FZ71" s="160"/>
      <c r="GA71" s="160"/>
      <c r="GB71" s="160"/>
      <c r="GC71" s="160"/>
      <c r="GD71" s="160"/>
      <c r="GE71" s="160"/>
      <c r="GF71" s="160"/>
      <c r="GG71" s="160"/>
      <c r="GH71" s="160"/>
      <c r="GI71" s="160"/>
      <c r="GJ71" s="160"/>
      <c r="GK71" s="160"/>
      <c r="GL71" s="160"/>
      <c r="GM71" s="160"/>
      <c r="GN71" s="160"/>
      <c r="GO71" s="160"/>
      <c r="GP71" s="160"/>
      <c r="GQ71" s="160"/>
      <c r="GR71" s="160"/>
      <c r="GS71" s="160"/>
      <c r="GT71" s="160"/>
      <c r="GU71" s="160"/>
      <c r="GV71" s="160"/>
      <c r="GW71" s="160"/>
      <c r="GX71" s="160"/>
      <c r="GY71" s="160"/>
      <c r="GZ71" s="160"/>
      <c r="HA71" s="160"/>
      <c r="HB71" s="160"/>
      <c r="HC71" s="160"/>
      <c r="HD71" s="160"/>
      <c r="HE71" s="160"/>
      <c r="HF71" s="160"/>
      <c r="HG71" s="160"/>
      <c r="HH71" s="160"/>
      <c r="HI71" s="160"/>
      <c r="HJ71" s="160"/>
      <c r="HK71" s="160"/>
      <c r="HL71" s="160"/>
      <c r="HM71" s="160"/>
      <c r="HN71" s="160"/>
      <c r="HO71" s="160"/>
      <c r="HP71" s="160"/>
      <c r="HQ71" s="160"/>
      <c r="HR71" s="160"/>
      <c r="HS71" s="160"/>
      <c r="HT71" s="160"/>
      <c r="HU71" s="160"/>
      <c r="HV71" s="160"/>
      <c r="HW71" s="160"/>
      <c r="HX71" s="160"/>
      <c r="HY71" s="160"/>
      <c r="HZ71" s="160"/>
      <c r="IA71" s="160"/>
      <c r="IB71" s="160"/>
      <c r="IC71" s="160"/>
      <c r="ID71" s="160"/>
      <c r="IE71" s="160"/>
      <c r="IF71" s="160"/>
      <c r="IG71" s="160"/>
      <c r="IH71" s="160"/>
      <c r="II71" s="160"/>
      <c r="IJ71" s="160"/>
      <c r="IK71" s="160"/>
      <c r="IL71" s="160"/>
      <c r="IM71" s="160"/>
      <c r="IN71" s="160"/>
      <c r="IO71" s="160"/>
      <c r="IP71" s="160"/>
      <c r="IQ71" s="160"/>
      <c r="IR71" s="160"/>
      <c r="IS71" s="160"/>
      <c r="IT71" s="160"/>
      <c r="IU71" s="160"/>
      <c r="IV71" s="160"/>
      <c r="IW71" s="160"/>
    </row>
    <row r="72" customFormat="false" ht="12.75" hidden="false" customHeight="false" outlineLevel="0" collapsed="false">
      <c r="A72" s="157" t="s">
        <v>6</v>
      </c>
      <c r="B72" s="160"/>
      <c r="C72" s="160"/>
      <c r="D72" s="160"/>
      <c r="E72" s="160"/>
      <c r="F72" s="158" t="n">
        <f aca="false">Sheryl!F63</f>
        <v>0</v>
      </c>
      <c r="G72" s="159"/>
      <c r="H72" s="159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  <c r="AP72" s="160"/>
      <c r="AQ72" s="160"/>
      <c r="AR72" s="160"/>
      <c r="AS72" s="160"/>
      <c r="AT72" s="160"/>
      <c r="AU72" s="160"/>
      <c r="AV72" s="160"/>
      <c r="AW72" s="160"/>
      <c r="AX72" s="160"/>
      <c r="AY72" s="160"/>
      <c r="AZ72" s="160"/>
      <c r="BA72" s="160"/>
      <c r="BB72" s="160"/>
      <c r="BC72" s="160"/>
      <c r="BD72" s="160"/>
      <c r="BE72" s="160"/>
      <c r="BF72" s="160"/>
      <c r="BG72" s="160"/>
      <c r="BH72" s="160"/>
      <c r="BI72" s="160"/>
      <c r="BJ72" s="160"/>
      <c r="BK72" s="160"/>
      <c r="BL72" s="160"/>
      <c r="BM72" s="160"/>
      <c r="BN72" s="160"/>
      <c r="BO72" s="160"/>
      <c r="BP72" s="160"/>
      <c r="BQ72" s="160"/>
      <c r="BR72" s="160"/>
      <c r="BS72" s="160"/>
      <c r="BT72" s="160"/>
      <c r="BU72" s="160"/>
      <c r="BV72" s="160"/>
      <c r="BW72" s="160"/>
      <c r="BX72" s="160"/>
      <c r="BY72" s="160"/>
      <c r="BZ72" s="160"/>
      <c r="CA72" s="160"/>
      <c r="CB72" s="160"/>
      <c r="CC72" s="160"/>
      <c r="CD72" s="160"/>
      <c r="CE72" s="160"/>
      <c r="CF72" s="160"/>
      <c r="CG72" s="160"/>
      <c r="CH72" s="160"/>
      <c r="CI72" s="160"/>
      <c r="CJ72" s="160"/>
      <c r="CK72" s="160"/>
      <c r="CL72" s="160"/>
      <c r="CM72" s="160"/>
      <c r="CN72" s="160"/>
      <c r="CO72" s="160"/>
      <c r="CP72" s="160"/>
      <c r="CQ72" s="160"/>
      <c r="CR72" s="160"/>
      <c r="CS72" s="160"/>
      <c r="CT72" s="160"/>
      <c r="CU72" s="160"/>
      <c r="CV72" s="160"/>
      <c r="CW72" s="160"/>
      <c r="CX72" s="160"/>
      <c r="CY72" s="160"/>
      <c r="CZ72" s="160"/>
      <c r="DA72" s="160"/>
      <c r="DB72" s="160"/>
      <c r="DC72" s="160"/>
      <c r="DD72" s="160"/>
      <c r="DE72" s="160"/>
      <c r="DF72" s="160"/>
      <c r="DG72" s="160"/>
      <c r="DH72" s="160"/>
      <c r="DI72" s="160"/>
      <c r="DJ72" s="160"/>
      <c r="DK72" s="160"/>
      <c r="DL72" s="160"/>
      <c r="DM72" s="160"/>
      <c r="DN72" s="160"/>
      <c r="DO72" s="160"/>
      <c r="DP72" s="160"/>
      <c r="DQ72" s="160"/>
      <c r="DR72" s="160"/>
      <c r="DS72" s="160"/>
      <c r="DT72" s="160"/>
      <c r="DU72" s="160"/>
      <c r="DV72" s="160"/>
      <c r="DW72" s="160"/>
      <c r="DX72" s="160"/>
      <c r="DY72" s="160"/>
      <c r="DZ72" s="160"/>
      <c r="EA72" s="160"/>
      <c r="EB72" s="160"/>
      <c r="EC72" s="160"/>
      <c r="ED72" s="160"/>
      <c r="EE72" s="160"/>
      <c r="EF72" s="160"/>
      <c r="EG72" s="160"/>
      <c r="EH72" s="160"/>
      <c r="EI72" s="160"/>
      <c r="EJ72" s="160"/>
      <c r="EK72" s="160"/>
      <c r="EL72" s="160"/>
      <c r="EM72" s="160"/>
      <c r="EN72" s="160"/>
      <c r="EO72" s="160"/>
      <c r="EP72" s="160"/>
      <c r="EQ72" s="160"/>
      <c r="ER72" s="160"/>
      <c r="ES72" s="160"/>
      <c r="ET72" s="160"/>
      <c r="EU72" s="160"/>
      <c r="EV72" s="160"/>
      <c r="EW72" s="160"/>
      <c r="EX72" s="160"/>
      <c r="EY72" s="160"/>
      <c r="EZ72" s="160"/>
      <c r="FA72" s="160"/>
      <c r="FB72" s="160"/>
      <c r="FC72" s="160"/>
      <c r="FD72" s="160"/>
      <c r="FE72" s="160"/>
      <c r="FF72" s="160"/>
      <c r="FG72" s="160"/>
      <c r="FH72" s="160"/>
      <c r="FI72" s="160"/>
      <c r="FJ72" s="160"/>
      <c r="FK72" s="160"/>
      <c r="FL72" s="160"/>
      <c r="FM72" s="160"/>
      <c r="FN72" s="160"/>
      <c r="FO72" s="160"/>
      <c r="FP72" s="160"/>
      <c r="FQ72" s="160"/>
      <c r="FR72" s="160"/>
      <c r="FS72" s="160"/>
      <c r="FT72" s="160"/>
      <c r="FU72" s="160"/>
      <c r="FV72" s="160"/>
      <c r="FW72" s="160"/>
      <c r="FX72" s="160"/>
      <c r="FY72" s="160"/>
      <c r="FZ72" s="160"/>
      <c r="GA72" s="160"/>
      <c r="GB72" s="160"/>
      <c r="GC72" s="160"/>
      <c r="GD72" s="160"/>
      <c r="GE72" s="160"/>
      <c r="GF72" s="160"/>
      <c r="GG72" s="160"/>
      <c r="GH72" s="160"/>
      <c r="GI72" s="160"/>
      <c r="GJ72" s="160"/>
      <c r="GK72" s="160"/>
      <c r="GL72" s="160"/>
      <c r="GM72" s="160"/>
      <c r="GN72" s="160"/>
      <c r="GO72" s="160"/>
      <c r="GP72" s="160"/>
      <c r="GQ72" s="160"/>
      <c r="GR72" s="160"/>
      <c r="GS72" s="160"/>
      <c r="GT72" s="160"/>
      <c r="GU72" s="160"/>
      <c r="GV72" s="160"/>
      <c r="GW72" s="160"/>
      <c r="GX72" s="160"/>
      <c r="GY72" s="160"/>
      <c r="GZ72" s="160"/>
      <c r="HA72" s="160"/>
      <c r="HB72" s="160"/>
      <c r="HC72" s="160"/>
      <c r="HD72" s="160"/>
      <c r="HE72" s="160"/>
      <c r="HF72" s="160"/>
      <c r="HG72" s="160"/>
      <c r="HH72" s="160"/>
      <c r="HI72" s="160"/>
      <c r="HJ72" s="160"/>
      <c r="HK72" s="160"/>
      <c r="HL72" s="160"/>
      <c r="HM72" s="160"/>
      <c r="HN72" s="160"/>
      <c r="HO72" s="160"/>
      <c r="HP72" s="160"/>
      <c r="HQ72" s="160"/>
      <c r="HR72" s="160"/>
      <c r="HS72" s="160"/>
      <c r="HT72" s="160"/>
      <c r="HU72" s="160"/>
      <c r="HV72" s="160"/>
      <c r="HW72" s="160"/>
      <c r="HX72" s="160"/>
      <c r="HY72" s="160"/>
      <c r="HZ72" s="160"/>
      <c r="IA72" s="160"/>
      <c r="IB72" s="160"/>
      <c r="IC72" s="160"/>
      <c r="ID72" s="160"/>
      <c r="IE72" s="160"/>
      <c r="IF72" s="160"/>
      <c r="IG72" s="160"/>
      <c r="IH72" s="160"/>
      <c r="II72" s="160"/>
      <c r="IJ72" s="160"/>
      <c r="IK72" s="160"/>
      <c r="IL72" s="160"/>
      <c r="IM72" s="160"/>
      <c r="IN72" s="160"/>
      <c r="IO72" s="160"/>
      <c r="IP72" s="160"/>
      <c r="IQ72" s="160"/>
      <c r="IR72" s="160"/>
      <c r="IS72" s="160"/>
      <c r="IT72" s="160"/>
      <c r="IU72" s="160"/>
      <c r="IV72" s="160"/>
      <c r="IW72" s="160"/>
    </row>
    <row r="73" customFormat="false" ht="12.75" hidden="false" customHeight="false" outlineLevel="0" collapsed="false">
      <c r="A73" s="157" t="s">
        <v>7</v>
      </c>
      <c r="B73" s="160"/>
      <c r="C73" s="160"/>
      <c r="D73" s="160"/>
      <c r="E73" s="160"/>
      <c r="F73" s="158" t="n">
        <f aca="false">Sheryl!F102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T26" activeCellId="0" sqref="T2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1" width="10.56"/>
    <col collapsed="false" customWidth="false" hidden="false" outlineLevel="0" max="4" min="2" style="71" width="9.14"/>
    <col collapsed="false" customWidth="true" hidden="false" outlineLevel="0" max="5" min="5" style="71" width="12.42"/>
    <col collapsed="false" customWidth="false" hidden="false" outlineLevel="0" max="6" min="6" style="70" width="9.14"/>
    <col collapsed="false" customWidth="true" hidden="false" outlineLevel="0" max="7" min="7" style="70" width="9.28"/>
    <col collapsed="false" customWidth="true" hidden="false" outlineLevel="0" max="8" min="8" style="70" width="11.28"/>
    <col collapsed="false" customWidth="true" hidden="false" outlineLevel="0" max="9" min="9" style="71" width="9.7"/>
    <col collapsed="false" customWidth="false" hidden="false" outlineLevel="0" max="257" min="10" style="71" width="9.14"/>
  </cols>
  <sheetData>
    <row r="1" customFormat="false" ht="12.75" hidden="false" customHeight="false" outlineLevel="0" collapsed="false">
      <c r="A1" s="84" t="s">
        <v>238</v>
      </c>
      <c r="B1" s="84"/>
      <c r="C1" s="84"/>
      <c r="D1" s="84"/>
      <c r="E1" s="84"/>
      <c r="F1" s="71"/>
      <c r="G1" s="149" t="s">
        <v>239</v>
      </c>
      <c r="H1" s="150" t="s">
        <v>264</v>
      </c>
      <c r="I1" s="149"/>
    </row>
    <row r="2" customFormat="false" ht="12.75" hidden="false" customHeight="false" outlineLevel="0" collapsed="false">
      <c r="A2" s="84" t="s">
        <v>241</v>
      </c>
      <c r="B2" s="84" t="s">
        <v>265</v>
      </c>
      <c r="C2" s="84"/>
      <c r="D2" s="84"/>
      <c r="E2" s="84"/>
      <c r="F2" s="71"/>
      <c r="G2" s="133"/>
      <c r="H2" s="133"/>
      <c r="I2" s="132"/>
    </row>
    <row r="3" customFormat="false" ht="12.75" hidden="false" customHeight="false" outlineLevel="0" collapsed="false">
      <c r="A3" s="151" t="s">
        <v>243</v>
      </c>
      <c r="B3" s="151" t="s">
        <v>14</v>
      </c>
      <c r="C3" s="151"/>
      <c r="D3" s="151"/>
      <c r="E3" s="151"/>
      <c r="F3" s="152"/>
      <c r="G3" s="133"/>
      <c r="H3" s="133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</row>
    <row r="4" customFormat="false" ht="12.75" hidden="false" customHeight="false" outlineLevel="0" collapsed="false">
      <c r="A4" s="151" t="s">
        <v>244</v>
      </c>
      <c r="B4" s="151" t="s">
        <v>266</v>
      </c>
      <c r="C4" s="151"/>
      <c r="D4" s="151"/>
      <c r="E4" s="151"/>
      <c r="F4" s="152"/>
      <c r="G4" s="153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</row>
    <row r="5" customFormat="false" ht="12.75" hidden="false" customHeight="false" outlineLevel="0" collapsed="false">
      <c r="A5" s="84"/>
      <c r="B5" s="84"/>
      <c r="C5" s="84"/>
      <c r="D5" s="84"/>
      <c r="E5" s="84"/>
      <c r="F5" s="154"/>
    </row>
    <row r="6" customFormat="false" ht="12.75" hidden="false" customHeight="false" outlineLevel="0" collapsed="false">
      <c r="A6" s="155" t="s">
        <v>246</v>
      </c>
      <c r="B6" s="155"/>
      <c r="C6" s="155"/>
      <c r="D6" s="84"/>
      <c r="E6" s="84"/>
      <c r="F6" s="154"/>
    </row>
    <row r="7" customFormat="false" ht="12.75" hidden="false" customHeight="false" outlineLevel="0" collapsed="false">
      <c r="C7" s="155"/>
      <c r="D7" s="84"/>
      <c r="E7" s="84"/>
      <c r="F7" s="154"/>
    </row>
    <row r="8" customFormat="false" ht="12.75" hidden="false" customHeight="false" outlineLevel="0" collapsed="false">
      <c r="A8" s="155" t="s">
        <v>247</v>
      </c>
      <c r="B8" s="155"/>
      <c r="C8" s="155"/>
      <c r="D8" s="84"/>
      <c r="E8" s="84"/>
      <c r="F8" s="158" t="n">
        <f aca="false">Laura!F8</f>
        <v>33</v>
      </c>
    </row>
    <row r="9" customFormat="false" ht="12.75" hidden="false" customHeight="false" outlineLevel="0" collapsed="false">
      <c r="A9" s="155"/>
      <c r="B9" s="71" t="s">
        <v>248</v>
      </c>
      <c r="C9" s="155"/>
      <c r="D9" s="84"/>
      <c r="E9" s="84"/>
      <c r="F9" s="159" t="n">
        <f aca="false">Laura!G8</f>
        <v>33</v>
      </c>
      <c r="G9" s="153"/>
    </row>
    <row r="10" customFormat="false" ht="12.75" hidden="false" customHeight="false" outlineLevel="0" collapsed="false">
      <c r="A10" s="84"/>
      <c r="B10" s="71" t="s">
        <v>249</v>
      </c>
      <c r="C10" s="84"/>
      <c r="D10" s="84"/>
      <c r="E10" s="84"/>
      <c r="F10" s="159" t="n">
        <f aca="false">Laura!F49</f>
        <v>0</v>
      </c>
      <c r="G10" s="153"/>
    </row>
    <row r="11" customFormat="false" ht="12.75" hidden="false" customHeight="false" outlineLevel="0" collapsed="false">
      <c r="A11" s="84"/>
      <c r="B11" s="84"/>
      <c r="C11" s="84"/>
      <c r="D11" s="84"/>
      <c r="E11" s="84"/>
      <c r="F11" s="154"/>
      <c r="G11" s="162"/>
    </row>
    <row r="12" customFormat="false" ht="12.75" hidden="false" customHeight="false" outlineLevel="0" collapsed="false">
      <c r="A12" s="155" t="s">
        <v>250</v>
      </c>
      <c r="B12" s="155"/>
      <c r="C12" s="155"/>
      <c r="D12" s="155"/>
      <c r="E12" s="155"/>
      <c r="F12" s="163" t="n">
        <f aca="false">SUM(F13:F16)</f>
        <v>27</v>
      </c>
    </row>
    <row r="13" customFormat="false" ht="12.75" hidden="false" customHeight="false" outlineLevel="0" collapsed="false">
      <c r="A13" s="71" t="s">
        <v>251</v>
      </c>
      <c r="B13" s="71" t="s">
        <v>252</v>
      </c>
      <c r="F13" s="164" t="n">
        <v>22</v>
      </c>
    </row>
    <row r="14" customFormat="false" ht="12.75" hidden="false" customHeight="false" outlineLevel="0" collapsed="false">
      <c r="B14" s="71" t="s">
        <v>253</v>
      </c>
      <c r="F14" s="164" t="n">
        <v>5</v>
      </c>
    </row>
    <row r="15" customFormat="false" ht="12.75" hidden="false" customHeight="false" outlineLevel="0" collapsed="false">
      <c r="B15" s="71" t="s">
        <v>254</v>
      </c>
      <c r="C15" s="71" t="s">
        <v>255</v>
      </c>
      <c r="F15" s="164" t="n">
        <v>0</v>
      </c>
      <c r="I15" s="154"/>
    </row>
    <row r="16" customFormat="false" ht="12.75" hidden="false" customHeight="false" outlineLevel="0" collapsed="false">
      <c r="B16" s="71" t="s">
        <v>256</v>
      </c>
      <c r="F16" s="164" t="n">
        <v>0</v>
      </c>
      <c r="I16" s="154"/>
    </row>
    <row r="17" customFormat="false" ht="12.75" hidden="false" customHeight="false" outlineLevel="0" collapsed="false">
      <c r="I17" s="154"/>
    </row>
    <row r="18" customFormat="false" ht="12.75" hidden="false" customHeight="false" outlineLevel="0" collapsed="false">
      <c r="A18" s="157" t="s">
        <v>9</v>
      </c>
      <c r="B18" s="160"/>
      <c r="C18" s="160"/>
      <c r="D18" s="160"/>
      <c r="E18" s="160"/>
      <c r="F18" s="158" t="n">
        <f aca="false">SUM(F19:F21)</f>
        <v>11</v>
      </c>
      <c r="G18" s="159"/>
      <c r="H18" s="159"/>
      <c r="I18" s="158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  <c r="BZ18" s="160"/>
      <c r="CA18" s="160"/>
      <c r="CB18" s="160"/>
      <c r="CC18" s="160"/>
      <c r="CD18" s="160"/>
      <c r="CE18" s="160"/>
      <c r="CF18" s="160"/>
      <c r="CG18" s="160"/>
      <c r="CH18" s="160"/>
      <c r="CI18" s="160"/>
      <c r="CJ18" s="160"/>
      <c r="CK18" s="160"/>
      <c r="CL18" s="160"/>
      <c r="CM18" s="160"/>
      <c r="CN18" s="160"/>
      <c r="CO18" s="160"/>
      <c r="CP18" s="160"/>
      <c r="CQ18" s="160"/>
      <c r="CR18" s="160"/>
      <c r="CS18" s="160"/>
      <c r="CT18" s="160"/>
      <c r="CU18" s="160"/>
      <c r="CV18" s="160"/>
      <c r="CW18" s="160"/>
      <c r="CX18" s="160"/>
      <c r="CY18" s="160"/>
      <c r="CZ18" s="160"/>
      <c r="DA18" s="160"/>
      <c r="DB18" s="160"/>
      <c r="DC18" s="160"/>
      <c r="DD18" s="160"/>
      <c r="DE18" s="160"/>
      <c r="DF18" s="160"/>
      <c r="DG18" s="160"/>
      <c r="DH18" s="160"/>
      <c r="DI18" s="160"/>
      <c r="DJ18" s="160"/>
      <c r="DK18" s="160"/>
      <c r="DL18" s="160"/>
      <c r="DM18" s="160"/>
      <c r="DN18" s="160"/>
      <c r="DO18" s="160"/>
      <c r="DP18" s="160"/>
      <c r="DQ18" s="160"/>
      <c r="DR18" s="160"/>
      <c r="DS18" s="160"/>
      <c r="DT18" s="160"/>
      <c r="DU18" s="160"/>
      <c r="DV18" s="160"/>
      <c r="DW18" s="160"/>
      <c r="DX18" s="160"/>
      <c r="DY18" s="160"/>
      <c r="DZ18" s="160"/>
      <c r="EA18" s="160"/>
      <c r="EB18" s="160"/>
      <c r="EC18" s="160"/>
      <c r="ED18" s="160"/>
      <c r="EE18" s="160"/>
      <c r="EF18" s="160"/>
      <c r="EG18" s="160"/>
      <c r="EH18" s="160"/>
      <c r="EI18" s="160"/>
      <c r="EJ18" s="160"/>
      <c r="EK18" s="160"/>
      <c r="EL18" s="160"/>
      <c r="EM18" s="160"/>
      <c r="EN18" s="160"/>
      <c r="EO18" s="160"/>
      <c r="EP18" s="160"/>
      <c r="EQ18" s="160"/>
      <c r="ER18" s="160"/>
      <c r="ES18" s="160"/>
      <c r="ET18" s="160"/>
      <c r="EU18" s="160"/>
      <c r="EV18" s="160"/>
      <c r="EW18" s="160"/>
      <c r="EX18" s="160"/>
      <c r="EY18" s="160"/>
      <c r="EZ18" s="160"/>
      <c r="FA18" s="160"/>
      <c r="FB18" s="160"/>
      <c r="FC18" s="160"/>
      <c r="FD18" s="160"/>
      <c r="FE18" s="160"/>
      <c r="FF18" s="160"/>
      <c r="FG18" s="160"/>
      <c r="FH18" s="160"/>
      <c r="FI18" s="160"/>
      <c r="FJ18" s="160"/>
      <c r="FK18" s="160"/>
      <c r="FL18" s="160"/>
      <c r="FM18" s="160"/>
      <c r="FN18" s="160"/>
      <c r="FO18" s="160"/>
      <c r="FP18" s="160"/>
      <c r="FQ18" s="160"/>
      <c r="FR18" s="160"/>
      <c r="FS18" s="160"/>
      <c r="FT18" s="160"/>
      <c r="FU18" s="160"/>
      <c r="FV18" s="160"/>
      <c r="FW18" s="160"/>
      <c r="FX18" s="160"/>
      <c r="FY18" s="160"/>
      <c r="FZ18" s="160"/>
      <c r="GA18" s="160"/>
      <c r="GB18" s="160"/>
      <c r="GC18" s="160"/>
      <c r="GD18" s="160"/>
      <c r="GE18" s="160"/>
      <c r="GF18" s="160"/>
      <c r="GG18" s="160"/>
      <c r="GH18" s="160"/>
      <c r="GI18" s="160"/>
      <c r="GJ18" s="160"/>
      <c r="GK18" s="160"/>
      <c r="GL18" s="160"/>
      <c r="GM18" s="160"/>
      <c r="GN18" s="160"/>
      <c r="GO18" s="160"/>
      <c r="GP18" s="160"/>
      <c r="GQ18" s="160"/>
      <c r="GR18" s="160"/>
      <c r="GS18" s="160"/>
      <c r="GT18" s="160"/>
      <c r="GU18" s="160"/>
      <c r="GV18" s="160"/>
      <c r="GW18" s="160"/>
      <c r="GX18" s="160"/>
      <c r="GY18" s="160"/>
      <c r="GZ18" s="160"/>
      <c r="HA18" s="160"/>
      <c r="HB18" s="160"/>
      <c r="HC18" s="160"/>
      <c r="HD18" s="160"/>
      <c r="HE18" s="160"/>
      <c r="HF18" s="160"/>
      <c r="HG18" s="160"/>
      <c r="HH18" s="160"/>
      <c r="HI18" s="160"/>
      <c r="HJ18" s="160"/>
      <c r="HK18" s="160"/>
      <c r="HL18" s="160"/>
      <c r="HM18" s="160"/>
      <c r="HN18" s="160"/>
      <c r="HO18" s="160"/>
      <c r="HP18" s="160"/>
      <c r="HQ18" s="160"/>
      <c r="HR18" s="160"/>
      <c r="HS18" s="160"/>
      <c r="HT18" s="160"/>
      <c r="HU18" s="160"/>
      <c r="HV18" s="160"/>
      <c r="HW18" s="160"/>
      <c r="HX18" s="160"/>
      <c r="HY18" s="160"/>
      <c r="HZ18" s="160"/>
      <c r="IA18" s="160"/>
      <c r="IB18" s="160"/>
      <c r="IC18" s="160"/>
      <c r="ID18" s="160"/>
      <c r="IE18" s="160"/>
      <c r="IF18" s="160"/>
      <c r="IG18" s="160"/>
      <c r="IH18" s="160"/>
      <c r="II18" s="160"/>
      <c r="IJ18" s="160"/>
      <c r="IK18" s="160"/>
      <c r="IL18" s="160"/>
      <c r="IM18" s="160"/>
      <c r="IN18" s="160"/>
      <c r="IO18" s="160"/>
      <c r="IP18" s="160"/>
      <c r="IQ18" s="160"/>
      <c r="IR18" s="160"/>
      <c r="IS18" s="160"/>
      <c r="IT18" s="160"/>
      <c r="IU18" s="160"/>
      <c r="IV18" s="160"/>
      <c r="IW18" s="160"/>
    </row>
    <row r="19" customFormat="false" ht="12.75" hidden="false" customHeight="false" outlineLevel="0" collapsed="false">
      <c r="A19" s="160"/>
      <c r="B19" s="160" t="s">
        <v>79</v>
      </c>
      <c r="C19" s="160"/>
      <c r="D19" s="160"/>
      <c r="E19" s="160"/>
      <c r="F19" s="159" t="n">
        <f aca="false">Kathy!G7</f>
        <v>4</v>
      </c>
      <c r="G19" s="159"/>
      <c r="H19" s="159"/>
      <c r="I19" s="158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60"/>
      <c r="DJ19" s="160"/>
      <c r="DK19" s="160"/>
      <c r="DL19" s="160"/>
      <c r="DM19" s="160"/>
      <c r="DN19" s="160"/>
      <c r="DO19" s="160"/>
      <c r="DP19" s="160"/>
      <c r="DQ19" s="160"/>
      <c r="DR19" s="160"/>
      <c r="DS19" s="160"/>
      <c r="DT19" s="160"/>
      <c r="DU19" s="160"/>
      <c r="DV19" s="160"/>
      <c r="DW19" s="160"/>
      <c r="DX19" s="160"/>
      <c r="DY19" s="160"/>
      <c r="DZ19" s="160"/>
      <c r="EA19" s="160"/>
      <c r="EB19" s="160"/>
      <c r="EC19" s="160"/>
      <c r="ED19" s="160"/>
      <c r="EE19" s="160"/>
      <c r="EF19" s="160"/>
      <c r="EG19" s="160"/>
      <c r="EH19" s="160"/>
      <c r="EI19" s="160"/>
      <c r="EJ19" s="160"/>
      <c r="EK19" s="160"/>
      <c r="EL19" s="160"/>
      <c r="EM19" s="160"/>
      <c r="EN19" s="160"/>
      <c r="EO19" s="160"/>
      <c r="EP19" s="160"/>
      <c r="EQ19" s="160"/>
      <c r="ER19" s="160"/>
      <c r="ES19" s="160"/>
      <c r="ET19" s="160"/>
      <c r="EU19" s="160"/>
      <c r="EV19" s="160"/>
      <c r="EW19" s="160"/>
      <c r="EX19" s="160"/>
      <c r="EY19" s="160"/>
      <c r="EZ19" s="160"/>
      <c r="FA19" s="160"/>
      <c r="FB19" s="160"/>
      <c r="FC19" s="160"/>
      <c r="FD19" s="160"/>
      <c r="FE19" s="160"/>
      <c r="FF19" s="160"/>
      <c r="FG19" s="160"/>
      <c r="FH19" s="160"/>
      <c r="FI19" s="160"/>
      <c r="FJ19" s="160"/>
      <c r="FK19" s="160"/>
      <c r="FL19" s="160"/>
      <c r="FM19" s="160"/>
      <c r="FN19" s="160"/>
      <c r="FO19" s="160"/>
      <c r="FP19" s="160"/>
      <c r="FQ19" s="160"/>
      <c r="FR19" s="160"/>
      <c r="FS19" s="160"/>
      <c r="FT19" s="160"/>
      <c r="FU19" s="160"/>
      <c r="FV19" s="160"/>
      <c r="FW19" s="160"/>
      <c r="FX19" s="160"/>
      <c r="FY19" s="160"/>
      <c r="FZ19" s="160"/>
      <c r="GA19" s="160"/>
      <c r="GB19" s="160"/>
      <c r="GC19" s="160"/>
      <c r="GD19" s="160"/>
      <c r="GE19" s="160"/>
      <c r="GF19" s="160"/>
      <c r="GG19" s="160"/>
      <c r="GH19" s="160"/>
      <c r="GI19" s="160"/>
      <c r="GJ19" s="160"/>
      <c r="GK19" s="160"/>
      <c r="GL19" s="160"/>
      <c r="GM19" s="160"/>
      <c r="GN19" s="160"/>
      <c r="GO19" s="160"/>
      <c r="GP19" s="160"/>
      <c r="GQ19" s="160"/>
      <c r="GR19" s="160"/>
      <c r="GS19" s="160"/>
      <c r="GT19" s="160"/>
      <c r="GU19" s="160"/>
      <c r="GV19" s="160"/>
      <c r="GW19" s="160"/>
      <c r="GX19" s="160"/>
      <c r="GY19" s="160"/>
      <c r="GZ19" s="160"/>
      <c r="HA19" s="160"/>
      <c r="HB19" s="160"/>
      <c r="HC19" s="160"/>
      <c r="HD19" s="160"/>
      <c r="HE19" s="160"/>
      <c r="HF19" s="160"/>
      <c r="HG19" s="160"/>
      <c r="HH19" s="160"/>
      <c r="HI19" s="160"/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160"/>
      <c r="IF19" s="160"/>
      <c r="IG19" s="160"/>
      <c r="IH19" s="160"/>
      <c r="II19" s="160"/>
      <c r="IJ19" s="160"/>
      <c r="IK19" s="160"/>
      <c r="IL19" s="160"/>
      <c r="IM19" s="160"/>
      <c r="IN19" s="160"/>
      <c r="IO19" s="160"/>
      <c r="IP19" s="160"/>
      <c r="IQ19" s="160"/>
      <c r="IR19" s="160"/>
      <c r="IS19" s="160"/>
      <c r="IT19" s="160"/>
      <c r="IU19" s="160"/>
      <c r="IV19" s="160"/>
      <c r="IW19" s="160"/>
    </row>
    <row r="20" customFormat="false" ht="12.75" hidden="false" customHeight="false" outlineLevel="0" collapsed="false">
      <c r="A20" s="160"/>
      <c r="B20" s="160" t="s">
        <v>80</v>
      </c>
      <c r="C20" s="160"/>
      <c r="D20" s="160"/>
      <c r="E20" s="160"/>
      <c r="F20" s="159" t="n">
        <f aca="false">Kathy!H7</f>
        <v>2</v>
      </c>
      <c r="G20" s="159"/>
      <c r="H20" s="159"/>
      <c r="I20" s="158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0"/>
      <c r="FG20" s="160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0"/>
      <c r="GK20" s="160"/>
      <c r="GL20" s="160"/>
      <c r="GM20" s="160"/>
      <c r="GN20" s="160"/>
      <c r="GO20" s="160"/>
      <c r="GP20" s="160"/>
      <c r="GQ20" s="160"/>
      <c r="GR20" s="160"/>
      <c r="GS20" s="160"/>
      <c r="GT20" s="160"/>
      <c r="GU20" s="160"/>
      <c r="GV20" s="160"/>
      <c r="GW20" s="160"/>
      <c r="GX20" s="160"/>
      <c r="GY20" s="160"/>
      <c r="GZ20" s="160"/>
      <c r="HA20" s="160"/>
      <c r="HB20" s="160"/>
      <c r="HC20" s="160"/>
      <c r="HD20" s="160"/>
      <c r="HE20" s="160"/>
      <c r="HF20" s="160"/>
      <c r="HG20" s="160"/>
      <c r="HH20" s="160"/>
      <c r="HI20" s="160"/>
      <c r="HJ20" s="160"/>
      <c r="HK20" s="160"/>
      <c r="HL20" s="160"/>
      <c r="HM20" s="160"/>
      <c r="HN20" s="160"/>
      <c r="HO20" s="160"/>
      <c r="HP20" s="160"/>
      <c r="HQ20" s="160"/>
      <c r="HR20" s="160"/>
      <c r="HS20" s="160"/>
      <c r="HT20" s="160"/>
      <c r="HU20" s="160"/>
      <c r="HV20" s="160"/>
      <c r="HW20" s="160"/>
      <c r="HX20" s="160"/>
      <c r="HY20" s="160"/>
      <c r="HZ20" s="160"/>
      <c r="IA20" s="160"/>
      <c r="IB20" s="160"/>
      <c r="IC20" s="160"/>
      <c r="ID20" s="160"/>
      <c r="IE20" s="160"/>
      <c r="IF20" s="160"/>
      <c r="IG20" s="160"/>
      <c r="IH20" s="160"/>
      <c r="II20" s="160"/>
      <c r="IJ20" s="160"/>
      <c r="IK20" s="160"/>
      <c r="IL20" s="160"/>
      <c r="IM20" s="160"/>
      <c r="IN20" s="160"/>
      <c r="IO20" s="160"/>
      <c r="IP20" s="160"/>
      <c r="IQ20" s="160"/>
      <c r="IR20" s="160"/>
      <c r="IS20" s="160"/>
      <c r="IT20" s="160"/>
      <c r="IU20" s="160"/>
      <c r="IV20" s="160"/>
      <c r="IW20" s="160"/>
    </row>
    <row r="21" customFormat="false" ht="12.75" hidden="false" customHeight="false" outlineLevel="0" collapsed="false">
      <c r="A21" s="160"/>
      <c r="B21" s="160" t="s">
        <v>257</v>
      </c>
      <c r="C21" s="160"/>
      <c r="D21" s="160"/>
      <c r="E21" s="160"/>
      <c r="F21" s="159" t="n">
        <f aca="false">Kathy!I7</f>
        <v>5</v>
      </c>
      <c r="G21" s="159"/>
      <c r="H21" s="159"/>
      <c r="I21" s="158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0"/>
      <c r="EI21" s="160"/>
      <c r="EJ21" s="160"/>
      <c r="EK21" s="160"/>
      <c r="EL21" s="160"/>
      <c r="EM21" s="160"/>
      <c r="EN21" s="160"/>
      <c r="EO21" s="160"/>
      <c r="EP21" s="160"/>
      <c r="EQ21" s="160"/>
      <c r="ER21" s="160"/>
      <c r="ES21" s="160"/>
      <c r="ET21" s="160"/>
      <c r="EU21" s="160"/>
      <c r="EV21" s="160"/>
      <c r="EW21" s="160"/>
      <c r="EX21" s="160"/>
      <c r="EY21" s="160"/>
      <c r="EZ21" s="160"/>
      <c r="FA21" s="160"/>
      <c r="FB21" s="160"/>
      <c r="FC21" s="160"/>
      <c r="FD21" s="160"/>
      <c r="FE21" s="160"/>
      <c r="FF21" s="160"/>
      <c r="FG21" s="160"/>
      <c r="FH21" s="160"/>
      <c r="FI21" s="160"/>
      <c r="FJ21" s="160"/>
      <c r="FK21" s="160"/>
      <c r="FL21" s="160"/>
      <c r="FM21" s="160"/>
      <c r="FN21" s="160"/>
      <c r="FO21" s="160"/>
      <c r="FP21" s="160"/>
      <c r="FQ21" s="160"/>
      <c r="FR21" s="160"/>
      <c r="FS21" s="160"/>
      <c r="FT21" s="160"/>
      <c r="FU21" s="160"/>
      <c r="FV21" s="160"/>
      <c r="FW21" s="160"/>
      <c r="FX21" s="160"/>
      <c r="FY21" s="160"/>
      <c r="FZ21" s="160"/>
      <c r="GA21" s="160"/>
      <c r="GB21" s="160"/>
      <c r="GC21" s="160"/>
      <c r="GD21" s="160"/>
      <c r="GE21" s="160"/>
      <c r="GF21" s="160"/>
      <c r="GG21" s="160"/>
      <c r="GH21" s="160"/>
      <c r="GI21" s="160"/>
      <c r="GJ21" s="160"/>
      <c r="GK21" s="160"/>
      <c r="GL21" s="160"/>
      <c r="GM21" s="160"/>
      <c r="GN21" s="160"/>
      <c r="GO21" s="160"/>
      <c r="GP21" s="160"/>
      <c r="GQ21" s="160"/>
      <c r="GR21" s="160"/>
      <c r="GS21" s="160"/>
      <c r="GT21" s="160"/>
      <c r="GU21" s="160"/>
      <c r="GV21" s="160"/>
      <c r="GW21" s="160"/>
      <c r="GX21" s="160"/>
      <c r="GY21" s="160"/>
      <c r="GZ21" s="160"/>
      <c r="HA21" s="160"/>
      <c r="HB21" s="160"/>
      <c r="HC21" s="160"/>
      <c r="HD21" s="160"/>
      <c r="HE21" s="160"/>
      <c r="HF21" s="160"/>
      <c r="HG21" s="160"/>
      <c r="HH21" s="160"/>
      <c r="HI21" s="160"/>
      <c r="HJ21" s="160"/>
      <c r="HK21" s="160"/>
      <c r="HL21" s="160"/>
      <c r="HM21" s="160"/>
      <c r="HN21" s="160"/>
      <c r="HO21" s="160"/>
      <c r="HP21" s="160"/>
      <c r="HQ21" s="160"/>
      <c r="HR21" s="160"/>
      <c r="HS21" s="160"/>
      <c r="HT21" s="160"/>
      <c r="HU21" s="160"/>
      <c r="HV21" s="160"/>
      <c r="HW21" s="160"/>
      <c r="HX21" s="160"/>
      <c r="HY21" s="160"/>
      <c r="HZ21" s="160"/>
      <c r="IA21" s="160"/>
      <c r="IB21" s="160"/>
      <c r="IC21" s="160"/>
      <c r="ID21" s="160"/>
      <c r="IE21" s="160"/>
      <c r="IF21" s="160"/>
      <c r="IG21" s="160"/>
      <c r="IH21" s="160"/>
      <c r="II21" s="160"/>
      <c r="IJ21" s="160"/>
      <c r="IK21" s="160"/>
      <c r="IL21" s="160"/>
      <c r="IM21" s="160"/>
      <c r="IN21" s="160"/>
      <c r="IO21" s="160"/>
      <c r="IP21" s="160"/>
      <c r="IQ21" s="160"/>
      <c r="IR21" s="160"/>
      <c r="IS21" s="160"/>
      <c r="IT21" s="160"/>
      <c r="IU21" s="160"/>
      <c r="IV21" s="160"/>
      <c r="IW21" s="160"/>
    </row>
    <row r="22" customFormat="false" ht="12.75" hidden="false" customHeight="false" outlineLevel="0" collapsed="false">
      <c r="A22" s="155"/>
      <c r="I22" s="154"/>
    </row>
    <row r="23" customFormat="false" ht="12.75" hidden="false" customHeight="false" outlineLevel="0" collapsed="false">
      <c r="A23" s="157" t="s">
        <v>5</v>
      </c>
      <c r="B23" s="160"/>
      <c r="C23" s="160"/>
      <c r="D23" s="160"/>
      <c r="E23" s="160"/>
      <c r="F23" s="158" t="n">
        <f aca="false">Sheryl!F8</f>
        <v>3</v>
      </c>
      <c r="G23" s="159"/>
      <c r="H23" s="159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  <c r="FW23" s="160"/>
      <c r="FX23" s="160"/>
      <c r="FY23" s="160"/>
      <c r="FZ23" s="160"/>
      <c r="GA23" s="160"/>
      <c r="GB23" s="160"/>
      <c r="GC23" s="160"/>
      <c r="GD23" s="160"/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0"/>
      <c r="HU23" s="160"/>
      <c r="HV23" s="160"/>
      <c r="HW23" s="160"/>
      <c r="HX23" s="160"/>
      <c r="HY23" s="160"/>
      <c r="HZ23" s="160"/>
      <c r="IA23" s="160"/>
      <c r="IB23" s="160"/>
      <c r="IC23" s="160"/>
      <c r="ID23" s="160"/>
      <c r="IE23" s="160"/>
      <c r="IF23" s="160"/>
      <c r="IG23" s="160"/>
      <c r="IH23" s="160"/>
      <c r="II23" s="160"/>
      <c r="IJ23" s="160"/>
      <c r="IK23" s="160"/>
      <c r="IL23" s="160"/>
      <c r="IM23" s="160"/>
      <c r="IN23" s="160"/>
      <c r="IO23" s="160"/>
      <c r="IP23" s="160"/>
      <c r="IQ23" s="160"/>
      <c r="IR23" s="160"/>
      <c r="IS23" s="160"/>
      <c r="IT23" s="160"/>
      <c r="IU23" s="160"/>
      <c r="IV23" s="160"/>
      <c r="IW23" s="160"/>
    </row>
    <row r="24" customFormat="false" ht="12.75" hidden="false" customHeight="false" outlineLevel="0" collapsed="false">
      <c r="A24" s="157" t="s">
        <v>6</v>
      </c>
      <c r="B24" s="160"/>
      <c r="C24" s="160"/>
      <c r="D24" s="160"/>
      <c r="E24" s="160"/>
      <c r="F24" s="158" t="n">
        <f aca="false">Sheryl!F32</f>
        <v>0</v>
      </c>
      <c r="G24" s="159"/>
      <c r="H24" s="159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  <c r="FW24" s="160"/>
      <c r="FX24" s="160"/>
      <c r="FY24" s="160"/>
      <c r="FZ24" s="160"/>
      <c r="GA24" s="160"/>
      <c r="GB24" s="160"/>
      <c r="GC24" s="160"/>
      <c r="GD24" s="160"/>
      <c r="GE24" s="160"/>
      <c r="GF24" s="160"/>
      <c r="GG24" s="160"/>
      <c r="GH24" s="160"/>
      <c r="GI24" s="160"/>
      <c r="GJ24" s="160"/>
      <c r="GK24" s="160"/>
      <c r="GL24" s="160"/>
      <c r="GM24" s="160"/>
      <c r="GN24" s="160"/>
      <c r="GO24" s="160"/>
      <c r="GP24" s="160"/>
      <c r="GQ24" s="160"/>
      <c r="GR24" s="160"/>
      <c r="GS24" s="160"/>
      <c r="GT24" s="160"/>
      <c r="GU24" s="160"/>
      <c r="GV24" s="160"/>
      <c r="GW24" s="160"/>
      <c r="GX24" s="160"/>
      <c r="GY24" s="160"/>
      <c r="GZ24" s="160"/>
      <c r="HA24" s="160"/>
      <c r="HB24" s="160"/>
      <c r="HC24" s="160"/>
      <c r="HD24" s="160"/>
      <c r="HE24" s="160"/>
      <c r="HF24" s="160"/>
      <c r="HG24" s="160"/>
      <c r="HH24" s="160"/>
      <c r="HI24" s="160"/>
      <c r="HJ24" s="160"/>
      <c r="HK24" s="160"/>
      <c r="HL24" s="160"/>
      <c r="HM24" s="160"/>
      <c r="HN24" s="160"/>
      <c r="HO24" s="160"/>
      <c r="HP24" s="160"/>
      <c r="HQ24" s="160"/>
      <c r="HR24" s="160"/>
      <c r="HS24" s="160"/>
      <c r="HT24" s="160"/>
      <c r="HU24" s="160"/>
      <c r="HV24" s="160"/>
      <c r="HW24" s="160"/>
      <c r="HX24" s="160"/>
      <c r="HY24" s="160"/>
      <c r="HZ24" s="160"/>
      <c r="IA24" s="160"/>
      <c r="IB24" s="160"/>
      <c r="IC24" s="160"/>
      <c r="ID24" s="160"/>
      <c r="IE24" s="160"/>
      <c r="IF24" s="160"/>
      <c r="IG24" s="160"/>
      <c r="IH24" s="160"/>
      <c r="II24" s="160"/>
      <c r="IJ24" s="160"/>
      <c r="IK24" s="160"/>
      <c r="IL24" s="160"/>
      <c r="IM24" s="160"/>
      <c r="IN24" s="160"/>
      <c r="IO24" s="160"/>
      <c r="IP24" s="160"/>
      <c r="IQ24" s="160"/>
      <c r="IR24" s="160"/>
      <c r="IS24" s="160"/>
      <c r="IT24" s="160"/>
      <c r="IU24" s="160"/>
      <c r="IV24" s="160"/>
      <c r="IW24" s="160"/>
    </row>
    <row r="25" customFormat="false" ht="12.75" hidden="false" customHeight="false" outlineLevel="0" collapsed="false">
      <c r="A25" s="157" t="s">
        <v>7</v>
      </c>
      <c r="F25" s="158" t="n">
        <f aca="false">Sheryl!F71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4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G34" activeCellId="0" sqref="G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1" width="10.28"/>
    <col collapsed="false" customWidth="false" hidden="false" outlineLevel="0" max="4" min="2" style="71" width="9.14"/>
    <col collapsed="false" customWidth="true" hidden="false" outlineLevel="0" max="5" min="5" style="71" width="12.42"/>
    <col collapsed="false" customWidth="false" hidden="false" outlineLevel="0" max="6" min="6" style="70" width="9.14"/>
    <col collapsed="false" customWidth="true" hidden="false" outlineLevel="0" max="7" min="7" style="70" width="10.13"/>
    <col collapsed="false" customWidth="true" hidden="false" outlineLevel="0" max="8" min="8" style="70" width="11.28"/>
    <col collapsed="false" customWidth="true" hidden="false" outlineLevel="0" max="9" min="9" style="71" width="9.7"/>
    <col collapsed="false" customWidth="false" hidden="false" outlineLevel="0" max="257" min="10" style="71" width="9.14"/>
  </cols>
  <sheetData>
    <row r="1" customFormat="false" ht="12.75" hidden="false" customHeight="false" outlineLevel="0" collapsed="false">
      <c r="A1" s="84" t="s">
        <v>238</v>
      </c>
      <c r="B1" s="84"/>
      <c r="C1" s="84"/>
      <c r="D1" s="84"/>
      <c r="E1" s="84"/>
      <c r="F1" s="71"/>
      <c r="G1" s="149" t="s">
        <v>239</v>
      </c>
      <c r="H1" s="150" t="s">
        <v>267</v>
      </c>
      <c r="I1" s="149"/>
    </row>
    <row r="2" customFormat="false" ht="12.75" hidden="false" customHeight="false" outlineLevel="0" collapsed="false">
      <c r="A2" s="84" t="s">
        <v>241</v>
      </c>
      <c r="B2" s="84" t="s">
        <v>218</v>
      </c>
      <c r="C2" s="84"/>
      <c r="D2" s="84"/>
      <c r="E2" s="84"/>
      <c r="F2" s="71"/>
      <c r="G2" s="133"/>
      <c r="H2" s="133"/>
      <c r="I2" s="132"/>
    </row>
    <row r="3" customFormat="false" ht="12.75" hidden="false" customHeight="false" outlineLevel="0" collapsed="false">
      <c r="A3" s="151" t="s">
        <v>243</v>
      </c>
      <c r="B3" s="151" t="s">
        <v>268</v>
      </c>
      <c r="C3" s="151"/>
      <c r="D3" s="151"/>
      <c r="E3" s="151"/>
      <c r="F3" s="152"/>
      <c r="G3" s="133"/>
      <c r="H3" s="133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</row>
    <row r="4" customFormat="false" ht="12.75" hidden="false" customHeight="false" outlineLevel="0" collapsed="false">
      <c r="A4" s="151" t="s">
        <v>244</v>
      </c>
      <c r="B4" s="151" t="s">
        <v>269</v>
      </c>
      <c r="C4" s="151"/>
      <c r="D4" s="151"/>
      <c r="E4" s="151"/>
      <c r="F4" s="152"/>
      <c r="G4" s="153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</row>
    <row r="5" customFormat="false" ht="12.75" hidden="false" customHeight="false" outlineLevel="0" collapsed="false">
      <c r="A5" s="84"/>
      <c r="B5" s="84"/>
      <c r="C5" s="84"/>
      <c r="D5" s="84"/>
      <c r="E5" s="84"/>
      <c r="F5" s="154"/>
    </row>
    <row r="6" customFormat="false" ht="12.75" hidden="false" customHeight="false" outlineLevel="0" collapsed="false">
      <c r="A6" s="155" t="s">
        <v>246</v>
      </c>
      <c r="B6" s="155"/>
      <c r="C6" s="155"/>
      <c r="D6" s="84"/>
      <c r="E6" s="84"/>
      <c r="F6" s="154"/>
    </row>
    <row r="7" customFormat="false" ht="12.75" hidden="false" customHeight="false" outlineLevel="0" collapsed="false">
      <c r="C7" s="155"/>
      <c r="D7" s="84"/>
      <c r="E7" s="84"/>
      <c r="F7" s="154"/>
    </row>
    <row r="8" customFormat="false" ht="12.75" hidden="false" customHeight="false" outlineLevel="0" collapsed="false">
      <c r="A8" s="156" t="s">
        <v>247</v>
      </c>
      <c r="B8" s="156"/>
      <c r="C8" s="156"/>
      <c r="D8" s="157"/>
      <c r="E8" s="157"/>
      <c r="F8" s="158" t="n">
        <f aca="false">Laura!F18</f>
        <v>15</v>
      </c>
      <c r="G8" s="159"/>
      <c r="H8" s="159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</row>
    <row r="9" customFormat="false" ht="12.75" hidden="false" customHeight="false" outlineLevel="0" collapsed="false">
      <c r="A9" s="156"/>
      <c r="B9" s="160" t="s">
        <v>248</v>
      </c>
      <c r="C9" s="156"/>
      <c r="D9" s="157"/>
      <c r="E9" s="157"/>
      <c r="F9" s="159" t="n">
        <f aca="false">Laura!G39</f>
        <v>2</v>
      </c>
      <c r="G9" s="161"/>
      <c r="H9" s="159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</row>
    <row r="10" customFormat="false" ht="12.75" hidden="false" customHeight="false" outlineLevel="0" collapsed="false">
      <c r="A10" s="157"/>
      <c r="B10" s="160" t="s">
        <v>249</v>
      </c>
      <c r="C10" s="157"/>
      <c r="D10" s="157"/>
      <c r="E10" s="157"/>
      <c r="F10" s="159" t="n">
        <f aca="false">Laura!F59</f>
        <v>0</v>
      </c>
      <c r="G10" s="161"/>
      <c r="H10" s="159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</row>
    <row r="11" customFormat="false" ht="12.75" hidden="false" customHeight="false" outlineLevel="0" collapsed="false">
      <c r="A11" s="84"/>
      <c r="B11" s="84"/>
      <c r="C11" s="84"/>
      <c r="D11" s="84"/>
      <c r="E11" s="84"/>
      <c r="F11" s="154"/>
      <c r="G11" s="162"/>
    </row>
    <row r="12" customFormat="false" ht="12.75" hidden="false" customHeight="false" outlineLevel="0" collapsed="false">
      <c r="A12" s="155" t="s">
        <v>250</v>
      </c>
      <c r="B12" s="155"/>
      <c r="C12" s="155"/>
      <c r="D12" s="155"/>
      <c r="E12" s="155"/>
      <c r="F12" s="163" t="n">
        <f aca="false">SUM(F13:F16)</f>
        <v>0</v>
      </c>
    </row>
    <row r="13" customFormat="false" ht="12.75" hidden="false" customHeight="false" outlineLevel="0" collapsed="false">
      <c r="A13" s="71" t="s">
        <v>251</v>
      </c>
      <c r="B13" s="71" t="s">
        <v>252</v>
      </c>
      <c r="F13" s="164" t="n">
        <v>0</v>
      </c>
    </row>
    <row r="14" customFormat="false" ht="12.75" hidden="false" customHeight="false" outlineLevel="0" collapsed="false">
      <c r="B14" s="71" t="s">
        <v>253</v>
      </c>
      <c r="F14" s="164" t="n">
        <v>0</v>
      </c>
    </row>
    <row r="15" customFormat="false" ht="12.75" hidden="false" customHeight="false" outlineLevel="0" collapsed="false">
      <c r="B15" s="71" t="s">
        <v>254</v>
      </c>
      <c r="C15" s="71" t="s">
        <v>255</v>
      </c>
      <c r="F15" s="164" t="n">
        <v>0</v>
      </c>
      <c r="I15" s="154"/>
    </row>
    <row r="16" customFormat="false" ht="12.75" hidden="false" customHeight="false" outlineLevel="0" collapsed="false">
      <c r="B16" s="71" t="s">
        <v>256</v>
      </c>
      <c r="F16" s="164" t="n">
        <v>0</v>
      </c>
      <c r="I16" s="154"/>
    </row>
    <row r="17" customFormat="false" ht="12.75" hidden="false" customHeight="false" outlineLevel="0" collapsed="false">
      <c r="G17" s="159"/>
      <c r="H17" s="159"/>
      <c r="I17" s="158"/>
    </row>
    <row r="18" customFormat="false" ht="12.75" hidden="false" customHeight="false" outlineLevel="0" collapsed="false">
      <c r="A18" s="157" t="s">
        <v>9</v>
      </c>
      <c r="B18" s="160"/>
      <c r="C18" s="160"/>
      <c r="D18" s="160"/>
      <c r="E18" s="160"/>
      <c r="F18" s="158" t="n">
        <f aca="false">SUM(F19:F21)</f>
        <v>1</v>
      </c>
      <c r="G18" s="159"/>
      <c r="H18" s="159"/>
      <c r="I18" s="158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  <c r="BZ18" s="160"/>
      <c r="CA18" s="160"/>
      <c r="CB18" s="160"/>
      <c r="CC18" s="160"/>
      <c r="CD18" s="160"/>
      <c r="CE18" s="160"/>
      <c r="CF18" s="160"/>
      <c r="CG18" s="160"/>
      <c r="CH18" s="160"/>
      <c r="CI18" s="160"/>
      <c r="CJ18" s="160"/>
      <c r="CK18" s="160"/>
      <c r="CL18" s="160"/>
      <c r="CM18" s="160"/>
      <c r="CN18" s="160"/>
      <c r="CO18" s="160"/>
      <c r="CP18" s="160"/>
      <c r="CQ18" s="160"/>
      <c r="CR18" s="160"/>
      <c r="CS18" s="160"/>
      <c r="CT18" s="160"/>
      <c r="CU18" s="160"/>
      <c r="CV18" s="160"/>
      <c r="CW18" s="160"/>
      <c r="CX18" s="160"/>
      <c r="CY18" s="160"/>
      <c r="CZ18" s="160"/>
      <c r="DA18" s="160"/>
      <c r="DB18" s="160"/>
      <c r="DC18" s="160"/>
      <c r="DD18" s="160"/>
      <c r="DE18" s="160"/>
      <c r="DF18" s="160"/>
      <c r="DG18" s="160"/>
      <c r="DH18" s="160"/>
      <c r="DI18" s="160"/>
      <c r="DJ18" s="160"/>
      <c r="DK18" s="160"/>
      <c r="DL18" s="160"/>
      <c r="DM18" s="160"/>
      <c r="DN18" s="160"/>
      <c r="DO18" s="160"/>
      <c r="DP18" s="160"/>
      <c r="DQ18" s="160"/>
      <c r="DR18" s="160"/>
      <c r="DS18" s="160"/>
      <c r="DT18" s="160"/>
      <c r="DU18" s="160"/>
      <c r="DV18" s="160"/>
      <c r="DW18" s="160"/>
      <c r="DX18" s="160"/>
      <c r="DY18" s="160"/>
      <c r="DZ18" s="160"/>
      <c r="EA18" s="160"/>
      <c r="EB18" s="160"/>
      <c r="EC18" s="160"/>
      <c r="ED18" s="160"/>
      <c r="EE18" s="160"/>
      <c r="EF18" s="160"/>
      <c r="EG18" s="160"/>
      <c r="EH18" s="160"/>
      <c r="EI18" s="160"/>
      <c r="EJ18" s="160"/>
      <c r="EK18" s="160"/>
      <c r="EL18" s="160"/>
      <c r="EM18" s="160"/>
      <c r="EN18" s="160"/>
      <c r="EO18" s="160"/>
      <c r="EP18" s="160"/>
      <c r="EQ18" s="160"/>
      <c r="ER18" s="160"/>
      <c r="ES18" s="160"/>
      <c r="ET18" s="160"/>
      <c r="EU18" s="160"/>
      <c r="EV18" s="160"/>
      <c r="EW18" s="160"/>
      <c r="EX18" s="160"/>
      <c r="EY18" s="160"/>
      <c r="EZ18" s="160"/>
      <c r="FA18" s="160"/>
      <c r="FB18" s="160"/>
      <c r="FC18" s="160"/>
      <c r="FD18" s="160"/>
      <c r="FE18" s="160"/>
      <c r="FF18" s="160"/>
      <c r="FG18" s="160"/>
      <c r="FH18" s="160"/>
      <c r="FI18" s="160"/>
      <c r="FJ18" s="160"/>
      <c r="FK18" s="160"/>
      <c r="FL18" s="160"/>
      <c r="FM18" s="160"/>
      <c r="FN18" s="160"/>
      <c r="FO18" s="160"/>
      <c r="FP18" s="160"/>
      <c r="FQ18" s="160"/>
      <c r="FR18" s="160"/>
      <c r="FS18" s="160"/>
      <c r="FT18" s="160"/>
      <c r="FU18" s="160"/>
      <c r="FV18" s="160"/>
      <c r="FW18" s="160"/>
      <c r="FX18" s="160"/>
      <c r="FY18" s="160"/>
      <c r="FZ18" s="160"/>
      <c r="GA18" s="160"/>
      <c r="GB18" s="160"/>
      <c r="GC18" s="160"/>
      <c r="GD18" s="160"/>
      <c r="GE18" s="160"/>
      <c r="GF18" s="160"/>
      <c r="GG18" s="160"/>
      <c r="GH18" s="160"/>
      <c r="GI18" s="160"/>
      <c r="GJ18" s="160"/>
      <c r="GK18" s="160"/>
      <c r="GL18" s="160"/>
      <c r="GM18" s="160"/>
      <c r="GN18" s="160"/>
      <c r="GO18" s="160"/>
      <c r="GP18" s="160"/>
      <c r="GQ18" s="160"/>
      <c r="GR18" s="160"/>
      <c r="GS18" s="160"/>
      <c r="GT18" s="160"/>
      <c r="GU18" s="160"/>
      <c r="GV18" s="160"/>
      <c r="GW18" s="160"/>
      <c r="GX18" s="160"/>
      <c r="GY18" s="160"/>
      <c r="GZ18" s="160"/>
      <c r="HA18" s="160"/>
      <c r="HB18" s="160"/>
      <c r="HC18" s="160"/>
      <c r="HD18" s="160"/>
      <c r="HE18" s="160"/>
      <c r="HF18" s="160"/>
      <c r="HG18" s="160"/>
      <c r="HH18" s="160"/>
      <c r="HI18" s="160"/>
      <c r="HJ18" s="160"/>
      <c r="HK18" s="160"/>
      <c r="HL18" s="160"/>
      <c r="HM18" s="160"/>
      <c r="HN18" s="160"/>
      <c r="HO18" s="160"/>
      <c r="HP18" s="160"/>
      <c r="HQ18" s="160"/>
      <c r="HR18" s="160"/>
      <c r="HS18" s="160"/>
      <c r="HT18" s="160"/>
      <c r="HU18" s="160"/>
      <c r="HV18" s="160"/>
      <c r="HW18" s="160"/>
      <c r="HX18" s="160"/>
      <c r="HY18" s="160"/>
      <c r="HZ18" s="160"/>
      <c r="IA18" s="160"/>
      <c r="IB18" s="160"/>
      <c r="IC18" s="160"/>
      <c r="ID18" s="160"/>
      <c r="IE18" s="160"/>
      <c r="IF18" s="160"/>
      <c r="IG18" s="160"/>
      <c r="IH18" s="160"/>
      <c r="II18" s="160"/>
      <c r="IJ18" s="160"/>
      <c r="IK18" s="160"/>
      <c r="IL18" s="160"/>
      <c r="IM18" s="160"/>
      <c r="IN18" s="160"/>
      <c r="IO18" s="160"/>
      <c r="IP18" s="160"/>
      <c r="IQ18" s="160"/>
      <c r="IR18" s="160"/>
      <c r="IS18" s="160"/>
      <c r="IT18" s="160"/>
      <c r="IU18" s="160"/>
      <c r="IV18" s="160"/>
      <c r="IW18" s="160"/>
    </row>
    <row r="19" customFormat="false" ht="12.75" hidden="false" customHeight="false" outlineLevel="0" collapsed="false">
      <c r="A19" s="160"/>
      <c r="B19" s="160" t="s">
        <v>79</v>
      </c>
      <c r="C19" s="160"/>
      <c r="D19" s="160"/>
      <c r="E19" s="160"/>
      <c r="F19" s="159" t="n">
        <f aca="false">Kathy!G17</f>
        <v>0</v>
      </c>
      <c r="G19" s="159"/>
      <c r="H19" s="159"/>
      <c r="I19" s="158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60"/>
      <c r="DJ19" s="160"/>
      <c r="DK19" s="160"/>
      <c r="DL19" s="160"/>
      <c r="DM19" s="160"/>
      <c r="DN19" s="160"/>
      <c r="DO19" s="160"/>
      <c r="DP19" s="160"/>
      <c r="DQ19" s="160"/>
      <c r="DR19" s="160"/>
      <c r="DS19" s="160"/>
      <c r="DT19" s="160"/>
      <c r="DU19" s="160"/>
      <c r="DV19" s="160"/>
      <c r="DW19" s="160"/>
      <c r="DX19" s="160"/>
      <c r="DY19" s="160"/>
      <c r="DZ19" s="160"/>
      <c r="EA19" s="160"/>
      <c r="EB19" s="160"/>
      <c r="EC19" s="160"/>
      <c r="ED19" s="160"/>
      <c r="EE19" s="160"/>
      <c r="EF19" s="160"/>
      <c r="EG19" s="160"/>
      <c r="EH19" s="160"/>
      <c r="EI19" s="160"/>
      <c r="EJ19" s="160"/>
      <c r="EK19" s="160"/>
      <c r="EL19" s="160"/>
      <c r="EM19" s="160"/>
      <c r="EN19" s="160"/>
      <c r="EO19" s="160"/>
      <c r="EP19" s="160"/>
      <c r="EQ19" s="160"/>
      <c r="ER19" s="160"/>
      <c r="ES19" s="160"/>
      <c r="ET19" s="160"/>
      <c r="EU19" s="160"/>
      <c r="EV19" s="160"/>
      <c r="EW19" s="160"/>
      <c r="EX19" s="160"/>
      <c r="EY19" s="160"/>
      <c r="EZ19" s="160"/>
      <c r="FA19" s="160"/>
      <c r="FB19" s="160"/>
      <c r="FC19" s="160"/>
      <c r="FD19" s="160"/>
      <c r="FE19" s="160"/>
      <c r="FF19" s="160"/>
      <c r="FG19" s="160"/>
      <c r="FH19" s="160"/>
      <c r="FI19" s="160"/>
      <c r="FJ19" s="160"/>
      <c r="FK19" s="160"/>
      <c r="FL19" s="160"/>
      <c r="FM19" s="160"/>
      <c r="FN19" s="160"/>
      <c r="FO19" s="160"/>
      <c r="FP19" s="160"/>
      <c r="FQ19" s="160"/>
      <c r="FR19" s="160"/>
      <c r="FS19" s="160"/>
      <c r="FT19" s="160"/>
      <c r="FU19" s="160"/>
      <c r="FV19" s="160"/>
      <c r="FW19" s="160"/>
      <c r="FX19" s="160"/>
      <c r="FY19" s="160"/>
      <c r="FZ19" s="160"/>
      <c r="GA19" s="160"/>
      <c r="GB19" s="160"/>
      <c r="GC19" s="160"/>
      <c r="GD19" s="160"/>
      <c r="GE19" s="160"/>
      <c r="GF19" s="160"/>
      <c r="GG19" s="160"/>
      <c r="GH19" s="160"/>
      <c r="GI19" s="160"/>
      <c r="GJ19" s="160"/>
      <c r="GK19" s="160"/>
      <c r="GL19" s="160"/>
      <c r="GM19" s="160"/>
      <c r="GN19" s="160"/>
      <c r="GO19" s="160"/>
      <c r="GP19" s="160"/>
      <c r="GQ19" s="160"/>
      <c r="GR19" s="160"/>
      <c r="GS19" s="160"/>
      <c r="GT19" s="160"/>
      <c r="GU19" s="160"/>
      <c r="GV19" s="160"/>
      <c r="GW19" s="160"/>
      <c r="GX19" s="160"/>
      <c r="GY19" s="160"/>
      <c r="GZ19" s="160"/>
      <c r="HA19" s="160"/>
      <c r="HB19" s="160"/>
      <c r="HC19" s="160"/>
      <c r="HD19" s="160"/>
      <c r="HE19" s="160"/>
      <c r="HF19" s="160"/>
      <c r="HG19" s="160"/>
      <c r="HH19" s="160"/>
      <c r="HI19" s="160"/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160"/>
      <c r="IF19" s="160"/>
      <c r="IG19" s="160"/>
      <c r="IH19" s="160"/>
      <c r="II19" s="160"/>
      <c r="IJ19" s="160"/>
      <c r="IK19" s="160"/>
      <c r="IL19" s="160"/>
      <c r="IM19" s="160"/>
      <c r="IN19" s="160"/>
      <c r="IO19" s="160"/>
      <c r="IP19" s="160"/>
      <c r="IQ19" s="160"/>
      <c r="IR19" s="160"/>
      <c r="IS19" s="160"/>
      <c r="IT19" s="160"/>
      <c r="IU19" s="160"/>
      <c r="IV19" s="160"/>
      <c r="IW19" s="160"/>
    </row>
    <row r="20" customFormat="false" ht="12.75" hidden="false" customHeight="false" outlineLevel="0" collapsed="false">
      <c r="A20" s="160"/>
      <c r="B20" s="160" t="s">
        <v>80</v>
      </c>
      <c r="C20" s="160"/>
      <c r="D20" s="160"/>
      <c r="E20" s="160"/>
      <c r="F20" s="159" t="n">
        <f aca="false">Kathy!H17</f>
        <v>0</v>
      </c>
      <c r="G20" s="159"/>
      <c r="H20" s="159"/>
      <c r="I20" s="158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0"/>
      <c r="FG20" s="160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0"/>
      <c r="GK20" s="160"/>
      <c r="GL20" s="160"/>
      <c r="GM20" s="160"/>
      <c r="GN20" s="160"/>
      <c r="GO20" s="160"/>
      <c r="GP20" s="160"/>
      <c r="GQ20" s="160"/>
      <c r="GR20" s="160"/>
      <c r="GS20" s="160"/>
      <c r="GT20" s="160"/>
      <c r="GU20" s="160"/>
      <c r="GV20" s="160"/>
      <c r="GW20" s="160"/>
      <c r="GX20" s="160"/>
      <c r="GY20" s="160"/>
      <c r="GZ20" s="160"/>
      <c r="HA20" s="160"/>
      <c r="HB20" s="160"/>
      <c r="HC20" s="160"/>
      <c r="HD20" s="160"/>
      <c r="HE20" s="160"/>
      <c r="HF20" s="160"/>
      <c r="HG20" s="160"/>
      <c r="HH20" s="160"/>
      <c r="HI20" s="160"/>
      <c r="HJ20" s="160"/>
      <c r="HK20" s="160"/>
      <c r="HL20" s="160"/>
      <c r="HM20" s="160"/>
      <c r="HN20" s="160"/>
      <c r="HO20" s="160"/>
      <c r="HP20" s="160"/>
      <c r="HQ20" s="160"/>
      <c r="HR20" s="160"/>
      <c r="HS20" s="160"/>
      <c r="HT20" s="160"/>
      <c r="HU20" s="160"/>
      <c r="HV20" s="160"/>
      <c r="HW20" s="160"/>
      <c r="HX20" s="160"/>
      <c r="HY20" s="160"/>
      <c r="HZ20" s="160"/>
      <c r="IA20" s="160"/>
      <c r="IB20" s="160"/>
      <c r="IC20" s="160"/>
      <c r="ID20" s="160"/>
      <c r="IE20" s="160"/>
      <c r="IF20" s="160"/>
      <c r="IG20" s="160"/>
      <c r="IH20" s="160"/>
      <c r="II20" s="160"/>
      <c r="IJ20" s="160"/>
      <c r="IK20" s="160"/>
      <c r="IL20" s="160"/>
      <c r="IM20" s="160"/>
      <c r="IN20" s="160"/>
      <c r="IO20" s="160"/>
      <c r="IP20" s="160"/>
      <c r="IQ20" s="160"/>
      <c r="IR20" s="160"/>
      <c r="IS20" s="160"/>
      <c r="IT20" s="160"/>
      <c r="IU20" s="160"/>
      <c r="IV20" s="160"/>
      <c r="IW20" s="160"/>
    </row>
    <row r="21" customFormat="false" ht="12.75" hidden="false" customHeight="false" outlineLevel="0" collapsed="false">
      <c r="A21" s="160"/>
      <c r="B21" s="160" t="s">
        <v>257</v>
      </c>
      <c r="C21" s="160"/>
      <c r="D21" s="160"/>
      <c r="E21" s="160"/>
      <c r="F21" s="159" t="n">
        <f aca="false">Kathy!I17</f>
        <v>1</v>
      </c>
      <c r="I21" s="154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0"/>
      <c r="EI21" s="160"/>
      <c r="EJ21" s="160"/>
      <c r="EK21" s="160"/>
      <c r="EL21" s="160"/>
      <c r="EM21" s="160"/>
      <c r="EN21" s="160"/>
      <c r="EO21" s="160"/>
      <c r="EP21" s="160"/>
      <c r="EQ21" s="160"/>
      <c r="ER21" s="160"/>
      <c r="ES21" s="160"/>
      <c r="ET21" s="160"/>
      <c r="EU21" s="160"/>
      <c r="EV21" s="160"/>
      <c r="EW21" s="160"/>
      <c r="EX21" s="160"/>
      <c r="EY21" s="160"/>
      <c r="EZ21" s="160"/>
      <c r="FA21" s="160"/>
      <c r="FB21" s="160"/>
      <c r="FC21" s="160"/>
      <c r="FD21" s="160"/>
      <c r="FE21" s="160"/>
      <c r="FF21" s="160"/>
      <c r="FG21" s="160"/>
      <c r="FH21" s="160"/>
      <c r="FI21" s="160"/>
      <c r="FJ21" s="160"/>
      <c r="FK21" s="160"/>
      <c r="FL21" s="160"/>
      <c r="FM21" s="160"/>
      <c r="FN21" s="160"/>
      <c r="FO21" s="160"/>
      <c r="FP21" s="160"/>
      <c r="FQ21" s="160"/>
      <c r="FR21" s="160"/>
      <c r="FS21" s="160"/>
      <c r="FT21" s="160"/>
      <c r="FU21" s="160"/>
      <c r="FV21" s="160"/>
      <c r="FW21" s="160"/>
      <c r="FX21" s="160"/>
      <c r="FY21" s="160"/>
      <c r="FZ21" s="160"/>
      <c r="GA21" s="160"/>
      <c r="GB21" s="160"/>
      <c r="GC21" s="160"/>
      <c r="GD21" s="160"/>
      <c r="GE21" s="160"/>
      <c r="GF21" s="160"/>
      <c r="GG21" s="160"/>
      <c r="GH21" s="160"/>
      <c r="GI21" s="160"/>
      <c r="GJ21" s="160"/>
      <c r="GK21" s="160"/>
      <c r="GL21" s="160"/>
      <c r="GM21" s="160"/>
      <c r="GN21" s="160"/>
      <c r="GO21" s="160"/>
      <c r="GP21" s="160"/>
      <c r="GQ21" s="160"/>
      <c r="GR21" s="160"/>
      <c r="GS21" s="160"/>
      <c r="GT21" s="160"/>
      <c r="GU21" s="160"/>
      <c r="GV21" s="160"/>
      <c r="GW21" s="160"/>
      <c r="GX21" s="160"/>
      <c r="GY21" s="160"/>
      <c r="GZ21" s="160"/>
      <c r="HA21" s="160"/>
      <c r="HB21" s="160"/>
      <c r="HC21" s="160"/>
      <c r="HD21" s="160"/>
      <c r="HE21" s="160"/>
      <c r="HF21" s="160"/>
      <c r="HG21" s="160"/>
      <c r="HH21" s="160"/>
      <c r="HI21" s="160"/>
      <c r="HJ21" s="160"/>
      <c r="HK21" s="160"/>
      <c r="HL21" s="160"/>
      <c r="HM21" s="160"/>
      <c r="HN21" s="160"/>
      <c r="HO21" s="160"/>
      <c r="HP21" s="160"/>
      <c r="HQ21" s="160"/>
      <c r="HR21" s="160"/>
      <c r="HS21" s="160"/>
      <c r="HT21" s="160"/>
      <c r="HU21" s="160"/>
      <c r="HV21" s="160"/>
      <c r="HW21" s="160"/>
      <c r="HX21" s="160"/>
      <c r="HY21" s="160"/>
      <c r="HZ21" s="160"/>
      <c r="IA21" s="160"/>
      <c r="IB21" s="160"/>
      <c r="IC21" s="160"/>
      <c r="ID21" s="160"/>
      <c r="IE21" s="160"/>
      <c r="IF21" s="160"/>
      <c r="IG21" s="160"/>
      <c r="IH21" s="160"/>
      <c r="II21" s="160"/>
      <c r="IJ21" s="160"/>
      <c r="IK21" s="160"/>
      <c r="IL21" s="160"/>
      <c r="IM21" s="160"/>
      <c r="IN21" s="160"/>
      <c r="IO21" s="160"/>
      <c r="IP21" s="160"/>
      <c r="IQ21" s="160"/>
      <c r="IR21" s="160"/>
      <c r="IS21" s="160"/>
      <c r="IT21" s="160"/>
      <c r="IU21" s="160"/>
      <c r="IV21" s="160"/>
      <c r="IW21" s="160"/>
    </row>
    <row r="22" customFormat="false" ht="12.75" hidden="false" customHeight="false" outlineLevel="0" collapsed="false">
      <c r="A22" s="155"/>
      <c r="I22" s="154"/>
    </row>
    <row r="23" customFormat="false" ht="12.75" hidden="false" customHeight="false" outlineLevel="0" collapsed="false">
      <c r="A23" s="157" t="s">
        <v>5</v>
      </c>
      <c r="B23" s="160"/>
      <c r="C23" s="160"/>
      <c r="D23" s="160"/>
      <c r="E23" s="160"/>
      <c r="F23" s="158" t="n">
        <f aca="false">Sheryl!F18</f>
        <v>1</v>
      </c>
      <c r="G23" s="159"/>
      <c r="H23" s="159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  <c r="FW23" s="160"/>
      <c r="FX23" s="160"/>
      <c r="FY23" s="160"/>
      <c r="FZ23" s="160"/>
      <c r="GA23" s="160"/>
      <c r="GB23" s="160"/>
      <c r="GC23" s="160"/>
      <c r="GD23" s="160"/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0"/>
      <c r="HU23" s="160"/>
      <c r="HV23" s="160"/>
      <c r="HW23" s="160"/>
      <c r="HX23" s="160"/>
      <c r="HY23" s="160"/>
      <c r="HZ23" s="160"/>
      <c r="IA23" s="160"/>
      <c r="IB23" s="160"/>
      <c r="IC23" s="160"/>
      <c r="ID23" s="160"/>
      <c r="IE23" s="160"/>
      <c r="IF23" s="160"/>
      <c r="IG23" s="160"/>
      <c r="IH23" s="160"/>
      <c r="II23" s="160"/>
      <c r="IJ23" s="160"/>
      <c r="IK23" s="160"/>
      <c r="IL23" s="160"/>
      <c r="IM23" s="160"/>
      <c r="IN23" s="160"/>
      <c r="IO23" s="160"/>
      <c r="IP23" s="160"/>
      <c r="IQ23" s="160"/>
      <c r="IR23" s="160"/>
      <c r="IS23" s="160"/>
      <c r="IT23" s="160"/>
      <c r="IU23" s="160"/>
      <c r="IV23" s="160"/>
      <c r="IW23" s="160"/>
    </row>
    <row r="24" customFormat="false" ht="12.75" hidden="false" customHeight="false" outlineLevel="0" collapsed="false">
      <c r="A24" s="157" t="s">
        <v>6</v>
      </c>
      <c r="B24" s="160"/>
      <c r="C24" s="160"/>
      <c r="D24" s="160"/>
      <c r="E24" s="160"/>
      <c r="F24" s="158" t="n">
        <f aca="false">Sheryl!F42</f>
        <v>0</v>
      </c>
      <c r="G24" s="159"/>
      <c r="H24" s="159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  <c r="FW24" s="160"/>
      <c r="FX24" s="160"/>
      <c r="FY24" s="160"/>
      <c r="FZ24" s="160"/>
      <c r="GA24" s="160"/>
      <c r="GB24" s="160"/>
      <c r="GC24" s="160"/>
      <c r="GD24" s="160"/>
      <c r="GE24" s="160"/>
      <c r="GF24" s="160"/>
      <c r="GG24" s="160"/>
      <c r="GH24" s="160"/>
      <c r="GI24" s="160"/>
      <c r="GJ24" s="160"/>
      <c r="GK24" s="160"/>
      <c r="GL24" s="160"/>
      <c r="GM24" s="160"/>
      <c r="GN24" s="160"/>
      <c r="GO24" s="160"/>
      <c r="GP24" s="160"/>
      <c r="GQ24" s="160"/>
      <c r="GR24" s="160"/>
      <c r="GS24" s="160"/>
      <c r="GT24" s="160"/>
      <c r="GU24" s="160"/>
      <c r="GV24" s="160"/>
      <c r="GW24" s="160"/>
      <c r="GX24" s="160"/>
      <c r="GY24" s="160"/>
      <c r="GZ24" s="160"/>
      <c r="HA24" s="160"/>
      <c r="HB24" s="160"/>
      <c r="HC24" s="160"/>
      <c r="HD24" s="160"/>
      <c r="HE24" s="160"/>
      <c r="HF24" s="160"/>
      <c r="HG24" s="160"/>
      <c r="HH24" s="160"/>
      <c r="HI24" s="160"/>
      <c r="HJ24" s="160"/>
      <c r="HK24" s="160"/>
      <c r="HL24" s="160"/>
      <c r="HM24" s="160"/>
      <c r="HN24" s="160"/>
      <c r="HO24" s="160"/>
      <c r="HP24" s="160"/>
      <c r="HQ24" s="160"/>
      <c r="HR24" s="160"/>
      <c r="HS24" s="160"/>
      <c r="HT24" s="160"/>
      <c r="HU24" s="160"/>
      <c r="HV24" s="160"/>
      <c r="HW24" s="160"/>
      <c r="HX24" s="160"/>
      <c r="HY24" s="160"/>
      <c r="HZ24" s="160"/>
      <c r="IA24" s="160"/>
      <c r="IB24" s="160"/>
      <c r="IC24" s="160"/>
      <c r="ID24" s="160"/>
      <c r="IE24" s="160"/>
      <c r="IF24" s="160"/>
      <c r="IG24" s="160"/>
      <c r="IH24" s="160"/>
      <c r="II24" s="160"/>
      <c r="IJ24" s="160"/>
      <c r="IK24" s="160"/>
      <c r="IL24" s="160"/>
      <c r="IM24" s="160"/>
      <c r="IN24" s="160"/>
      <c r="IO24" s="160"/>
      <c r="IP24" s="160"/>
      <c r="IQ24" s="160"/>
      <c r="IR24" s="160"/>
      <c r="IS24" s="160"/>
      <c r="IT24" s="160"/>
      <c r="IU24" s="160"/>
      <c r="IV24" s="160"/>
      <c r="IW24" s="160"/>
    </row>
    <row r="25" customFormat="false" ht="12.75" hidden="false" customHeight="false" outlineLevel="0" collapsed="false">
      <c r="A25" s="157" t="s">
        <v>7</v>
      </c>
      <c r="F25" s="158" t="n">
        <f aca="false">Sheryl!F81</f>
        <v>0</v>
      </c>
    </row>
    <row r="26" customFormat="false" ht="12.75" hidden="false" customHeight="false" outlineLevel="0" collapsed="false">
      <c r="G26" s="133"/>
      <c r="H26" s="133"/>
      <c r="I26" s="132"/>
    </row>
    <row r="27" customFormat="false" ht="12.75" hidden="false" customHeight="false" outlineLevel="0" collapsed="false">
      <c r="A27" s="151" t="s">
        <v>243</v>
      </c>
      <c r="B27" s="151" t="s">
        <v>270</v>
      </c>
      <c r="C27" s="151"/>
      <c r="D27" s="151"/>
      <c r="E27" s="151"/>
      <c r="F27" s="152"/>
      <c r="G27" s="133"/>
      <c r="H27" s="133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32"/>
      <c r="EJ27" s="132"/>
      <c r="EK27" s="132"/>
      <c r="EL27" s="132"/>
      <c r="EM27" s="132"/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32"/>
      <c r="FA27" s="132"/>
      <c r="FB27" s="132"/>
      <c r="FC27" s="132"/>
      <c r="FD27" s="132"/>
      <c r="FE27" s="132"/>
      <c r="FF27" s="132"/>
      <c r="FG27" s="132"/>
      <c r="FH27" s="132"/>
      <c r="FI27" s="132"/>
      <c r="FJ27" s="132"/>
      <c r="FK27" s="132"/>
      <c r="FL27" s="132"/>
      <c r="FM27" s="132"/>
      <c r="FN27" s="132"/>
      <c r="FO27" s="132"/>
      <c r="FP27" s="132"/>
      <c r="FQ27" s="132"/>
      <c r="FR27" s="132"/>
      <c r="FS27" s="132"/>
      <c r="FT27" s="132"/>
      <c r="FU27" s="132"/>
      <c r="FV27" s="132"/>
      <c r="FW27" s="132"/>
      <c r="FX27" s="132"/>
      <c r="FY27" s="132"/>
      <c r="FZ27" s="132"/>
      <c r="GA27" s="132"/>
      <c r="GB27" s="132"/>
      <c r="GC27" s="132"/>
      <c r="GD27" s="132"/>
      <c r="GE27" s="132"/>
      <c r="GF27" s="132"/>
      <c r="GG27" s="132"/>
      <c r="GH27" s="132"/>
      <c r="GI27" s="132"/>
      <c r="GJ27" s="132"/>
      <c r="GK27" s="132"/>
      <c r="GL27" s="132"/>
      <c r="GM27" s="132"/>
      <c r="GN27" s="132"/>
      <c r="GO27" s="132"/>
      <c r="GP27" s="132"/>
      <c r="GQ27" s="132"/>
      <c r="GR27" s="132"/>
      <c r="GS27" s="132"/>
      <c r="GT27" s="132"/>
      <c r="GU27" s="132"/>
      <c r="GV27" s="132"/>
      <c r="GW27" s="132"/>
      <c r="GX27" s="132"/>
      <c r="GY27" s="132"/>
      <c r="GZ27" s="132"/>
      <c r="HA27" s="132"/>
      <c r="HB27" s="132"/>
      <c r="HC27" s="132"/>
      <c r="HD27" s="132"/>
      <c r="HE27" s="132"/>
      <c r="HF27" s="132"/>
      <c r="HG27" s="132"/>
      <c r="HH27" s="132"/>
      <c r="HI27" s="132"/>
      <c r="HJ27" s="132"/>
      <c r="HK27" s="132"/>
      <c r="HL27" s="132"/>
      <c r="HM27" s="132"/>
      <c r="HN27" s="132"/>
      <c r="HO27" s="132"/>
      <c r="HP27" s="132"/>
      <c r="HQ27" s="132"/>
      <c r="HR27" s="132"/>
      <c r="HS27" s="132"/>
      <c r="HT27" s="132"/>
      <c r="HU27" s="132"/>
      <c r="HV27" s="132"/>
      <c r="HW27" s="132"/>
      <c r="HX27" s="132"/>
      <c r="HY27" s="132"/>
      <c r="HZ27" s="132"/>
      <c r="IA27" s="132"/>
      <c r="IB27" s="132"/>
      <c r="IC27" s="132"/>
      <c r="ID27" s="132"/>
      <c r="IE27" s="132"/>
      <c r="IF27" s="132"/>
      <c r="IG27" s="132"/>
      <c r="IH27" s="132"/>
      <c r="II27" s="132"/>
      <c r="IJ27" s="132"/>
      <c r="IK27" s="132"/>
      <c r="IL27" s="132"/>
      <c r="IM27" s="132"/>
      <c r="IN27" s="132"/>
      <c r="IO27" s="132"/>
      <c r="IP27" s="132"/>
      <c r="IQ27" s="132"/>
      <c r="IR27" s="132"/>
      <c r="IS27" s="132"/>
      <c r="IT27" s="132"/>
      <c r="IU27" s="132"/>
      <c r="IV27" s="132"/>
      <c r="IW27" s="132"/>
    </row>
    <row r="28" customFormat="false" ht="12.75" hidden="false" customHeight="false" outlineLevel="0" collapsed="false">
      <c r="A28" s="151" t="s">
        <v>244</v>
      </c>
      <c r="B28" s="151" t="s">
        <v>206</v>
      </c>
      <c r="C28" s="151"/>
      <c r="D28" s="151"/>
      <c r="E28" s="151"/>
      <c r="F28" s="152"/>
      <c r="G28" s="153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2"/>
      <c r="FF28" s="132"/>
      <c r="FG28" s="132"/>
      <c r="FH28" s="132"/>
      <c r="FI28" s="132"/>
      <c r="FJ28" s="132"/>
      <c r="FK28" s="132"/>
      <c r="FL28" s="132"/>
      <c r="FM28" s="132"/>
      <c r="FN28" s="132"/>
      <c r="FO28" s="132"/>
      <c r="FP28" s="132"/>
      <c r="FQ28" s="132"/>
      <c r="FR28" s="132"/>
      <c r="FS28" s="132"/>
      <c r="FT28" s="132"/>
      <c r="FU28" s="132"/>
      <c r="FV28" s="132"/>
      <c r="FW28" s="132"/>
      <c r="FX28" s="132"/>
      <c r="FY28" s="132"/>
      <c r="FZ28" s="132"/>
      <c r="GA28" s="132"/>
      <c r="GB28" s="132"/>
      <c r="GC28" s="132"/>
      <c r="GD28" s="132"/>
      <c r="GE28" s="132"/>
      <c r="GF28" s="132"/>
      <c r="GG28" s="132"/>
      <c r="GH28" s="132"/>
      <c r="GI28" s="132"/>
      <c r="GJ28" s="132"/>
      <c r="GK28" s="132"/>
      <c r="GL28" s="132"/>
      <c r="GM28" s="132"/>
      <c r="GN28" s="132"/>
      <c r="GO28" s="132"/>
      <c r="GP28" s="132"/>
      <c r="GQ28" s="132"/>
      <c r="GR28" s="132"/>
      <c r="GS28" s="132"/>
      <c r="GT28" s="132"/>
      <c r="GU28" s="132"/>
      <c r="GV28" s="132"/>
      <c r="GW28" s="132"/>
      <c r="GX28" s="132"/>
      <c r="GY28" s="132"/>
      <c r="GZ28" s="132"/>
      <c r="HA28" s="132"/>
      <c r="HB28" s="132"/>
      <c r="HC28" s="132"/>
      <c r="HD28" s="132"/>
      <c r="HE28" s="132"/>
      <c r="HF28" s="132"/>
      <c r="HG28" s="132"/>
      <c r="HH28" s="132"/>
      <c r="HI28" s="132"/>
      <c r="HJ28" s="132"/>
      <c r="HK28" s="132"/>
      <c r="HL28" s="132"/>
      <c r="HM28" s="132"/>
      <c r="HN28" s="132"/>
      <c r="HO28" s="132"/>
      <c r="HP28" s="132"/>
      <c r="HQ28" s="132"/>
      <c r="HR28" s="132"/>
      <c r="HS28" s="132"/>
      <c r="HT28" s="132"/>
      <c r="HU28" s="132"/>
      <c r="HV28" s="132"/>
      <c r="HW28" s="132"/>
      <c r="HX28" s="132"/>
      <c r="HY28" s="132"/>
      <c r="HZ28" s="132"/>
      <c r="IA28" s="132"/>
      <c r="IB28" s="132"/>
      <c r="IC28" s="132"/>
      <c r="ID28" s="132"/>
      <c r="IE28" s="132"/>
      <c r="IF28" s="132"/>
      <c r="IG28" s="132"/>
      <c r="IH28" s="132"/>
      <c r="II28" s="132"/>
      <c r="IJ28" s="132"/>
      <c r="IK28" s="132"/>
      <c r="IL28" s="132"/>
      <c r="IM28" s="132"/>
      <c r="IN28" s="132"/>
      <c r="IO28" s="132"/>
      <c r="IP28" s="132"/>
      <c r="IQ28" s="132"/>
      <c r="IR28" s="132"/>
      <c r="IS28" s="132"/>
      <c r="IT28" s="132"/>
      <c r="IU28" s="132"/>
      <c r="IV28" s="132"/>
      <c r="IW28" s="132"/>
    </row>
    <row r="29" customFormat="false" ht="12.75" hidden="false" customHeight="false" outlineLevel="0" collapsed="false">
      <c r="A29" s="84"/>
      <c r="B29" s="84"/>
      <c r="C29" s="84"/>
      <c r="D29" s="84"/>
      <c r="E29" s="84"/>
      <c r="F29" s="154"/>
    </row>
    <row r="30" customFormat="false" ht="12.75" hidden="false" customHeight="false" outlineLevel="0" collapsed="false">
      <c r="A30" s="155" t="s">
        <v>246</v>
      </c>
      <c r="B30" s="155"/>
      <c r="C30" s="155"/>
      <c r="D30" s="84"/>
      <c r="E30" s="84"/>
      <c r="F30" s="154"/>
    </row>
    <row r="31" customFormat="false" ht="12.75" hidden="false" customHeight="false" outlineLevel="0" collapsed="false">
      <c r="C31" s="155"/>
      <c r="D31" s="84"/>
      <c r="E31" s="84"/>
      <c r="F31" s="154"/>
    </row>
    <row r="32" customFormat="false" ht="12.75" hidden="false" customHeight="false" outlineLevel="0" collapsed="false">
      <c r="A32" s="156" t="s">
        <v>247</v>
      </c>
      <c r="B32" s="156"/>
      <c r="C32" s="156"/>
      <c r="D32" s="157"/>
      <c r="E32" s="157"/>
      <c r="F32" s="158" t="n">
        <f aca="false">Laura!F19</f>
        <v>6</v>
      </c>
      <c r="G32" s="159"/>
      <c r="H32" s="159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0"/>
      <c r="EF32" s="160"/>
      <c r="EG32" s="160"/>
      <c r="EH32" s="160"/>
      <c r="EI32" s="160"/>
      <c r="EJ32" s="160"/>
      <c r="EK32" s="160"/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60"/>
      <c r="FW32" s="160"/>
      <c r="FX32" s="160"/>
      <c r="FY32" s="160"/>
      <c r="FZ32" s="160"/>
      <c r="GA32" s="160"/>
      <c r="GB32" s="160"/>
      <c r="GC32" s="160"/>
      <c r="GD32" s="160"/>
      <c r="GE32" s="160"/>
      <c r="GF32" s="160"/>
      <c r="GG32" s="160"/>
      <c r="GH32" s="160"/>
      <c r="GI32" s="160"/>
      <c r="GJ32" s="160"/>
      <c r="GK32" s="160"/>
      <c r="GL32" s="160"/>
      <c r="GM32" s="160"/>
      <c r="GN32" s="160"/>
      <c r="GO32" s="160"/>
      <c r="GP32" s="160"/>
      <c r="GQ32" s="160"/>
      <c r="GR32" s="160"/>
      <c r="GS32" s="160"/>
      <c r="GT32" s="160"/>
      <c r="GU32" s="160"/>
      <c r="GV32" s="160"/>
      <c r="GW32" s="160"/>
      <c r="GX32" s="160"/>
      <c r="GY32" s="160"/>
      <c r="GZ32" s="160"/>
      <c r="HA32" s="160"/>
      <c r="HB32" s="160"/>
      <c r="HC32" s="160"/>
      <c r="HD32" s="160"/>
      <c r="HE32" s="160"/>
      <c r="HF32" s="160"/>
      <c r="HG32" s="160"/>
      <c r="HH32" s="160"/>
      <c r="HI32" s="160"/>
      <c r="HJ32" s="160"/>
      <c r="HK32" s="160"/>
      <c r="HL32" s="160"/>
      <c r="HM32" s="160"/>
      <c r="HN32" s="160"/>
      <c r="HO32" s="160"/>
      <c r="HP32" s="160"/>
      <c r="HQ32" s="160"/>
      <c r="HR32" s="160"/>
      <c r="HS32" s="160"/>
      <c r="HT32" s="160"/>
      <c r="HU32" s="160"/>
      <c r="HV32" s="160"/>
      <c r="HW32" s="160"/>
      <c r="HX32" s="160"/>
      <c r="HY32" s="160"/>
      <c r="HZ32" s="160"/>
      <c r="IA32" s="160"/>
      <c r="IB32" s="160"/>
      <c r="IC32" s="160"/>
      <c r="ID32" s="160"/>
      <c r="IE32" s="160"/>
      <c r="IF32" s="160"/>
      <c r="IG32" s="160"/>
      <c r="IH32" s="160"/>
      <c r="II32" s="160"/>
      <c r="IJ32" s="160"/>
      <c r="IK32" s="160"/>
      <c r="IL32" s="160"/>
      <c r="IM32" s="160"/>
      <c r="IN32" s="160"/>
      <c r="IO32" s="160"/>
      <c r="IP32" s="160"/>
      <c r="IQ32" s="160"/>
      <c r="IR32" s="160"/>
      <c r="IS32" s="160"/>
      <c r="IT32" s="160"/>
      <c r="IU32" s="160"/>
      <c r="IV32" s="160"/>
      <c r="IW32" s="160"/>
    </row>
    <row r="33" customFormat="false" ht="12.75" hidden="false" customHeight="false" outlineLevel="0" collapsed="false">
      <c r="A33" s="156"/>
      <c r="B33" s="160" t="s">
        <v>248</v>
      </c>
      <c r="C33" s="156"/>
      <c r="D33" s="157"/>
      <c r="E33" s="157"/>
      <c r="F33" s="159" t="n">
        <f aca="false">Laura!G40</f>
        <v>1</v>
      </c>
      <c r="G33" s="161"/>
      <c r="H33" s="159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160"/>
      <c r="EI33" s="160"/>
      <c r="EJ33" s="160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0"/>
      <c r="FC33" s="160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  <c r="FW33" s="160"/>
      <c r="FX33" s="160"/>
      <c r="FY33" s="160"/>
      <c r="FZ33" s="160"/>
      <c r="GA33" s="160"/>
      <c r="GB33" s="160"/>
      <c r="GC33" s="160"/>
      <c r="GD33" s="160"/>
      <c r="GE33" s="160"/>
      <c r="GF33" s="160"/>
      <c r="GG33" s="160"/>
      <c r="GH33" s="160"/>
      <c r="GI33" s="160"/>
      <c r="GJ33" s="160"/>
      <c r="GK33" s="160"/>
      <c r="GL33" s="160"/>
      <c r="GM33" s="160"/>
      <c r="GN33" s="160"/>
      <c r="GO33" s="160"/>
      <c r="GP33" s="160"/>
      <c r="GQ33" s="160"/>
      <c r="GR33" s="160"/>
      <c r="GS33" s="160"/>
      <c r="GT33" s="160"/>
      <c r="GU33" s="160"/>
      <c r="GV33" s="160"/>
      <c r="GW33" s="160"/>
      <c r="GX33" s="160"/>
      <c r="GY33" s="160"/>
      <c r="GZ33" s="160"/>
      <c r="HA33" s="160"/>
      <c r="HB33" s="160"/>
      <c r="HC33" s="160"/>
      <c r="HD33" s="160"/>
      <c r="HE33" s="160"/>
      <c r="HF33" s="160"/>
      <c r="HG33" s="160"/>
      <c r="HH33" s="160"/>
      <c r="HI33" s="160"/>
      <c r="HJ33" s="160"/>
      <c r="HK33" s="160"/>
      <c r="HL33" s="160"/>
      <c r="HM33" s="160"/>
      <c r="HN33" s="160"/>
      <c r="HO33" s="160"/>
      <c r="HP33" s="160"/>
      <c r="HQ33" s="160"/>
      <c r="HR33" s="160"/>
      <c r="HS33" s="160"/>
      <c r="HT33" s="160"/>
      <c r="HU33" s="160"/>
      <c r="HV33" s="160"/>
      <c r="HW33" s="160"/>
      <c r="HX33" s="160"/>
      <c r="HY33" s="160"/>
      <c r="HZ33" s="160"/>
      <c r="IA33" s="160"/>
      <c r="IB33" s="160"/>
      <c r="IC33" s="160"/>
      <c r="ID33" s="160"/>
      <c r="IE33" s="160"/>
      <c r="IF33" s="160"/>
      <c r="IG33" s="160"/>
      <c r="IH33" s="160"/>
      <c r="II33" s="160"/>
      <c r="IJ33" s="160"/>
      <c r="IK33" s="160"/>
      <c r="IL33" s="160"/>
      <c r="IM33" s="160"/>
      <c r="IN33" s="160"/>
      <c r="IO33" s="160"/>
      <c r="IP33" s="160"/>
      <c r="IQ33" s="160"/>
      <c r="IR33" s="160"/>
      <c r="IS33" s="160"/>
      <c r="IT33" s="160"/>
      <c r="IU33" s="160"/>
      <c r="IV33" s="160"/>
      <c r="IW33" s="160"/>
    </row>
    <row r="34" customFormat="false" ht="12.75" hidden="false" customHeight="false" outlineLevel="0" collapsed="false">
      <c r="A34" s="157"/>
      <c r="B34" s="160" t="s">
        <v>249</v>
      </c>
      <c r="C34" s="157"/>
      <c r="D34" s="157"/>
      <c r="E34" s="157"/>
      <c r="F34" s="159" t="n">
        <f aca="false">Laura!F60</f>
        <v>0</v>
      </c>
      <c r="G34" s="161"/>
      <c r="H34" s="159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0"/>
      <c r="DK34" s="160"/>
      <c r="DL34" s="160"/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  <c r="DX34" s="160"/>
      <c r="DY34" s="160"/>
      <c r="DZ34" s="160"/>
      <c r="EA34" s="160"/>
      <c r="EB34" s="160"/>
      <c r="EC34" s="160"/>
      <c r="ED34" s="160"/>
      <c r="EE34" s="160"/>
      <c r="EF34" s="160"/>
      <c r="EG34" s="160"/>
      <c r="EH34" s="160"/>
      <c r="EI34" s="160"/>
      <c r="EJ34" s="160"/>
      <c r="EK34" s="160"/>
      <c r="EL34" s="160"/>
      <c r="EM34" s="160"/>
      <c r="EN34" s="160"/>
      <c r="EO34" s="160"/>
      <c r="EP34" s="160"/>
      <c r="EQ34" s="160"/>
      <c r="ER34" s="160"/>
      <c r="ES34" s="160"/>
      <c r="ET34" s="160"/>
      <c r="EU34" s="160"/>
      <c r="EV34" s="160"/>
      <c r="EW34" s="160"/>
      <c r="EX34" s="160"/>
      <c r="EY34" s="160"/>
      <c r="EZ34" s="160"/>
      <c r="FA34" s="160"/>
      <c r="FB34" s="160"/>
      <c r="FC34" s="160"/>
      <c r="FD34" s="160"/>
      <c r="FE34" s="160"/>
      <c r="FF34" s="160"/>
      <c r="FG34" s="160"/>
      <c r="FH34" s="160"/>
      <c r="FI34" s="160"/>
      <c r="FJ34" s="160"/>
      <c r="FK34" s="160"/>
      <c r="FL34" s="160"/>
      <c r="FM34" s="160"/>
      <c r="FN34" s="160"/>
      <c r="FO34" s="160"/>
      <c r="FP34" s="160"/>
      <c r="FQ34" s="160"/>
      <c r="FR34" s="160"/>
      <c r="FS34" s="160"/>
      <c r="FT34" s="160"/>
      <c r="FU34" s="160"/>
      <c r="FV34" s="160"/>
      <c r="FW34" s="160"/>
      <c r="FX34" s="160"/>
      <c r="FY34" s="160"/>
      <c r="FZ34" s="160"/>
      <c r="GA34" s="160"/>
      <c r="GB34" s="160"/>
      <c r="GC34" s="160"/>
      <c r="GD34" s="160"/>
      <c r="GE34" s="160"/>
      <c r="GF34" s="160"/>
      <c r="GG34" s="160"/>
      <c r="GH34" s="160"/>
      <c r="GI34" s="160"/>
      <c r="GJ34" s="160"/>
      <c r="GK34" s="160"/>
      <c r="GL34" s="160"/>
      <c r="GM34" s="160"/>
      <c r="GN34" s="160"/>
      <c r="GO34" s="160"/>
      <c r="GP34" s="160"/>
      <c r="GQ34" s="160"/>
      <c r="GR34" s="160"/>
      <c r="GS34" s="160"/>
      <c r="GT34" s="160"/>
      <c r="GU34" s="160"/>
      <c r="GV34" s="160"/>
      <c r="GW34" s="160"/>
      <c r="GX34" s="160"/>
      <c r="GY34" s="160"/>
      <c r="GZ34" s="160"/>
      <c r="HA34" s="160"/>
      <c r="HB34" s="160"/>
      <c r="HC34" s="160"/>
      <c r="HD34" s="160"/>
      <c r="HE34" s="160"/>
      <c r="HF34" s="160"/>
      <c r="HG34" s="160"/>
      <c r="HH34" s="160"/>
      <c r="HI34" s="160"/>
      <c r="HJ34" s="160"/>
      <c r="HK34" s="160"/>
      <c r="HL34" s="160"/>
      <c r="HM34" s="160"/>
      <c r="HN34" s="160"/>
      <c r="HO34" s="160"/>
      <c r="HP34" s="160"/>
      <c r="HQ34" s="160"/>
      <c r="HR34" s="160"/>
      <c r="HS34" s="160"/>
      <c r="HT34" s="160"/>
      <c r="HU34" s="160"/>
      <c r="HV34" s="160"/>
      <c r="HW34" s="160"/>
      <c r="HX34" s="160"/>
      <c r="HY34" s="160"/>
      <c r="HZ34" s="160"/>
      <c r="IA34" s="160"/>
      <c r="IB34" s="160"/>
      <c r="IC34" s="160"/>
      <c r="ID34" s="160"/>
      <c r="IE34" s="160"/>
      <c r="IF34" s="160"/>
      <c r="IG34" s="160"/>
      <c r="IH34" s="160"/>
      <c r="II34" s="160"/>
      <c r="IJ34" s="160"/>
      <c r="IK34" s="160"/>
      <c r="IL34" s="160"/>
      <c r="IM34" s="160"/>
      <c r="IN34" s="160"/>
      <c r="IO34" s="160"/>
      <c r="IP34" s="160"/>
      <c r="IQ34" s="160"/>
      <c r="IR34" s="160"/>
      <c r="IS34" s="160"/>
      <c r="IT34" s="160"/>
      <c r="IU34" s="160"/>
      <c r="IV34" s="160"/>
      <c r="IW34" s="160"/>
    </row>
    <row r="35" customFormat="false" ht="12.75" hidden="false" customHeight="false" outlineLevel="0" collapsed="false">
      <c r="A35" s="84"/>
      <c r="B35" s="84"/>
      <c r="C35" s="84"/>
      <c r="D35" s="84"/>
      <c r="E35" s="84"/>
      <c r="F35" s="154"/>
      <c r="G35" s="165"/>
    </row>
    <row r="36" customFormat="false" ht="12" hidden="false" customHeight="true" outlineLevel="0" collapsed="false">
      <c r="G36" s="162"/>
    </row>
    <row r="37" customFormat="false" ht="12.75" hidden="false" customHeight="false" outlineLevel="0" collapsed="false">
      <c r="A37" s="155" t="s">
        <v>250</v>
      </c>
      <c r="B37" s="155"/>
      <c r="C37" s="155"/>
      <c r="D37" s="155"/>
      <c r="E37" s="155"/>
      <c r="F37" s="163" t="n">
        <f aca="false">SUM(F38:F41)</f>
        <v>17</v>
      </c>
    </row>
    <row r="38" customFormat="false" ht="12.75" hidden="false" customHeight="false" outlineLevel="0" collapsed="false">
      <c r="A38" s="71" t="s">
        <v>251</v>
      </c>
      <c r="B38" s="71" t="s">
        <v>252</v>
      </c>
      <c r="F38" s="164" t="n">
        <v>17</v>
      </c>
    </row>
    <row r="39" customFormat="false" ht="12.75" hidden="false" customHeight="false" outlineLevel="0" collapsed="false">
      <c r="B39" s="71" t="s">
        <v>253</v>
      </c>
      <c r="F39" s="164" t="n">
        <v>0</v>
      </c>
    </row>
    <row r="40" customFormat="false" ht="12.75" hidden="false" customHeight="false" outlineLevel="0" collapsed="false">
      <c r="B40" s="71" t="s">
        <v>254</v>
      </c>
      <c r="C40" s="71" t="s">
        <v>255</v>
      </c>
      <c r="F40" s="164" t="n">
        <v>0</v>
      </c>
      <c r="I40" s="154"/>
    </row>
    <row r="41" customFormat="false" ht="12.75" hidden="false" customHeight="false" outlineLevel="0" collapsed="false">
      <c r="B41" s="71" t="s">
        <v>256</v>
      </c>
      <c r="F41" s="164" t="n">
        <v>0</v>
      </c>
      <c r="I41" s="154"/>
    </row>
    <row r="42" customFormat="false" ht="12.75" hidden="false" customHeight="false" outlineLevel="0" collapsed="false">
      <c r="I42" s="154"/>
    </row>
    <row r="43" customFormat="false" ht="12.75" hidden="false" customHeight="false" outlineLevel="0" collapsed="false">
      <c r="A43" s="157" t="s">
        <v>9</v>
      </c>
      <c r="B43" s="160"/>
      <c r="C43" s="160"/>
      <c r="D43" s="160"/>
      <c r="E43" s="160"/>
      <c r="F43" s="158" t="n">
        <f aca="false">SUM(F44:F46)</f>
        <v>0</v>
      </c>
      <c r="G43" s="159"/>
      <c r="H43" s="159"/>
      <c r="I43" s="158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0"/>
      <c r="DY43" s="160"/>
      <c r="DZ43" s="160"/>
      <c r="EA43" s="160"/>
      <c r="EB43" s="160"/>
      <c r="EC43" s="160"/>
      <c r="ED43" s="160"/>
      <c r="EE43" s="160"/>
      <c r="EF43" s="160"/>
      <c r="EG43" s="160"/>
      <c r="EH43" s="160"/>
      <c r="EI43" s="160"/>
      <c r="EJ43" s="160"/>
      <c r="EK43" s="160"/>
      <c r="EL43" s="160"/>
      <c r="EM43" s="160"/>
      <c r="EN43" s="160"/>
      <c r="EO43" s="160"/>
      <c r="EP43" s="160"/>
      <c r="EQ43" s="160"/>
      <c r="ER43" s="160"/>
      <c r="ES43" s="160"/>
      <c r="ET43" s="160"/>
      <c r="EU43" s="160"/>
      <c r="EV43" s="160"/>
      <c r="EW43" s="160"/>
      <c r="EX43" s="160"/>
      <c r="EY43" s="160"/>
      <c r="EZ43" s="160"/>
      <c r="FA43" s="160"/>
      <c r="FB43" s="160"/>
      <c r="FC43" s="160"/>
      <c r="FD43" s="160"/>
      <c r="FE43" s="160"/>
      <c r="FF43" s="160"/>
      <c r="FG43" s="160"/>
      <c r="FH43" s="160"/>
      <c r="FI43" s="160"/>
      <c r="FJ43" s="160"/>
      <c r="FK43" s="160"/>
      <c r="FL43" s="160"/>
      <c r="FM43" s="160"/>
      <c r="FN43" s="160"/>
      <c r="FO43" s="160"/>
      <c r="FP43" s="160"/>
      <c r="FQ43" s="160"/>
      <c r="FR43" s="160"/>
      <c r="FS43" s="160"/>
      <c r="FT43" s="160"/>
      <c r="FU43" s="160"/>
      <c r="FV43" s="160"/>
      <c r="FW43" s="160"/>
      <c r="FX43" s="160"/>
      <c r="FY43" s="160"/>
      <c r="FZ43" s="160"/>
      <c r="GA43" s="160"/>
      <c r="GB43" s="160"/>
      <c r="GC43" s="160"/>
      <c r="GD43" s="160"/>
      <c r="GE43" s="160"/>
      <c r="GF43" s="160"/>
      <c r="GG43" s="160"/>
      <c r="GH43" s="160"/>
      <c r="GI43" s="160"/>
      <c r="GJ43" s="160"/>
      <c r="GK43" s="160"/>
      <c r="GL43" s="160"/>
      <c r="GM43" s="160"/>
      <c r="GN43" s="160"/>
      <c r="GO43" s="160"/>
      <c r="GP43" s="160"/>
      <c r="GQ43" s="160"/>
      <c r="GR43" s="160"/>
      <c r="GS43" s="160"/>
      <c r="GT43" s="160"/>
      <c r="GU43" s="160"/>
      <c r="GV43" s="160"/>
      <c r="GW43" s="160"/>
      <c r="GX43" s="160"/>
      <c r="GY43" s="160"/>
      <c r="GZ43" s="160"/>
      <c r="HA43" s="160"/>
      <c r="HB43" s="160"/>
      <c r="HC43" s="160"/>
      <c r="HD43" s="160"/>
      <c r="HE43" s="160"/>
      <c r="HF43" s="160"/>
      <c r="HG43" s="160"/>
      <c r="HH43" s="160"/>
      <c r="HI43" s="160"/>
      <c r="HJ43" s="160"/>
      <c r="HK43" s="160"/>
      <c r="HL43" s="160"/>
      <c r="HM43" s="160"/>
      <c r="HN43" s="160"/>
      <c r="HO43" s="160"/>
      <c r="HP43" s="160"/>
      <c r="HQ43" s="160"/>
      <c r="HR43" s="160"/>
      <c r="HS43" s="160"/>
      <c r="HT43" s="160"/>
      <c r="HU43" s="160"/>
      <c r="HV43" s="160"/>
      <c r="HW43" s="160"/>
      <c r="HX43" s="160"/>
      <c r="HY43" s="160"/>
      <c r="HZ43" s="160"/>
      <c r="IA43" s="160"/>
      <c r="IB43" s="160"/>
      <c r="IC43" s="160"/>
      <c r="ID43" s="160"/>
      <c r="IE43" s="160"/>
      <c r="IF43" s="160"/>
      <c r="IG43" s="160"/>
      <c r="IH43" s="160"/>
      <c r="II43" s="160"/>
      <c r="IJ43" s="160"/>
      <c r="IK43" s="160"/>
      <c r="IL43" s="160"/>
      <c r="IM43" s="160"/>
      <c r="IN43" s="160"/>
      <c r="IO43" s="160"/>
      <c r="IP43" s="160"/>
      <c r="IQ43" s="160"/>
      <c r="IR43" s="160"/>
      <c r="IS43" s="160"/>
      <c r="IT43" s="160"/>
      <c r="IU43" s="160"/>
      <c r="IV43" s="160"/>
      <c r="IW43" s="160"/>
    </row>
    <row r="44" customFormat="false" ht="12.75" hidden="false" customHeight="false" outlineLevel="0" collapsed="false">
      <c r="A44" s="160"/>
      <c r="B44" s="160" t="s">
        <v>79</v>
      </c>
      <c r="C44" s="160"/>
      <c r="D44" s="160"/>
      <c r="E44" s="160"/>
      <c r="F44" s="159" t="n">
        <f aca="false">Kathy!G18</f>
        <v>0</v>
      </c>
      <c r="G44" s="159"/>
      <c r="H44" s="159"/>
      <c r="I44" s="158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160"/>
      <c r="CP44" s="160"/>
      <c r="CQ44" s="160"/>
      <c r="CR44" s="160"/>
      <c r="CS44" s="160"/>
      <c r="CT44" s="160"/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/>
      <c r="DF44" s="160"/>
      <c r="DG44" s="160"/>
      <c r="DH44" s="160"/>
      <c r="DI44" s="160"/>
      <c r="DJ44" s="160"/>
      <c r="DK44" s="160"/>
      <c r="DL44" s="160"/>
      <c r="DM44" s="160"/>
      <c r="DN44" s="160"/>
      <c r="DO44" s="160"/>
      <c r="DP44" s="160"/>
      <c r="DQ44" s="160"/>
      <c r="DR44" s="160"/>
      <c r="DS44" s="160"/>
      <c r="DT44" s="160"/>
      <c r="DU44" s="160"/>
      <c r="DV44" s="160"/>
      <c r="DW44" s="160"/>
      <c r="DX44" s="160"/>
      <c r="DY44" s="160"/>
      <c r="DZ44" s="160"/>
      <c r="EA44" s="160"/>
      <c r="EB44" s="160"/>
      <c r="EC44" s="160"/>
      <c r="ED44" s="160"/>
      <c r="EE44" s="160"/>
      <c r="EF44" s="160"/>
      <c r="EG44" s="160"/>
      <c r="EH44" s="160"/>
      <c r="EI44" s="160"/>
      <c r="EJ44" s="160"/>
      <c r="EK44" s="160"/>
      <c r="EL44" s="160"/>
      <c r="EM44" s="160"/>
      <c r="EN44" s="160"/>
      <c r="EO44" s="160"/>
      <c r="EP44" s="160"/>
      <c r="EQ44" s="160"/>
      <c r="ER44" s="160"/>
      <c r="ES44" s="160"/>
      <c r="ET44" s="160"/>
      <c r="EU44" s="160"/>
      <c r="EV44" s="160"/>
      <c r="EW44" s="160"/>
      <c r="EX44" s="160"/>
      <c r="EY44" s="160"/>
      <c r="EZ44" s="160"/>
      <c r="FA44" s="160"/>
      <c r="FB44" s="160"/>
      <c r="FC44" s="160"/>
      <c r="FD44" s="160"/>
      <c r="FE44" s="160"/>
      <c r="FF44" s="160"/>
      <c r="FG44" s="160"/>
      <c r="FH44" s="160"/>
      <c r="FI44" s="160"/>
      <c r="FJ44" s="160"/>
      <c r="FK44" s="160"/>
      <c r="FL44" s="160"/>
      <c r="FM44" s="160"/>
      <c r="FN44" s="160"/>
      <c r="FO44" s="160"/>
      <c r="FP44" s="160"/>
      <c r="FQ44" s="160"/>
      <c r="FR44" s="160"/>
      <c r="FS44" s="160"/>
      <c r="FT44" s="160"/>
      <c r="FU44" s="160"/>
      <c r="FV44" s="160"/>
      <c r="FW44" s="160"/>
      <c r="FX44" s="160"/>
      <c r="FY44" s="160"/>
      <c r="FZ44" s="160"/>
      <c r="GA44" s="160"/>
      <c r="GB44" s="160"/>
      <c r="GC44" s="160"/>
      <c r="GD44" s="160"/>
      <c r="GE44" s="160"/>
      <c r="GF44" s="160"/>
      <c r="GG44" s="160"/>
      <c r="GH44" s="160"/>
      <c r="GI44" s="160"/>
      <c r="GJ44" s="160"/>
      <c r="GK44" s="160"/>
      <c r="GL44" s="160"/>
      <c r="GM44" s="160"/>
      <c r="GN44" s="160"/>
      <c r="GO44" s="160"/>
      <c r="GP44" s="160"/>
      <c r="GQ44" s="160"/>
      <c r="GR44" s="160"/>
      <c r="GS44" s="160"/>
      <c r="GT44" s="160"/>
      <c r="GU44" s="160"/>
      <c r="GV44" s="160"/>
      <c r="GW44" s="160"/>
      <c r="GX44" s="160"/>
      <c r="GY44" s="160"/>
      <c r="GZ44" s="160"/>
      <c r="HA44" s="160"/>
      <c r="HB44" s="160"/>
      <c r="HC44" s="160"/>
      <c r="HD44" s="160"/>
      <c r="HE44" s="160"/>
      <c r="HF44" s="160"/>
      <c r="HG44" s="160"/>
      <c r="HH44" s="160"/>
      <c r="HI44" s="160"/>
      <c r="HJ44" s="160"/>
      <c r="HK44" s="160"/>
      <c r="HL44" s="160"/>
      <c r="HM44" s="160"/>
      <c r="HN44" s="160"/>
      <c r="HO44" s="160"/>
      <c r="HP44" s="160"/>
      <c r="HQ44" s="160"/>
      <c r="HR44" s="160"/>
      <c r="HS44" s="160"/>
      <c r="HT44" s="160"/>
      <c r="HU44" s="160"/>
      <c r="HV44" s="160"/>
      <c r="HW44" s="160"/>
      <c r="HX44" s="160"/>
      <c r="HY44" s="160"/>
      <c r="HZ44" s="160"/>
      <c r="IA44" s="160"/>
      <c r="IB44" s="160"/>
      <c r="IC44" s="160"/>
      <c r="ID44" s="160"/>
      <c r="IE44" s="160"/>
      <c r="IF44" s="160"/>
      <c r="IG44" s="160"/>
      <c r="IH44" s="160"/>
      <c r="II44" s="160"/>
      <c r="IJ44" s="160"/>
      <c r="IK44" s="160"/>
      <c r="IL44" s="160"/>
      <c r="IM44" s="160"/>
      <c r="IN44" s="160"/>
      <c r="IO44" s="160"/>
      <c r="IP44" s="160"/>
      <c r="IQ44" s="160"/>
      <c r="IR44" s="160"/>
      <c r="IS44" s="160"/>
      <c r="IT44" s="160"/>
      <c r="IU44" s="160"/>
      <c r="IV44" s="160"/>
      <c r="IW44" s="160"/>
    </row>
    <row r="45" customFormat="false" ht="12.75" hidden="false" customHeight="false" outlineLevel="0" collapsed="false">
      <c r="A45" s="160"/>
      <c r="B45" s="160" t="s">
        <v>80</v>
      </c>
      <c r="C45" s="160"/>
      <c r="D45" s="160"/>
      <c r="E45" s="160"/>
      <c r="F45" s="159" t="n">
        <f aca="false">Kathy!H19</f>
        <v>0</v>
      </c>
      <c r="G45" s="159"/>
      <c r="H45" s="159"/>
      <c r="I45" s="158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  <c r="FW45" s="160"/>
      <c r="FX45" s="160"/>
      <c r="FY45" s="160"/>
      <c r="FZ45" s="160"/>
      <c r="GA45" s="160"/>
      <c r="GB45" s="160"/>
      <c r="GC45" s="160"/>
      <c r="GD45" s="160"/>
      <c r="GE45" s="160"/>
      <c r="GF45" s="160"/>
      <c r="GG45" s="160"/>
      <c r="GH45" s="160"/>
      <c r="GI45" s="160"/>
      <c r="GJ45" s="160"/>
      <c r="GK45" s="160"/>
      <c r="GL45" s="160"/>
      <c r="GM45" s="160"/>
      <c r="GN45" s="160"/>
      <c r="GO45" s="160"/>
      <c r="GP45" s="160"/>
      <c r="GQ45" s="160"/>
      <c r="GR45" s="160"/>
      <c r="GS45" s="160"/>
      <c r="GT45" s="160"/>
      <c r="GU45" s="160"/>
      <c r="GV45" s="160"/>
      <c r="GW45" s="160"/>
      <c r="GX45" s="160"/>
      <c r="GY45" s="160"/>
      <c r="GZ45" s="160"/>
      <c r="HA45" s="160"/>
      <c r="HB45" s="160"/>
      <c r="HC45" s="160"/>
      <c r="HD45" s="160"/>
      <c r="HE45" s="160"/>
      <c r="HF45" s="160"/>
      <c r="HG45" s="160"/>
      <c r="HH45" s="160"/>
      <c r="HI45" s="160"/>
      <c r="HJ45" s="160"/>
      <c r="HK45" s="160"/>
      <c r="HL45" s="160"/>
      <c r="HM45" s="160"/>
      <c r="HN45" s="160"/>
      <c r="HO45" s="160"/>
      <c r="HP45" s="160"/>
      <c r="HQ45" s="160"/>
      <c r="HR45" s="160"/>
      <c r="HS45" s="160"/>
      <c r="HT45" s="160"/>
      <c r="HU45" s="160"/>
      <c r="HV45" s="160"/>
      <c r="HW45" s="160"/>
      <c r="HX45" s="160"/>
      <c r="HY45" s="160"/>
      <c r="HZ45" s="160"/>
      <c r="IA45" s="160"/>
      <c r="IB45" s="160"/>
      <c r="IC45" s="160"/>
      <c r="ID45" s="160"/>
      <c r="IE45" s="160"/>
      <c r="IF45" s="160"/>
      <c r="IG45" s="160"/>
      <c r="IH45" s="160"/>
      <c r="II45" s="160"/>
      <c r="IJ45" s="160"/>
      <c r="IK45" s="160"/>
      <c r="IL45" s="160"/>
      <c r="IM45" s="160"/>
      <c r="IN45" s="160"/>
      <c r="IO45" s="160"/>
      <c r="IP45" s="160"/>
      <c r="IQ45" s="160"/>
      <c r="IR45" s="160"/>
      <c r="IS45" s="160"/>
      <c r="IT45" s="160"/>
      <c r="IU45" s="160"/>
      <c r="IV45" s="160"/>
      <c r="IW45" s="160"/>
    </row>
    <row r="46" customFormat="false" ht="12.75" hidden="false" customHeight="false" outlineLevel="0" collapsed="false">
      <c r="A46" s="160"/>
      <c r="B46" s="160" t="s">
        <v>257</v>
      </c>
      <c r="C46" s="160"/>
      <c r="D46" s="160"/>
      <c r="E46" s="160"/>
      <c r="F46" s="159" t="n">
        <f aca="false">Kathy!I20</f>
        <v>0</v>
      </c>
      <c r="G46" s="159"/>
      <c r="H46" s="159"/>
      <c r="I46" s="158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0"/>
      <c r="EG46" s="160"/>
      <c r="EH46" s="160"/>
      <c r="EI46" s="160"/>
      <c r="EJ46" s="160"/>
      <c r="EK46" s="160"/>
      <c r="EL46" s="160"/>
      <c r="EM46" s="160"/>
      <c r="EN46" s="160"/>
      <c r="EO46" s="160"/>
      <c r="EP46" s="160"/>
      <c r="EQ46" s="160"/>
      <c r="ER46" s="160"/>
      <c r="ES46" s="160"/>
      <c r="ET46" s="160"/>
      <c r="EU46" s="160"/>
      <c r="EV46" s="160"/>
      <c r="EW46" s="160"/>
      <c r="EX46" s="160"/>
      <c r="EY46" s="160"/>
      <c r="EZ46" s="160"/>
      <c r="FA46" s="160"/>
      <c r="FB46" s="160"/>
      <c r="FC46" s="160"/>
      <c r="FD46" s="160"/>
      <c r="FE46" s="160"/>
      <c r="FF46" s="160"/>
      <c r="FG46" s="160"/>
      <c r="FH46" s="160"/>
      <c r="FI46" s="160"/>
      <c r="FJ46" s="160"/>
      <c r="FK46" s="160"/>
      <c r="FL46" s="160"/>
      <c r="FM46" s="160"/>
      <c r="FN46" s="160"/>
      <c r="FO46" s="160"/>
      <c r="FP46" s="160"/>
      <c r="FQ46" s="160"/>
      <c r="FR46" s="160"/>
      <c r="FS46" s="160"/>
      <c r="FT46" s="160"/>
      <c r="FU46" s="160"/>
      <c r="FV46" s="160"/>
      <c r="FW46" s="160"/>
      <c r="FX46" s="160"/>
      <c r="FY46" s="160"/>
      <c r="FZ46" s="160"/>
      <c r="GA46" s="160"/>
      <c r="GB46" s="160"/>
      <c r="GC46" s="160"/>
      <c r="GD46" s="160"/>
      <c r="GE46" s="160"/>
      <c r="GF46" s="160"/>
      <c r="GG46" s="160"/>
      <c r="GH46" s="160"/>
      <c r="GI46" s="160"/>
      <c r="GJ46" s="160"/>
      <c r="GK46" s="160"/>
      <c r="GL46" s="160"/>
      <c r="GM46" s="160"/>
      <c r="GN46" s="160"/>
      <c r="GO46" s="160"/>
      <c r="GP46" s="160"/>
      <c r="GQ46" s="160"/>
      <c r="GR46" s="160"/>
      <c r="GS46" s="160"/>
      <c r="GT46" s="160"/>
      <c r="GU46" s="160"/>
      <c r="GV46" s="160"/>
      <c r="GW46" s="160"/>
      <c r="GX46" s="160"/>
      <c r="GY46" s="160"/>
      <c r="GZ46" s="160"/>
      <c r="HA46" s="160"/>
      <c r="HB46" s="160"/>
      <c r="HC46" s="160"/>
      <c r="HD46" s="160"/>
      <c r="HE46" s="160"/>
      <c r="HF46" s="160"/>
      <c r="HG46" s="160"/>
      <c r="HH46" s="160"/>
      <c r="HI46" s="160"/>
      <c r="HJ46" s="160"/>
      <c r="HK46" s="160"/>
      <c r="HL46" s="160"/>
      <c r="HM46" s="160"/>
      <c r="HN46" s="160"/>
      <c r="HO46" s="160"/>
      <c r="HP46" s="160"/>
      <c r="HQ46" s="160"/>
      <c r="HR46" s="160"/>
      <c r="HS46" s="160"/>
      <c r="HT46" s="160"/>
      <c r="HU46" s="160"/>
      <c r="HV46" s="160"/>
      <c r="HW46" s="160"/>
      <c r="HX46" s="160"/>
      <c r="HY46" s="160"/>
      <c r="HZ46" s="160"/>
      <c r="IA46" s="160"/>
      <c r="IB46" s="160"/>
      <c r="IC46" s="160"/>
      <c r="ID46" s="160"/>
      <c r="IE46" s="160"/>
      <c r="IF46" s="160"/>
      <c r="IG46" s="160"/>
      <c r="IH46" s="160"/>
      <c r="II46" s="160"/>
      <c r="IJ46" s="160"/>
      <c r="IK46" s="160"/>
      <c r="IL46" s="160"/>
      <c r="IM46" s="160"/>
      <c r="IN46" s="160"/>
      <c r="IO46" s="160"/>
      <c r="IP46" s="160"/>
      <c r="IQ46" s="160"/>
      <c r="IR46" s="160"/>
      <c r="IS46" s="160"/>
      <c r="IT46" s="160"/>
      <c r="IU46" s="160"/>
      <c r="IV46" s="160"/>
      <c r="IW46" s="160"/>
    </row>
    <row r="47" customFormat="false" ht="12.75" hidden="false" customHeight="false" outlineLevel="0" collapsed="false">
      <c r="A47" s="155"/>
      <c r="I47" s="154"/>
    </row>
    <row r="48" customFormat="false" ht="12.75" hidden="false" customHeight="false" outlineLevel="0" collapsed="false">
      <c r="A48" s="157" t="s">
        <v>5</v>
      </c>
      <c r="B48" s="160"/>
      <c r="C48" s="160"/>
      <c r="D48" s="160"/>
      <c r="E48" s="160"/>
      <c r="F48" s="158" t="n">
        <f aca="false">Sheryl!F19</f>
        <v>0</v>
      </c>
      <c r="G48" s="159"/>
      <c r="H48" s="159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  <c r="DJ48" s="160"/>
      <c r="DK48" s="160"/>
      <c r="DL48" s="160"/>
      <c r="DM48" s="160"/>
      <c r="DN48" s="160"/>
      <c r="DO48" s="160"/>
      <c r="DP48" s="160"/>
      <c r="DQ48" s="160"/>
      <c r="DR48" s="160"/>
      <c r="DS48" s="160"/>
      <c r="DT48" s="160"/>
      <c r="DU48" s="160"/>
      <c r="DV48" s="160"/>
      <c r="DW48" s="160"/>
      <c r="DX48" s="160"/>
      <c r="DY48" s="160"/>
      <c r="DZ48" s="160"/>
      <c r="EA48" s="160"/>
      <c r="EB48" s="160"/>
      <c r="EC48" s="160"/>
      <c r="ED48" s="160"/>
      <c r="EE48" s="160"/>
      <c r="EF48" s="160"/>
      <c r="EG48" s="160"/>
      <c r="EH48" s="160"/>
      <c r="EI48" s="160"/>
      <c r="EJ48" s="160"/>
      <c r="EK48" s="160"/>
      <c r="EL48" s="160"/>
      <c r="EM48" s="160"/>
      <c r="EN48" s="160"/>
      <c r="EO48" s="160"/>
      <c r="EP48" s="160"/>
      <c r="EQ48" s="160"/>
      <c r="ER48" s="160"/>
      <c r="ES48" s="160"/>
      <c r="ET48" s="160"/>
      <c r="EU48" s="160"/>
      <c r="EV48" s="160"/>
      <c r="EW48" s="160"/>
      <c r="EX48" s="160"/>
      <c r="EY48" s="160"/>
      <c r="EZ48" s="160"/>
      <c r="FA48" s="160"/>
      <c r="FB48" s="160"/>
      <c r="FC48" s="160"/>
      <c r="FD48" s="160"/>
      <c r="FE48" s="160"/>
      <c r="FF48" s="160"/>
      <c r="FG48" s="160"/>
      <c r="FH48" s="160"/>
      <c r="FI48" s="160"/>
      <c r="FJ48" s="160"/>
      <c r="FK48" s="160"/>
      <c r="FL48" s="160"/>
      <c r="FM48" s="160"/>
      <c r="FN48" s="160"/>
      <c r="FO48" s="160"/>
      <c r="FP48" s="160"/>
      <c r="FQ48" s="160"/>
      <c r="FR48" s="160"/>
      <c r="FS48" s="160"/>
      <c r="FT48" s="160"/>
      <c r="FU48" s="160"/>
      <c r="FV48" s="160"/>
      <c r="FW48" s="160"/>
      <c r="FX48" s="160"/>
      <c r="FY48" s="160"/>
      <c r="FZ48" s="160"/>
      <c r="GA48" s="160"/>
      <c r="GB48" s="160"/>
      <c r="GC48" s="160"/>
      <c r="GD48" s="160"/>
      <c r="GE48" s="160"/>
      <c r="GF48" s="160"/>
      <c r="GG48" s="160"/>
      <c r="GH48" s="160"/>
      <c r="GI48" s="160"/>
      <c r="GJ48" s="160"/>
      <c r="GK48" s="160"/>
      <c r="GL48" s="160"/>
      <c r="GM48" s="160"/>
      <c r="GN48" s="160"/>
      <c r="GO48" s="160"/>
      <c r="GP48" s="160"/>
      <c r="GQ48" s="160"/>
      <c r="GR48" s="160"/>
      <c r="GS48" s="160"/>
      <c r="GT48" s="160"/>
      <c r="GU48" s="160"/>
      <c r="GV48" s="160"/>
      <c r="GW48" s="160"/>
      <c r="GX48" s="160"/>
      <c r="GY48" s="160"/>
      <c r="GZ48" s="160"/>
      <c r="HA48" s="160"/>
      <c r="HB48" s="160"/>
      <c r="HC48" s="160"/>
      <c r="HD48" s="160"/>
      <c r="HE48" s="160"/>
      <c r="HF48" s="160"/>
      <c r="HG48" s="160"/>
      <c r="HH48" s="160"/>
      <c r="HI48" s="160"/>
      <c r="HJ48" s="160"/>
      <c r="HK48" s="160"/>
      <c r="HL48" s="160"/>
      <c r="HM48" s="160"/>
      <c r="HN48" s="160"/>
      <c r="HO48" s="160"/>
      <c r="HP48" s="160"/>
      <c r="HQ48" s="160"/>
      <c r="HR48" s="160"/>
      <c r="HS48" s="160"/>
      <c r="HT48" s="160"/>
      <c r="HU48" s="160"/>
      <c r="HV48" s="160"/>
      <c r="HW48" s="160"/>
      <c r="HX48" s="160"/>
      <c r="HY48" s="160"/>
      <c r="HZ48" s="160"/>
      <c r="IA48" s="160"/>
      <c r="IB48" s="160"/>
      <c r="IC48" s="160"/>
      <c r="ID48" s="160"/>
      <c r="IE48" s="160"/>
      <c r="IF48" s="160"/>
      <c r="IG48" s="160"/>
      <c r="IH48" s="160"/>
      <c r="II48" s="160"/>
      <c r="IJ48" s="160"/>
      <c r="IK48" s="160"/>
      <c r="IL48" s="160"/>
      <c r="IM48" s="160"/>
      <c r="IN48" s="160"/>
      <c r="IO48" s="160"/>
      <c r="IP48" s="160"/>
      <c r="IQ48" s="160"/>
      <c r="IR48" s="160"/>
      <c r="IS48" s="160"/>
      <c r="IT48" s="160"/>
      <c r="IU48" s="160"/>
      <c r="IV48" s="160"/>
      <c r="IW48" s="160"/>
    </row>
    <row r="49" customFormat="false" ht="12.75" hidden="false" customHeight="false" outlineLevel="0" collapsed="false">
      <c r="A49" s="157" t="s">
        <v>6</v>
      </c>
      <c r="B49" s="160"/>
      <c r="C49" s="160"/>
      <c r="D49" s="160"/>
      <c r="E49" s="160"/>
      <c r="F49" s="158" t="n">
        <f aca="false">Sheryl!F43</f>
        <v>0</v>
      </c>
      <c r="G49" s="159"/>
      <c r="H49" s="159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60"/>
      <c r="DJ49" s="160"/>
      <c r="DK49" s="160"/>
      <c r="DL49" s="160"/>
      <c r="DM49" s="160"/>
      <c r="DN49" s="160"/>
      <c r="DO49" s="160"/>
      <c r="DP49" s="160"/>
      <c r="DQ49" s="160"/>
      <c r="DR49" s="160"/>
      <c r="DS49" s="160"/>
      <c r="DT49" s="160"/>
      <c r="DU49" s="160"/>
      <c r="DV49" s="160"/>
      <c r="DW49" s="160"/>
      <c r="DX49" s="160"/>
      <c r="DY49" s="160"/>
      <c r="DZ49" s="160"/>
      <c r="EA49" s="160"/>
      <c r="EB49" s="160"/>
      <c r="EC49" s="160"/>
      <c r="ED49" s="160"/>
      <c r="EE49" s="160"/>
      <c r="EF49" s="160"/>
      <c r="EG49" s="160"/>
      <c r="EH49" s="160"/>
      <c r="EI49" s="160"/>
      <c r="EJ49" s="160"/>
      <c r="EK49" s="160"/>
      <c r="EL49" s="160"/>
      <c r="EM49" s="160"/>
      <c r="EN49" s="160"/>
      <c r="EO49" s="160"/>
      <c r="EP49" s="160"/>
      <c r="EQ49" s="160"/>
      <c r="ER49" s="160"/>
      <c r="ES49" s="160"/>
      <c r="ET49" s="160"/>
      <c r="EU49" s="160"/>
      <c r="EV49" s="160"/>
      <c r="EW49" s="160"/>
      <c r="EX49" s="160"/>
      <c r="EY49" s="160"/>
      <c r="EZ49" s="160"/>
      <c r="FA49" s="160"/>
      <c r="FB49" s="160"/>
      <c r="FC49" s="160"/>
      <c r="FD49" s="160"/>
      <c r="FE49" s="160"/>
      <c r="FF49" s="160"/>
      <c r="FG49" s="160"/>
      <c r="FH49" s="160"/>
      <c r="FI49" s="160"/>
      <c r="FJ49" s="160"/>
      <c r="FK49" s="160"/>
      <c r="FL49" s="160"/>
      <c r="FM49" s="160"/>
      <c r="FN49" s="160"/>
      <c r="FO49" s="160"/>
      <c r="FP49" s="160"/>
      <c r="FQ49" s="160"/>
      <c r="FR49" s="160"/>
      <c r="FS49" s="160"/>
      <c r="FT49" s="160"/>
      <c r="FU49" s="160"/>
      <c r="FV49" s="160"/>
      <c r="FW49" s="160"/>
      <c r="FX49" s="160"/>
      <c r="FY49" s="160"/>
      <c r="FZ49" s="160"/>
      <c r="GA49" s="160"/>
      <c r="GB49" s="160"/>
      <c r="GC49" s="160"/>
      <c r="GD49" s="160"/>
      <c r="GE49" s="160"/>
      <c r="GF49" s="160"/>
      <c r="GG49" s="160"/>
      <c r="GH49" s="160"/>
      <c r="GI49" s="160"/>
      <c r="GJ49" s="160"/>
      <c r="GK49" s="160"/>
      <c r="GL49" s="160"/>
      <c r="GM49" s="160"/>
      <c r="GN49" s="160"/>
      <c r="GO49" s="160"/>
      <c r="GP49" s="160"/>
      <c r="GQ49" s="160"/>
      <c r="GR49" s="160"/>
      <c r="GS49" s="160"/>
      <c r="GT49" s="160"/>
      <c r="GU49" s="160"/>
      <c r="GV49" s="160"/>
      <c r="GW49" s="160"/>
      <c r="GX49" s="160"/>
      <c r="GY49" s="160"/>
      <c r="GZ49" s="160"/>
      <c r="HA49" s="160"/>
      <c r="HB49" s="160"/>
      <c r="HC49" s="160"/>
      <c r="HD49" s="160"/>
      <c r="HE49" s="160"/>
      <c r="HF49" s="160"/>
      <c r="HG49" s="160"/>
      <c r="HH49" s="160"/>
      <c r="HI49" s="160"/>
      <c r="HJ49" s="160"/>
      <c r="HK49" s="160"/>
      <c r="HL49" s="160"/>
      <c r="HM49" s="160"/>
      <c r="HN49" s="160"/>
      <c r="HO49" s="160"/>
      <c r="HP49" s="160"/>
      <c r="HQ49" s="160"/>
      <c r="HR49" s="160"/>
      <c r="HS49" s="160"/>
      <c r="HT49" s="160"/>
      <c r="HU49" s="160"/>
      <c r="HV49" s="160"/>
      <c r="HW49" s="160"/>
      <c r="HX49" s="160"/>
      <c r="HY49" s="160"/>
      <c r="HZ49" s="160"/>
      <c r="IA49" s="160"/>
      <c r="IB49" s="160"/>
      <c r="IC49" s="160"/>
      <c r="ID49" s="160"/>
      <c r="IE49" s="160"/>
      <c r="IF49" s="160"/>
      <c r="IG49" s="160"/>
      <c r="IH49" s="160"/>
      <c r="II49" s="160"/>
      <c r="IJ49" s="160"/>
      <c r="IK49" s="160"/>
      <c r="IL49" s="160"/>
      <c r="IM49" s="160"/>
      <c r="IN49" s="160"/>
      <c r="IO49" s="160"/>
      <c r="IP49" s="160"/>
      <c r="IQ49" s="160"/>
      <c r="IR49" s="160"/>
      <c r="IS49" s="160"/>
      <c r="IT49" s="160"/>
      <c r="IU49" s="160"/>
      <c r="IV49" s="160"/>
      <c r="IW49" s="160"/>
    </row>
    <row r="50" customFormat="false" ht="12.75" hidden="false" customHeight="false" outlineLevel="0" collapsed="false">
      <c r="A50" s="157" t="s">
        <v>7</v>
      </c>
      <c r="F50" s="158" t="n">
        <f aca="false">Sheryl!F82</f>
        <v>0</v>
      </c>
    </row>
    <row r="51" customFormat="false" ht="12.75" hidden="false" customHeight="false" outlineLevel="0" collapsed="false">
      <c r="G51" s="133"/>
      <c r="H51" s="133"/>
      <c r="I51" s="132"/>
    </row>
    <row r="52" customFormat="false" ht="12.75" hidden="false" customHeight="false" outlineLevel="0" collapsed="false">
      <c r="A52" s="151" t="s">
        <v>243</v>
      </c>
      <c r="B52" s="151" t="s">
        <v>271</v>
      </c>
      <c r="C52" s="151"/>
      <c r="D52" s="151"/>
      <c r="E52" s="151"/>
      <c r="F52" s="152"/>
      <c r="G52" s="133"/>
      <c r="H52" s="133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  <c r="DK52" s="132"/>
      <c r="DL52" s="132"/>
      <c r="DM52" s="132"/>
      <c r="DN52" s="132"/>
      <c r="DO52" s="132"/>
      <c r="DP52" s="132"/>
      <c r="DQ52" s="132"/>
      <c r="DR52" s="132"/>
      <c r="DS52" s="132"/>
      <c r="DT52" s="132"/>
      <c r="DU52" s="132"/>
      <c r="DV52" s="132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2"/>
      <c r="EV52" s="132"/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2"/>
      <c r="FR52" s="132"/>
      <c r="FS52" s="132"/>
      <c r="FT52" s="132"/>
      <c r="FU52" s="132"/>
      <c r="FV52" s="132"/>
      <c r="FW52" s="132"/>
      <c r="FX52" s="132"/>
      <c r="FY52" s="132"/>
      <c r="FZ52" s="132"/>
      <c r="GA52" s="132"/>
      <c r="GB52" s="132"/>
      <c r="GC52" s="132"/>
      <c r="GD52" s="132"/>
      <c r="GE52" s="132"/>
      <c r="GF52" s="132"/>
      <c r="GG52" s="132"/>
      <c r="GH52" s="132"/>
      <c r="GI52" s="132"/>
      <c r="GJ52" s="132"/>
      <c r="GK52" s="132"/>
      <c r="GL52" s="132"/>
      <c r="GM52" s="132"/>
      <c r="GN52" s="132"/>
      <c r="GO52" s="132"/>
      <c r="GP52" s="132"/>
      <c r="GQ52" s="132"/>
      <c r="GR52" s="132"/>
      <c r="GS52" s="132"/>
      <c r="GT52" s="132"/>
      <c r="GU52" s="132"/>
      <c r="GV52" s="132"/>
      <c r="GW52" s="132"/>
      <c r="GX52" s="132"/>
      <c r="GY52" s="132"/>
      <c r="GZ52" s="132"/>
      <c r="HA52" s="132"/>
      <c r="HB52" s="132"/>
      <c r="HC52" s="132"/>
      <c r="HD52" s="132"/>
      <c r="HE52" s="132"/>
      <c r="HF52" s="132"/>
      <c r="HG52" s="132"/>
      <c r="HH52" s="132"/>
      <c r="HI52" s="132"/>
      <c r="HJ52" s="132"/>
      <c r="HK52" s="132"/>
      <c r="HL52" s="132"/>
      <c r="HM52" s="132"/>
      <c r="HN52" s="132"/>
      <c r="HO52" s="132"/>
      <c r="HP52" s="132"/>
      <c r="HQ52" s="132"/>
      <c r="HR52" s="132"/>
      <c r="HS52" s="132"/>
      <c r="HT52" s="132"/>
      <c r="HU52" s="132"/>
      <c r="HV52" s="132"/>
      <c r="HW52" s="132"/>
      <c r="HX52" s="132"/>
      <c r="HY52" s="132"/>
      <c r="HZ52" s="132"/>
      <c r="IA52" s="132"/>
      <c r="IB52" s="132"/>
      <c r="IC52" s="132"/>
      <c r="ID52" s="132"/>
      <c r="IE52" s="132"/>
      <c r="IF52" s="132"/>
      <c r="IG52" s="132"/>
      <c r="IH52" s="132"/>
      <c r="II52" s="132"/>
      <c r="IJ52" s="132"/>
      <c r="IK52" s="132"/>
      <c r="IL52" s="132"/>
      <c r="IM52" s="132"/>
      <c r="IN52" s="132"/>
      <c r="IO52" s="132"/>
      <c r="IP52" s="132"/>
      <c r="IQ52" s="132"/>
      <c r="IR52" s="132"/>
      <c r="IS52" s="132"/>
      <c r="IT52" s="132"/>
      <c r="IU52" s="132"/>
      <c r="IV52" s="132"/>
      <c r="IW52" s="132"/>
    </row>
    <row r="53" customFormat="false" ht="12.75" hidden="false" customHeight="false" outlineLevel="0" collapsed="false">
      <c r="A53" s="151" t="s">
        <v>244</v>
      </c>
      <c r="B53" s="151" t="s">
        <v>272</v>
      </c>
      <c r="C53" s="151"/>
      <c r="D53" s="151"/>
      <c r="E53" s="151"/>
      <c r="F53" s="152"/>
      <c r="G53" s="153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  <c r="CI53" s="132"/>
      <c r="CJ53" s="132"/>
      <c r="CK53" s="132"/>
      <c r="CL53" s="132"/>
      <c r="CM53" s="132"/>
      <c r="CN53" s="132"/>
      <c r="CO53" s="132"/>
      <c r="CP53" s="132"/>
      <c r="CQ53" s="132"/>
      <c r="CR53" s="132"/>
      <c r="CS53" s="132"/>
      <c r="CT53" s="132"/>
      <c r="CU53" s="132"/>
      <c r="CV53" s="132"/>
      <c r="CW53" s="132"/>
      <c r="CX53" s="132"/>
      <c r="CY53" s="132"/>
      <c r="CZ53" s="132"/>
      <c r="DA53" s="132"/>
      <c r="DB53" s="132"/>
      <c r="DC53" s="132"/>
      <c r="DD53" s="132"/>
      <c r="DE53" s="132"/>
      <c r="DF53" s="132"/>
      <c r="DG53" s="132"/>
      <c r="DH53" s="132"/>
      <c r="DI53" s="132"/>
      <c r="DJ53" s="132"/>
      <c r="DK53" s="132"/>
      <c r="DL53" s="132"/>
      <c r="DM53" s="132"/>
      <c r="DN53" s="132"/>
      <c r="DO53" s="132"/>
      <c r="DP53" s="132"/>
      <c r="DQ53" s="132"/>
      <c r="DR53" s="132"/>
      <c r="DS53" s="132"/>
      <c r="DT53" s="132"/>
      <c r="DU53" s="132"/>
      <c r="DV53" s="132"/>
      <c r="DW53" s="132"/>
      <c r="DX53" s="132"/>
      <c r="DY53" s="132"/>
      <c r="DZ53" s="132"/>
      <c r="EA53" s="132"/>
      <c r="EB53" s="132"/>
      <c r="EC53" s="132"/>
      <c r="ED53" s="132"/>
      <c r="EE53" s="132"/>
      <c r="EF53" s="132"/>
      <c r="EG53" s="132"/>
      <c r="EH53" s="132"/>
      <c r="EI53" s="132"/>
      <c r="EJ53" s="132"/>
      <c r="EK53" s="132"/>
      <c r="EL53" s="132"/>
      <c r="EM53" s="132"/>
      <c r="EN53" s="132"/>
      <c r="EO53" s="132"/>
      <c r="EP53" s="132"/>
      <c r="EQ53" s="132"/>
      <c r="ER53" s="132"/>
      <c r="ES53" s="132"/>
      <c r="ET53" s="132"/>
      <c r="EU53" s="132"/>
      <c r="EV53" s="132"/>
      <c r="EW53" s="132"/>
      <c r="EX53" s="132"/>
      <c r="EY53" s="132"/>
      <c r="EZ53" s="132"/>
      <c r="FA53" s="132"/>
      <c r="FB53" s="132"/>
      <c r="FC53" s="132"/>
      <c r="FD53" s="132"/>
      <c r="FE53" s="132"/>
      <c r="FF53" s="132"/>
      <c r="FG53" s="132"/>
      <c r="FH53" s="132"/>
      <c r="FI53" s="132"/>
      <c r="FJ53" s="132"/>
      <c r="FK53" s="132"/>
      <c r="FL53" s="132"/>
      <c r="FM53" s="132"/>
      <c r="FN53" s="132"/>
      <c r="FO53" s="132"/>
      <c r="FP53" s="132"/>
      <c r="FQ53" s="132"/>
      <c r="FR53" s="132"/>
      <c r="FS53" s="132"/>
      <c r="FT53" s="132"/>
      <c r="FU53" s="132"/>
      <c r="FV53" s="132"/>
      <c r="FW53" s="132"/>
      <c r="FX53" s="132"/>
      <c r="FY53" s="132"/>
      <c r="FZ53" s="132"/>
      <c r="GA53" s="132"/>
      <c r="GB53" s="132"/>
      <c r="GC53" s="132"/>
      <c r="GD53" s="132"/>
      <c r="GE53" s="132"/>
      <c r="GF53" s="132"/>
      <c r="GG53" s="132"/>
      <c r="GH53" s="132"/>
      <c r="GI53" s="132"/>
      <c r="GJ53" s="132"/>
      <c r="GK53" s="132"/>
      <c r="GL53" s="132"/>
      <c r="GM53" s="132"/>
      <c r="GN53" s="132"/>
      <c r="GO53" s="132"/>
      <c r="GP53" s="132"/>
      <c r="GQ53" s="132"/>
      <c r="GR53" s="132"/>
      <c r="GS53" s="132"/>
      <c r="GT53" s="132"/>
      <c r="GU53" s="132"/>
      <c r="GV53" s="132"/>
      <c r="GW53" s="132"/>
      <c r="GX53" s="132"/>
      <c r="GY53" s="132"/>
      <c r="GZ53" s="132"/>
      <c r="HA53" s="132"/>
      <c r="HB53" s="132"/>
      <c r="HC53" s="132"/>
      <c r="HD53" s="132"/>
      <c r="HE53" s="132"/>
      <c r="HF53" s="132"/>
      <c r="HG53" s="132"/>
      <c r="HH53" s="132"/>
      <c r="HI53" s="132"/>
      <c r="HJ53" s="132"/>
      <c r="HK53" s="132"/>
      <c r="HL53" s="132"/>
      <c r="HM53" s="132"/>
      <c r="HN53" s="132"/>
      <c r="HO53" s="132"/>
      <c r="HP53" s="132"/>
      <c r="HQ53" s="132"/>
      <c r="HR53" s="132"/>
      <c r="HS53" s="132"/>
      <c r="HT53" s="132"/>
      <c r="HU53" s="132"/>
      <c r="HV53" s="132"/>
      <c r="HW53" s="132"/>
      <c r="HX53" s="132"/>
      <c r="HY53" s="132"/>
      <c r="HZ53" s="132"/>
      <c r="IA53" s="132"/>
      <c r="IB53" s="132"/>
      <c r="IC53" s="132"/>
      <c r="ID53" s="132"/>
      <c r="IE53" s="132"/>
      <c r="IF53" s="132"/>
      <c r="IG53" s="132"/>
      <c r="IH53" s="132"/>
      <c r="II53" s="132"/>
      <c r="IJ53" s="132"/>
      <c r="IK53" s="132"/>
      <c r="IL53" s="132"/>
      <c r="IM53" s="132"/>
      <c r="IN53" s="132"/>
      <c r="IO53" s="132"/>
      <c r="IP53" s="132"/>
      <c r="IQ53" s="132"/>
      <c r="IR53" s="132"/>
      <c r="IS53" s="132"/>
      <c r="IT53" s="132"/>
      <c r="IU53" s="132"/>
      <c r="IV53" s="132"/>
      <c r="IW53" s="132"/>
    </row>
    <row r="54" customFormat="false" ht="12.75" hidden="false" customHeight="false" outlineLevel="0" collapsed="false">
      <c r="A54" s="84"/>
      <c r="B54" s="84"/>
      <c r="C54" s="84"/>
      <c r="D54" s="84"/>
      <c r="E54" s="84"/>
      <c r="F54" s="154"/>
    </row>
    <row r="55" customFormat="false" ht="12.75" hidden="false" customHeight="false" outlineLevel="0" collapsed="false">
      <c r="A55" s="155" t="s">
        <v>246</v>
      </c>
      <c r="B55" s="155"/>
      <c r="C55" s="155"/>
      <c r="D55" s="84"/>
      <c r="E55" s="84"/>
      <c r="F55" s="154"/>
    </row>
    <row r="56" customFormat="false" ht="12.75" hidden="false" customHeight="false" outlineLevel="0" collapsed="false">
      <c r="C56" s="155"/>
      <c r="D56" s="84"/>
      <c r="E56" s="84"/>
      <c r="F56" s="154"/>
    </row>
    <row r="57" customFormat="false" ht="12.75" hidden="false" customHeight="false" outlineLevel="0" collapsed="false">
      <c r="A57" s="156" t="s">
        <v>247</v>
      </c>
      <c r="B57" s="156"/>
      <c r="C57" s="156"/>
      <c r="D57" s="157"/>
      <c r="E57" s="157"/>
      <c r="F57" s="158" t="n">
        <f aca="false">Laura!F21</f>
        <v>0</v>
      </c>
      <c r="G57" s="159"/>
      <c r="H57" s="159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60"/>
      <c r="BR57" s="160"/>
      <c r="BS57" s="160"/>
      <c r="BT57" s="160"/>
      <c r="BU57" s="160"/>
      <c r="BV57" s="160"/>
      <c r="BW57" s="160"/>
      <c r="BX57" s="160"/>
      <c r="BY57" s="160"/>
      <c r="BZ57" s="160"/>
      <c r="CA57" s="160"/>
      <c r="CB57" s="160"/>
      <c r="CC57" s="160"/>
      <c r="CD57" s="160"/>
      <c r="CE57" s="160"/>
      <c r="CF57" s="160"/>
      <c r="CG57" s="160"/>
      <c r="CH57" s="160"/>
      <c r="CI57" s="160"/>
      <c r="CJ57" s="160"/>
      <c r="CK57" s="160"/>
      <c r="CL57" s="160"/>
      <c r="CM57" s="160"/>
      <c r="CN57" s="160"/>
      <c r="CO57" s="160"/>
      <c r="CP57" s="160"/>
      <c r="CQ57" s="160"/>
      <c r="CR57" s="160"/>
      <c r="CS57" s="160"/>
      <c r="CT57" s="160"/>
      <c r="CU57" s="160"/>
      <c r="CV57" s="160"/>
      <c r="CW57" s="160"/>
      <c r="CX57" s="160"/>
      <c r="CY57" s="160"/>
      <c r="CZ57" s="160"/>
      <c r="DA57" s="160"/>
      <c r="DB57" s="160"/>
      <c r="DC57" s="160"/>
      <c r="DD57" s="160"/>
      <c r="DE57" s="160"/>
      <c r="DF57" s="160"/>
      <c r="DG57" s="160"/>
      <c r="DH57" s="160"/>
      <c r="DI57" s="160"/>
      <c r="DJ57" s="160"/>
      <c r="DK57" s="160"/>
      <c r="DL57" s="160"/>
      <c r="DM57" s="160"/>
      <c r="DN57" s="160"/>
      <c r="DO57" s="160"/>
      <c r="DP57" s="160"/>
      <c r="DQ57" s="160"/>
      <c r="DR57" s="160"/>
      <c r="DS57" s="160"/>
      <c r="DT57" s="160"/>
      <c r="DU57" s="160"/>
      <c r="DV57" s="160"/>
      <c r="DW57" s="160"/>
      <c r="DX57" s="160"/>
      <c r="DY57" s="160"/>
      <c r="DZ57" s="160"/>
      <c r="EA57" s="160"/>
      <c r="EB57" s="160"/>
      <c r="EC57" s="160"/>
      <c r="ED57" s="160"/>
      <c r="EE57" s="160"/>
      <c r="EF57" s="160"/>
      <c r="EG57" s="160"/>
      <c r="EH57" s="160"/>
      <c r="EI57" s="160"/>
      <c r="EJ57" s="160"/>
      <c r="EK57" s="160"/>
      <c r="EL57" s="160"/>
      <c r="EM57" s="160"/>
      <c r="EN57" s="160"/>
      <c r="EO57" s="160"/>
      <c r="EP57" s="160"/>
      <c r="EQ57" s="160"/>
      <c r="ER57" s="160"/>
      <c r="ES57" s="160"/>
      <c r="ET57" s="160"/>
      <c r="EU57" s="160"/>
      <c r="EV57" s="160"/>
      <c r="EW57" s="160"/>
      <c r="EX57" s="160"/>
      <c r="EY57" s="160"/>
      <c r="EZ57" s="160"/>
      <c r="FA57" s="160"/>
      <c r="FB57" s="160"/>
      <c r="FC57" s="160"/>
      <c r="FD57" s="160"/>
      <c r="FE57" s="160"/>
      <c r="FF57" s="160"/>
      <c r="FG57" s="160"/>
      <c r="FH57" s="160"/>
      <c r="FI57" s="160"/>
      <c r="FJ57" s="160"/>
      <c r="FK57" s="160"/>
      <c r="FL57" s="160"/>
      <c r="FM57" s="160"/>
      <c r="FN57" s="160"/>
      <c r="FO57" s="160"/>
      <c r="FP57" s="160"/>
      <c r="FQ57" s="160"/>
      <c r="FR57" s="160"/>
      <c r="FS57" s="160"/>
      <c r="FT57" s="160"/>
      <c r="FU57" s="160"/>
      <c r="FV57" s="160"/>
      <c r="FW57" s="160"/>
      <c r="FX57" s="160"/>
      <c r="FY57" s="160"/>
      <c r="FZ57" s="160"/>
      <c r="GA57" s="160"/>
      <c r="GB57" s="160"/>
      <c r="GC57" s="160"/>
      <c r="GD57" s="160"/>
      <c r="GE57" s="160"/>
      <c r="GF57" s="160"/>
      <c r="GG57" s="160"/>
      <c r="GH57" s="160"/>
      <c r="GI57" s="160"/>
      <c r="GJ57" s="160"/>
      <c r="GK57" s="160"/>
      <c r="GL57" s="160"/>
      <c r="GM57" s="160"/>
      <c r="GN57" s="160"/>
      <c r="GO57" s="160"/>
      <c r="GP57" s="160"/>
      <c r="GQ57" s="160"/>
      <c r="GR57" s="160"/>
      <c r="GS57" s="160"/>
      <c r="GT57" s="160"/>
      <c r="GU57" s="160"/>
      <c r="GV57" s="160"/>
      <c r="GW57" s="160"/>
      <c r="GX57" s="160"/>
      <c r="GY57" s="160"/>
      <c r="GZ57" s="160"/>
      <c r="HA57" s="160"/>
      <c r="HB57" s="160"/>
      <c r="HC57" s="160"/>
      <c r="HD57" s="160"/>
      <c r="HE57" s="160"/>
      <c r="HF57" s="160"/>
      <c r="HG57" s="160"/>
      <c r="HH57" s="160"/>
      <c r="HI57" s="160"/>
      <c r="HJ57" s="160"/>
      <c r="HK57" s="160"/>
      <c r="HL57" s="160"/>
      <c r="HM57" s="160"/>
      <c r="HN57" s="160"/>
      <c r="HO57" s="160"/>
      <c r="HP57" s="160"/>
      <c r="HQ57" s="160"/>
      <c r="HR57" s="160"/>
      <c r="HS57" s="160"/>
      <c r="HT57" s="160"/>
      <c r="HU57" s="160"/>
      <c r="HV57" s="160"/>
      <c r="HW57" s="160"/>
      <c r="HX57" s="160"/>
      <c r="HY57" s="160"/>
      <c r="HZ57" s="160"/>
      <c r="IA57" s="160"/>
      <c r="IB57" s="160"/>
      <c r="IC57" s="160"/>
      <c r="ID57" s="160"/>
      <c r="IE57" s="160"/>
      <c r="IF57" s="160"/>
      <c r="IG57" s="160"/>
      <c r="IH57" s="160"/>
      <c r="II57" s="160"/>
      <c r="IJ57" s="160"/>
      <c r="IK57" s="160"/>
      <c r="IL57" s="160"/>
      <c r="IM57" s="160"/>
      <c r="IN57" s="160"/>
      <c r="IO57" s="160"/>
      <c r="IP57" s="160"/>
      <c r="IQ57" s="160"/>
      <c r="IR57" s="160"/>
      <c r="IS57" s="160"/>
      <c r="IT57" s="160"/>
      <c r="IU57" s="160"/>
      <c r="IV57" s="160"/>
      <c r="IW57" s="160"/>
    </row>
    <row r="58" customFormat="false" ht="12.75" hidden="false" customHeight="false" outlineLevel="0" collapsed="false">
      <c r="A58" s="156"/>
      <c r="B58" s="160" t="s">
        <v>248</v>
      </c>
      <c r="C58" s="156"/>
      <c r="D58" s="157"/>
      <c r="E58" s="157"/>
      <c r="F58" s="159" t="n">
        <f aca="false">Laura!G42</f>
        <v>0</v>
      </c>
      <c r="G58" s="161"/>
      <c r="H58" s="159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0"/>
      <c r="BR58" s="160"/>
      <c r="BS58" s="160"/>
      <c r="BT58" s="160"/>
      <c r="BU58" s="160"/>
      <c r="BV58" s="160"/>
      <c r="BW58" s="160"/>
      <c r="BX58" s="160"/>
      <c r="BY58" s="160"/>
      <c r="BZ58" s="160"/>
      <c r="CA58" s="160"/>
      <c r="CB58" s="160"/>
      <c r="CC58" s="160"/>
      <c r="CD58" s="160"/>
      <c r="CE58" s="160"/>
      <c r="CF58" s="160"/>
      <c r="CG58" s="160"/>
      <c r="CH58" s="160"/>
      <c r="CI58" s="160"/>
      <c r="CJ58" s="160"/>
      <c r="CK58" s="160"/>
      <c r="CL58" s="160"/>
      <c r="CM58" s="160"/>
      <c r="CN58" s="160"/>
      <c r="CO58" s="160"/>
      <c r="CP58" s="160"/>
      <c r="CQ58" s="160"/>
      <c r="CR58" s="160"/>
      <c r="CS58" s="160"/>
      <c r="CT58" s="160"/>
      <c r="CU58" s="160"/>
      <c r="CV58" s="160"/>
      <c r="CW58" s="160"/>
      <c r="CX58" s="160"/>
      <c r="CY58" s="160"/>
      <c r="CZ58" s="160"/>
      <c r="DA58" s="160"/>
      <c r="DB58" s="160"/>
      <c r="DC58" s="160"/>
      <c r="DD58" s="160"/>
      <c r="DE58" s="160"/>
      <c r="DF58" s="160"/>
      <c r="DG58" s="160"/>
      <c r="DH58" s="160"/>
      <c r="DI58" s="160"/>
      <c r="DJ58" s="160"/>
      <c r="DK58" s="160"/>
      <c r="DL58" s="160"/>
      <c r="DM58" s="160"/>
      <c r="DN58" s="160"/>
      <c r="DO58" s="160"/>
      <c r="DP58" s="160"/>
      <c r="DQ58" s="160"/>
      <c r="DR58" s="160"/>
      <c r="DS58" s="160"/>
      <c r="DT58" s="160"/>
      <c r="DU58" s="160"/>
      <c r="DV58" s="160"/>
      <c r="DW58" s="160"/>
      <c r="DX58" s="160"/>
      <c r="DY58" s="160"/>
      <c r="DZ58" s="160"/>
      <c r="EA58" s="160"/>
      <c r="EB58" s="160"/>
      <c r="EC58" s="160"/>
      <c r="ED58" s="160"/>
      <c r="EE58" s="160"/>
      <c r="EF58" s="160"/>
      <c r="EG58" s="160"/>
      <c r="EH58" s="160"/>
      <c r="EI58" s="160"/>
      <c r="EJ58" s="160"/>
      <c r="EK58" s="160"/>
      <c r="EL58" s="160"/>
      <c r="EM58" s="160"/>
      <c r="EN58" s="160"/>
      <c r="EO58" s="160"/>
      <c r="EP58" s="160"/>
      <c r="EQ58" s="160"/>
      <c r="ER58" s="160"/>
      <c r="ES58" s="160"/>
      <c r="ET58" s="160"/>
      <c r="EU58" s="160"/>
      <c r="EV58" s="160"/>
      <c r="EW58" s="160"/>
      <c r="EX58" s="160"/>
      <c r="EY58" s="160"/>
      <c r="EZ58" s="160"/>
      <c r="FA58" s="160"/>
      <c r="FB58" s="160"/>
      <c r="FC58" s="160"/>
      <c r="FD58" s="160"/>
      <c r="FE58" s="160"/>
      <c r="FF58" s="160"/>
      <c r="FG58" s="160"/>
      <c r="FH58" s="160"/>
      <c r="FI58" s="160"/>
      <c r="FJ58" s="160"/>
      <c r="FK58" s="160"/>
      <c r="FL58" s="160"/>
      <c r="FM58" s="160"/>
      <c r="FN58" s="160"/>
      <c r="FO58" s="160"/>
      <c r="FP58" s="160"/>
      <c r="FQ58" s="160"/>
      <c r="FR58" s="160"/>
      <c r="FS58" s="160"/>
      <c r="FT58" s="160"/>
      <c r="FU58" s="160"/>
      <c r="FV58" s="160"/>
      <c r="FW58" s="160"/>
      <c r="FX58" s="160"/>
      <c r="FY58" s="160"/>
      <c r="FZ58" s="160"/>
      <c r="GA58" s="160"/>
      <c r="GB58" s="160"/>
      <c r="GC58" s="160"/>
      <c r="GD58" s="160"/>
      <c r="GE58" s="160"/>
      <c r="GF58" s="160"/>
      <c r="GG58" s="160"/>
      <c r="GH58" s="160"/>
      <c r="GI58" s="160"/>
      <c r="GJ58" s="160"/>
      <c r="GK58" s="160"/>
      <c r="GL58" s="160"/>
      <c r="GM58" s="160"/>
      <c r="GN58" s="160"/>
      <c r="GO58" s="160"/>
      <c r="GP58" s="160"/>
      <c r="GQ58" s="160"/>
      <c r="GR58" s="160"/>
      <c r="GS58" s="160"/>
      <c r="GT58" s="160"/>
      <c r="GU58" s="160"/>
      <c r="GV58" s="160"/>
      <c r="GW58" s="160"/>
      <c r="GX58" s="160"/>
      <c r="GY58" s="160"/>
      <c r="GZ58" s="160"/>
      <c r="HA58" s="160"/>
      <c r="HB58" s="160"/>
      <c r="HC58" s="160"/>
      <c r="HD58" s="160"/>
      <c r="HE58" s="160"/>
      <c r="HF58" s="160"/>
      <c r="HG58" s="160"/>
      <c r="HH58" s="160"/>
      <c r="HI58" s="160"/>
      <c r="HJ58" s="160"/>
      <c r="HK58" s="160"/>
      <c r="HL58" s="160"/>
      <c r="HM58" s="160"/>
      <c r="HN58" s="160"/>
      <c r="HO58" s="160"/>
      <c r="HP58" s="160"/>
      <c r="HQ58" s="160"/>
      <c r="HR58" s="160"/>
      <c r="HS58" s="160"/>
      <c r="HT58" s="160"/>
      <c r="HU58" s="160"/>
      <c r="HV58" s="160"/>
      <c r="HW58" s="160"/>
      <c r="HX58" s="160"/>
      <c r="HY58" s="160"/>
      <c r="HZ58" s="160"/>
      <c r="IA58" s="160"/>
      <c r="IB58" s="160"/>
      <c r="IC58" s="160"/>
      <c r="ID58" s="160"/>
      <c r="IE58" s="160"/>
      <c r="IF58" s="160"/>
      <c r="IG58" s="160"/>
      <c r="IH58" s="160"/>
      <c r="II58" s="160"/>
      <c r="IJ58" s="160"/>
      <c r="IK58" s="160"/>
      <c r="IL58" s="160"/>
      <c r="IM58" s="160"/>
      <c r="IN58" s="160"/>
      <c r="IO58" s="160"/>
      <c r="IP58" s="160"/>
      <c r="IQ58" s="160"/>
      <c r="IR58" s="160"/>
      <c r="IS58" s="160"/>
      <c r="IT58" s="160"/>
      <c r="IU58" s="160"/>
      <c r="IV58" s="160"/>
      <c r="IW58" s="160"/>
    </row>
    <row r="59" customFormat="false" ht="12.75" hidden="false" customHeight="false" outlineLevel="0" collapsed="false">
      <c r="A59" s="157"/>
      <c r="B59" s="160" t="s">
        <v>249</v>
      </c>
      <c r="C59" s="157"/>
      <c r="D59" s="157"/>
      <c r="E59" s="157"/>
      <c r="F59" s="159" t="n">
        <f aca="false">Laura!F62</f>
        <v>0</v>
      </c>
      <c r="G59" s="161"/>
      <c r="H59" s="159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0"/>
      <c r="BO59" s="160"/>
      <c r="BP59" s="160"/>
      <c r="BQ59" s="160"/>
      <c r="BR59" s="160"/>
      <c r="BS59" s="160"/>
      <c r="BT59" s="160"/>
      <c r="BU59" s="160"/>
      <c r="BV59" s="160"/>
      <c r="BW59" s="160"/>
      <c r="BX59" s="160"/>
      <c r="BY59" s="160"/>
      <c r="BZ59" s="160"/>
      <c r="CA59" s="160"/>
      <c r="CB59" s="160"/>
      <c r="CC59" s="160"/>
      <c r="CD59" s="160"/>
      <c r="CE59" s="160"/>
      <c r="CF59" s="160"/>
      <c r="CG59" s="160"/>
      <c r="CH59" s="160"/>
      <c r="CI59" s="160"/>
      <c r="CJ59" s="160"/>
      <c r="CK59" s="160"/>
      <c r="CL59" s="160"/>
      <c r="CM59" s="160"/>
      <c r="CN59" s="160"/>
      <c r="CO59" s="160"/>
      <c r="CP59" s="160"/>
      <c r="CQ59" s="160"/>
      <c r="CR59" s="160"/>
      <c r="CS59" s="160"/>
      <c r="CT59" s="160"/>
      <c r="CU59" s="160"/>
      <c r="CV59" s="160"/>
      <c r="CW59" s="160"/>
      <c r="CX59" s="160"/>
      <c r="CY59" s="160"/>
      <c r="CZ59" s="160"/>
      <c r="DA59" s="160"/>
      <c r="DB59" s="160"/>
      <c r="DC59" s="160"/>
      <c r="DD59" s="160"/>
      <c r="DE59" s="160"/>
      <c r="DF59" s="160"/>
      <c r="DG59" s="160"/>
      <c r="DH59" s="160"/>
      <c r="DI59" s="160"/>
      <c r="DJ59" s="160"/>
      <c r="DK59" s="160"/>
      <c r="DL59" s="160"/>
      <c r="DM59" s="160"/>
      <c r="DN59" s="160"/>
      <c r="DO59" s="160"/>
      <c r="DP59" s="160"/>
      <c r="DQ59" s="160"/>
      <c r="DR59" s="160"/>
      <c r="DS59" s="160"/>
      <c r="DT59" s="160"/>
      <c r="DU59" s="160"/>
      <c r="DV59" s="160"/>
      <c r="DW59" s="160"/>
      <c r="DX59" s="160"/>
      <c r="DY59" s="160"/>
      <c r="DZ59" s="160"/>
      <c r="EA59" s="160"/>
      <c r="EB59" s="160"/>
      <c r="EC59" s="160"/>
      <c r="ED59" s="160"/>
      <c r="EE59" s="160"/>
      <c r="EF59" s="160"/>
      <c r="EG59" s="160"/>
      <c r="EH59" s="160"/>
      <c r="EI59" s="160"/>
      <c r="EJ59" s="160"/>
      <c r="EK59" s="160"/>
      <c r="EL59" s="160"/>
      <c r="EM59" s="160"/>
      <c r="EN59" s="160"/>
      <c r="EO59" s="160"/>
      <c r="EP59" s="160"/>
      <c r="EQ59" s="160"/>
      <c r="ER59" s="160"/>
      <c r="ES59" s="160"/>
      <c r="ET59" s="160"/>
      <c r="EU59" s="160"/>
      <c r="EV59" s="160"/>
      <c r="EW59" s="160"/>
      <c r="EX59" s="160"/>
      <c r="EY59" s="160"/>
      <c r="EZ59" s="160"/>
      <c r="FA59" s="160"/>
      <c r="FB59" s="160"/>
      <c r="FC59" s="160"/>
      <c r="FD59" s="160"/>
      <c r="FE59" s="160"/>
      <c r="FF59" s="160"/>
      <c r="FG59" s="160"/>
      <c r="FH59" s="160"/>
      <c r="FI59" s="160"/>
      <c r="FJ59" s="160"/>
      <c r="FK59" s="160"/>
      <c r="FL59" s="160"/>
      <c r="FM59" s="160"/>
      <c r="FN59" s="160"/>
      <c r="FO59" s="160"/>
      <c r="FP59" s="160"/>
      <c r="FQ59" s="160"/>
      <c r="FR59" s="160"/>
      <c r="FS59" s="160"/>
      <c r="FT59" s="160"/>
      <c r="FU59" s="160"/>
      <c r="FV59" s="160"/>
      <c r="FW59" s="160"/>
      <c r="FX59" s="160"/>
      <c r="FY59" s="160"/>
      <c r="FZ59" s="160"/>
      <c r="GA59" s="160"/>
      <c r="GB59" s="160"/>
      <c r="GC59" s="160"/>
      <c r="GD59" s="160"/>
      <c r="GE59" s="160"/>
      <c r="GF59" s="160"/>
      <c r="GG59" s="160"/>
      <c r="GH59" s="160"/>
      <c r="GI59" s="160"/>
      <c r="GJ59" s="160"/>
      <c r="GK59" s="160"/>
      <c r="GL59" s="160"/>
      <c r="GM59" s="160"/>
      <c r="GN59" s="160"/>
      <c r="GO59" s="160"/>
      <c r="GP59" s="160"/>
      <c r="GQ59" s="160"/>
      <c r="GR59" s="160"/>
      <c r="GS59" s="160"/>
      <c r="GT59" s="160"/>
      <c r="GU59" s="160"/>
      <c r="GV59" s="160"/>
      <c r="GW59" s="160"/>
      <c r="GX59" s="160"/>
      <c r="GY59" s="160"/>
      <c r="GZ59" s="160"/>
      <c r="HA59" s="160"/>
      <c r="HB59" s="160"/>
      <c r="HC59" s="160"/>
      <c r="HD59" s="160"/>
      <c r="HE59" s="160"/>
      <c r="HF59" s="160"/>
      <c r="HG59" s="160"/>
      <c r="HH59" s="160"/>
      <c r="HI59" s="160"/>
      <c r="HJ59" s="160"/>
      <c r="HK59" s="160"/>
      <c r="HL59" s="160"/>
      <c r="HM59" s="160"/>
      <c r="HN59" s="160"/>
      <c r="HO59" s="160"/>
      <c r="HP59" s="160"/>
      <c r="HQ59" s="160"/>
      <c r="HR59" s="160"/>
      <c r="HS59" s="160"/>
      <c r="HT59" s="160"/>
      <c r="HU59" s="160"/>
      <c r="HV59" s="160"/>
      <c r="HW59" s="160"/>
      <c r="HX59" s="160"/>
      <c r="HY59" s="160"/>
      <c r="HZ59" s="160"/>
      <c r="IA59" s="160"/>
      <c r="IB59" s="160"/>
      <c r="IC59" s="160"/>
      <c r="ID59" s="160"/>
      <c r="IE59" s="160"/>
      <c r="IF59" s="160"/>
      <c r="IG59" s="160"/>
      <c r="IH59" s="160"/>
      <c r="II59" s="160"/>
      <c r="IJ59" s="160"/>
      <c r="IK59" s="160"/>
      <c r="IL59" s="160"/>
      <c r="IM59" s="160"/>
      <c r="IN59" s="160"/>
      <c r="IO59" s="160"/>
      <c r="IP59" s="160"/>
      <c r="IQ59" s="160"/>
      <c r="IR59" s="160"/>
      <c r="IS59" s="160"/>
      <c r="IT59" s="160"/>
      <c r="IU59" s="160"/>
      <c r="IV59" s="160"/>
      <c r="IW59" s="160"/>
    </row>
    <row r="60" customFormat="false" ht="12.75" hidden="false" customHeight="false" outlineLevel="0" collapsed="false">
      <c r="A60" s="84"/>
      <c r="B60" s="84"/>
      <c r="C60" s="84"/>
      <c r="D60" s="84"/>
      <c r="E60" s="84"/>
      <c r="F60" s="154"/>
      <c r="G60" s="165"/>
    </row>
    <row r="61" customFormat="false" ht="12" hidden="false" customHeight="true" outlineLevel="0" collapsed="false">
      <c r="G61" s="162"/>
    </row>
    <row r="62" customFormat="false" ht="12.75" hidden="false" customHeight="false" outlineLevel="0" collapsed="false">
      <c r="A62" s="155" t="s">
        <v>250</v>
      </c>
      <c r="B62" s="155"/>
      <c r="C62" s="155"/>
      <c r="D62" s="155"/>
      <c r="E62" s="155"/>
      <c r="F62" s="163" t="n">
        <f aca="false">SUM(F63:F66)</f>
        <v>0</v>
      </c>
    </row>
    <row r="63" customFormat="false" ht="12.75" hidden="false" customHeight="false" outlineLevel="0" collapsed="false">
      <c r="A63" s="71" t="s">
        <v>251</v>
      </c>
      <c r="B63" s="71" t="s">
        <v>252</v>
      </c>
      <c r="F63" s="164" t="n">
        <v>0</v>
      </c>
    </row>
    <row r="64" customFormat="false" ht="12.75" hidden="false" customHeight="false" outlineLevel="0" collapsed="false">
      <c r="B64" s="71" t="s">
        <v>253</v>
      </c>
      <c r="F64" s="164" t="n">
        <v>0</v>
      </c>
    </row>
    <row r="65" customFormat="false" ht="12.75" hidden="false" customHeight="false" outlineLevel="0" collapsed="false">
      <c r="B65" s="71" t="s">
        <v>254</v>
      </c>
      <c r="C65" s="71" t="s">
        <v>255</v>
      </c>
      <c r="F65" s="164" t="n">
        <v>0</v>
      </c>
      <c r="I65" s="154"/>
    </row>
    <row r="66" customFormat="false" ht="12.75" hidden="false" customHeight="false" outlineLevel="0" collapsed="false">
      <c r="B66" s="71" t="s">
        <v>256</v>
      </c>
      <c r="F66" s="164" t="n">
        <v>0</v>
      </c>
      <c r="I66" s="154"/>
    </row>
    <row r="67" customFormat="false" ht="12.75" hidden="false" customHeight="false" outlineLevel="0" collapsed="false">
      <c r="I67" s="154"/>
    </row>
    <row r="68" customFormat="false" ht="12.75" hidden="false" customHeight="false" outlineLevel="0" collapsed="false">
      <c r="A68" s="157" t="s">
        <v>9</v>
      </c>
      <c r="B68" s="160"/>
      <c r="C68" s="160"/>
      <c r="D68" s="160"/>
      <c r="E68" s="160"/>
      <c r="F68" s="158" t="n">
        <f aca="false">SUM(F69:F71)</f>
        <v>0</v>
      </c>
      <c r="G68" s="159"/>
      <c r="H68" s="159"/>
      <c r="I68" s="158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0"/>
      <c r="BN68" s="160"/>
      <c r="BO68" s="160"/>
      <c r="BP68" s="160"/>
      <c r="BQ68" s="160"/>
      <c r="BR68" s="160"/>
      <c r="BS68" s="160"/>
      <c r="BT68" s="160"/>
      <c r="BU68" s="160"/>
      <c r="BV68" s="160"/>
      <c r="BW68" s="160"/>
      <c r="BX68" s="160"/>
      <c r="BY68" s="160"/>
      <c r="BZ68" s="160"/>
      <c r="CA68" s="160"/>
      <c r="CB68" s="160"/>
      <c r="CC68" s="160"/>
      <c r="CD68" s="160"/>
      <c r="CE68" s="160"/>
      <c r="CF68" s="160"/>
      <c r="CG68" s="160"/>
      <c r="CH68" s="160"/>
      <c r="CI68" s="160"/>
      <c r="CJ68" s="160"/>
      <c r="CK68" s="160"/>
      <c r="CL68" s="160"/>
      <c r="CM68" s="160"/>
      <c r="CN68" s="160"/>
      <c r="CO68" s="160"/>
      <c r="CP68" s="160"/>
      <c r="CQ68" s="160"/>
      <c r="CR68" s="160"/>
      <c r="CS68" s="160"/>
      <c r="CT68" s="160"/>
      <c r="CU68" s="160"/>
      <c r="CV68" s="160"/>
      <c r="CW68" s="160"/>
      <c r="CX68" s="160"/>
      <c r="CY68" s="160"/>
      <c r="CZ68" s="160"/>
      <c r="DA68" s="160"/>
      <c r="DB68" s="160"/>
      <c r="DC68" s="160"/>
      <c r="DD68" s="160"/>
      <c r="DE68" s="160"/>
      <c r="DF68" s="160"/>
      <c r="DG68" s="160"/>
      <c r="DH68" s="160"/>
      <c r="DI68" s="160"/>
      <c r="DJ68" s="160"/>
      <c r="DK68" s="160"/>
      <c r="DL68" s="160"/>
      <c r="DM68" s="160"/>
      <c r="DN68" s="160"/>
      <c r="DO68" s="160"/>
      <c r="DP68" s="160"/>
      <c r="DQ68" s="160"/>
      <c r="DR68" s="160"/>
      <c r="DS68" s="160"/>
      <c r="DT68" s="160"/>
      <c r="DU68" s="160"/>
      <c r="DV68" s="160"/>
      <c r="DW68" s="160"/>
      <c r="DX68" s="160"/>
      <c r="DY68" s="160"/>
      <c r="DZ68" s="160"/>
      <c r="EA68" s="160"/>
      <c r="EB68" s="160"/>
      <c r="EC68" s="160"/>
      <c r="ED68" s="160"/>
      <c r="EE68" s="160"/>
      <c r="EF68" s="160"/>
      <c r="EG68" s="160"/>
      <c r="EH68" s="160"/>
      <c r="EI68" s="160"/>
      <c r="EJ68" s="160"/>
      <c r="EK68" s="160"/>
      <c r="EL68" s="160"/>
      <c r="EM68" s="160"/>
      <c r="EN68" s="160"/>
      <c r="EO68" s="160"/>
      <c r="EP68" s="160"/>
      <c r="EQ68" s="160"/>
      <c r="ER68" s="160"/>
      <c r="ES68" s="160"/>
      <c r="ET68" s="160"/>
      <c r="EU68" s="160"/>
      <c r="EV68" s="160"/>
      <c r="EW68" s="160"/>
      <c r="EX68" s="160"/>
      <c r="EY68" s="160"/>
      <c r="EZ68" s="160"/>
      <c r="FA68" s="160"/>
      <c r="FB68" s="160"/>
      <c r="FC68" s="160"/>
      <c r="FD68" s="160"/>
      <c r="FE68" s="160"/>
      <c r="FF68" s="160"/>
      <c r="FG68" s="160"/>
      <c r="FH68" s="160"/>
      <c r="FI68" s="160"/>
      <c r="FJ68" s="160"/>
      <c r="FK68" s="160"/>
      <c r="FL68" s="160"/>
      <c r="FM68" s="160"/>
      <c r="FN68" s="160"/>
      <c r="FO68" s="160"/>
      <c r="FP68" s="160"/>
      <c r="FQ68" s="160"/>
      <c r="FR68" s="160"/>
      <c r="FS68" s="160"/>
      <c r="FT68" s="160"/>
      <c r="FU68" s="160"/>
      <c r="FV68" s="160"/>
      <c r="FW68" s="160"/>
      <c r="FX68" s="160"/>
      <c r="FY68" s="160"/>
      <c r="FZ68" s="160"/>
      <c r="GA68" s="160"/>
      <c r="GB68" s="160"/>
      <c r="GC68" s="160"/>
      <c r="GD68" s="160"/>
      <c r="GE68" s="160"/>
      <c r="GF68" s="160"/>
      <c r="GG68" s="160"/>
      <c r="GH68" s="160"/>
      <c r="GI68" s="160"/>
      <c r="GJ68" s="160"/>
      <c r="GK68" s="160"/>
      <c r="GL68" s="160"/>
      <c r="GM68" s="160"/>
      <c r="GN68" s="160"/>
      <c r="GO68" s="160"/>
      <c r="GP68" s="160"/>
      <c r="GQ68" s="160"/>
      <c r="GR68" s="160"/>
      <c r="GS68" s="160"/>
      <c r="GT68" s="160"/>
      <c r="GU68" s="160"/>
      <c r="GV68" s="160"/>
      <c r="GW68" s="160"/>
      <c r="GX68" s="160"/>
      <c r="GY68" s="160"/>
      <c r="GZ68" s="160"/>
      <c r="HA68" s="160"/>
      <c r="HB68" s="160"/>
      <c r="HC68" s="160"/>
      <c r="HD68" s="160"/>
      <c r="HE68" s="160"/>
      <c r="HF68" s="160"/>
      <c r="HG68" s="160"/>
      <c r="HH68" s="160"/>
      <c r="HI68" s="160"/>
      <c r="HJ68" s="160"/>
      <c r="HK68" s="160"/>
      <c r="HL68" s="160"/>
      <c r="HM68" s="160"/>
      <c r="HN68" s="160"/>
      <c r="HO68" s="160"/>
      <c r="HP68" s="160"/>
      <c r="HQ68" s="160"/>
      <c r="HR68" s="160"/>
      <c r="HS68" s="160"/>
      <c r="HT68" s="160"/>
      <c r="HU68" s="160"/>
      <c r="HV68" s="160"/>
      <c r="HW68" s="160"/>
      <c r="HX68" s="160"/>
      <c r="HY68" s="160"/>
      <c r="HZ68" s="160"/>
      <c r="IA68" s="160"/>
      <c r="IB68" s="160"/>
      <c r="IC68" s="160"/>
      <c r="ID68" s="160"/>
      <c r="IE68" s="160"/>
      <c r="IF68" s="160"/>
      <c r="IG68" s="160"/>
      <c r="IH68" s="160"/>
      <c r="II68" s="160"/>
      <c r="IJ68" s="160"/>
      <c r="IK68" s="160"/>
      <c r="IL68" s="160"/>
      <c r="IM68" s="160"/>
      <c r="IN68" s="160"/>
      <c r="IO68" s="160"/>
      <c r="IP68" s="160"/>
      <c r="IQ68" s="160"/>
      <c r="IR68" s="160"/>
      <c r="IS68" s="160"/>
      <c r="IT68" s="160"/>
      <c r="IU68" s="160"/>
      <c r="IV68" s="160"/>
      <c r="IW68" s="160"/>
    </row>
    <row r="69" customFormat="false" ht="12.75" hidden="false" customHeight="false" outlineLevel="0" collapsed="false">
      <c r="A69" s="160"/>
      <c r="B69" s="160" t="s">
        <v>79</v>
      </c>
      <c r="C69" s="160"/>
      <c r="D69" s="160"/>
      <c r="E69" s="160"/>
      <c r="F69" s="159" t="n">
        <f aca="false">Kathy!G20</f>
        <v>0</v>
      </c>
      <c r="G69" s="159"/>
      <c r="H69" s="159"/>
      <c r="I69" s="158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0"/>
      <c r="BB69" s="160"/>
      <c r="BC69" s="160"/>
      <c r="BD69" s="160"/>
      <c r="BE69" s="160"/>
      <c r="BF69" s="160"/>
      <c r="BG69" s="160"/>
      <c r="BH69" s="160"/>
      <c r="BI69" s="160"/>
      <c r="BJ69" s="160"/>
      <c r="BK69" s="160"/>
      <c r="BL69" s="160"/>
      <c r="BM69" s="160"/>
      <c r="BN69" s="160"/>
      <c r="BO69" s="160"/>
      <c r="BP69" s="160"/>
      <c r="BQ69" s="160"/>
      <c r="BR69" s="160"/>
      <c r="BS69" s="160"/>
      <c r="BT69" s="160"/>
      <c r="BU69" s="160"/>
      <c r="BV69" s="160"/>
      <c r="BW69" s="160"/>
      <c r="BX69" s="160"/>
      <c r="BY69" s="160"/>
      <c r="BZ69" s="160"/>
      <c r="CA69" s="160"/>
      <c r="CB69" s="160"/>
      <c r="CC69" s="160"/>
      <c r="CD69" s="160"/>
      <c r="CE69" s="160"/>
      <c r="CF69" s="160"/>
      <c r="CG69" s="160"/>
      <c r="CH69" s="160"/>
      <c r="CI69" s="160"/>
      <c r="CJ69" s="160"/>
      <c r="CK69" s="160"/>
      <c r="CL69" s="160"/>
      <c r="CM69" s="160"/>
      <c r="CN69" s="160"/>
      <c r="CO69" s="160"/>
      <c r="CP69" s="160"/>
      <c r="CQ69" s="160"/>
      <c r="CR69" s="160"/>
      <c r="CS69" s="160"/>
      <c r="CT69" s="160"/>
      <c r="CU69" s="160"/>
      <c r="CV69" s="160"/>
      <c r="CW69" s="160"/>
      <c r="CX69" s="160"/>
      <c r="CY69" s="160"/>
      <c r="CZ69" s="160"/>
      <c r="DA69" s="160"/>
      <c r="DB69" s="160"/>
      <c r="DC69" s="160"/>
      <c r="DD69" s="160"/>
      <c r="DE69" s="160"/>
      <c r="DF69" s="160"/>
      <c r="DG69" s="160"/>
      <c r="DH69" s="160"/>
      <c r="DI69" s="160"/>
      <c r="DJ69" s="160"/>
      <c r="DK69" s="160"/>
      <c r="DL69" s="160"/>
      <c r="DM69" s="160"/>
      <c r="DN69" s="160"/>
      <c r="DO69" s="160"/>
      <c r="DP69" s="160"/>
      <c r="DQ69" s="160"/>
      <c r="DR69" s="160"/>
      <c r="DS69" s="160"/>
      <c r="DT69" s="160"/>
      <c r="DU69" s="160"/>
      <c r="DV69" s="160"/>
      <c r="DW69" s="160"/>
      <c r="DX69" s="160"/>
      <c r="DY69" s="160"/>
      <c r="DZ69" s="160"/>
      <c r="EA69" s="160"/>
      <c r="EB69" s="160"/>
      <c r="EC69" s="160"/>
      <c r="ED69" s="160"/>
      <c r="EE69" s="160"/>
      <c r="EF69" s="160"/>
      <c r="EG69" s="160"/>
      <c r="EH69" s="160"/>
      <c r="EI69" s="160"/>
      <c r="EJ69" s="160"/>
      <c r="EK69" s="160"/>
      <c r="EL69" s="160"/>
      <c r="EM69" s="160"/>
      <c r="EN69" s="160"/>
      <c r="EO69" s="160"/>
      <c r="EP69" s="160"/>
      <c r="EQ69" s="160"/>
      <c r="ER69" s="160"/>
      <c r="ES69" s="160"/>
      <c r="ET69" s="160"/>
      <c r="EU69" s="160"/>
      <c r="EV69" s="160"/>
      <c r="EW69" s="160"/>
      <c r="EX69" s="160"/>
      <c r="EY69" s="160"/>
      <c r="EZ69" s="160"/>
      <c r="FA69" s="160"/>
      <c r="FB69" s="160"/>
      <c r="FC69" s="160"/>
      <c r="FD69" s="160"/>
      <c r="FE69" s="160"/>
      <c r="FF69" s="160"/>
      <c r="FG69" s="160"/>
      <c r="FH69" s="160"/>
      <c r="FI69" s="160"/>
      <c r="FJ69" s="160"/>
      <c r="FK69" s="160"/>
      <c r="FL69" s="160"/>
      <c r="FM69" s="160"/>
      <c r="FN69" s="160"/>
      <c r="FO69" s="160"/>
      <c r="FP69" s="160"/>
      <c r="FQ69" s="160"/>
      <c r="FR69" s="160"/>
      <c r="FS69" s="160"/>
      <c r="FT69" s="160"/>
      <c r="FU69" s="160"/>
      <c r="FV69" s="160"/>
      <c r="FW69" s="160"/>
      <c r="FX69" s="160"/>
      <c r="FY69" s="160"/>
      <c r="FZ69" s="160"/>
      <c r="GA69" s="160"/>
      <c r="GB69" s="160"/>
      <c r="GC69" s="160"/>
      <c r="GD69" s="160"/>
      <c r="GE69" s="160"/>
      <c r="GF69" s="160"/>
      <c r="GG69" s="160"/>
      <c r="GH69" s="160"/>
      <c r="GI69" s="160"/>
      <c r="GJ69" s="160"/>
      <c r="GK69" s="160"/>
      <c r="GL69" s="160"/>
      <c r="GM69" s="160"/>
      <c r="GN69" s="160"/>
      <c r="GO69" s="160"/>
      <c r="GP69" s="160"/>
      <c r="GQ69" s="160"/>
      <c r="GR69" s="160"/>
      <c r="GS69" s="160"/>
      <c r="GT69" s="160"/>
      <c r="GU69" s="160"/>
      <c r="GV69" s="160"/>
      <c r="GW69" s="160"/>
      <c r="GX69" s="160"/>
      <c r="GY69" s="160"/>
      <c r="GZ69" s="160"/>
      <c r="HA69" s="160"/>
      <c r="HB69" s="160"/>
      <c r="HC69" s="160"/>
      <c r="HD69" s="160"/>
      <c r="HE69" s="160"/>
      <c r="HF69" s="160"/>
      <c r="HG69" s="160"/>
      <c r="HH69" s="160"/>
      <c r="HI69" s="160"/>
      <c r="HJ69" s="160"/>
      <c r="HK69" s="160"/>
      <c r="HL69" s="160"/>
      <c r="HM69" s="160"/>
      <c r="HN69" s="160"/>
      <c r="HO69" s="160"/>
      <c r="HP69" s="160"/>
      <c r="HQ69" s="160"/>
      <c r="HR69" s="160"/>
      <c r="HS69" s="160"/>
      <c r="HT69" s="160"/>
      <c r="HU69" s="160"/>
      <c r="HV69" s="160"/>
      <c r="HW69" s="160"/>
      <c r="HX69" s="160"/>
      <c r="HY69" s="160"/>
      <c r="HZ69" s="160"/>
      <c r="IA69" s="160"/>
      <c r="IB69" s="160"/>
      <c r="IC69" s="160"/>
      <c r="ID69" s="160"/>
      <c r="IE69" s="160"/>
      <c r="IF69" s="160"/>
      <c r="IG69" s="160"/>
      <c r="IH69" s="160"/>
      <c r="II69" s="160"/>
      <c r="IJ69" s="160"/>
      <c r="IK69" s="160"/>
      <c r="IL69" s="160"/>
      <c r="IM69" s="160"/>
      <c r="IN69" s="160"/>
      <c r="IO69" s="160"/>
      <c r="IP69" s="160"/>
      <c r="IQ69" s="160"/>
      <c r="IR69" s="160"/>
      <c r="IS69" s="160"/>
      <c r="IT69" s="160"/>
      <c r="IU69" s="160"/>
      <c r="IV69" s="160"/>
      <c r="IW69" s="160"/>
    </row>
    <row r="70" customFormat="false" ht="12.75" hidden="false" customHeight="false" outlineLevel="0" collapsed="false">
      <c r="A70" s="160"/>
      <c r="B70" s="160" t="s">
        <v>80</v>
      </c>
      <c r="C70" s="160"/>
      <c r="D70" s="160"/>
      <c r="E70" s="160"/>
      <c r="F70" s="159" t="n">
        <f aca="false">Kathy!H20</f>
        <v>0</v>
      </c>
      <c r="G70" s="159"/>
      <c r="H70" s="159"/>
      <c r="I70" s="158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60"/>
      <c r="BF70" s="160"/>
      <c r="BG70" s="160"/>
      <c r="BH70" s="160"/>
      <c r="BI70" s="160"/>
      <c r="BJ70" s="160"/>
      <c r="BK70" s="160"/>
      <c r="BL70" s="160"/>
      <c r="BM70" s="160"/>
      <c r="BN70" s="160"/>
      <c r="BO70" s="160"/>
      <c r="BP70" s="160"/>
      <c r="BQ70" s="160"/>
      <c r="BR70" s="160"/>
      <c r="BS70" s="160"/>
      <c r="BT70" s="160"/>
      <c r="BU70" s="160"/>
      <c r="BV70" s="160"/>
      <c r="BW70" s="160"/>
      <c r="BX70" s="160"/>
      <c r="BY70" s="160"/>
      <c r="BZ70" s="160"/>
      <c r="CA70" s="160"/>
      <c r="CB70" s="160"/>
      <c r="CC70" s="160"/>
      <c r="CD70" s="160"/>
      <c r="CE70" s="160"/>
      <c r="CF70" s="160"/>
      <c r="CG70" s="160"/>
      <c r="CH70" s="160"/>
      <c r="CI70" s="160"/>
      <c r="CJ70" s="160"/>
      <c r="CK70" s="160"/>
      <c r="CL70" s="160"/>
      <c r="CM70" s="160"/>
      <c r="CN70" s="160"/>
      <c r="CO70" s="160"/>
      <c r="CP70" s="160"/>
      <c r="CQ70" s="160"/>
      <c r="CR70" s="160"/>
      <c r="CS70" s="160"/>
      <c r="CT70" s="160"/>
      <c r="CU70" s="160"/>
      <c r="CV70" s="160"/>
      <c r="CW70" s="160"/>
      <c r="CX70" s="160"/>
      <c r="CY70" s="160"/>
      <c r="CZ70" s="160"/>
      <c r="DA70" s="160"/>
      <c r="DB70" s="160"/>
      <c r="DC70" s="160"/>
      <c r="DD70" s="160"/>
      <c r="DE70" s="160"/>
      <c r="DF70" s="160"/>
      <c r="DG70" s="160"/>
      <c r="DH70" s="160"/>
      <c r="DI70" s="160"/>
      <c r="DJ70" s="160"/>
      <c r="DK70" s="160"/>
      <c r="DL70" s="160"/>
      <c r="DM70" s="160"/>
      <c r="DN70" s="160"/>
      <c r="DO70" s="160"/>
      <c r="DP70" s="160"/>
      <c r="DQ70" s="160"/>
      <c r="DR70" s="160"/>
      <c r="DS70" s="160"/>
      <c r="DT70" s="160"/>
      <c r="DU70" s="160"/>
      <c r="DV70" s="160"/>
      <c r="DW70" s="160"/>
      <c r="DX70" s="160"/>
      <c r="DY70" s="160"/>
      <c r="DZ70" s="160"/>
      <c r="EA70" s="160"/>
      <c r="EB70" s="160"/>
      <c r="EC70" s="160"/>
      <c r="ED70" s="160"/>
      <c r="EE70" s="160"/>
      <c r="EF70" s="160"/>
      <c r="EG70" s="160"/>
      <c r="EH70" s="160"/>
      <c r="EI70" s="160"/>
      <c r="EJ70" s="160"/>
      <c r="EK70" s="160"/>
      <c r="EL70" s="160"/>
      <c r="EM70" s="160"/>
      <c r="EN70" s="160"/>
      <c r="EO70" s="160"/>
      <c r="EP70" s="160"/>
      <c r="EQ70" s="160"/>
      <c r="ER70" s="160"/>
      <c r="ES70" s="160"/>
      <c r="ET70" s="160"/>
      <c r="EU70" s="160"/>
      <c r="EV70" s="160"/>
      <c r="EW70" s="160"/>
      <c r="EX70" s="160"/>
      <c r="EY70" s="160"/>
      <c r="EZ70" s="160"/>
      <c r="FA70" s="160"/>
      <c r="FB70" s="160"/>
      <c r="FC70" s="160"/>
      <c r="FD70" s="160"/>
      <c r="FE70" s="160"/>
      <c r="FF70" s="160"/>
      <c r="FG70" s="160"/>
      <c r="FH70" s="160"/>
      <c r="FI70" s="160"/>
      <c r="FJ70" s="160"/>
      <c r="FK70" s="160"/>
      <c r="FL70" s="160"/>
      <c r="FM70" s="160"/>
      <c r="FN70" s="160"/>
      <c r="FO70" s="160"/>
      <c r="FP70" s="160"/>
      <c r="FQ70" s="160"/>
      <c r="FR70" s="160"/>
      <c r="FS70" s="160"/>
      <c r="FT70" s="160"/>
      <c r="FU70" s="160"/>
      <c r="FV70" s="160"/>
      <c r="FW70" s="160"/>
      <c r="FX70" s="160"/>
      <c r="FY70" s="160"/>
      <c r="FZ70" s="160"/>
      <c r="GA70" s="160"/>
      <c r="GB70" s="160"/>
      <c r="GC70" s="160"/>
      <c r="GD70" s="160"/>
      <c r="GE70" s="160"/>
      <c r="GF70" s="160"/>
      <c r="GG70" s="160"/>
      <c r="GH70" s="160"/>
      <c r="GI70" s="160"/>
      <c r="GJ70" s="160"/>
      <c r="GK70" s="160"/>
      <c r="GL70" s="160"/>
      <c r="GM70" s="160"/>
      <c r="GN70" s="160"/>
      <c r="GO70" s="160"/>
      <c r="GP70" s="160"/>
      <c r="GQ70" s="160"/>
      <c r="GR70" s="160"/>
      <c r="GS70" s="160"/>
      <c r="GT70" s="160"/>
      <c r="GU70" s="160"/>
      <c r="GV70" s="160"/>
      <c r="GW70" s="160"/>
      <c r="GX70" s="160"/>
      <c r="GY70" s="160"/>
      <c r="GZ70" s="160"/>
      <c r="HA70" s="160"/>
      <c r="HB70" s="160"/>
      <c r="HC70" s="160"/>
      <c r="HD70" s="160"/>
      <c r="HE70" s="160"/>
      <c r="HF70" s="160"/>
      <c r="HG70" s="160"/>
      <c r="HH70" s="160"/>
      <c r="HI70" s="160"/>
      <c r="HJ70" s="160"/>
      <c r="HK70" s="160"/>
      <c r="HL70" s="160"/>
      <c r="HM70" s="160"/>
      <c r="HN70" s="160"/>
      <c r="HO70" s="160"/>
      <c r="HP70" s="160"/>
      <c r="HQ70" s="160"/>
      <c r="HR70" s="160"/>
      <c r="HS70" s="160"/>
      <c r="HT70" s="160"/>
      <c r="HU70" s="160"/>
      <c r="HV70" s="160"/>
      <c r="HW70" s="160"/>
      <c r="HX70" s="160"/>
      <c r="HY70" s="160"/>
      <c r="HZ70" s="160"/>
      <c r="IA70" s="160"/>
      <c r="IB70" s="160"/>
      <c r="IC70" s="160"/>
      <c r="ID70" s="160"/>
      <c r="IE70" s="160"/>
      <c r="IF70" s="160"/>
      <c r="IG70" s="160"/>
      <c r="IH70" s="160"/>
      <c r="II70" s="160"/>
      <c r="IJ70" s="160"/>
      <c r="IK70" s="160"/>
      <c r="IL70" s="160"/>
      <c r="IM70" s="160"/>
      <c r="IN70" s="160"/>
      <c r="IO70" s="160"/>
      <c r="IP70" s="160"/>
      <c r="IQ70" s="160"/>
      <c r="IR70" s="160"/>
      <c r="IS70" s="160"/>
      <c r="IT70" s="160"/>
      <c r="IU70" s="160"/>
      <c r="IV70" s="160"/>
      <c r="IW70" s="160"/>
    </row>
    <row r="71" customFormat="false" ht="12.75" hidden="false" customHeight="false" outlineLevel="0" collapsed="false">
      <c r="A71" s="160"/>
      <c r="B71" s="160" t="s">
        <v>257</v>
      </c>
      <c r="C71" s="160"/>
      <c r="D71" s="160"/>
      <c r="E71" s="160"/>
      <c r="F71" s="159" t="n">
        <f aca="false">Kathy!I20</f>
        <v>0</v>
      </c>
      <c r="G71" s="159"/>
      <c r="H71" s="159"/>
      <c r="I71" s="158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0"/>
      <c r="BJ71" s="160"/>
      <c r="BK71" s="160"/>
      <c r="BL71" s="160"/>
      <c r="BM71" s="160"/>
      <c r="BN71" s="160"/>
      <c r="BO71" s="160"/>
      <c r="BP71" s="160"/>
      <c r="BQ71" s="160"/>
      <c r="BR71" s="160"/>
      <c r="BS71" s="160"/>
      <c r="BT71" s="160"/>
      <c r="BU71" s="160"/>
      <c r="BV71" s="160"/>
      <c r="BW71" s="160"/>
      <c r="BX71" s="160"/>
      <c r="BY71" s="160"/>
      <c r="BZ71" s="160"/>
      <c r="CA71" s="160"/>
      <c r="CB71" s="160"/>
      <c r="CC71" s="160"/>
      <c r="CD71" s="160"/>
      <c r="CE71" s="160"/>
      <c r="CF71" s="160"/>
      <c r="CG71" s="160"/>
      <c r="CH71" s="160"/>
      <c r="CI71" s="160"/>
      <c r="CJ71" s="160"/>
      <c r="CK71" s="160"/>
      <c r="CL71" s="160"/>
      <c r="CM71" s="160"/>
      <c r="CN71" s="160"/>
      <c r="CO71" s="160"/>
      <c r="CP71" s="160"/>
      <c r="CQ71" s="160"/>
      <c r="CR71" s="160"/>
      <c r="CS71" s="160"/>
      <c r="CT71" s="160"/>
      <c r="CU71" s="160"/>
      <c r="CV71" s="160"/>
      <c r="CW71" s="160"/>
      <c r="CX71" s="160"/>
      <c r="CY71" s="160"/>
      <c r="CZ71" s="160"/>
      <c r="DA71" s="160"/>
      <c r="DB71" s="160"/>
      <c r="DC71" s="160"/>
      <c r="DD71" s="160"/>
      <c r="DE71" s="160"/>
      <c r="DF71" s="160"/>
      <c r="DG71" s="160"/>
      <c r="DH71" s="160"/>
      <c r="DI71" s="160"/>
      <c r="DJ71" s="160"/>
      <c r="DK71" s="160"/>
      <c r="DL71" s="160"/>
      <c r="DM71" s="160"/>
      <c r="DN71" s="160"/>
      <c r="DO71" s="160"/>
      <c r="DP71" s="160"/>
      <c r="DQ71" s="160"/>
      <c r="DR71" s="160"/>
      <c r="DS71" s="160"/>
      <c r="DT71" s="160"/>
      <c r="DU71" s="160"/>
      <c r="DV71" s="160"/>
      <c r="DW71" s="160"/>
      <c r="DX71" s="160"/>
      <c r="DY71" s="160"/>
      <c r="DZ71" s="160"/>
      <c r="EA71" s="160"/>
      <c r="EB71" s="160"/>
      <c r="EC71" s="160"/>
      <c r="ED71" s="160"/>
      <c r="EE71" s="160"/>
      <c r="EF71" s="160"/>
      <c r="EG71" s="160"/>
      <c r="EH71" s="160"/>
      <c r="EI71" s="160"/>
      <c r="EJ71" s="160"/>
      <c r="EK71" s="160"/>
      <c r="EL71" s="160"/>
      <c r="EM71" s="160"/>
      <c r="EN71" s="160"/>
      <c r="EO71" s="160"/>
      <c r="EP71" s="160"/>
      <c r="EQ71" s="160"/>
      <c r="ER71" s="160"/>
      <c r="ES71" s="160"/>
      <c r="ET71" s="160"/>
      <c r="EU71" s="160"/>
      <c r="EV71" s="160"/>
      <c r="EW71" s="160"/>
      <c r="EX71" s="160"/>
      <c r="EY71" s="160"/>
      <c r="EZ71" s="160"/>
      <c r="FA71" s="160"/>
      <c r="FB71" s="160"/>
      <c r="FC71" s="160"/>
      <c r="FD71" s="160"/>
      <c r="FE71" s="160"/>
      <c r="FF71" s="160"/>
      <c r="FG71" s="160"/>
      <c r="FH71" s="160"/>
      <c r="FI71" s="160"/>
      <c r="FJ71" s="160"/>
      <c r="FK71" s="160"/>
      <c r="FL71" s="160"/>
      <c r="FM71" s="160"/>
      <c r="FN71" s="160"/>
      <c r="FO71" s="160"/>
      <c r="FP71" s="160"/>
      <c r="FQ71" s="160"/>
      <c r="FR71" s="160"/>
      <c r="FS71" s="160"/>
      <c r="FT71" s="160"/>
      <c r="FU71" s="160"/>
      <c r="FV71" s="160"/>
      <c r="FW71" s="160"/>
      <c r="FX71" s="160"/>
      <c r="FY71" s="160"/>
      <c r="FZ71" s="160"/>
      <c r="GA71" s="160"/>
      <c r="GB71" s="160"/>
      <c r="GC71" s="160"/>
      <c r="GD71" s="160"/>
      <c r="GE71" s="160"/>
      <c r="GF71" s="160"/>
      <c r="GG71" s="160"/>
      <c r="GH71" s="160"/>
      <c r="GI71" s="160"/>
      <c r="GJ71" s="160"/>
      <c r="GK71" s="160"/>
      <c r="GL71" s="160"/>
      <c r="GM71" s="160"/>
      <c r="GN71" s="160"/>
      <c r="GO71" s="160"/>
      <c r="GP71" s="160"/>
      <c r="GQ71" s="160"/>
      <c r="GR71" s="160"/>
      <c r="GS71" s="160"/>
      <c r="GT71" s="160"/>
      <c r="GU71" s="160"/>
      <c r="GV71" s="160"/>
      <c r="GW71" s="160"/>
      <c r="GX71" s="160"/>
      <c r="GY71" s="160"/>
      <c r="GZ71" s="160"/>
      <c r="HA71" s="160"/>
      <c r="HB71" s="160"/>
      <c r="HC71" s="160"/>
      <c r="HD71" s="160"/>
      <c r="HE71" s="160"/>
      <c r="HF71" s="160"/>
      <c r="HG71" s="160"/>
      <c r="HH71" s="160"/>
      <c r="HI71" s="160"/>
      <c r="HJ71" s="160"/>
      <c r="HK71" s="160"/>
      <c r="HL71" s="160"/>
      <c r="HM71" s="160"/>
      <c r="HN71" s="160"/>
      <c r="HO71" s="160"/>
      <c r="HP71" s="160"/>
      <c r="HQ71" s="160"/>
      <c r="HR71" s="160"/>
      <c r="HS71" s="160"/>
      <c r="HT71" s="160"/>
      <c r="HU71" s="160"/>
      <c r="HV71" s="160"/>
      <c r="HW71" s="160"/>
      <c r="HX71" s="160"/>
      <c r="HY71" s="160"/>
      <c r="HZ71" s="160"/>
      <c r="IA71" s="160"/>
      <c r="IB71" s="160"/>
      <c r="IC71" s="160"/>
      <c r="ID71" s="160"/>
      <c r="IE71" s="160"/>
      <c r="IF71" s="160"/>
      <c r="IG71" s="160"/>
      <c r="IH71" s="160"/>
      <c r="II71" s="160"/>
      <c r="IJ71" s="160"/>
      <c r="IK71" s="160"/>
      <c r="IL71" s="160"/>
      <c r="IM71" s="160"/>
      <c r="IN71" s="160"/>
      <c r="IO71" s="160"/>
      <c r="IP71" s="160"/>
      <c r="IQ71" s="160"/>
      <c r="IR71" s="160"/>
      <c r="IS71" s="160"/>
      <c r="IT71" s="160"/>
      <c r="IU71" s="160"/>
      <c r="IV71" s="160"/>
      <c r="IW71" s="160"/>
    </row>
    <row r="72" customFormat="false" ht="12.75" hidden="false" customHeight="false" outlineLevel="0" collapsed="false">
      <c r="A72" s="155"/>
      <c r="I72" s="154"/>
    </row>
    <row r="73" customFormat="false" ht="12.75" hidden="false" customHeight="false" outlineLevel="0" collapsed="false">
      <c r="A73" s="157" t="s">
        <v>5</v>
      </c>
      <c r="B73" s="160"/>
      <c r="C73" s="160"/>
      <c r="D73" s="160"/>
      <c r="E73" s="160"/>
      <c r="F73" s="158" t="n">
        <f aca="false">Sheryl!F21</f>
        <v>0</v>
      </c>
      <c r="G73" s="159"/>
      <c r="H73" s="159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/>
      <c r="BF73" s="160"/>
      <c r="BG73" s="160"/>
      <c r="BH73" s="160"/>
      <c r="BI73" s="160"/>
      <c r="BJ73" s="160"/>
      <c r="BK73" s="160"/>
      <c r="BL73" s="160"/>
      <c r="BM73" s="160"/>
      <c r="BN73" s="160"/>
      <c r="BO73" s="160"/>
      <c r="BP73" s="160"/>
      <c r="BQ73" s="160"/>
      <c r="BR73" s="160"/>
      <c r="BS73" s="160"/>
      <c r="BT73" s="160"/>
      <c r="BU73" s="160"/>
      <c r="BV73" s="160"/>
      <c r="BW73" s="160"/>
      <c r="BX73" s="160"/>
      <c r="BY73" s="160"/>
      <c r="BZ73" s="160"/>
      <c r="CA73" s="160"/>
      <c r="CB73" s="160"/>
      <c r="CC73" s="160"/>
      <c r="CD73" s="160"/>
      <c r="CE73" s="160"/>
      <c r="CF73" s="160"/>
      <c r="CG73" s="160"/>
      <c r="CH73" s="160"/>
      <c r="CI73" s="160"/>
      <c r="CJ73" s="160"/>
      <c r="CK73" s="160"/>
      <c r="CL73" s="160"/>
      <c r="CM73" s="160"/>
      <c r="CN73" s="160"/>
      <c r="CO73" s="160"/>
      <c r="CP73" s="160"/>
      <c r="CQ73" s="160"/>
      <c r="CR73" s="160"/>
      <c r="CS73" s="160"/>
      <c r="CT73" s="160"/>
      <c r="CU73" s="160"/>
      <c r="CV73" s="160"/>
      <c r="CW73" s="160"/>
      <c r="CX73" s="160"/>
      <c r="CY73" s="160"/>
      <c r="CZ73" s="160"/>
      <c r="DA73" s="160"/>
      <c r="DB73" s="160"/>
      <c r="DC73" s="160"/>
      <c r="DD73" s="160"/>
      <c r="DE73" s="160"/>
      <c r="DF73" s="160"/>
      <c r="DG73" s="160"/>
      <c r="DH73" s="160"/>
      <c r="DI73" s="160"/>
      <c r="DJ73" s="160"/>
      <c r="DK73" s="160"/>
      <c r="DL73" s="160"/>
      <c r="DM73" s="160"/>
      <c r="DN73" s="160"/>
      <c r="DO73" s="160"/>
      <c r="DP73" s="160"/>
      <c r="DQ73" s="160"/>
      <c r="DR73" s="160"/>
      <c r="DS73" s="160"/>
      <c r="DT73" s="160"/>
      <c r="DU73" s="160"/>
      <c r="DV73" s="160"/>
      <c r="DW73" s="160"/>
      <c r="DX73" s="160"/>
      <c r="DY73" s="160"/>
      <c r="DZ73" s="160"/>
      <c r="EA73" s="160"/>
      <c r="EB73" s="160"/>
      <c r="EC73" s="160"/>
      <c r="ED73" s="160"/>
      <c r="EE73" s="160"/>
      <c r="EF73" s="160"/>
      <c r="EG73" s="160"/>
      <c r="EH73" s="160"/>
      <c r="EI73" s="160"/>
      <c r="EJ73" s="160"/>
      <c r="EK73" s="160"/>
      <c r="EL73" s="160"/>
      <c r="EM73" s="160"/>
      <c r="EN73" s="160"/>
      <c r="EO73" s="160"/>
      <c r="EP73" s="160"/>
      <c r="EQ73" s="160"/>
      <c r="ER73" s="160"/>
      <c r="ES73" s="160"/>
      <c r="ET73" s="160"/>
      <c r="EU73" s="160"/>
      <c r="EV73" s="160"/>
      <c r="EW73" s="160"/>
      <c r="EX73" s="160"/>
      <c r="EY73" s="160"/>
      <c r="EZ73" s="160"/>
      <c r="FA73" s="160"/>
      <c r="FB73" s="160"/>
      <c r="FC73" s="160"/>
      <c r="FD73" s="160"/>
      <c r="FE73" s="160"/>
      <c r="FF73" s="160"/>
      <c r="FG73" s="160"/>
      <c r="FH73" s="160"/>
      <c r="FI73" s="160"/>
      <c r="FJ73" s="160"/>
      <c r="FK73" s="160"/>
      <c r="FL73" s="160"/>
      <c r="FM73" s="160"/>
      <c r="FN73" s="160"/>
      <c r="FO73" s="160"/>
      <c r="FP73" s="160"/>
      <c r="FQ73" s="160"/>
      <c r="FR73" s="160"/>
      <c r="FS73" s="160"/>
      <c r="FT73" s="160"/>
      <c r="FU73" s="160"/>
      <c r="FV73" s="160"/>
      <c r="FW73" s="160"/>
      <c r="FX73" s="160"/>
      <c r="FY73" s="160"/>
      <c r="FZ73" s="160"/>
      <c r="GA73" s="160"/>
      <c r="GB73" s="160"/>
      <c r="GC73" s="160"/>
      <c r="GD73" s="160"/>
      <c r="GE73" s="160"/>
      <c r="GF73" s="160"/>
      <c r="GG73" s="160"/>
      <c r="GH73" s="160"/>
      <c r="GI73" s="160"/>
      <c r="GJ73" s="160"/>
      <c r="GK73" s="160"/>
      <c r="GL73" s="160"/>
      <c r="GM73" s="160"/>
      <c r="GN73" s="160"/>
      <c r="GO73" s="160"/>
      <c r="GP73" s="160"/>
      <c r="GQ73" s="160"/>
      <c r="GR73" s="160"/>
      <c r="GS73" s="160"/>
      <c r="GT73" s="160"/>
      <c r="GU73" s="160"/>
      <c r="GV73" s="160"/>
      <c r="GW73" s="160"/>
      <c r="GX73" s="160"/>
      <c r="GY73" s="160"/>
      <c r="GZ73" s="160"/>
      <c r="HA73" s="160"/>
      <c r="HB73" s="160"/>
      <c r="HC73" s="160"/>
      <c r="HD73" s="160"/>
      <c r="HE73" s="160"/>
      <c r="HF73" s="160"/>
      <c r="HG73" s="160"/>
      <c r="HH73" s="160"/>
      <c r="HI73" s="160"/>
      <c r="HJ73" s="160"/>
      <c r="HK73" s="160"/>
      <c r="HL73" s="160"/>
      <c r="HM73" s="160"/>
      <c r="HN73" s="160"/>
      <c r="HO73" s="160"/>
      <c r="HP73" s="160"/>
      <c r="HQ73" s="160"/>
      <c r="HR73" s="160"/>
      <c r="HS73" s="160"/>
      <c r="HT73" s="160"/>
      <c r="HU73" s="160"/>
      <c r="HV73" s="160"/>
      <c r="HW73" s="160"/>
      <c r="HX73" s="160"/>
      <c r="HY73" s="160"/>
      <c r="HZ73" s="160"/>
      <c r="IA73" s="160"/>
      <c r="IB73" s="160"/>
      <c r="IC73" s="160"/>
      <c r="ID73" s="160"/>
      <c r="IE73" s="160"/>
      <c r="IF73" s="160"/>
      <c r="IG73" s="160"/>
      <c r="IH73" s="160"/>
      <c r="II73" s="160"/>
      <c r="IJ73" s="160"/>
      <c r="IK73" s="160"/>
      <c r="IL73" s="160"/>
      <c r="IM73" s="160"/>
      <c r="IN73" s="160"/>
      <c r="IO73" s="160"/>
      <c r="IP73" s="160"/>
      <c r="IQ73" s="160"/>
      <c r="IR73" s="160"/>
      <c r="IS73" s="160"/>
      <c r="IT73" s="160"/>
      <c r="IU73" s="160"/>
      <c r="IV73" s="160"/>
      <c r="IW73" s="160"/>
    </row>
    <row r="74" customFormat="false" ht="12.75" hidden="false" customHeight="false" outlineLevel="0" collapsed="false">
      <c r="A74" s="157" t="s">
        <v>6</v>
      </c>
      <c r="B74" s="160"/>
      <c r="C74" s="160"/>
      <c r="D74" s="160"/>
      <c r="E74" s="160"/>
      <c r="F74" s="158" t="n">
        <f aca="false">Sheryl!F45</f>
        <v>0</v>
      </c>
      <c r="G74" s="159"/>
      <c r="H74" s="159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160"/>
      <c r="AZ74" s="160"/>
      <c r="BA74" s="160"/>
      <c r="BB74" s="160"/>
      <c r="BC74" s="160"/>
      <c r="BD74" s="160"/>
      <c r="BE74" s="160"/>
      <c r="BF74" s="160"/>
      <c r="BG74" s="160"/>
      <c r="BH74" s="160"/>
      <c r="BI74" s="160"/>
      <c r="BJ74" s="160"/>
      <c r="BK74" s="160"/>
      <c r="BL74" s="160"/>
      <c r="BM74" s="160"/>
      <c r="BN74" s="160"/>
      <c r="BO74" s="160"/>
      <c r="BP74" s="160"/>
      <c r="BQ74" s="160"/>
      <c r="BR74" s="160"/>
      <c r="BS74" s="160"/>
      <c r="BT74" s="160"/>
      <c r="BU74" s="160"/>
      <c r="BV74" s="160"/>
      <c r="BW74" s="160"/>
      <c r="BX74" s="160"/>
      <c r="BY74" s="160"/>
      <c r="BZ74" s="160"/>
      <c r="CA74" s="160"/>
      <c r="CB74" s="160"/>
      <c r="CC74" s="160"/>
      <c r="CD74" s="160"/>
      <c r="CE74" s="160"/>
      <c r="CF74" s="160"/>
      <c r="CG74" s="160"/>
      <c r="CH74" s="160"/>
      <c r="CI74" s="160"/>
      <c r="CJ74" s="160"/>
      <c r="CK74" s="160"/>
      <c r="CL74" s="160"/>
      <c r="CM74" s="160"/>
      <c r="CN74" s="160"/>
      <c r="CO74" s="160"/>
      <c r="CP74" s="160"/>
      <c r="CQ74" s="160"/>
      <c r="CR74" s="160"/>
      <c r="CS74" s="160"/>
      <c r="CT74" s="160"/>
      <c r="CU74" s="160"/>
      <c r="CV74" s="160"/>
      <c r="CW74" s="160"/>
      <c r="CX74" s="160"/>
      <c r="CY74" s="160"/>
      <c r="CZ74" s="160"/>
      <c r="DA74" s="160"/>
      <c r="DB74" s="160"/>
      <c r="DC74" s="160"/>
      <c r="DD74" s="160"/>
      <c r="DE74" s="160"/>
      <c r="DF74" s="160"/>
      <c r="DG74" s="160"/>
      <c r="DH74" s="160"/>
      <c r="DI74" s="160"/>
      <c r="DJ74" s="160"/>
      <c r="DK74" s="160"/>
      <c r="DL74" s="160"/>
      <c r="DM74" s="160"/>
      <c r="DN74" s="160"/>
      <c r="DO74" s="160"/>
      <c r="DP74" s="160"/>
      <c r="DQ74" s="160"/>
      <c r="DR74" s="160"/>
      <c r="DS74" s="160"/>
      <c r="DT74" s="160"/>
      <c r="DU74" s="160"/>
      <c r="DV74" s="160"/>
      <c r="DW74" s="160"/>
      <c r="DX74" s="160"/>
      <c r="DY74" s="160"/>
      <c r="DZ74" s="160"/>
      <c r="EA74" s="160"/>
      <c r="EB74" s="160"/>
      <c r="EC74" s="160"/>
      <c r="ED74" s="160"/>
      <c r="EE74" s="160"/>
      <c r="EF74" s="160"/>
      <c r="EG74" s="160"/>
      <c r="EH74" s="160"/>
      <c r="EI74" s="160"/>
      <c r="EJ74" s="160"/>
      <c r="EK74" s="160"/>
      <c r="EL74" s="160"/>
      <c r="EM74" s="160"/>
      <c r="EN74" s="160"/>
      <c r="EO74" s="160"/>
      <c r="EP74" s="160"/>
      <c r="EQ74" s="160"/>
      <c r="ER74" s="160"/>
      <c r="ES74" s="160"/>
      <c r="ET74" s="160"/>
      <c r="EU74" s="160"/>
      <c r="EV74" s="160"/>
      <c r="EW74" s="160"/>
      <c r="EX74" s="160"/>
      <c r="EY74" s="160"/>
      <c r="EZ74" s="160"/>
      <c r="FA74" s="160"/>
      <c r="FB74" s="160"/>
      <c r="FC74" s="160"/>
      <c r="FD74" s="160"/>
      <c r="FE74" s="160"/>
      <c r="FF74" s="160"/>
      <c r="FG74" s="160"/>
      <c r="FH74" s="160"/>
      <c r="FI74" s="160"/>
      <c r="FJ74" s="160"/>
      <c r="FK74" s="160"/>
      <c r="FL74" s="160"/>
      <c r="FM74" s="160"/>
      <c r="FN74" s="160"/>
      <c r="FO74" s="160"/>
      <c r="FP74" s="160"/>
      <c r="FQ74" s="160"/>
      <c r="FR74" s="160"/>
      <c r="FS74" s="160"/>
      <c r="FT74" s="160"/>
      <c r="FU74" s="160"/>
      <c r="FV74" s="160"/>
      <c r="FW74" s="160"/>
      <c r="FX74" s="160"/>
      <c r="FY74" s="160"/>
      <c r="FZ74" s="160"/>
      <c r="GA74" s="160"/>
      <c r="GB74" s="160"/>
      <c r="GC74" s="160"/>
      <c r="GD74" s="160"/>
      <c r="GE74" s="160"/>
      <c r="GF74" s="160"/>
      <c r="GG74" s="160"/>
      <c r="GH74" s="160"/>
      <c r="GI74" s="160"/>
      <c r="GJ74" s="160"/>
      <c r="GK74" s="160"/>
      <c r="GL74" s="160"/>
      <c r="GM74" s="160"/>
      <c r="GN74" s="160"/>
      <c r="GO74" s="160"/>
      <c r="GP74" s="160"/>
      <c r="GQ74" s="160"/>
      <c r="GR74" s="160"/>
      <c r="GS74" s="160"/>
      <c r="GT74" s="160"/>
      <c r="GU74" s="160"/>
      <c r="GV74" s="160"/>
      <c r="GW74" s="160"/>
      <c r="GX74" s="160"/>
      <c r="GY74" s="160"/>
      <c r="GZ74" s="160"/>
      <c r="HA74" s="160"/>
      <c r="HB74" s="160"/>
      <c r="HC74" s="160"/>
      <c r="HD74" s="160"/>
      <c r="HE74" s="160"/>
      <c r="HF74" s="160"/>
      <c r="HG74" s="160"/>
      <c r="HH74" s="160"/>
      <c r="HI74" s="160"/>
      <c r="HJ74" s="160"/>
      <c r="HK74" s="160"/>
      <c r="HL74" s="160"/>
      <c r="HM74" s="160"/>
      <c r="HN74" s="160"/>
      <c r="HO74" s="160"/>
      <c r="HP74" s="160"/>
      <c r="HQ74" s="160"/>
      <c r="HR74" s="160"/>
      <c r="HS74" s="160"/>
      <c r="HT74" s="160"/>
      <c r="HU74" s="160"/>
      <c r="HV74" s="160"/>
      <c r="HW74" s="160"/>
      <c r="HX74" s="160"/>
      <c r="HY74" s="160"/>
      <c r="HZ74" s="160"/>
      <c r="IA74" s="160"/>
      <c r="IB74" s="160"/>
      <c r="IC74" s="160"/>
      <c r="ID74" s="160"/>
      <c r="IE74" s="160"/>
      <c r="IF74" s="160"/>
      <c r="IG74" s="160"/>
      <c r="IH74" s="160"/>
      <c r="II74" s="160"/>
      <c r="IJ74" s="160"/>
      <c r="IK74" s="160"/>
      <c r="IL74" s="160"/>
      <c r="IM74" s="160"/>
      <c r="IN74" s="160"/>
      <c r="IO74" s="160"/>
      <c r="IP74" s="160"/>
      <c r="IQ74" s="160"/>
      <c r="IR74" s="160"/>
      <c r="IS74" s="160"/>
      <c r="IT74" s="160"/>
      <c r="IU74" s="160"/>
      <c r="IV74" s="160"/>
      <c r="IW74" s="160"/>
    </row>
    <row r="75" customFormat="false" ht="12.75" hidden="false" customHeight="false" outlineLevel="0" collapsed="false">
      <c r="A75" s="157" t="s">
        <v>7</v>
      </c>
      <c r="F75" s="158" t="n">
        <f aca="false">Sheryl!F84</f>
        <v>0</v>
      </c>
    </row>
    <row r="76" customFormat="false" ht="12.75" hidden="false" customHeight="false" outlineLevel="0" collapsed="false">
      <c r="G76" s="133"/>
      <c r="H76" s="133"/>
      <c r="I76" s="132"/>
    </row>
    <row r="77" customFormat="false" ht="12.75" hidden="false" customHeight="false" outlineLevel="0" collapsed="false">
      <c r="A77" s="151" t="s">
        <v>243</v>
      </c>
      <c r="B77" s="151" t="s">
        <v>43</v>
      </c>
      <c r="C77" s="151"/>
      <c r="D77" s="151"/>
      <c r="E77" s="151"/>
      <c r="F77" s="152"/>
      <c r="G77" s="133"/>
      <c r="H77" s="133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  <c r="BE77" s="132"/>
      <c r="BF77" s="132"/>
      <c r="BG77" s="132"/>
      <c r="BH77" s="132"/>
      <c r="BI77" s="132"/>
      <c r="BJ77" s="132"/>
      <c r="BK77" s="132"/>
      <c r="BL77" s="132"/>
      <c r="BM77" s="132"/>
      <c r="BN77" s="132"/>
      <c r="BO77" s="132"/>
      <c r="BP77" s="132"/>
      <c r="BQ77" s="132"/>
      <c r="BR77" s="132"/>
      <c r="BS77" s="132"/>
      <c r="BT77" s="132"/>
      <c r="BU77" s="132"/>
      <c r="BV77" s="132"/>
      <c r="BW77" s="132"/>
      <c r="BX77" s="132"/>
      <c r="BY77" s="132"/>
      <c r="BZ77" s="132"/>
      <c r="CA77" s="132"/>
      <c r="CB77" s="132"/>
      <c r="CC77" s="132"/>
      <c r="CD77" s="132"/>
      <c r="CE77" s="132"/>
      <c r="CF77" s="132"/>
      <c r="CG77" s="132"/>
      <c r="CH77" s="132"/>
      <c r="CI77" s="132"/>
      <c r="CJ77" s="132"/>
      <c r="CK77" s="132"/>
      <c r="CL77" s="132"/>
      <c r="CM77" s="132"/>
      <c r="CN77" s="132"/>
      <c r="CO77" s="132"/>
      <c r="CP77" s="132"/>
      <c r="CQ77" s="132"/>
      <c r="CR77" s="132"/>
      <c r="CS77" s="132"/>
      <c r="CT77" s="132"/>
      <c r="CU77" s="132"/>
      <c r="CV77" s="132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2"/>
      <c r="FX77" s="132"/>
      <c r="FY77" s="132"/>
      <c r="FZ77" s="132"/>
      <c r="GA77" s="132"/>
      <c r="GB77" s="132"/>
      <c r="GC77" s="132"/>
      <c r="GD77" s="132"/>
      <c r="GE77" s="132"/>
      <c r="GF77" s="132"/>
      <c r="GG77" s="132"/>
      <c r="GH77" s="132"/>
      <c r="GI77" s="132"/>
      <c r="GJ77" s="132"/>
      <c r="GK77" s="132"/>
      <c r="GL77" s="132"/>
      <c r="GM77" s="132"/>
      <c r="GN77" s="132"/>
      <c r="GO77" s="132"/>
      <c r="GP77" s="132"/>
      <c r="GQ77" s="132"/>
      <c r="GR77" s="132"/>
      <c r="GS77" s="132"/>
      <c r="GT77" s="132"/>
      <c r="GU77" s="132"/>
      <c r="GV77" s="132"/>
      <c r="GW77" s="132"/>
      <c r="GX77" s="132"/>
      <c r="GY77" s="132"/>
      <c r="GZ77" s="132"/>
      <c r="HA77" s="132"/>
      <c r="HB77" s="132"/>
      <c r="HC77" s="132"/>
      <c r="HD77" s="132"/>
      <c r="HE77" s="132"/>
      <c r="HF77" s="132"/>
      <c r="HG77" s="132"/>
      <c r="HH77" s="132"/>
      <c r="HI77" s="132"/>
      <c r="HJ77" s="132"/>
      <c r="HK77" s="132"/>
      <c r="HL77" s="132"/>
      <c r="HM77" s="132"/>
      <c r="HN77" s="132"/>
      <c r="HO77" s="132"/>
      <c r="HP77" s="132"/>
      <c r="HQ77" s="132"/>
      <c r="HR77" s="132"/>
      <c r="HS77" s="132"/>
      <c r="HT77" s="132"/>
      <c r="HU77" s="132"/>
      <c r="HV77" s="132"/>
      <c r="HW77" s="132"/>
      <c r="HX77" s="132"/>
      <c r="HY77" s="132"/>
      <c r="HZ77" s="132"/>
      <c r="IA77" s="132"/>
      <c r="IB77" s="132"/>
      <c r="IC77" s="132"/>
      <c r="ID77" s="132"/>
      <c r="IE77" s="132"/>
      <c r="IF77" s="132"/>
      <c r="IG77" s="132"/>
      <c r="IH77" s="132"/>
      <c r="II77" s="132"/>
      <c r="IJ77" s="132"/>
      <c r="IK77" s="132"/>
      <c r="IL77" s="132"/>
      <c r="IM77" s="132"/>
      <c r="IN77" s="132"/>
      <c r="IO77" s="132"/>
      <c r="IP77" s="132"/>
      <c r="IQ77" s="132"/>
      <c r="IR77" s="132"/>
      <c r="IS77" s="132"/>
      <c r="IT77" s="132"/>
      <c r="IU77" s="132"/>
      <c r="IV77" s="132"/>
      <c r="IW77" s="132"/>
    </row>
    <row r="78" customFormat="false" ht="12.75" hidden="false" customHeight="false" outlineLevel="0" collapsed="false">
      <c r="A78" s="151" t="s">
        <v>244</v>
      </c>
      <c r="B78" s="151" t="s">
        <v>273</v>
      </c>
      <c r="C78" s="151"/>
      <c r="D78" s="151"/>
      <c r="E78" s="151"/>
      <c r="F78" s="152"/>
      <c r="G78" s="153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132"/>
      <c r="BH78" s="132"/>
      <c r="BI78" s="132"/>
      <c r="BJ78" s="132"/>
      <c r="BK78" s="132"/>
      <c r="BL78" s="132"/>
      <c r="BM78" s="132"/>
      <c r="BN78" s="132"/>
      <c r="BO78" s="132"/>
      <c r="BP78" s="132"/>
      <c r="BQ78" s="132"/>
      <c r="BR78" s="132"/>
      <c r="BS78" s="132"/>
      <c r="BT78" s="132"/>
      <c r="BU78" s="132"/>
      <c r="BV78" s="132"/>
      <c r="BW78" s="132"/>
      <c r="BX78" s="132"/>
      <c r="BY78" s="132"/>
      <c r="BZ78" s="132"/>
      <c r="CA78" s="132"/>
      <c r="CB78" s="132"/>
      <c r="CC78" s="132"/>
      <c r="CD78" s="132"/>
      <c r="CE78" s="132"/>
      <c r="CF78" s="132"/>
      <c r="CG78" s="132"/>
      <c r="CH78" s="132"/>
      <c r="CI78" s="132"/>
      <c r="CJ78" s="132"/>
      <c r="CK78" s="132"/>
      <c r="CL78" s="132"/>
      <c r="CM78" s="132"/>
      <c r="CN78" s="132"/>
      <c r="CO78" s="132"/>
      <c r="CP78" s="132"/>
      <c r="CQ78" s="132"/>
      <c r="CR78" s="132"/>
      <c r="CS78" s="132"/>
      <c r="CT78" s="132"/>
      <c r="CU78" s="132"/>
      <c r="CV78" s="132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2"/>
      <c r="FX78" s="132"/>
      <c r="FY78" s="132"/>
      <c r="FZ78" s="132"/>
      <c r="GA78" s="132"/>
      <c r="GB78" s="132"/>
      <c r="GC78" s="132"/>
      <c r="GD78" s="132"/>
      <c r="GE78" s="132"/>
      <c r="GF78" s="132"/>
      <c r="GG78" s="132"/>
      <c r="GH78" s="132"/>
      <c r="GI78" s="132"/>
      <c r="GJ78" s="132"/>
      <c r="GK78" s="132"/>
      <c r="GL78" s="132"/>
      <c r="GM78" s="132"/>
      <c r="GN78" s="132"/>
      <c r="GO78" s="132"/>
      <c r="GP78" s="132"/>
      <c r="GQ78" s="132"/>
      <c r="GR78" s="132"/>
      <c r="GS78" s="132"/>
      <c r="GT78" s="132"/>
      <c r="GU78" s="132"/>
      <c r="GV78" s="132"/>
      <c r="GW78" s="132"/>
      <c r="GX78" s="132"/>
      <c r="GY78" s="132"/>
      <c r="GZ78" s="132"/>
      <c r="HA78" s="132"/>
      <c r="HB78" s="132"/>
      <c r="HC78" s="132"/>
      <c r="HD78" s="132"/>
      <c r="HE78" s="132"/>
      <c r="HF78" s="132"/>
      <c r="HG78" s="132"/>
      <c r="HH78" s="132"/>
      <c r="HI78" s="132"/>
      <c r="HJ78" s="132"/>
      <c r="HK78" s="132"/>
      <c r="HL78" s="132"/>
      <c r="HM78" s="132"/>
      <c r="HN78" s="132"/>
      <c r="HO78" s="132"/>
      <c r="HP78" s="132"/>
      <c r="HQ78" s="132"/>
      <c r="HR78" s="132"/>
      <c r="HS78" s="132"/>
      <c r="HT78" s="132"/>
      <c r="HU78" s="132"/>
      <c r="HV78" s="132"/>
      <c r="HW78" s="132"/>
      <c r="HX78" s="132"/>
      <c r="HY78" s="132"/>
      <c r="HZ78" s="132"/>
      <c r="IA78" s="132"/>
      <c r="IB78" s="132"/>
      <c r="IC78" s="132"/>
      <c r="ID78" s="132"/>
      <c r="IE78" s="132"/>
      <c r="IF78" s="132"/>
      <c r="IG78" s="132"/>
      <c r="IH78" s="132"/>
      <c r="II78" s="132"/>
      <c r="IJ78" s="132"/>
      <c r="IK78" s="132"/>
      <c r="IL78" s="132"/>
      <c r="IM78" s="132"/>
      <c r="IN78" s="132"/>
      <c r="IO78" s="132"/>
      <c r="IP78" s="132"/>
      <c r="IQ78" s="132"/>
      <c r="IR78" s="132"/>
      <c r="IS78" s="132"/>
      <c r="IT78" s="132"/>
      <c r="IU78" s="132"/>
      <c r="IV78" s="132"/>
      <c r="IW78" s="132"/>
    </row>
    <row r="79" customFormat="false" ht="12.75" hidden="false" customHeight="false" outlineLevel="0" collapsed="false">
      <c r="A79" s="84"/>
      <c r="B79" s="84"/>
      <c r="C79" s="84"/>
      <c r="D79" s="84"/>
      <c r="E79" s="84"/>
      <c r="F79" s="154"/>
    </row>
    <row r="80" customFormat="false" ht="12.75" hidden="false" customHeight="false" outlineLevel="0" collapsed="false">
      <c r="A80" s="155" t="s">
        <v>246</v>
      </c>
      <c r="B80" s="155"/>
      <c r="C80" s="155"/>
      <c r="D80" s="84"/>
      <c r="E80" s="84"/>
      <c r="F80" s="154"/>
    </row>
    <row r="81" customFormat="false" ht="12.75" hidden="false" customHeight="false" outlineLevel="0" collapsed="false">
      <c r="C81" s="155"/>
      <c r="D81" s="84"/>
      <c r="E81" s="84"/>
      <c r="F81" s="154"/>
    </row>
    <row r="82" customFormat="false" ht="12.75" hidden="false" customHeight="false" outlineLevel="0" collapsed="false">
      <c r="A82" s="156" t="s">
        <v>247</v>
      </c>
      <c r="B82" s="156"/>
      <c r="C82" s="156"/>
      <c r="D82" s="157"/>
      <c r="E82" s="157"/>
      <c r="F82" s="163" t="n">
        <f aca="false">Laura!F22</f>
        <v>4</v>
      </c>
      <c r="G82" s="159"/>
      <c r="H82" s="159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0"/>
      <c r="BE82" s="160"/>
      <c r="BF82" s="160"/>
      <c r="BG82" s="160"/>
      <c r="BH82" s="160"/>
      <c r="BI82" s="160"/>
      <c r="BJ82" s="160"/>
      <c r="BK82" s="160"/>
      <c r="BL82" s="160"/>
      <c r="BM82" s="160"/>
      <c r="BN82" s="160"/>
      <c r="BO82" s="160"/>
      <c r="BP82" s="160"/>
      <c r="BQ82" s="160"/>
      <c r="BR82" s="160"/>
      <c r="BS82" s="160"/>
      <c r="BT82" s="160"/>
      <c r="BU82" s="160"/>
      <c r="BV82" s="160"/>
      <c r="BW82" s="160"/>
      <c r="BX82" s="160"/>
      <c r="BY82" s="160"/>
      <c r="BZ82" s="160"/>
      <c r="CA82" s="160"/>
      <c r="CB82" s="160"/>
      <c r="CC82" s="160"/>
      <c r="CD82" s="160"/>
      <c r="CE82" s="160"/>
      <c r="CF82" s="160"/>
      <c r="CG82" s="160"/>
      <c r="CH82" s="160"/>
      <c r="CI82" s="160"/>
      <c r="CJ82" s="160"/>
      <c r="CK82" s="160"/>
      <c r="CL82" s="160"/>
      <c r="CM82" s="160"/>
      <c r="CN82" s="160"/>
      <c r="CO82" s="160"/>
      <c r="CP82" s="160"/>
      <c r="CQ82" s="160"/>
      <c r="CR82" s="160"/>
      <c r="CS82" s="160"/>
      <c r="CT82" s="160"/>
      <c r="CU82" s="160"/>
      <c r="CV82" s="160"/>
      <c r="CW82" s="160"/>
      <c r="CX82" s="160"/>
      <c r="CY82" s="160"/>
      <c r="CZ82" s="160"/>
      <c r="DA82" s="160"/>
      <c r="DB82" s="160"/>
      <c r="DC82" s="160"/>
      <c r="DD82" s="160"/>
      <c r="DE82" s="160"/>
      <c r="DF82" s="160"/>
      <c r="DG82" s="160"/>
      <c r="DH82" s="160"/>
      <c r="DI82" s="160"/>
      <c r="DJ82" s="160"/>
      <c r="DK82" s="160"/>
      <c r="DL82" s="160"/>
      <c r="DM82" s="160"/>
      <c r="DN82" s="160"/>
      <c r="DO82" s="160"/>
      <c r="DP82" s="160"/>
      <c r="DQ82" s="160"/>
      <c r="DR82" s="160"/>
      <c r="DS82" s="160"/>
      <c r="DT82" s="160"/>
      <c r="DU82" s="160"/>
      <c r="DV82" s="160"/>
      <c r="DW82" s="160"/>
      <c r="DX82" s="160"/>
      <c r="DY82" s="160"/>
      <c r="DZ82" s="160"/>
      <c r="EA82" s="160"/>
      <c r="EB82" s="160"/>
      <c r="EC82" s="160"/>
      <c r="ED82" s="160"/>
      <c r="EE82" s="160"/>
      <c r="EF82" s="160"/>
      <c r="EG82" s="160"/>
      <c r="EH82" s="160"/>
      <c r="EI82" s="160"/>
      <c r="EJ82" s="160"/>
      <c r="EK82" s="160"/>
      <c r="EL82" s="160"/>
      <c r="EM82" s="160"/>
      <c r="EN82" s="160"/>
      <c r="EO82" s="160"/>
      <c r="EP82" s="160"/>
      <c r="EQ82" s="160"/>
      <c r="ER82" s="160"/>
      <c r="ES82" s="160"/>
      <c r="ET82" s="160"/>
      <c r="EU82" s="160"/>
      <c r="EV82" s="160"/>
      <c r="EW82" s="160"/>
      <c r="EX82" s="160"/>
      <c r="EY82" s="160"/>
      <c r="EZ82" s="160"/>
      <c r="FA82" s="160"/>
      <c r="FB82" s="160"/>
      <c r="FC82" s="160"/>
      <c r="FD82" s="160"/>
      <c r="FE82" s="160"/>
      <c r="FF82" s="160"/>
      <c r="FG82" s="160"/>
      <c r="FH82" s="160"/>
      <c r="FI82" s="160"/>
      <c r="FJ82" s="160"/>
      <c r="FK82" s="160"/>
      <c r="FL82" s="160"/>
      <c r="FM82" s="160"/>
      <c r="FN82" s="160"/>
      <c r="FO82" s="160"/>
      <c r="FP82" s="160"/>
      <c r="FQ82" s="160"/>
      <c r="FR82" s="160"/>
      <c r="FS82" s="160"/>
      <c r="FT82" s="160"/>
      <c r="FU82" s="160"/>
      <c r="FV82" s="160"/>
      <c r="FW82" s="160"/>
      <c r="FX82" s="160"/>
      <c r="FY82" s="160"/>
      <c r="FZ82" s="160"/>
      <c r="GA82" s="160"/>
      <c r="GB82" s="160"/>
      <c r="GC82" s="160"/>
      <c r="GD82" s="160"/>
      <c r="GE82" s="160"/>
      <c r="GF82" s="160"/>
      <c r="GG82" s="160"/>
      <c r="GH82" s="160"/>
      <c r="GI82" s="160"/>
      <c r="GJ82" s="160"/>
      <c r="GK82" s="160"/>
      <c r="GL82" s="160"/>
      <c r="GM82" s="160"/>
      <c r="GN82" s="160"/>
      <c r="GO82" s="160"/>
      <c r="GP82" s="160"/>
      <c r="GQ82" s="160"/>
      <c r="GR82" s="160"/>
      <c r="GS82" s="160"/>
      <c r="GT82" s="160"/>
      <c r="GU82" s="160"/>
      <c r="GV82" s="160"/>
      <c r="GW82" s="160"/>
      <c r="GX82" s="160"/>
      <c r="GY82" s="160"/>
      <c r="GZ82" s="160"/>
      <c r="HA82" s="160"/>
      <c r="HB82" s="160"/>
      <c r="HC82" s="160"/>
      <c r="HD82" s="160"/>
      <c r="HE82" s="160"/>
      <c r="HF82" s="160"/>
      <c r="HG82" s="160"/>
      <c r="HH82" s="160"/>
      <c r="HI82" s="160"/>
      <c r="HJ82" s="160"/>
      <c r="HK82" s="160"/>
      <c r="HL82" s="160"/>
      <c r="HM82" s="160"/>
      <c r="HN82" s="160"/>
      <c r="HO82" s="160"/>
      <c r="HP82" s="160"/>
      <c r="HQ82" s="160"/>
      <c r="HR82" s="160"/>
      <c r="HS82" s="160"/>
      <c r="HT82" s="160"/>
      <c r="HU82" s="160"/>
      <c r="HV82" s="160"/>
      <c r="HW82" s="160"/>
      <c r="HX82" s="160"/>
      <c r="HY82" s="160"/>
      <c r="HZ82" s="160"/>
      <c r="IA82" s="160"/>
      <c r="IB82" s="160"/>
      <c r="IC82" s="160"/>
      <c r="ID82" s="160"/>
      <c r="IE82" s="160"/>
      <c r="IF82" s="160"/>
      <c r="IG82" s="160"/>
      <c r="IH82" s="160"/>
      <c r="II82" s="160"/>
      <c r="IJ82" s="160"/>
      <c r="IK82" s="160"/>
      <c r="IL82" s="160"/>
      <c r="IM82" s="160"/>
      <c r="IN82" s="160"/>
      <c r="IO82" s="160"/>
      <c r="IP82" s="160"/>
      <c r="IQ82" s="160"/>
      <c r="IR82" s="160"/>
      <c r="IS82" s="160"/>
      <c r="IT82" s="160"/>
      <c r="IU82" s="160"/>
      <c r="IV82" s="160"/>
      <c r="IW82" s="160"/>
    </row>
    <row r="83" customFormat="false" ht="12.75" hidden="false" customHeight="false" outlineLevel="0" collapsed="false">
      <c r="A83" s="156"/>
      <c r="B83" s="160" t="s">
        <v>248</v>
      </c>
      <c r="C83" s="156"/>
      <c r="D83" s="157"/>
      <c r="E83" s="157"/>
      <c r="F83" s="159" t="n">
        <v>0</v>
      </c>
      <c r="G83" s="161"/>
      <c r="H83" s="159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160"/>
      <c r="AX83" s="160"/>
      <c r="AY83" s="160"/>
      <c r="AZ83" s="160"/>
      <c r="BA83" s="160"/>
      <c r="BB83" s="160"/>
      <c r="BC83" s="160"/>
      <c r="BD83" s="160"/>
      <c r="BE83" s="160"/>
      <c r="BF83" s="160"/>
      <c r="BG83" s="160"/>
      <c r="BH83" s="160"/>
      <c r="BI83" s="160"/>
      <c r="BJ83" s="160"/>
      <c r="BK83" s="160"/>
      <c r="BL83" s="160"/>
      <c r="BM83" s="160"/>
      <c r="BN83" s="160"/>
      <c r="BO83" s="160"/>
      <c r="BP83" s="160"/>
      <c r="BQ83" s="160"/>
      <c r="BR83" s="160"/>
      <c r="BS83" s="160"/>
      <c r="BT83" s="160"/>
      <c r="BU83" s="160"/>
      <c r="BV83" s="160"/>
      <c r="BW83" s="160"/>
      <c r="BX83" s="160"/>
      <c r="BY83" s="160"/>
      <c r="BZ83" s="160"/>
      <c r="CA83" s="160"/>
      <c r="CB83" s="160"/>
      <c r="CC83" s="160"/>
      <c r="CD83" s="160"/>
      <c r="CE83" s="160"/>
      <c r="CF83" s="160"/>
      <c r="CG83" s="160"/>
      <c r="CH83" s="160"/>
      <c r="CI83" s="160"/>
      <c r="CJ83" s="160"/>
      <c r="CK83" s="160"/>
      <c r="CL83" s="160"/>
      <c r="CM83" s="160"/>
      <c r="CN83" s="160"/>
      <c r="CO83" s="160"/>
      <c r="CP83" s="160"/>
      <c r="CQ83" s="160"/>
      <c r="CR83" s="160"/>
      <c r="CS83" s="160"/>
      <c r="CT83" s="160"/>
      <c r="CU83" s="160"/>
      <c r="CV83" s="160"/>
      <c r="CW83" s="160"/>
      <c r="CX83" s="160"/>
      <c r="CY83" s="160"/>
      <c r="CZ83" s="160"/>
      <c r="DA83" s="160"/>
      <c r="DB83" s="160"/>
      <c r="DC83" s="160"/>
      <c r="DD83" s="160"/>
      <c r="DE83" s="160"/>
      <c r="DF83" s="160"/>
      <c r="DG83" s="160"/>
      <c r="DH83" s="160"/>
      <c r="DI83" s="160"/>
      <c r="DJ83" s="160"/>
      <c r="DK83" s="160"/>
      <c r="DL83" s="160"/>
      <c r="DM83" s="160"/>
      <c r="DN83" s="160"/>
      <c r="DO83" s="160"/>
      <c r="DP83" s="160"/>
      <c r="DQ83" s="160"/>
      <c r="DR83" s="160"/>
      <c r="DS83" s="160"/>
      <c r="DT83" s="160"/>
      <c r="DU83" s="160"/>
      <c r="DV83" s="160"/>
      <c r="DW83" s="160"/>
      <c r="DX83" s="160"/>
      <c r="DY83" s="160"/>
      <c r="DZ83" s="160"/>
      <c r="EA83" s="160"/>
      <c r="EB83" s="160"/>
      <c r="EC83" s="160"/>
      <c r="ED83" s="160"/>
      <c r="EE83" s="160"/>
      <c r="EF83" s="160"/>
      <c r="EG83" s="160"/>
      <c r="EH83" s="160"/>
      <c r="EI83" s="160"/>
      <c r="EJ83" s="160"/>
      <c r="EK83" s="160"/>
      <c r="EL83" s="160"/>
      <c r="EM83" s="160"/>
      <c r="EN83" s="160"/>
      <c r="EO83" s="160"/>
      <c r="EP83" s="160"/>
      <c r="EQ83" s="160"/>
      <c r="ER83" s="160"/>
      <c r="ES83" s="160"/>
      <c r="ET83" s="160"/>
      <c r="EU83" s="160"/>
      <c r="EV83" s="160"/>
      <c r="EW83" s="160"/>
      <c r="EX83" s="160"/>
      <c r="EY83" s="160"/>
      <c r="EZ83" s="160"/>
      <c r="FA83" s="160"/>
      <c r="FB83" s="160"/>
      <c r="FC83" s="160"/>
      <c r="FD83" s="160"/>
      <c r="FE83" s="160"/>
      <c r="FF83" s="160"/>
      <c r="FG83" s="160"/>
      <c r="FH83" s="160"/>
      <c r="FI83" s="160"/>
      <c r="FJ83" s="160"/>
      <c r="FK83" s="160"/>
      <c r="FL83" s="160"/>
      <c r="FM83" s="160"/>
      <c r="FN83" s="160"/>
      <c r="FO83" s="160"/>
      <c r="FP83" s="160"/>
      <c r="FQ83" s="160"/>
      <c r="FR83" s="160"/>
      <c r="FS83" s="160"/>
      <c r="FT83" s="160"/>
      <c r="FU83" s="160"/>
      <c r="FV83" s="160"/>
      <c r="FW83" s="160"/>
      <c r="FX83" s="160"/>
      <c r="FY83" s="160"/>
      <c r="FZ83" s="160"/>
      <c r="GA83" s="160"/>
      <c r="GB83" s="160"/>
      <c r="GC83" s="160"/>
      <c r="GD83" s="160"/>
      <c r="GE83" s="160"/>
      <c r="GF83" s="160"/>
      <c r="GG83" s="160"/>
      <c r="GH83" s="160"/>
      <c r="GI83" s="160"/>
      <c r="GJ83" s="160"/>
      <c r="GK83" s="160"/>
      <c r="GL83" s="160"/>
      <c r="GM83" s="160"/>
      <c r="GN83" s="160"/>
      <c r="GO83" s="160"/>
      <c r="GP83" s="160"/>
      <c r="GQ83" s="160"/>
      <c r="GR83" s="160"/>
      <c r="GS83" s="160"/>
      <c r="GT83" s="160"/>
      <c r="GU83" s="160"/>
      <c r="GV83" s="160"/>
      <c r="GW83" s="160"/>
      <c r="GX83" s="160"/>
      <c r="GY83" s="160"/>
      <c r="GZ83" s="160"/>
      <c r="HA83" s="160"/>
      <c r="HB83" s="160"/>
      <c r="HC83" s="160"/>
      <c r="HD83" s="160"/>
      <c r="HE83" s="160"/>
      <c r="HF83" s="160"/>
      <c r="HG83" s="160"/>
      <c r="HH83" s="160"/>
      <c r="HI83" s="160"/>
      <c r="HJ83" s="160"/>
      <c r="HK83" s="160"/>
      <c r="HL83" s="160"/>
      <c r="HM83" s="160"/>
      <c r="HN83" s="160"/>
      <c r="HO83" s="160"/>
      <c r="HP83" s="160"/>
      <c r="HQ83" s="160"/>
      <c r="HR83" s="160"/>
      <c r="HS83" s="160"/>
      <c r="HT83" s="160"/>
      <c r="HU83" s="160"/>
      <c r="HV83" s="160"/>
      <c r="HW83" s="160"/>
      <c r="HX83" s="160"/>
      <c r="HY83" s="160"/>
      <c r="HZ83" s="160"/>
      <c r="IA83" s="160"/>
      <c r="IB83" s="160"/>
      <c r="IC83" s="160"/>
      <c r="ID83" s="160"/>
      <c r="IE83" s="160"/>
      <c r="IF83" s="160"/>
      <c r="IG83" s="160"/>
      <c r="IH83" s="160"/>
      <c r="II83" s="160"/>
      <c r="IJ83" s="160"/>
      <c r="IK83" s="160"/>
      <c r="IL83" s="160"/>
      <c r="IM83" s="160"/>
      <c r="IN83" s="160"/>
      <c r="IO83" s="160"/>
      <c r="IP83" s="160"/>
      <c r="IQ83" s="160"/>
      <c r="IR83" s="160"/>
      <c r="IS83" s="160"/>
      <c r="IT83" s="160"/>
      <c r="IU83" s="160"/>
      <c r="IV83" s="160"/>
      <c r="IW83" s="160"/>
    </row>
    <row r="84" customFormat="false" ht="12.75" hidden="false" customHeight="false" outlineLevel="0" collapsed="false">
      <c r="A84" s="157"/>
      <c r="B84" s="160" t="s">
        <v>249</v>
      </c>
      <c r="C84" s="157"/>
      <c r="D84" s="157"/>
      <c r="E84" s="157"/>
      <c r="F84" s="159" t="n">
        <f aca="false">Laura!F63</f>
        <v>0</v>
      </c>
      <c r="G84" s="161"/>
      <c r="H84" s="159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60"/>
      <c r="BF84" s="160"/>
      <c r="BG84" s="160"/>
      <c r="BH84" s="160"/>
      <c r="BI84" s="160"/>
      <c r="BJ84" s="160"/>
      <c r="BK84" s="160"/>
      <c r="BL84" s="160"/>
      <c r="BM84" s="160"/>
      <c r="BN84" s="160"/>
      <c r="BO84" s="160"/>
      <c r="BP84" s="160"/>
      <c r="BQ84" s="160"/>
      <c r="BR84" s="160"/>
      <c r="BS84" s="160"/>
      <c r="BT84" s="160"/>
      <c r="BU84" s="160"/>
      <c r="BV84" s="160"/>
      <c r="BW84" s="160"/>
      <c r="BX84" s="160"/>
      <c r="BY84" s="160"/>
      <c r="BZ84" s="160"/>
      <c r="CA84" s="160"/>
      <c r="CB84" s="160"/>
      <c r="CC84" s="160"/>
      <c r="CD84" s="160"/>
      <c r="CE84" s="160"/>
      <c r="CF84" s="160"/>
      <c r="CG84" s="160"/>
      <c r="CH84" s="160"/>
      <c r="CI84" s="160"/>
      <c r="CJ84" s="160"/>
      <c r="CK84" s="160"/>
      <c r="CL84" s="160"/>
      <c r="CM84" s="160"/>
      <c r="CN84" s="160"/>
      <c r="CO84" s="160"/>
      <c r="CP84" s="160"/>
      <c r="CQ84" s="160"/>
      <c r="CR84" s="160"/>
      <c r="CS84" s="160"/>
      <c r="CT84" s="160"/>
      <c r="CU84" s="160"/>
      <c r="CV84" s="160"/>
      <c r="CW84" s="160"/>
      <c r="CX84" s="160"/>
      <c r="CY84" s="160"/>
      <c r="CZ84" s="160"/>
      <c r="DA84" s="160"/>
      <c r="DB84" s="160"/>
      <c r="DC84" s="160"/>
      <c r="DD84" s="160"/>
      <c r="DE84" s="160"/>
      <c r="DF84" s="160"/>
      <c r="DG84" s="160"/>
      <c r="DH84" s="160"/>
      <c r="DI84" s="160"/>
      <c r="DJ84" s="160"/>
      <c r="DK84" s="160"/>
      <c r="DL84" s="160"/>
      <c r="DM84" s="160"/>
      <c r="DN84" s="160"/>
      <c r="DO84" s="160"/>
      <c r="DP84" s="160"/>
      <c r="DQ84" s="160"/>
      <c r="DR84" s="160"/>
      <c r="DS84" s="160"/>
      <c r="DT84" s="160"/>
      <c r="DU84" s="160"/>
      <c r="DV84" s="160"/>
      <c r="DW84" s="160"/>
      <c r="DX84" s="160"/>
      <c r="DY84" s="160"/>
      <c r="DZ84" s="160"/>
      <c r="EA84" s="160"/>
      <c r="EB84" s="160"/>
      <c r="EC84" s="160"/>
      <c r="ED84" s="160"/>
      <c r="EE84" s="160"/>
      <c r="EF84" s="160"/>
      <c r="EG84" s="160"/>
      <c r="EH84" s="160"/>
      <c r="EI84" s="160"/>
      <c r="EJ84" s="160"/>
      <c r="EK84" s="160"/>
      <c r="EL84" s="160"/>
      <c r="EM84" s="160"/>
      <c r="EN84" s="160"/>
      <c r="EO84" s="160"/>
      <c r="EP84" s="160"/>
      <c r="EQ84" s="160"/>
      <c r="ER84" s="160"/>
      <c r="ES84" s="160"/>
      <c r="ET84" s="160"/>
      <c r="EU84" s="160"/>
      <c r="EV84" s="160"/>
      <c r="EW84" s="160"/>
      <c r="EX84" s="160"/>
      <c r="EY84" s="160"/>
      <c r="EZ84" s="160"/>
      <c r="FA84" s="160"/>
      <c r="FB84" s="160"/>
      <c r="FC84" s="160"/>
      <c r="FD84" s="160"/>
      <c r="FE84" s="160"/>
      <c r="FF84" s="160"/>
      <c r="FG84" s="160"/>
      <c r="FH84" s="160"/>
      <c r="FI84" s="160"/>
      <c r="FJ84" s="160"/>
      <c r="FK84" s="160"/>
      <c r="FL84" s="160"/>
      <c r="FM84" s="160"/>
      <c r="FN84" s="160"/>
      <c r="FO84" s="160"/>
      <c r="FP84" s="160"/>
      <c r="FQ84" s="160"/>
      <c r="FR84" s="160"/>
      <c r="FS84" s="160"/>
      <c r="FT84" s="160"/>
      <c r="FU84" s="160"/>
      <c r="FV84" s="160"/>
      <c r="FW84" s="160"/>
      <c r="FX84" s="160"/>
      <c r="FY84" s="160"/>
      <c r="FZ84" s="160"/>
      <c r="GA84" s="160"/>
      <c r="GB84" s="160"/>
      <c r="GC84" s="160"/>
      <c r="GD84" s="160"/>
      <c r="GE84" s="160"/>
      <c r="GF84" s="160"/>
      <c r="GG84" s="160"/>
      <c r="GH84" s="160"/>
      <c r="GI84" s="160"/>
      <c r="GJ84" s="160"/>
      <c r="GK84" s="160"/>
      <c r="GL84" s="160"/>
      <c r="GM84" s="160"/>
      <c r="GN84" s="160"/>
      <c r="GO84" s="160"/>
      <c r="GP84" s="160"/>
      <c r="GQ84" s="160"/>
      <c r="GR84" s="160"/>
      <c r="GS84" s="160"/>
      <c r="GT84" s="160"/>
      <c r="GU84" s="160"/>
      <c r="GV84" s="160"/>
      <c r="GW84" s="160"/>
      <c r="GX84" s="160"/>
      <c r="GY84" s="160"/>
      <c r="GZ84" s="160"/>
      <c r="HA84" s="160"/>
      <c r="HB84" s="160"/>
      <c r="HC84" s="160"/>
      <c r="HD84" s="160"/>
      <c r="HE84" s="160"/>
      <c r="HF84" s="160"/>
      <c r="HG84" s="160"/>
      <c r="HH84" s="160"/>
      <c r="HI84" s="160"/>
      <c r="HJ84" s="160"/>
      <c r="HK84" s="160"/>
      <c r="HL84" s="160"/>
      <c r="HM84" s="160"/>
      <c r="HN84" s="160"/>
      <c r="HO84" s="160"/>
      <c r="HP84" s="160"/>
      <c r="HQ84" s="160"/>
      <c r="HR84" s="160"/>
      <c r="HS84" s="160"/>
      <c r="HT84" s="160"/>
      <c r="HU84" s="160"/>
      <c r="HV84" s="160"/>
      <c r="HW84" s="160"/>
      <c r="HX84" s="160"/>
      <c r="HY84" s="160"/>
      <c r="HZ84" s="160"/>
      <c r="IA84" s="160"/>
      <c r="IB84" s="160"/>
      <c r="IC84" s="160"/>
      <c r="ID84" s="160"/>
      <c r="IE84" s="160"/>
      <c r="IF84" s="160"/>
      <c r="IG84" s="160"/>
      <c r="IH84" s="160"/>
      <c r="II84" s="160"/>
      <c r="IJ84" s="160"/>
      <c r="IK84" s="160"/>
      <c r="IL84" s="160"/>
      <c r="IM84" s="160"/>
      <c r="IN84" s="160"/>
      <c r="IO84" s="160"/>
      <c r="IP84" s="160"/>
      <c r="IQ84" s="160"/>
      <c r="IR84" s="160"/>
      <c r="IS84" s="160"/>
      <c r="IT84" s="160"/>
      <c r="IU84" s="160"/>
      <c r="IV84" s="160"/>
      <c r="IW84" s="160"/>
    </row>
    <row r="85" customFormat="false" ht="12.75" hidden="false" customHeight="false" outlineLevel="0" collapsed="false">
      <c r="A85" s="84"/>
      <c r="B85" s="84"/>
      <c r="C85" s="84"/>
      <c r="D85" s="84"/>
      <c r="E85" s="84"/>
      <c r="F85" s="154"/>
      <c r="G85" s="165"/>
    </row>
    <row r="86" customFormat="false" ht="12" hidden="false" customHeight="true" outlineLevel="0" collapsed="false">
      <c r="G86" s="162"/>
    </row>
    <row r="87" customFormat="false" ht="12.75" hidden="false" customHeight="false" outlineLevel="0" collapsed="false">
      <c r="A87" s="155" t="s">
        <v>250</v>
      </c>
      <c r="B87" s="155"/>
      <c r="C87" s="155"/>
      <c r="D87" s="155"/>
      <c r="E87" s="155"/>
      <c r="F87" s="163" t="n">
        <f aca="false">SUM(F88:F91)</f>
        <v>0</v>
      </c>
    </row>
    <row r="88" customFormat="false" ht="12.75" hidden="false" customHeight="false" outlineLevel="0" collapsed="false">
      <c r="A88" s="71" t="s">
        <v>251</v>
      </c>
      <c r="B88" s="71" t="s">
        <v>252</v>
      </c>
      <c r="F88" s="164" t="n">
        <v>0</v>
      </c>
    </row>
    <row r="89" customFormat="false" ht="12.75" hidden="false" customHeight="false" outlineLevel="0" collapsed="false">
      <c r="B89" s="71" t="s">
        <v>253</v>
      </c>
      <c r="F89" s="164" t="n">
        <v>0</v>
      </c>
    </row>
    <row r="90" customFormat="false" ht="12.75" hidden="false" customHeight="false" outlineLevel="0" collapsed="false">
      <c r="B90" s="71" t="s">
        <v>254</v>
      </c>
      <c r="C90" s="71" t="s">
        <v>255</v>
      </c>
      <c r="F90" s="164" t="n">
        <v>0</v>
      </c>
      <c r="I90" s="154"/>
    </row>
    <row r="91" customFormat="false" ht="12.75" hidden="false" customHeight="false" outlineLevel="0" collapsed="false">
      <c r="B91" s="71" t="s">
        <v>256</v>
      </c>
      <c r="F91" s="164" t="n">
        <v>0</v>
      </c>
      <c r="I91" s="154"/>
    </row>
    <row r="92" customFormat="false" ht="12.75" hidden="false" customHeight="false" outlineLevel="0" collapsed="false">
      <c r="I92" s="154"/>
    </row>
    <row r="93" customFormat="false" ht="12.75" hidden="false" customHeight="false" outlineLevel="0" collapsed="false">
      <c r="A93" s="157" t="s">
        <v>9</v>
      </c>
      <c r="B93" s="160"/>
      <c r="C93" s="160"/>
      <c r="D93" s="160"/>
      <c r="E93" s="160"/>
      <c r="F93" s="163" t="n">
        <f aca="false">SUM(F94:F96)</f>
        <v>0</v>
      </c>
      <c r="G93" s="159"/>
      <c r="H93" s="159"/>
      <c r="I93" s="158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  <c r="AM93" s="160"/>
      <c r="AN93" s="160"/>
      <c r="AO93" s="160"/>
      <c r="AP93" s="160"/>
      <c r="AQ93" s="160"/>
      <c r="AR93" s="160"/>
      <c r="AS93" s="160"/>
      <c r="AT93" s="160"/>
      <c r="AU93" s="160"/>
      <c r="AV93" s="160"/>
      <c r="AW93" s="160"/>
      <c r="AX93" s="160"/>
      <c r="AY93" s="160"/>
      <c r="AZ93" s="160"/>
      <c r="BA93" s="160"/>
      <c r="BB93" s="160"/>
      <c r="BC93" s="160"/>
      <c r="BD93" s="160"/>
      <c r="BE93" s="160"/>
      <c r="BF93" s="160"/>
      <c r="BG93" s="160"/>
      <c r="BH93" s="160"/>
      <c r="BI93" s="160"/>
      <c r="BJ93" s="160"/>
      <c r="BK93" s="160"/>
      <c r="BL93" s="160"/>
      <c r="BM93" s="160"/>
      <c r="BN93" s="160"/>
      <c r="BO93" s="160"/>
      <c r="BP93" s="160"/>
      <c r="BQ93" s="160"/>
      <c r="BR93" s="160"/>
      <c r="BS93" s="160"/>
      <c r="BT93" s="160"/>
      <c r="BU93" s="160"/>
      <c r="BV93" s="160"/>
      <c r="BW93" s="160"/>
      <c r="BX93" s="160"/>
      <c r="BY93" s="160"/>
      <c r="BZ93" s="160"/>
      <c r="CA93" s="160"/>
      <c r="CB93" s="160"/>
      <c r="CC93" s="160"/>
      <c r="CD93" s="160"/>
      <c r="CE93" s="160"/>
      <c r="CF93" s="160"/>
      <c r="CG93" s="160"/>
      <c r="CH93" s="160"/>
      <c r="CI93" s="160"/>
      <c r="CJ93" s="160"/>
      <c r="CK93" s="160"/>
      <c r="CL93" s="160"/>
      <c r="CM93" s="160"/>
      <c r="CN93" s="160"/>
      <c r="CO93" s="160"/>
      <c r="CP93" s="160"/>
      <c r="CQ93" s="160"/>
      <c r="CR93" s="160"/>
      <c r="CS93" s="160"/>
      <c r="CT93" s="160"/>
      <c r="CU93" s="160"/>
      <c r="CV93" s="160"/>
      <c r="CW93" s="160"/>
      <c r="CX93" s="160"/>
      <c r="CY93" s="160"/>
      <c r="CZ93" s="160"/>
      <c r="DA93" s="160"/>
      <c r="DB93" s="160"/>
      <c r="DC93" s="160"/>
      <c r="DD93" s="160"/>
      <c r="DE93" s="160"/>
      <c r="DF93" s="160"/>
      <c r="DG93" s="160"/>
      <c r="DH93" s="160"/>
      <c r="DI93" s="160"/>
      <c r="DJ93" s="160"/>
      <c r="DK93" s="160"/>
      <c r="DL93" s="160"/>
      <c r="DM93" s="160"/>
      <c r="DN93" s="160"/>
      <c r="DO93" s="160"/>
      <c r="DP93" s="160"/>
      <c r="DQ93" s="160"/>
      <c r="DR93" s="160"/>
      <c r="DS93" s="160"/>
      <c r="DT93" s="160"/>
      <c r="DU93" s="160"/>
      <c r="DV93" s="160"/>
      <c r="DW93" s="160"/>
      <c r="DX93" s="160"/>
      <c r="DY93" s="160"/>
      <c r="DZ93" s="160"/>
      <c r="EA93" s="160"/>
      <c r="EB93" s="160"/>
      <c r="EC93" s="160"/>
      <c r="ED93" s="160"/>
      <c r="EE93" s="160"/>
      <c r="EF93" s="160"/>
      <c r="EG93" s="160"/>
      <c r="EH93" s="160"/>
      <c r="EI93" s="160"/>
      <c r="EJ93" s="160"/>
      <c r="EK93" s="160"/>
      <c r="EL93" s="160"/>
      <c r="EM93" s="160"/>
      <c r="EN93" s="160"/>
      <c r="EO93" s="160"/>
      <c r="EP93" s="160"/>
      <c r="EQ93" s="160"/>
      <c r="ER93" s="160"/>
      <c r="ES93" s="160"/>
      <c r="ET93" s="160"/>
      <c r="EU93" s="160"/>
      <c r="EV93" s="160"/>
      <c r="EW93" s="160"/>
      <c r="EX93" s="160"/>
      <c r="EY93" s="160"/>
      <c r="EZ93" s="160"/>
      <c r="FA93" s="160"/>
      <c r="FB93" s="160"/>
      <c r="FC93" s="160"/>
      <c r="FD93" s="160"/>
      <c r="FE93" s="160"/>
      <c r="FF93" s="160"/>
      <c r="FG93" s="160"/>
      <c r="FH93" s="160"/>
      <c r="FI93" s="160"/>
      <c r="FJ93" s="160"/>
      <c r="FK93" s="160"/>
      <c r="FL93" s="160"/>
      <c r="FM93" s="160"/>
      <c r="FN93" s="160"/>
      <c r="FO93" s="160"/>
      <c r="FP93" s="160"/>
      <c r="FQ93" s="160"/>
      <c r="FR93" s="160"/>
      <c r="FS93" s="160"/>
      <c r="FT93" s="160"/>
      <c r="FU93" s="160"/>
      <c r="FV93" s="160"/>
      <c r="FW93" s="160"/>
      <c r="FX93" s="160"/>
      <c r="FY93" s="160"/>
      <c r="FZ93" s="160"/>
      <c r="GA93" s="160"/>
      <c r="GB93" s="160"/>
      <c r="GC93" s="160"/>
      <c r="GD93" s="160"/>
      <c r="GE93" s="160"/>
      <c r="GF93" s="160"/>
      <c r="GG93" s="160"/>
      <c r="GH93" s="160"/>
      <c r="GI93" s="160"/>
      <c r="GJ93" s="160"/>
      <c r="GK93" s="160"/>
      <c r="GL93" s="160"/>
      <c r="GM93" s="160"/>
      <c r="GN93" s="160"/>
      <c r="GO93" s="160"/>
      <c r="GP93" s="160"/>
      <c r="GQ93" s="160"/>
      <c r="GR93" s="160"/>
      <c r="GS93" s="160"/>
      <c r="GT93" s="160"/>
      <c r="GU93" s="160"/>
      <c r="GV93" s="160"/>
      <c r="GW93" s="160"/>
      <c r="GX93" s="160"/>
      <c r="GY93" s="160"/>
      <c r="GZ93" s="160"/>
      <c r="HA93" s="160"/>
      <c r="HB93" s="160"/>
      <c r="HC93" s="160"/>
      <c r="HD93" s="160"/>
      <c r="HE93" s="160"/>
      <c r="HF93" s="160"/>
      <c r="HG93" s="160"/>
      <c r="HH93" s="160"/>
      <c r="HI93" s="160"/>
      <c r="HJ93" s="160"/>
      <c r="HK93" s="160"/>
      <c r="HL93" s="160"/>
      <c r="HM93" s="160"/>
      <c r="HN93" s="160"/>
      <c r="HO93" s="160"/>
      <c r="HP93" s="160"/>
      <c r="HQ93" s="160"/>
      <c r="HR93" s="160"/>
      <c r="HS93" s="160"/>
      <c r="HT93" s="160"/>
      <c r="HU93" s="160"/>
      <c r="HV93" s="160"/>
      <c r="HW93" s="160"/>
      <c r="HX93" s="160"/>
      <c r="HY93" s="160"/>
      <c r="HZ93" s="160"/>
      <c r="IA93" s="160"/>
      <c r="IB93" s="160"/>
      <c r="IC93" s="160"/>
      <c r="ID93" s="160"/>
      <c r="IE93" s="160"/>
      <c r="IF93" s="160"/>
      <c r="IG93" s="160"/>
      <c r="IH93" s="160"/>
      <c r="II93" s="160"/>
      <c r="IJ93" s="160"/>
      <c r="IK93" s="160"/>
      <c r="IL93" s="160"/>
      <c r="IM93" s="160"/>
      <c r="IN93" s="160"/>
      <c r="IO93" s="160"/>
      <c r="IP93" s="160"/>
      <c r="IQ93" s="160"/>
      <c r="IR93" s="160"/>
      <c r="IS93" s="160"/>
      <c r="IT93" s="160"/>
      <c r="IU93" s="160"/>
      <c r="IV93" s="160"/>
      <c r="IW93" s="160"/>
    </row>
    <row r="94" customFormat="false" ht="12.75" hidden="false" customHeight="false" outlineLevel="0" collapsed="false">
      <c r="A94" s="160"/>
      <c r="B94" s="160" t="s">
        <v>79</v>
      </c>
      <c r="C94" s="160"/>
      <c r="D94" s="160"/>
      <c r="E94" s="160"/>
      <c r="F94" s="159" t="n">
        <f aca="false">Kathy!G21</f>
        <v>0</v>
      </c>
      <c r="G94" s="159"/>
      <c r="H94" s="159"/>
      <c r="I94" s="158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0"/>
      <c r="AT94" s="160"/>
      <c r="AU94" s="160"/>
      <c r="AV94" s="160"/>
      <c r="AW94" s="160"/>
      <c r="AX94" s="160"/>
      <c r="AY94" s="160"/>
      <c r="AZ94" s="160"/>
      <c r="BA94" s="160"/>
      <c r="BB94" s="160"/>
      <c r="BC94" s="160"/>
      <c r="BD94" s="160"/>
      <c r="BE94" s="160"/>
      <c r="BF94" s="160"/>
      <c r="BG94" s="160"/>
      <c r="BH94" s="160"/>
      <c r="BI94" s="160"/>
      <c r="BJ94" s="160"/>
      <c r="BK94" s="160"/>
      <c r="BL94" s="160"/>
      <c r="BM94" s="160"/>
      <c r="BN94" s="160"/>
      <c r="BO94" s="160"/>
      <c r="BP94" s="160"/>
      <c r="BQ94" s="160"/>
      <c r="BR94" s="160"/>
      <c r="BS94" s="160"/>
      <c r="BT94" s="160"/>
      <c r="BU94" s="160"/>
      <c r="BV94" s="160"/>
      <c r="BW94" s="160"/>
      <c r="BX94" s="160"/>
      <c r="BY94" s="160"/>
      <c r="BZ94" s="160"/>
      <c r="CA94" s="160"/>
      <c r="CB94" s="160"/>
      <c r="CC94" s="160"/>
      <c r="CD94" s="160"/>
      <c r="CE94" s="160"/>
      <c r="CF94" s="160"/>
      <c r="CG94" s="160"/>
      <c r="CH94" s="160"/>
      <c r="CI94" s="160"/>
      <c r="CJ94" s="160"/>
      <c r="CK94" s="160"/>
      <c r="CL94" s="160"/>
      <c r="CM94" s="160"/>
      <c r="CN94" s="160"/>
      <c r="CO94" s="160"/>
      <c r="CP94" s="160"/>
      <c r="CQ94" s="160"/>
      <c r="CR94" s="160"/>
      <c r="CS94" s="160"/>
      <c r="CT94" s="160"/>
      <c r="CU94" s="160"/>
      <c r="CV94" s="160"/>
      <c r="CW94" s="160"/>
      <c r="CX94" s="160"/>
      <c r="CY94" s="160"/>
      <c r="CZ94" s="160"/>
      <c r="DA94" s="160"/>
      <c r="DB94" s="160"/>
      <c r="DC94" s="160"/>
      <c r="DD94" s="160"/>
      <c r="DE94" s="160"/>
      <c r="DF94" s="160"/>
      <c r="DG94" s="160"/>
      <c r="DH94" s="160"/>
      <c r="DI94" s="160"/>
      <c r="DJ94" s="160"/>
      <c r="DK94" s="160"/>
      <c r="DL94" s="160"/>
      <c r="DM94" s="160"/>
      <c r="DN94" s="160"/>
      <c r="DO94" s="160"/>
      <c r="DP94" s="160"/>
      <c r="DQ94" s="160"/>
      <c r="DR94" s="160"/>
      <c r="DS94" s="160"/>
      <c r="DT94" s="160"/>
      <c r="DU94" s="160"/>
      <c r="DV94" s="160"/>
      <c r="DW94" s="160"/>
      <c r="DX94" s="160"/>
      <c r="DY94" s="160"/>
      <c r="DZ94" s="160"/>
      <c r="EA94" s="160"/>
      <c r="EB94" s="160"/>
      <c r="EC94" s="160"/>
      <c r="ED94" s="160"/>
      <c r="EE94" s="160"/>
      <c r="EF94" s="160"/>
      <c r="EG94" s="160"/>
      <c r="EH94" s="160"/>
      <c r="EI94" s="160"/>
      <c r="EJ94" s="160"/>
      <c r="EK94" s="160"/>
      <c r="EL94" s="160"/>
      <c r="EM94" s="160"/>
      <c r="EN94" s="160"/>
      <c r="EO94" s="160"/>
      <c r="EP94" s="160"/>
      <c r="EQ94" s="160"/>
      <c r="ER94" s="160"/>
      <c r="ES94" s="160"/>
      <c r="ET94" s="160"/>
      <c r="EU94" s="160"/>
      <c r="EV94" s="160"/>
      <c r="EW94" s="160"/>
      <c r="EX94" s="160"/>
      <c r="EY94" s="160"/>
      <c r="EZ94" s="160"/>
      <c r="FA94" s="160"/>
      <c r="FB94" s="160"/>
      <c r="FC94" s="160"/>
      <c r="FD94" s="160"/>
      <c r="FE94" s="160"/>
      <c r="FF94" s="160"/>
      <c r="FG94" s="160"/>
      <c r="FH94" s="160"/>
      <c r="FI94" s="160"/>
      <c r="FJ94" s="160"/>
      <c r="FK94" s="160"/>
      <c r="FL94" s="160"/>
      <c r="FM94" s="160"/>
      <c r="FN94" s="160"/>
      <c r="FO94" s="160"/>
      <c r="FP94" s="160"/>
      <c r="FQ94" s="160"/>
      <c r="FR94" s="160"/>
      <c r="FS94" s="160"/>
      <c r="FT94" s="160"/>
      <c r="FU94" s="160"/>
      <c r="FV94" s="160"/>
      <c r="FW94" s="160"/>
      <c r="FX94" s="160"/>
      <c r="FY94" s="160"/>
      <c r="FZ94" s="160"/>
      <c r="GA94" s="160"/>
      <c r="GB94" s="160"/>
      <c r="GC94" s="160"/>
      <c r="GD94" s="160"/>
      <c r="GE94" s="160"/>
      <c r="GF94" s="160"/>
      <c r="GG94" s="160"/>
      <c r="GH94" s="160"/>
      <c r="GI94" s="160"/>
      <c r="GJ94" s="160"/>
      <c r="GK94" s="160"/>
      <c r="GL94" s="160"/>
      <c r="GM94" s="160"/>
      <c r="GN94" s="160"/>
      <c r="GO94" s="160"/>
      <c r="GP94" s="160"/>
      <c r="GQ94" s="160"/>
      <c r="GR94" s="160"/>
      <c r="GS94" s="160"/>
      <c r="GT94" s="160"/>
      <c r="GU94" s="160"/>
      <c r="GV94" s="160"/>
      <c r="GW94" s="160"/>
      <c r="GX94" s="160"/>
      <c r="GY94" s="160"/>
      <c r="GZ94" s="160"/>
      <c r="HA94" s="160"/>
      <c r="HB94" s="160"/>
      <c r="HC94" s="160"/>
      <c r="HD94" s="160"/>
      <c r="HE94" s="160"/>
      <c r="HF94" s="160"/>
      <c r="HG94" s="160"/>
      <c r="HH94" s="160"/>
      <c r="HI94" s="160"/>
      <c r="HJ94" s="160"/>
      <c r="HK94" s="160"/>
      <c r="HL94" s="160"/>
      <c r="HM94" s="160"/>
      <c r="HN94" s="160"/>
      <c r="HO94" s="160"/>
      <c r="HP94" s="160"/>
      <c r="HQ94" s="160"/>
      <c r="HR94" s="160"/>
      <c r="HS94" s="160"/>
      <c r="HT94" s="160"/>
      <c r="HU94" s="160"/>
      <c r="HV94" s="160"/>
      <c r="HW94" s="160"/>
      <c r="HX94" s="160"/>
      <c r="HY94" s="160"/>
      <c r="HZ94" s="160"/>
      <c r="IA94" s="160"/>
      <c r="IB94" s="160"/>
      <c r="IC94" s="160"/>
      <c r="ID94" s="160"/>
      <c r="IE94" s="160"/>
      <c r="IF94" s="160"/>
      <c r="IG94" s="160"/>
      <c r="IH94" s="160"/>
      <c r="II94" s="160"/>
      <c r="IJ94" s="160"/>
      <c r="IK94" s="160"/>
      <c r="IL94" s="160"/>
      <c r="IM94" s="160"/>
      <c r="IN94" s="160"/>
      <c r="IO94" s="160"/>
      <c r="IP94" s="160"/>
      <c r="IQ94" s="160"/>
      <c r="IR94" s="160"/>
      <c r="IS94" s="160"/>
      <c r="IT94" s="160"/>
      <c r="IU94" s="160"/>
      <c r="IV94" s="160"/>
      <c r="IW94" s="160"/>
    </row>
    <row r="95" customFormat="false" ht="12.75" hidden="false" customHeight="false" outlineLevel="0" collapsed="false">
      <c r="A95" s="160"/>
      <c r="B95" s="160" t="s">
        <v>80</v>
      </c>
      <c r="C95" s="160"/>
      <c r="D95" s="160"/>
      <c r="E95" s="160"/>
      <c r="F95" s="159" t="n">
        <f aca="false">Kathy!H21</f>
        <v>0</v>
      </c>
      <c r="G95" s="159"/>
      <c r="H95" s="159"/>
      <c r="I95" s="158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60"/>
      <c r="BA95" s="160"/>
      <c r="BB95" s="160"/>
      <c r="BC95" s="160"/>
      <c r="BD95" s="160"/>
      <c r="BE95" s="160"/>
      <c r="BF95" s="160"/>
      <c r="BG95" s="160"/>
      <c r="BH95" s="160"/>
      <c r="BI95" s="160"/>
      <c r="BJ95" s="160"/>
      <c r="BK95" s="160"/>
      <c r="BL95" s="160"/>
      <c r="BM95" s="160"/>
      <c r="BN95" s="160"/>
      <c r="BO95" s="160"/>
      <c r="BP95" s="160"/>
      <c r="BQ95" s="160"/>
      <c r="BR95" s="160"/>
      <c r="BS95" s="160"/>
      <c r="BT95" s="160"/>
      <c r="BU95" s="160"/>
      <c r="BV95" s="160"/>
      <c r="BW95" s="160"/>
      <c r="BX95" s="160"/>
      <c r="BY95" s="160"/>
      <c r="BZ95" s="160"/>
      <c r="CA95" s="160"/>
      <c r="CB95" s="160"/>
      <c r="CC95" s="160"/>
      <c r="CD95" s="160"/>
      <c r="CE95" s="160"/>
      <c r="CF95" s="160"/>
      <c r="CG95" s="160"/>
      <c r="CH95" s="160"/>
      <c r="CI95" s="160"/>
      <c r="CJ95" s="160"/>
      <c r="CK95" s="160"/>
      <c r="CL95" s="160"/>
      <c r="CM95" s="160"/>
      <c r="CN95" s="160"/>
      <c r="CO95" s="160"/>
      <c r="CP95" s="160"/>
      <c r="CQ95" s="160"/>
      <c r="CR95" s="160"/>
      <c r="CS95" s="160"/>
      <c r="CT95" s="160"/>
      <c r="CU95" s="160"/>
      <c r="CV95" s="160"/>
      <c r="CW95" s="160"/>
      <c r="CX95" s="160"/>
      <c r="CY95" s="160"/>
      <c r="CZ95" s="160"/>
      <c r="DA95" s="160"/>
      <c r="DB95" s="160"/>
      <c r="DC95" s="160"/>
      <c r="DD95" s="160"/>
      <c r="DE95" s="160"/>
      <c r="DF95" s="160"/>
      <c r="DG95" s="160"/>
      <c r="DH95" s="160"/>
      <c r="DI95" s="160"/>
      <c r="DJ95" s="160"/>
      <c r="DK95" s="160"/>
      <c r="DL95" s="160"/>
      <c r="DM95" s="160"/>
      <c r="DN95" s="160"/>
      <c r="DO95" s="160"/>
      <c r="DP95" s="160"/>
      <c r="DQ95" s="160"/>
      <c r="DR95" s="160"/>
      <c r="DS95" s="160"/>
      <c r="DT95" s="160"/>
      <c r="DU95" s="160"/>
      <c r="DV95" s="160"/>
      <c r="DW95" s="160"/>
      <c r="DX95" s="160"/>
      <c r="DY95" s="160"/>
      <c r="DZ95" s="160"/>
      <c r="EA95" s="160"/>
      <c r="EB95" s="160"/>
      <c r="EC95" s="160"/>
      <c r="ED95" s="160"/>
      <c r="EE95" s="160"/>
      <c r="EF95" s="160"/>
      <c r="EG95" s="160"/>
      <c r="EH95" s="160"/>
      <c r="EI95" s="160"/>
      <c r="EJ95" s="160"/>
      <c r="EK95" s="160"/>
      <c r="EL95" s="160"/>
      <c r="EM95" s="160"/>
      <c r="EN95" s="160"/>
      <c r="EO95" s="160"/>
      <c r="EP95" s="160"/>
      <c r="EQ95" s="160"/>
      <c r="ER95" s="160"/>
      <c r="ES95" s="160"/>
      <c r="ET95" s="160"/>
      <c r="EU95" s="160"/>
      <c r="EV95" s="160"/>
      <c r="EW95" s="160"/>
      <c r="EX95" s="160"/>
      <c r="EY95" s="160"/>
      <c r="EZ95" s="160"/>
      <c r="FA95" s="160"/>
      <c r="FB95" s="160"/>
      <c r="FC95" s="160"/>
      <c r="FD95" s="160"/>
      <c r="FE95" s="160"/>
      <c r="FF95" s="160"/>
      <c r="FG95" s="160"/>
      <c r="FH95" s="160"/>
      <c r="FI95" s="160"/>
      <c r="FJ95" s="160"/>
      <c r="FK95" s="160"/>
      <c r="FL95" s="160"/>
      <c r="FM95" s="160"/>
      <c r="FN95" s="160"/>
      <c r="FO95" s="160"/>
      <c r="FP95" s="160"/>
      <c r="FQ95" s="160"/>
      <c r="FR95" s="160"/>
      <c r="FS95" s="160"/>
      <c r="FT95" s="160"/>
      <c r="FU95" s="160"/>
      <c r="FV95" s="160"/>
      <c r="FW95" s="160"/>
      <c r="FX95" s="160"/>
      <c r="FY95" s="160"/>
      <c r="FZ95" s="160"/>
      <c r="GA95" s="160"/>
      <c r="GB95" s="160"/>
      <c r="GC95" s="160"/>
      <c r="GD95" s="160"/>
      <c r="GE95" s="160"/>
      <c r="GF95" s="160"/>
      <c r="GG95" s="160"/>
      <c r="GH95" s="160"/>
      <c r="GI95" s="160"/>
      <c r="GJ95" s="160"/>
      <c r="GK95" s="160"/>
      <c r="GL95" s="160"/>
      <c r="GM95" s="160"/>
      <c r="GN95" s="160"/>
      <c r="GO95" s="160"/>
      <c r="GP95" s="160"/>
      <c r="GQ95" s="160"/>
      <c r="GR95" s="160"/>
      <c r="GS95" s="160"/>
      <c r="GT95" s="160"/>
      <c r="GU95" s="160"/>
      <c r="GV95" s="160"/>
      <c r="GW95" s="160"/>
      <c r="GX95" s="160"/>
      <c r="GY95" s="160"/>
      <c r="GZ95" s="160"/>
      <c r="HA95" s="160"/>
      <c r="HB95" s="160"/>
      <c r="HC95" s="160"/>
      <c r="HD95" s="160"/>
      <c r="HE95" s="160"/>
      <c r="HF95" s="160"/>
      <c r="HG95" s="160"/>
      <c r="HH95" s="160"/>
      <c r="HI95" s="160"/>
      <c r="HJ95" s="160"/>
      <c r="HK95" s="160"/>
      <c r="HL95" s="160"/>
      <c r="HM95" s="160"/>
      <c r="HN95" s="160"/>
      <c r="HO95" s="160"/>
      <c r="HP95" s="160"/>
      <c r="HQ95" s="160"/>
      <c r="HR95" s="160"/>
      <c r="HS95" s="160"/>
      <c r="HT95" s="160"/>
      <c r="HU95" s="160"/>
      <c r="HV95" s="160"/>
      <c r="HW95" s="160"/>
      <c r="HX95" s="160"/>
      <c r="HY95" s="160"/>
      <c r="HZ95" s="160"/>
      <c r="IA95" s="160"/>
      <c r="IB95" s="160"/>
      <c r="IC95" s="160"/>
      <c r="ID95" s="160"/>
      <c r="IE95" s="160"/>
      <c r="IF95" s="160"/>
      <c r="IG95" s="160"/>
      <c r="IH95" s="160"/>
      <c r="II95" s="160"/>
      <c r="IJ95" s="160"/>
      <c r="IK95" s="160"/>
      <c r="IL95" s="160"/>
      <c r="IM95" s="160"/>
      <c r="IN95" s="160"/>
      <c r="IO95" s="160"/>
      <c r="IP95" s="160"/>
      <c r="IQ95" s="160"/>
      <c r="IR95" s="160"/>
      <c r="IS95" s="160"/>
      <c r="IT95" s="160"/>
      <c r="IU95" s="160"/>
      <c r="IV95" s="160"/>
      <c r="IW95" s="160"/>
    </row>
    <row r="96" customFormat="false" ht="12.75" hidden="false" customHeight="false" outlineLevel="0" collapsed="false">
      <c r="A96" s="160"/>
      <c r="B96" s="160" t="s">
        <v>257</v>
      </c>
      <c r="C96" s="160"/>
      <c r="D96" s="160"/>
      <c r="E96" s="160"/>
      <c r="F96" s="159" t="n">
        <f aca="false">Kathy!I21</f>
        <v>0</v>
      </c>
      <c r="G96" s="159"/>
      <c r="H96" s="159"/>
      <c r="I96" s="158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N96" s="160"/>
      <c r="AO96" s="160"/>
      <c r="AP96" s="160"/>
      <c r="AQ96" s="160"/>
      <c r="AR96" s="160"/>
      <c r="AS96" s="160"/>
      <c r="AT96" s="160"/>
      <c r="AU96" s="160"/>
      <c r="AV96" s="160"/>
      <c r="AW96" s="160"/>
      <c r="AX96" s="160"/>
      <c r="AY96" s="160"/>
      <c r="AZ96" s="160"/>
      <c r="BA96" s="160"/>
      <c r="BB96" s="160"/>
      <c r="BC96" s="160"/>
      <c r="BD96" s="160"/>
      <c r="BE96" s="160"/>
      <c r="BF96" s="160"/>
      <c r="BG96" s="160"/>
      <c r="BH96" s="160"/>
      <c r="BI96" s="160"/>
      <c r="BJ96" s="160"/>
      <c r="BK96" s="160"/>
      <c r="BL96" s="160"/>
      <c r="BM96" s="160"/>
      <c r="BN96" s="160"/>
      <c r="BO96" s="160"/>
      <c r="BP96" s="160"/>
      <c r="BQ96" s="160"/>
      <c r="BR96" s="160"/>
      <c r="BS96" s="160"/>
      <c r="BT96" s="160"/>
      <c r="BU96" s="160"/>
      <c r="BV96" s="160"/>
      <c r="BW96" s="160"/>
      <c r="BX96" s="160"/>
      <c r="BY96" s="160"/>
      <c r="BZ96" s="160"/>
      <c r="CA96" s="160"/>
      <c r="CB96" s="160"/>
      <c r="CC96" s="160"/>
      <c r="CD96" s="160"/>
      <c r="CE96" s="160"/>
      <c r="CF96" s="160"/>
      <c r="CG96" s="160"/>
      <c r="CH96" s="160"/>
      <c r="CI96" s="160"/>
      <c r="CJ96" s="160"/>
      <c r="CK96" s="160"/>
      <c r="CL96" s="160"/>
      <c r="CM96" s="160"/>
      <c r="CN96" s="160"/>
      <c r="CO96" s="160"/>
      <c r="CP96" s="160"/>
      <c r="CQ96" s="160"/>
      <c r="CR96" s="160"/>
      <c r="CS96" s="160"/>
      <c r="CT96" s="160"/>
      <c r="CU96" s="160"/>
      <c r="CV96" s="160"/>
      <c r="CW96" s="160"/>
      <c r="CX96" s="160"/>
      <c r="CY96" s="160"/>
      <c r="CZ96" s="160"/>
      <c r="DA96" s="160"/>
      <c r="DB96" s="160"/>
      <c r="DC96" s="160"/>
      <c r="DD96" s="160"/>
      <c r="DE96" s="160"/>
      <c r="DF96" s="160"/>
      <c r="DG96" s="160"/>
      <c r="DH96" s="160"/>
      <c r="DI96" s="160"/>
      <c r="DJ96" s="160"/>
      <c r="DK96" s="160"/>
      <c r="DL96" s="160"/>
      <c r="DM96" s="160"/>
      <c r="DN96" s="160"/>
      <c r="DO96" s="160"/>
      <c r="DP96" s="160"/>
      <c r="DQ96" s="160"/>
      <c r="DR96" s="160"/>
      <c r="DS96" s="160"/>
      <c r="DT96" s="160"/>
      <c r="DU96" s="160"/>
      <c r="DV96" s="160"/>
      <c r="DW96" s="160"/>
      <c r="DX96" s="160"/>
      <c r="DY96" s="160"/>
      <c r="DZ96" s="160"/>
      <c r="EA96" s="160"/>
      <c r="EB96" s="160"/>
      <c r="EC96" s="160"/>
      <c r="ED96" s="160"/>
      <c r="EE96" s="160"/>
      <c r="EF96" s="160"/>
      <c r="EG96" s="160"/>
      <c r="EH96" s="160"/>
      <c r="EI96" s="160"/>
      <c r="EJ96" s="160"/>
      <c r="EK96" s="160"/>
      <c r="EL96" s="160"/>
      <c r="EM96" s="160"/>
      <c r="EN96" s="160"/>
      <c r="EO96" s="160"/>
      <c r="EP96" s="160"/>
      <c r="EQ96" s="160"/>
      <c r="ER96" s="160"/>
      <c r="ES96" s="160"/>
      <c r="ET96" s="160"/>
      <c r="EU96" s="160"/>
      <c r="EV96" s="160"/>
      <c r="EW96" s="160"/>
      <c r="EX96" s="160"/>
      <c r="EY96" s="160"/>
      <c r="EZ96" s="160"/>
      <c r="FA96" s="160"/>
      <c r="FB96" s="160"/>
      <c r="FC96" s="160"/>
      <c r="FD96" s="160"/>
      <c r="FE96" s="160"/>
      <c r="FF96" s="160"/>
      <c r="FG96" s="160"/>
      <c r="FH96" s="160"/>
      <c r="FI96" s="160"/>
      <c r="FJ96" s="160"/>
      <c r="FK96" s="160"/>
      <c r="FL96" s="160"/>
      <c r="FM96" s="160"/>
      <c r="FN96" s="160"/>
      <c r="FO96" s="160"/>
      <c r="FP96" s="160"/>
      <c r="FQ96" s="160"/>
      <c r="FR96" s="160"/>
      <c r="FS96" s="160"/>
      <c r="FT96" s="160"/>
      <c r="FU96" s="160"/>
      <c r="FV96" s="160"/>
      <c r="FW96" s="160"/>
      <c r="FX96" s="160"/>
      <c r="FY96" s="160"/>
      <c r="FZ96" s="160"/>
      <c r="GA96" s="160"/>
      <c r="GB96" s="160"/>
      <c r="GC96" s="160"/>
      <c r="GD96" s="160"/>
      <c r="GE96" s="160"/>
      <c r="GF96" s="160"/>
      <c r="GG96" s="160"/>
      <c r="GH96" s="160"/>
      <c r="GI96" s="160"/>
      <c r="GJ96" s="160"/>
      <c r="GK96" s="160"/>
      <c r="GL96" s="160"/>
      <c r="GM96" s="160"/>
      <c r="GN96" s="160"/>
      <c r="GO96" s="160"/>
      <c r="GP96" s="160"/>
      <c r="GQ96" s="160"/>
      <c r="GR96" s="160"/>
      <c r="GS96" s="160"/>
      <c r="GT96" s="160"/>
      <c r="GU96" s="160"/>
      <c r="GV96" s="160"/>
      <c r="GW96" s="160"/>
      <c r="GX96" s="160"/>
      <c r="GY96" s="160"/>
      <c r="GZ96" s="160"/>
      <c r="HA96" s="160"/>
      <c r="HB96" s="160"/>
      <c r="HC96" s="160"/>
      <c r="HD96" s="160"/>
      <c r="HE96" s="160"/>
      <c r="HF96" s="160"/>
      <c r="HG96" s="160"/>
      <c r="HH96" s="160"/>
      <c r="HI96" s="160"/>
      <c r="HJ96" s="160"/>
      <c r="HK96" s="160"/>
      <c r="HL96" s="160"/>
      <c r="HM96" s="160"/>
      <c r="HN96" s="160"/>
      <c r="HO96" s="160"/>
      <c r="HP96" s="160"/>
      <c r="HQ96" s="160"/>
      <c r="HR96" s="160"/>
      <c r="HS96" s="160"/>
      <c r="HT96" s="160"/>
      <c r="HU96" s="160"/>
      <c r="HV96" s="160"/>
      <c r="HW96" s="160"/>
      <c r="HX96" s="160"/>
      <c r="HY96" s="160"/>
      <c r="HZ96" s="160"/>
      <c r="IA96" s="160"/>
      <c r="IB96" s="160"/>
      <c r="IC96" s="160"/>
      <c r="ID96" s="160"/>
      <c r="IE96" s="160"/>
      <c r="IF96" s="160"/>
      <c r="IG96" s="160"/>
      <c r="IH96" s="160"/>
      <c r="II96" s="160"/>
      <c r="IJ96" s="160"/>
      <c r="IK96" s="160"/>
      <c r="IL96" s="160"/>
      <c r="IM96" s="160"/>
      <c r="IN96" s="160"/>
      <c r="IO96" s="160"/>
      <c r="IP96" s="160"/>
      <c r="IQ96" s="160"/>
      <c r="IR96" s="160"/>
      <c r="IS96" s="160"/>
      <c r="IT96" s="160"/>
      <c r="IU96" s="160"/>
      <c r="IV96" s="160"/>
      <c r="IW96" s="160"/>
    </row>
    <row r="97" customFormat="false" ht="12.75" hidden="false" customHeight="false" outlineLevel="0" collapsed="false">
      <c r="A97" s="155"/>
      <c r="I97" s="154"/>
    </row>
    <row r="98" customFormat="false" ht="12.75" hidden="false" customHeight="false" outlineLevel="0" collapsed="false">
      <c r="A98" s="157" t="s">
        <v>5</v>
      </c>
      <c r="B98" s="160"/>
      <c r="C98" s="160"/>
      <c r="D98" s="160"/>
      <c r="E98" s="160"/>
      <c r="F98" s="158" t="n">
        <f aca="false">Sheryl!F22</f>
        <v>0</v>
      </c>
      <c r="G98" s="159"/>
      <c r="H98" s="159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  <c r="AM98" s="160"/>
      <c r="AN98" s="160"/>
      <c r="AO98" s="160"/>
      <c r="AP98" s="160"/>
      <c r="AQ98" s="160"/>
      <c r="AR98" s="160"/>
      <c r="AS98" s="160"/>
      <c r="AT98" s="160"/>
      <c r="AU98" s="160"/>
      <c r="AV98" s="160"/>
      <c r="AW98" s="160"/>
      <c r="AX98" s="160"/>
      <c r="AY98" s="160"/>
      <c r="AZ98" s="160"/>
      <c r="BA98" s="160"/>
      <c r="BB98" s="160"/>
      <c r="BC98" s="160"/>
      <c r="BD98" s="160"/>
      <c r="BE98" s="160"/>
      <c r="BF98" s="160"/>
      <c r="BG98" s="160"/>
      <c r="BH98" s="160"/>
      <c r="BI98" s="160"/>
      <c r="BJ98" s="160"/>
      <c r="BK98" s="160"/>
      <c r="BL98" s="160"/>
      <c r="BM98" s="160"/>
      <c r="BN98" s="160"/>
      <c r="BO98" s="160"/>
      <c r="BP98" s="160"/>
      <c r="BQ98" s="160"/>
      <c r="BR98" s="160"/>
      <c r="BS98" s="160"/>
      <c r="BT98" s="160"/>
      <c r="BU98" s="160"/>
      <c r="BV98" s="160"/>
      <c r="BW98" s="160"/>
      <c r="BX98" s="160"/>
      <c r="BY98" s="160"/>
      <c r="BZ98" s="160"/>
      <c r="CA98" s="160"/>
      <c r="CB98" s="160"/>
      <c r="CC98" s="160"/>
      <c r="CD98" s="160"/>
      <c r="CE98" s="160"/>
      <c r="CF98" s="160"/>
      <c r="CG98" s="160"/>
      <c r="CH98" s="160"/>
      <c r="CI98" s="160"/>
      <c r="CJ98" s="160"/>
      <c r="CK98" s="160"/>
      <c r="CL98" s="160"/>
      <c r="CM98" s="160"/>
      <c r="CN98" s="160"/>
      <c r="CO98" s="160"/>
      <c r="CP98" s="160"/>
      <c r="CQ98" s="160"/>
      <c r="CR98" s="160"/>
      <c r="CS98" s="160"/>
      <c r="CT98" s="160"/>
      <c r="CU98" s="160"/>
      <c r="CV98" s="160"/>
      <c r="CW98" s="160"/>
      <c r="CX98" s="160"/>
      <c r="CY98" s="160"/>
      <c r="CZ98" s="160"/>
      <c r="DA98" s="160"/>
      <c r="DB98" s="160"/>
      <c r="DC98" s="160"/>
      <c r="DD98" s="160"/>
      <c r="DE98" s="160"/>
      <c r="DF98" s="160"/>
      <c r="DG98" s="160"/>
      <c r="DH98" s="160"/>
      <c r="DI98" s="160"/>
      <c r="DJ98" s="160"/>
      <c r="DK98" s="160"/>
      <c r="DL98" s="160"/>
      <c r="DM98" s="160"/>
      <c r="DN98" s="160"/>
      <c r="DO98" s="160"/>
      <c r="DP98" s="160"/>
      <c r="DQ98" s="160"/>
      <c r="DR98" s="160"/>
      <c r="DS98" s="160"/>
      <c r="DT98" s="160"/>
      <c r="DU98" s="160"/>
      <c r="DV98" s="160"/>
      <c r="DW98" s="160"/>
      <c r="DX98" s="160"/>
      <c r="DY98" s="160"/>
      <c r="DZ98" s="160"/>
      <c r="EA98" s="160"/>
      <c r="EB98" s="160"/>
      <c r="EC98" s="160"/>
      <c r="ED98" s="160"/>
      <c r="EE98" s="160"/>
      <c r="EF98" s="160"/>
      <c r="EG98" s="160"/>
      <c r="EH98" s="160"/>
      <c r="EI98" s="160"/>
      <c r="EJ98" s="160"/>
      <c r="EK98" s="160"/>
      <c r="EL98" s="160"/>
      <c r="EM98" s="160"/>
      <c r="EN98" s="160"/>
      <c r="EO98" s="160"/>
      <c r="EP98" s="160"/>
      <c r="EQ98" s="160"/>
      <c r="ER98" s="160"/>
      <c r="ES98" s="160"/>
      <c r="ET98" s="160"/>
      <c r="EU98" s="160"/>
      <c r="EV98" s="160"/>
      <c r="EW98" s="160"/>
      <c r="EX98" s="160"/>
      <c r="EY98" s="160"/>
      <c r="EZ98" s="160"/>
      <c r="FA98" s="160"/>
      <c r="FB98" s="160"/>
      <c r="FC98" s="160"/>
      <c r="FD98" s="160"/>
      <c r="FE98" s="160"/>
      <c r="FF98" s="160"/>
      <c r="FG98" s="160"/>
      <c r="FH98" s="160"/>
      <c r="FI98" s="160"/>
      <c r="FJ98" s="160"/>
      <c r="FK98" s="160"/>
      <c r="FL98" s="160"/>
      <c r="FM98" s="160"/>
      <c r="FN98" s="160"/>
      <c r="FO98" s="160"/>
      <c r="FP98" s="160"/>
      <c r="FQ98" s="160"/>
      <c r="FR98" s="160"/>
      <c r="FS98" s="160"/>
      <c r="FT98" s="160"/>
      <c r="FU98" s="160"/>
      <c r="FV98" s="160"/>
      <c r="FW98" s="160"/>
      <c r="FX98" s="160"/>
      <c r="FY98" s="160"/>
      <c r="FZ98" s="160"/>
      <c r="GA98" s="160"/>
      <c r="GB98" s="160"/>
      <c r="GC98" s="160"/>
      <c r="GD98" s="160"/>
      <c r="GE98" s="160"/>
      <c r="GF98" s="160"/>
      <c r="GG98" s="160"/>
      <c r="GH98" s="160"/>
      <c r="GI98" s="160"/>
      <c r="GJ98" s="160"/>
      <c r="GK98" s="160"/>
      <c r="GL98" s="160"/>
      <c r="GM98" s="160"/>
      <c r="GN98" s="160"/>
      <c r="GO98" s="160"/>
      <c r="GP98" s="160"/>
      <c r="GQ98" s="160"/>
      <c r="GR98" s="160"/>
      <c r="GS98" s="160"/>
      <c r="GT98" s="160"/>
      <c r="GU98" s="160"/>
      <c r="GV98" s="160"/>
      <c r="GW98" s="160"/>
      <c r="GX98" s="160"/>
      <c r="GY98" s="160"/>
      <c r="GZ98" s="160"/>
      <c r="HA98" s="160"/>
      <c r="HB98" s="160"/>
      <c r="HC98" s="160"/>
      <c r="HD98" s="160"/>
      <c r="HE98" s="160"/>
      <c r="HF98" s="160"/>
      <c r="HG98" s="160"/>
      <c r="HH98" s="160"/>
      <c r="HI98" s="160"/>
      <c r="HJ98" s="160"/>
      <c r="HK98" s="160"/>
      <c r="HL98" s="160"/>
      <c r="HM98" s="160"/>
      <c r="HN98" s="160"/>
      <c r="HO98" s="160"/>
      <c r="HP98" s="160"/>
      <c r="HQ98" s="160"/>
      <c r="HR98" s="160"/>
      <c r="HS98" s="160"/>
      <c r="HT98" s="160"/>
      <c r="HU98" s="160"/>
      <c r="HV98" s="160"/>
      <c r="HW98" s="160"/>
      <c r="HX98" s="160"/>
      <c r="HY98" s="160"/>
      <c r="HZ98" s="160"/>
      <c r="IA98" s="160"/>
      <c r="IB98" s="160"/>
      <c r="IC98" s="160"/>
      <c r="ID98" s="160"/>
      <c r="IE98" s="160"/>
      <c r="IF98" s="160"/>
      <c r="IG98" s="160"/>
      <c r="IH98" s="160"/>
      <c r="II98" s="160"/>
      <c r="IJ98" s="160"/>
      <c r="IK98" s="160"/>
      <c r="IL98" s="160"/>
      <c r="IM98" s="160"/>
      <c r="IN98" s="160"/>
      <c r="IO98" s="160"/>
      <c r="IP98" s="160"/>
      <c r="IQ98" s="160"/>
      <c r="IR98" s="160"/>
      <c r="IS98" s="160"/>
      <c r="IT98" s="160"/>
      <c r="IU98" s="160"/>
      <c r="IV98" s="160"/>
      <c r="IW98" s="160"/>
    </row>
    <row r="99" customFormat="false" ht="12.75" hidden="false" customHeight="false" outlineLevel="0" collapsed="false">
      <c r="A99" s="157" t="s">
        <v>6</v>
      </c>
      <c r="B99" s="160"/>
      <c r="C99" s="160"/>
      <c r="D99" s="160"/>
      <c r="E99" s="160"/>
      <c r="F99" s="158" t="n">
        <f aca="false">Sheryl!F46</f>
        <v>0</v>
      </c>
      <c r="G99" s="159"/>
      <c r="H99" s="159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  <c r="AN99" s="160"/>
      <c r="AO99" s="160"/>
      <c r="AP99" s="160"/>
      <c r="AQ99" s="160"/>
      <c r="AR99" s="160"/>
      <c r="AS99" s="160"/>
      <c r="AT99" s="160"/>
      <c r="AU99" s="160"/>
      <c r="AV99" s="160"/>
      <c r="AW99" s="160"/>
      <c r="AX99" s="160"/>
      <c r="AY99" s="160"/>
      <c r="AZ99" s="160"/>
      <c r="BA99" s="160"/>
      <c r="BB99" s="160"/>
      <c r="BC99" s="160"/>
      <c r="BD99" s="160"/>
      <c r="BE99" s="160"/>
      <c r="BF99" s="160"/>
      <c r="BG99" s="160"/>
      <c r="BH99" s="160"/>
      <c r="BI99" s="160"/>
      <c r="BJ99" s="160"/>
      <c r="BK99" s="160"/>
      <c r="BL99" s="160"/>
      <c r="BM99" s="160"/>
      <c r="BN99" s="160"/>
      <c r="BO99" s="160"/>
      <c r="BP99" s="160"/>
      <c r="BQ99" s="160"/>
      <c r="BR99" s="160"/>
      <c r="BS99" s="160"/>
      <c r="BT99" s="160"/>
      <c r="BU99" s="160"/>
      <c r="BV99" s="160"/>
      <c r="BW99" s="160"/>
      <c r="BX99" s="160"/>
      <c r="BY99" s="160"/>
      <c r="BZ99" s="160"/>
      <c r="CA99" s="160"/>
      <c r="CB99" s="160"/>
      <c r="CC99" s="160"/>
      <c r="CD99" s="160"/>
      <c r="CE99" s="160"/>
      <c r="CF99" s="160"/>
      <c r="CG99" s="160"/>
      <c r="CH99" s="160"/>
      <c r="CI99" s="160"/>
      <c r="CJ99" s="160"/>
      <c r="CK99" s="160"/>
      <c r="CL99" s="160"/>
      <c r="CM99" s="160"/>
      <c r="CN99" s="160"/>
      <c r="CO99" s="160"/>
      <c r="CP99" s="160"/>
      <c r="CQ99" s="160"/>
      <c r="CR99" s="160"/>
      <c r="CS99" s="160"/>
      <c r="CT99" s="160"/>
      <c r="CU99" s="160"/>
      <c r="CV99" s="160"/>
      <c r="CW99" s="160"/>
      <c r="CX99" s="160"/>
      <c r="CY99" s="160"/>
      <c r="CZ99" s="160"/>
      <c r="DA99" s="160"/>
      <c r="DB99" s="160"/>
      <c r="DC99" s="160"/>
      <c r="DD99" s="160"/>
      <c r="DE99" s="160"/>
      <c r="DF99" s="160"/>
      <c r="DG99" s="160"/>
      <c r="DH99" s="160"/>
      <c r="DI99" s="160"/>
      <c r="DJ99" s="160"/>
      <c r="DK99" s="160"/>
      <c r="DL99" s="160"/>
      <c r="DM99" s="160"/>
      <c r="DN99" s="160"/>
      <c r="DO99" s="160"/>
      <c r="DP99" s="160"/>
      <c r="DQ99" s="160"/>
      <c r="DR99" s="160"/>
      <c r="DS99" s="160"/>
      <c r="DT99" s="160"/>
      <c r="DU99" s="160"/>
      <c r="DV99" s="160"/>
      <c r="DW99" s="160"/>
      <c r="DX99" s="160"/>
      <c r="DY99" s="160"/>
      <c r="DZ99" s="160"/>
      <c r="EA99" s="160"/>
      <c r="EB99" s="160"/>
      <c r="EC99" s="160"/>
      <c r="ED99" s="160"/>
      <c r="EE99" s="160"/>
      <c r="EF99" s="160"/>
      <c r="EG99" s="160"/>
      <c r="EH99" s="160"/>
      <c r="EI99" s="160"/>
      <c r="EJ99" s="160"/>
      <c r="EK99" s="160"/>
      <c r="EL99" s="160"/>
      <c r="EM99" s="160"/>
      <c r="EN99" s="160"/>
      <c r="EO99" s="160"/>
      <c r="EP99" s="160"/>
      <c r="EQ99" s="160"/>
      <c r="ER99" s="160"/>
      <c r="ES99" s="160"/>
      <c r="ET99" s="160"/>
      <c r="EU99" s="160"/>
      <c r="EV99" s="160"/>
      <c r="EW99" s="160"/>
      <c r="EX99" s="160"/>
      <c r="EY99" s="160"/>
      <c r="EZ99" s="160"/>
      <c r="FA99" s="160"/>
      <c r="FB99" s="160"/>
      <c r="FC99" s="160"/>
      <c r="FD99" s="160"/>
      <c r="FE99" s="160"/>
      <c r="FF99" s="160"/>
      <c r="FG99" s="160"/>
      <c r="FH99" s="160"/>
      <c r="FI99" s="160"/>
      <c r="FJ99" s="160"/>
      <c r="FK99" s="160"/>
      <c r="FL99" s="160"/>
      <c r="FM99" s="160"/>
      <c r="FN99" s="160"/>
      <c r="FO99" s="160"/>
      <c r="FP99" s="160"/>
      <c r="FQ99" s="160"/>
      <c r="FR99" s="160"/>
      <c r="FS99" s="160"/>
      <c r="FT99" s="160"/>
      <c r="FU99" s="160"/>
      <c r="FV99" s="160"/>
      <c r="FW99" s="160"/>
      <c r="FX99" s="160"/>
      <c r="FY99" s="160"/>
      <c r="FZ99" s="160"/>
      <c r="GA99" s="160"/>
      <c r="GB99" s="160"/>
      <c r="GC99" s="160"/>
      <c r="GD99" s="160"/>
      <c r="GE99" s="160"/>
      <c r="GF99" s="160"/>
      <c r="GG99" s="160"/>
      <c r="GH99" s="160"/>
      <c r="GI99" s="160"/>
      <c r="GJ99" s="160"/>
      <c r="GK99" s="160"/>
      <c r="GL99" s="160"/>
      <c r="GM99" s="160"/>
      <c r="GN99" s="160"/>
      <c r="GO99" s="160"/>
      <c r="GP99" s="160"/>
      <c r="GQ99" s="160"/>
      <c r="GR99" s="160"/>
      <c r="GS99" s="160"/>
      <c r="GT99" s="160"/>
      <c r="GU99" s="160"/>
      <c r="GV99" s="160"/>
      <c r="GW99" s="160"/>
      <c r="GX99" s="160"/>
      <c r="GY99" s="160"/>
      <c r="GZ99" s="160"/>
      <c r="HA99" s="160"/>
      <c r="HB99" s="160"/>
      <c r="HC99" s="160"/>
      <c r="HD99" s="160"/>
      <c r="HE99" s="160"/>
      <c r="HF99" s="160"/>
      <c r="HG99" s="160"/>
      <c r="HH99" s="160"/>
      <c r="HI99" s="160"/>
      <c r="HJ99" s="160"/>
      <c r="HK99" s="160"/>
      <c r="HL99" s="160"/>
      <c r="HM99" s="160"/>
      <c r="HN99" s="160"/>
      <c r="HO99" s="160"/>
      <c r="HP99" s="160"/>
      <c r="HQ99" s="160"/>
      <c r="HR99" s="160"/>
      <c r="HS99" s="160"/>
      <c r="HT99" s="160"/>
      <c r="HU99" s="160"/>
      <c r="HV99" s="160"/>
      <c r="HW99" s="160"/>
      <c r="HX99" s="160"/>
      <c r="HY99" s="160"/>
      <c r="HZ99" s="160"/>
      <c r="IA99" s="160"/>
      <c r="IB99" s="160"/>
      <c r="IC99" s="160"/>
      <c r="ID99" s="160"/>
      <c r="IE99" s="160"/>
      <c r="IF99" s="160"/>
      <c r="IG99" s="160"/>
      <c r="IH99" s="160"/>
      <c r="II99" s="160"/>
      <c r="IJ99" s="160"/>
      <c r="IK99" s="160"/>
      <c r="IL99" s="160"/>
      <c r="IM99" s="160"/>
      <c r="IN99" s="160"/>
      <c r="IO99" s="160"/>
      <c r="IP99" s="160"/>
      <c r="IQ99" s="160"/>
      <c r="IR99" s="160"/>
      <c r="IS99" s="160"/>
      <c r="IT99" s="160"/>
      <c r="IU99" s="160"/>
      <c r="IV99" s="160"/>
      <c r="IW99" s="160"/>
    </row>
    <row r="100" customFormat="false" ht="12.75" hidden="false" customHeight="false" outlineLevel="0" collapsed="false">
      <c r="A100" s="157" t="s">
        <v>7</v>
      </c>
      <c r="F100" s="158" t="n">
        <f aca="false">Sheryl!F85</f>
        <v>0</v>
      </c>
    </row>
    <row r="102" customFormat="false" ht="12.75" hidden="false" customHeight="false" outlineLevel="0" collapsed="false">
      <c r="A102" s="151" t="s">
        <v>243</v>
      </c>
      <c r="B102" s="151" t="s">
        <v>39</v>
      </c>
      <c r="C102" s="151"/>
      <c r="D102" s="151"/>
      <c r="E102" s="151"/>
      <c r="F102" s="152"/>
      <c r="G102" s="133"/>
      <c r="H102" s="133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  <c r="BK102" s="132"/>
      <c r="BL102" s="132"/>
      <c r="BM102" s="132"/>
      <c r="BN102" s="132"/>
      <c r="BO102" s="132"/>
      <c r="BP102" s="132"/>
      <c r="BQ102" s="132"/>
      <c r="BR102" s="132"/>
      <c r="BS102" s="132"/>
      <c r="BT102" s="132"/>
      <c r="BU102" s="132"/>
      <c r="BV102" s="132"/>
      <c r="BW102" s="132"/>
      <c r="BX102" s="132"/>
      <c r="BY102" s="132"/>
      <c r="BZ102" s="132"/>
      <c r="CA102" s="132"/>
      <c r="CB102" s="132"/>
      <c r="CC102" s="132"/>
      <c r="CD102" s="132"/>
      <c r="CE102" s="132"/>
      <c r="CF102" s="132"/>
      <c r="CG102" s="132"/>
      <c r="CH102" s="132"/>
      <c r="CI102" s="132"/>
      <c r="CJ102" s="132"/>
      <c r="CK102" s="132"/>
      <c r="CL102" s="132"/>
      <c r="CM102" s="132"/>
      <c r="CN102" s="132"/>
      <c r="CO102" s="132"/>
      <c r="CP102" s="132"/>
      <c r="CQ102" s="132"/>
      <c r="CR102" s="132"/>
      <c r="CS102" s="132"/>
      <c r="CT102" s="132"/>
      <c r="CU102" s="132"/>
      <c r="CV102" s="132"/>
      <c r="CW102" s="132"/>
      <c r="CX102" s="132"/>
      <c r="CY102" s="132"/>
      <c r="CZ102" s="132"/>
      <c r="DA102" s="132"/>
      <c r="DB102" s="132"/>
      <c r="DC102" s="132"/>
      <c r="DD102" s="132"/>
      <c r="DE102" s="132"/>
      <c r="DF102" s="132"/>
      <c r="DG102" s="132"/>
      <c r="DH102" s="132"/>
      <c r="DI102" s="132"/>
      <c r="DJ102" s="132"/>
      <c r="DK102" s="132"/>
      <c r="DL102" s="132"/>
      <c r="DM102" s="132"/>
      <c r="DN102" s="132"/>
      <c r="DO102" s="132"/>
      <c r="DP102" s="132"/>
      <c r="DQ102" s="132"/>
      <c r="DR102" s="132"/>
      <c r="DS102" s="132"/>
      <c r="DT102" s="132"/>
      <c r="DU102" s="132"/>
      <c r="DV102" s="132"/>
      <c r="DW102" s="132"/>
      <c r="DX102" s="132"/>
      <c r="DY102" s="132"/>
      <c r="DZ102" s="132"/>
      <c r="EA102" s="132"/>
      <c r="EB102" s="132"/>
      <c r="EC102" s="132"/>
      <c r="ED102" s="132"/>
      <c r="EE102" s="132"/>
      <c r="EF102" s="132"/>
      <c r="EG102" s="132"/>
      <c r="EH102" s="132"/>
      <c r="EI102" s="132"/>
      <c r="EJ102" s="132"/>
      <c r="EK102" s="132"/>
      <c r="EL102" s="132"/>
      <c r="EM102" s="132"/>
      <c r="EN102" s="132"/>
      <c r="EO102" s="132"/>
      <c r="EP102" s="132"/>
      <c r="EQ102" s="132"/>
      <c r="ER102" s="132"/>
      <c r="ES102" s="132"/>
      <c r="ET102" s="132"/>
      <c r="EU102" s="132"/>
      <c r="EV102" s="132"/>
      <c r="EW102" s="132"/>
      <c r="EX102" s="132"/>
      <c r="EY102" s="132"/>
      <c r="EZ102" s="132"/>
      <c r="FA102" s="132"/>
      <c r="FB102" s="132"/>
      <c r="FC102" s="132"/>
      <c r="FD102" s="132"/>
      <c r="FE102" s="132"/>
      <c r="FF102" s="132"/>
      <c r="FG102" s="132"/>
      <c r="FH102" s="132"/>
      <c r="FI102" s="132"/>
      <c r="FJ102" s="132"/>
      <c r="FK102" s="132"/>
      <c r="FL102" s="132"/>
      <c r="FM102" s="132"/>
      <c r="FN102" s="132"/>
      <c r="FO102" s="132"/>
      <c r="FP102" s="132"/>
      <c r="FQ102" s="132"/>
      <c r="FR102" s="132"/>
      <c r="FS102" s="132"/>
      <c r="FT102" s="132"/>
      <c r="FU102" s="132"/>
      <c r="FV102" s="132"/>
      <c r="FW102" s="132"/>
      <c r="FX102" s="132"/>
      <c r="FY102" s="132"/>
      <c r="FZ102" s="132"/>
      <c r="GA102" s="132"/>
      <c r="GB102" s="132"/>
      <c r="GC102" s="132"/>
      <c r="GD102" s="132"/>
      <c r="GE102" s="132"/>
      <c r="GF102" s="132"/>
      <c r="GG102" s="132"/>
      <c r="GH102" s="132"/>
      <c r="GI102" s="132"/>
      <c r="GJ102" s="132"/>
      <c r="GK102" s="132"/>
      <c r="GL102" s="132"/>
      <c r="GM102" s="132"/>
      <c r="GN102" s="132"/>
      <c r="GO102" s="132"/>
      <c r="GP102" s="132"/>
      <c r="GQ102" s="132"/>
      <c r="GR102" s="132"/>
      <c r="GS102" s="132"/>
      <c r="GT102" s="132"/>
      <c r="GU102" s="132"/>
      <c r="GV102" s="132"/>
      <c r="GW102" s="132"/>
      <c r="GX102" s="132"/>
      <c r="GY102" s="132"/>
      <c r="GZ102" s="132"/>
      <c r="HA102" s="132"/>
      <c r="HB102" s="132"/>
      <c r="HC102" s="132"/>
      <c r="HD102" s="132"/>
      <c r="HE102" s="132"/>
      <c r="HF102" s="132"/>
      <c r="HG102" s="132"/>
      <c r="HH102" s="132"/>
      <c r="HI102" s="132"/>
      <c r="HJ102" s="132"/>
      <c r="HK102" s="132"/>
      <c r="HL102" s="132"/>
      <c r="HM102" s="132"/>
      <c r="HN102" s="132"/>
      <c r="HO102" s="132"/>
      <c r="HP102" s="132"/>
      <c r="HQ102" s="132"/>
      <c r="HR102" s="132"/>
      <c r="HS102" s="132"/>
      <c r="HT102" s="132"/>
      <c r="HU102" s="132"/>
      <c r="HV102" s="132"/>
      <c r="HW102" s="132"/>
      <c r="HX102" s="132"/>
      <c r="HY102" s="132"/>
      <c r="HZ102" s="132"/>
      <c r="IA102" s="132"/>
      <c r="IB102" s="132"/>
      <c r="IC102" s="132"/>
      <c r="ID102" s="132"/>
      <c r="IE102" s="132"/>
      <c r="IF102" s="132"/>
      <c r="IG102" s="132"/>
      <c r="IH102" s="132"/>
      <c r="II102" s="132"/>
      <c r="IJ102" s="132"/>
      <c r="IK102" s="132"/>
      <c r="IL102" s="132"/>
      <c r="IM102" s="132"/>
      <c r="IN102" s="132"/>
      <c r="IO102" s="132"/>
      <c r="IP102" s="132"/>
      <c r="IQ102" s="132"/>
      <c r="IR102" s="132"/>
      <c r="IS102" s="132"/>
      <c r="IT102" s="132"/>
      <c r="IU102" s="132"/>
      <c r="IV102" s="132"/>
      <c r="IW102" s="132"/>
    </row>
    <row r="103" customFormat="false" ht="12.75" hidden="false" customHeight="false" outlineLevel="0" collapsed="false">
      <c r="A103" s="151" t="s">
        <v>244</v>
      </c>
      <c r="B103" s="151" t="s">
        <v>274</v>
      </c>
      <c r="C103" s="151"/>
      <c r="D103" s="151"/>
      <c r="E103" s="151"/>
      <c r="F103" s="152"/>
      <c r="G103" s="153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  <c r="BI103" s="132"/>
      <c r="BJ103" s="132"/>
      <c r="BK103" s="132"/>
      <c r="BL103" s="132"/>
      <c r="BM103" s="132"/>
      <c r="BN103" s="132"/>
      <c r="BO103" s="132"/>
      <c r="BP103" s="132"/>
      <c r="BQ103" s="132"/>
      <c r="BR103" s="132"/>
      <c r="BS103" s="132"/>
      <c r="BT103" s="132"/>
      <c r="BU103" s="132"/>
      <c r="BV103" s="132"/>
      <c r="BW103" s="132"/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2"/>
      <c r="CH103" s="132"/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2"/>
      <c r="DE103" s="132"/>
      <c r="DF103" s="132"/>
      <c r="DG103" s="132"/>
      <c r="DH103" s="132"/>
      <c r="DI103" s="132"/>
      <c r="DJ103" s="132"/>
      <c r="DK103" s="132"/>
      <c r="DL103" s="132"/>
      <c r="DM103" s="132"/>
      <c r="DN103" s="132"/>
      <c r="DO103" s="132"/>
      <c r="DP103" s="132"/>
      <c r="DQ103" s="132"/>
      <c r="DR103" s="132"/>
      <c r="DS103" s="132"/>
      <c r="DT103" s="132"/>
      <c r="DU103" s="132"/>
      <c r="DV103" s="132"/>
      <c r="DW103" s="132"/>
      <c r="DX103" s="132"/>
      <c r="DY103" s="132"/>
      <c r="DZ103" s="132"/>
      <c r="EA103" s="132"/>
      <c r="EB103" s="132"/>
      <c r="EC103" s="132"/>
      <c r="ED103" s="132"/>
      <c r="EE103" s="132"/>
      <c r="EF103" s="132"/>
      <c r="EG103" s="132"/>
      <c r="EH103" s="132"/>
      <c r="EI103" s="132"/>
      <c r="EJ103" s="132"/>
      <c r="EK103" s="132"/>
      <c r="EL103" s="132"/>
      <c r="EM103" s="132"/>
      <c r="EN103" s="132"/>
      <c r="EO103" s="132"/>
      <c r="EP103" s="132"/>
      <c r="EQ103" s="132"/>
      <c r="ER103" s="132"/>
      <c r="ES103" s="132"/>
      <c r="ET103" s="132"/>
      <c r="EU103" s="132"/>
      <c r="EV103" s="132"/>
      <c r="EW103" s="132"/>
      <c r="EX103" s="132"/>
      <c r="EY103" s="132"/>
      <c r="EZ103" s="132"/>
      <c r="FA103" s="132"/>
      <c r="FB103" s="132"/>
      <c r="FC103" s="132"/>
      <c r="FD103" s="132"/>
      <c r="FE103" s="132"/>
      <c r="FF103" s="132"/>
      <c r="FG103" s="132"/>
      <c r="FH103" s="132"/>
      <c r="FI103" s="132"/>
      <c r="FJ103" s="132"/>
      <c r="FK103" s="132"/>
      <c r="FL103" s="132"/>
      <c r="FM103" s="132"/>
      <c r="FN103" s="132"/>
      <c r="FO103" s="132"/>
      <c r="FP103" s="132"/>
      <c r="FQ103" s="132"/>
      <c r="FR103" s="132"/>
      <c r="FS103" s="132"/>
      <c r="FT103" s="132"/>
      <c r="FU103" s="132"/>
      <c r="FV103" s="132"/>
      <c r="FW103" s="132"/>
      <c r="FX103" s="132"/>
      <c r="FY103" s="132"/>
      <c r="FZ103" s="132"/>
      <c r="GA103" s="132"/>
      <c r="GB103" s="132"/>
      <c r="GC103" s="132"/>
      <c r="GD103" s="132"/>
      <c r="GE103" s="132"/>
      <c r="GF103" s="132"/>
      <c r="GG103" s="132"/>
      <c r="GH103" s="132"/>
      <c r="GI103" s="132"/>
      <c r="GJ103" s="132"/>
      <c r="GK103" s="132"/>
      <c r="GL103" s="132"/>
      <c r="GM103" s="132"/>
      <c r="GN103" s="132"/>
      <c r="GO103" s="132"/>
      <c r="GP103" s="132"/>
      <c r="GQ103" s="132"/>
      <c r="GR103" s="132"/>
      <c r="GS103" s="132"/>
      <c r="GT103" s="132"/>
      <c r="GU103" s="132"/>
      <c r="GV103" s="132"/>
      <c r="GW103" s="132"/>
      <c r="GX103" s="132"/>
      <c r="GY103" s="132"/>
      <c r="GZ103" s="132"/>
      <c r="HA103" s="132"/>
      <c r="HB103" s="132"/>
      <c r="HC103" s="132"/>
      <c r="HD103" s="132"/>
      <c r="HE103" s="132"/>
      <c r="HF103" s="132"/>
      <c r="HG103" s="132"/>
      <c r="HH103" s="132"/>
      <c r="HI103" s="132"/>
      <c r="HJ103" s="132"/>
      <c r="HK103" s="132"/>
      <c r="HL103" s="132"/>
      <c r="HM103" s="132"/>
      <c r="HN103" s="132"/>
      <c r="HO103" s="132"/>
      <c r="HP103" s="132"/>
      <c r="HQ103" s="132"/>
      <c r="HR103" s="132"/>
      <c r="HS103" s="132"/>
      <c r="HT103" s="132"/>
      <c r="HU103" s="132"/>
      <c r="HV103" s="132"/>
      <c r="HW103" s="132"/>
      <c r="HX103" s="132"/>
      <c r="HY103" s="132"/>
      <c r="HZ103" s="132"/>
      <c r="IA103" s="132"/>
      <c r="IB103" s="132"/>
      <c r="IC103" s="132"/>
      <c r="ID103" s="132"/>
      <c r="IE103" s="132"/>
      <c r="IF103" s="132"/>
      <c r="IG103" s="132"/>
      <c r="IH103" s="132"/>
      <c r="II103" s="132"/>
      <c r="IJ103" s="132"/>
      <c r="IK103" s="132"/>
      <c r="IL103" s="132"/>
      <c r="IM103" s="132"/>
      <c r="IN103" s="132"/>
      <c r="IO103" s="132"/>
      <c r="IP103" s="132"/>
      <c r="IQ103" s="132"/>
      <c r="IR103" s="132"/>
      <c r="IS103" s="132"/>
      <c r="IT103" s="132"/>
      <c r="IU103" s="132"/>
      <c r="IV103" s="132"/>
      <c r="IW103" s="132"/>
    </row>
    <row r="104" customFormat="false" ht="12.75" hidden="false" customHeight="false" outlineLevel="0" collapsed="false">
      <c r="A104" s="84"/>
      <c r="B104" s="84"/>
      <c r="C104" s="84"/>
      <c r="D104" s="84"/>
      <c r="E104" s="84"/>
      <c r="F104" s="154"/>
    </row>
    <row r="105" customFormat="false" ht="12.75" hidden="false" customHeight="false" outlineLevel="0" collapsed="false">
      <c r="A105" s="155" t="s">
        <v>246</v>
      </c>
      <c r="B105" s="155"/>
      <c r="C105" s="155"/>
      <c r="D105" s="84"/>
      <c r="E105" s="84"/>
      <c r="F105" s="154"/>
    </row>
    <row r="106" customFormat="false" ht="12.75" hidden="false" customHeight="false" outlineLevel="0" collapsed="false">
      <c r="C106" s="155"/>
      <c r="D106" s="84"/>
      <c r="E106" s="84"/>
      <c r="F106" s="154"/>
    </row>
    <row r="107" customFormat="false" ht="12.75" hidden="false" customHeight="false" outlineLevel="0" collapsed="false">
      <c r="A107" s="156" t="s">
        <v>247</v>
      </c>
      <c r="B107" s="156"/>
      <c r="C107" s="156"/>
      <c r="D107" s="157"/>
      <c r="E107" s="157"/>
      <c r="F107" s="158" t="n">
        <f aca="false">Laura!F98</f>
        <v>0</v>
      </c>
      <c r="G107" s="159"/>
      <c r="H107" s="159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  <c r="AM107" s="160"/>
      <c r="AN107" s="160"/>
      <c r="AO107" s="160"/>
      <c r="AP107" s="160"/>
      <c r="AQ107" s="160"/>
      <c r="AR107" s="160"/>
      <c r="AS107" s="160"/>
      <c r="AT107" s="160"/>
      <c r="AU107" s="160"/>
      <c r="AV107" s="160"/>
      <c r="AW107" s="160"/>
      <c r="AX107" s="160"/>
      <c r="AY107" s="160"/>
      <c r="AZ107" s="160"/>
      <c r="BA107" s="160"/>
      <c r="BB107" s="160"/>
      <c r="BC107" s="160"/>
      <c r="BD107" s="160"/>
      <c r="BE107" s="160"/>
      <c r="BF107" s="160"/>
      <c r="BG107" s="160"/>
      <c r="BH107" s="160"/>
      <c r="BI107" s="160"/>
      <c r="BJ107" s="160"/>
      <c r="BK107" s="160"/>
      <c r="BL107" s="160"/>
      <c r="BM107" s="160"/>
      <c r="BN107" s="160"/>
      <c r="BO107" s="160"/>
      <c r="BP107" s="160"/>
      <c r="BQ107" s="160"/>
      <c r="BR107" s="160"/>
      <c r="BS107" s="160"/>
      <c r="BT107" s="160"/>
      <c r="BU107" s="160"/>
      <c r="BV107" s="160"/>
      <c r="BW107" s="160"/>
      <c r="BX107" s="160"/>
      <c r="BY107" s="160"/>
      <c r="BZ107" s="160"/>
      <c r="CA107" s="160"/>
      <c r="CB107" s="160"/>
      <c r="CC107" s="160"/>
      <c r="CD107" s="160"/>
      <c r="CE107" s="160"/>
      <c r="CF107" s="160"/>
      <c r="CG107" s="160"/>
      <c r="CH107" s="160"/>
      <c r="CI107" s="160"/>
      <c r="CJ107" s="160"/>
      <c r="CK107" s="160"/>
      <c r="CL107" s="160"/>
      <c r="CM107" s="160"/>
      <c r="CN107" s="160"/>
      <c r="CO107" s="160"/>
      <c r="CP107" s="160"/>
      <c r="CQ107" s="160"/>
      <c r="CR107" s="160"/>
      <c r="CS107" s="160"/>
      <c r="CT107" s="160"/>
      <c r="CU107" s="160"/>
      <c r="CV107" s="160"/>
      <c r="CW107" s="160"/>
      <c r="CX107" s="160"/>
      <c r="CY107" s="160"/>
      <c r="CZ107" s="160"/>
      <c r="DA107" s="160"/>
      <c r="DB107" s="160"/>
      <c r="DC107" s="160"/>
      <c r="DD107" s="160"/>
      <c r="DE107" s="160"/>
      <c r="DF107" s="160"/>
      <c r="DG107" s="160"/>
      <c r="DH107" s="160"/>
      <c r="DI107" s="160"/>
      <c r="DJ107" s="160"/>
      <c r="DK107" s="160"/>
      <c r="DL107" s="160"/>
      <c r="DM107" s="160"/>
      <c r="DN107" s="160"/>
      <c r="DO107" s="160"/>
      <c r="DP107" s="160"/>
      <c r="DQ107" s="160"/>
      <c r="DR107" s="160"/>
      <c r="DS107" s="160"/>
      <c r="DT107" s="160"/>
      <c r="DU107" s="160"/>
      <c r="DV107" s="160"/>
      <c r="DW107" s="160"/>
      <c r="DX107" s="160"/>
      <c r="DY107" s="160"/>
      <c r="DZ107" s="160"/>
      <c r="EA107" s="160"/>
      <c r="EB107" s="160"/>
      <c r="EC107" s="160"/>
      <c r="ED107" s="160"/>
      <c r="EE107" s="160"/>
      <c r="EF107" s="160"/>
      <c r="EG107" s="160"/>
      <c r="EH107" s="160"/>
      <c r="EI107" s="160"/>
      <c r="EJ107" s="160"/>
      <c r="EK107" s="160"/>
      <c r="EL107" s="160"/>
      <c r="EM107" s="160"/>
      <c r="EN107" s="160"/>
      <c r="EO107" s="160"/>
      <c r="EP107" s="160"/>
      <c r="EQ107" s="160"/>
      <c r="ER107" s="160"/>
      <c r="ES107" s="160"/>
      <c r="ET107" s="160"/>
      <c r="EU107" s="160"/>
      <c r="EV107" s="160"/>
      <c r="EW107" s="160"/>
      <c r="EX107" s="160"/>
      <c r="EY107" s="160"/>
      <c r="EZ107" s="160"/>
      <c r="FA107" s="160"/>
      <c r="FB107" s="160"/>
      <c r="FC107" s="160"/>
      <c r="FD107" s="160"/>
      <c r="FE107" s="160"/>
      <c r="FF107" s="160"/>
      <c r="FG107" s="160"/>
      <c r="FH107" s="160"/>
      <c r="FI107" s="160"/>
      <c r="FJ107" s="160"/>
      <c r="FK107" s="160"/>
      <c r="FL107" s="160"/>
      <c r="FM107" s="160"/>
      <c r="FN107" s="160"/>
      <c r="FO107" s="160"/>
      <c r="FP107" s="160"/>
      <c r="FQ107" s="160"/>
      <c r="FR107" s="160"/>
      <c r="FS107" s="160"/>
      <c r="FT107" s="160"/>
      <c r="FU107" s="160"/>
      <c r="FV107" s="160"/>
      <c r="FW107" s="160"/>
      <c r="FX107" s="160"/>
      <c r="FY107" s="160"/>
      <c r="FZ107" s="160"/>
      <c r="GA107" s="160"/>
      <c r="GB107" s="160"/>
      <c r="GC107" s="160"/>
      <c r="GD107" s="160"/>
      <c r="GE107" s="160"/>
      <c r="GF107" s="160"/>
      <c r="GG107" s="160"/>
      <c r="GH107" s="160"/>
      <c r="GI107" s="160"/>
      <c r="GJ107" s="160"/>
      <c r="GK107" s="160"/>
      <c r="GL107" s="160"/>
      <c r="GM107" s="160"/>
      <c r="GN107" s="160"/>
      <c r="GO107" s="160"/>
      <c r="GP107" s="160"/>
      <c r="GQ107" s="160"/>
      <c r="GR107" s="160"/>
      <c r="GS107" s="160"/>
      <c r="GT107" s="160"/>
      <c r="GU107" s="160"/>
      <c r="GV107" s="160"/>
      <c r="GW107" s="160"/>
      <c r="GX107" s="160"/>
      <c r="GY107" s="160"/>
      <c r="GZ107" s="160"/>
      <c r="HA107" s="160"/>
      <c r="HB107" s="160"/>
      <c r="HC107" s="160"/>
      <c r="HD107" s="160"/>
      <c r="HE107" s="160"/>
      <c r="HF107" s="160"/>
      <c r="HG107" s="160"/>
      <c r="HH107" s="160"/>
      <c r="HI107" s="160"/>
      <c r="HJ107" s="160"/>
      <c r="HK107" s="160"/>
      <c r="HL107" s="160"/>
      <c r="HM107" s="160"/>
      <c r="HN107" s="160"/>
      <c r="HO107" s="160"/>
      <c r="HP107" s="160"/>
      <c r="HQ107" s="160"/>
      <c r="HR107" s="160"/>
      <c r="HS107" s="160"/>
      <c r="HT107" s="160"/>
      <c r="HU107" s="160"/>
      <c r="HV107" s="160"/>
      <c r="HW107" s="160"/>
      <c r="HX107" s="160"/>
      <c r="HY107" s="160"/>
      <c r="HZ107" s="160"/>
      <c r="IA107" s="160"/>
      <c r="IB107" s="160"/>
      <c r="IC107" s="160"/>
      <c r="ID107" s="160"/>
      <c r="IE107" s="160"/>
      <c r="IF107" s="160"/>
      <c r="IG107" s="160"/>
      <c r="IH107" s="160"/>
      <c r="II107" s="160"/>
      <c r="IJ107" s="160"/>
      <c r="IK107" s="160"/>
      <c r="IL107" s="160"/>
      <c r="IM107" s="160"/>
      <c r="IN107" s="160"/>
      <c r="IO107" s="160"/>
      <c r="IP107" s="160"/>
      <c r="IQ107" s="160"/>
      <c r="IR107" s="160"/>
      <c r="IS107" s="160"/>
      <c r="IT107" s="160"/>
      <c r="IU107" s="160"/>
      <c r="IV107" s="160"/>
      <c r="IW107" s="160"/>
    </row>
    <row r="108" customFormat="false" ht="12.75" hidden="false" customHeight="false" outlineLevel="0" collapsed="false">
      <c r="A108" s="156"/>
      <c r="B108" s="160" t="s">
        <v>248</v>
      </c>
      <c r="C108" s="156"/>
      <c r="D108" s="157"/>
      <c r="E108" s="157"/>
      <c r="F108" s="159" t="n">
        <f aca="false">Laura!F117</f>
        <v>0</v>
      </c>
      <c r="G108" s="161"/>
      <c r="H108" s="159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0"/>
      <c r="AT108" s="160"/>
      <c r="AU108" s="160"/>
      <c r="AV108" s="160"/>
      <c r="AW108" s="160"/>
      <c r="AX108" s="160"/>
      <c r="AY108" s="160"/>
      <c r="AZ108" s="160"/>
      <c r="BA108" s="160"/>
      <c r="BB108" s="160"/>
      <c r="BC108" s="160"/>
      <c r="BD108" s="160"/>
      <c r="BE108" s="160"/>
      <c r="BF108" s="160"/>
      <c r="BG108" s="160"/>
      <c r="BH108" s="160"/>
      <c r="BI108" s="160"/>
      <c r="BJ108" s="160"/>
      <c r="BK108" s="160"/>
      <c r="BL108" s="160"/>
      <c r="BM108" s="160"/>
      <c r="BN108" s="160"/>
      <c r="BO108" s="160"/>
      <c r="BP108" s="160"/>
      <c r="BQ108" s="160"/>
      <c r="BR108" s="160"/>
      <c r="BS108" s="160"/>
      <c r="BT108" s="160"/>
      <c r="BU108" s="160"/>
      <c r="BV108" s="160"/>
      <c r="BW108" s="160"/>
      <c r="BX108" s="160"/>
      <c r="BY108" s="160"/>
      <c r="BZ108" s="160"/>
      <c r="CA108" s="160"/>
      <c r="CB108" s="160"/>
      <c r="CC108" s="160"/>
      <c r="CD108" s="160"/>
      <c r="CE108" s="160"/>
      <c r="CF108" s="160"/>
      <c r="CG108" s="160"/>
      <c r="CH108" s="160"/>
      <c r="CI108" s="160"/>
      <c r="CJ108" s="160"/>
      <c r="CK108" s="160"/>
      <c r="CL108" s="160"/>
      <c r="CM108" s="160"/>
      <c r="CN108" s="160"/>
      <c r="CO108" s="160"/>
      <c r="CP108" s="160"/>
      <c r="CQ108" s="160"/>
      <c r="CR108" s="160"/>
      <c r="CS108" s="160"/>
      <c r="CT108" s="160"/>
      <c r="CU108" s="160"/>
      <c r="CV108" s="160"/>
      <c r="CW108" s="160"/>
      <c r="CX108" s="160"/>
      <c r="CY108" s="160"/>
      <c r="CZ108" s="160"/>
      <c r="DA108" s="160"/>
      <c r="DB108" s="160"/>
      <c r="DC108" s="160"/>
      <c r="DD108" s="160"/>
      <c r="DE108" s="160"/>
      <c r="DF108" s="160"/>
      <c r="DG108" s="160"/>
      <c r="DH108" s="160"/>
      <c r="DI108" s="160"/>
      <c r="DJ108" s="160"/>
      <c r="DK108" s="160"/>
      <c r="DL108" s="160"/>
      <c r="DM108" s="160"/>
      <c r="DN108" s="160"/>
      <c r="DO108" s="160"/>
      <c r="DP108" s="160"/>
      <c r="DQ108" s="160"/>
      <c r="DR108" s="160"/>
      <c r="DS108" s="160"/>
      <c r="DT108" s="160"/>
      <c r="DU108" s="160"/>
      <c r="DV108" s="160"/>
      <c r="DW108" s="160"/>
      <c r="DX108" s="160"/>
      <c r="DY108" s="160"/>
      <c r="DZ108" s="160"/>
      <c r="EA108" s="160"/>
      <c r="EB108" s="160"/>
      <c r="EC108" s="160"/>
      <c r="ED108" s="160"/>
      <c r="EE108" s="160"/>
      <c r="EF108" s="160"/>
      <c r="EG108" s="160"/>
      <c r="EH108" s="160"/>
      <c r="EI108" s="160"/>
      <c r="EJ108" s="160"/>
      <c r="EK108" s="160"/>
      <c r="EL108" s="160"/>
      <c r="EM108" s="160"/>
      <c r="EN108" s="160"/>
      <c r="EO108" s="160"/>
      <c r="EP108" s="160"/>
      <c r="EQ108" s="160"/>
      <c r="ER108" s="160"/>
      <c r="ES108" s="160"/>
      <c r="ET108" s="160"/>
      <c r="EU108" s="160"/>
      <c r="EV108" s="160"/>
      <c r="EW108" s="160"/>
      <c r="EX108" s="160"/>
      <c r="EY108" s="160"/>
      <c r="EZ108" s="160"/>
      <c r="FA108" s="160"/>
      <c r="FB108" s="160"/>
      <c r="FC108" s="160"/>
      <c r="FD108" s="160"/>
      <c r="FE108" s="160"/>
      <c r="FF108" s="160"/>
      <c r="FG108" s="160"/>
      <c r="FH108" s="160"/>
      <c r="FI108" s="160"/>
      <c r="FJ108" s="160"/>
      <c r="FK108" s="160"/>
      <c r="FL108" s="160"/>
      <c r="FM108" s="160"/>
      <c r="FN108" s="160"/>
      <c r="FO108" s="160"/>
      <c r="FP108" s="160"/>
      <c r="FQ108" s="160"/>
      <c r="FR108" s="160"/>
      <c r="FS108" s="160"/>
      <c r="FT108" s="160"/>
      <c r="FU108" s="160"/>
      <c r="FV108" s="160"/>
      <c r="FW108" s="160"/>
      <c r="FX108" s="160"/>
      <c r="FY108" s="160"/>
      <c r="FZ108" s="160"/>
      <c r="GA108" s="160"/>
      <c r="GB108" s="160"/>
      <c r="GC108" s="160"/>
      <c r="GD108" s="160"/>
      <c r="GE108" s="160"/>
      <c r="GF108" s="160"/>
      <c r="GG108" s="160"/>
      <c r="GH108" s="160"/>
      <c r="GI108" s="160"/>
      <c r="GJ108" s="160"/>
      <c r="GK108" s="160"/>
      <c r="GL108" s="160"/>
      <c r="GM108" s="160"/>
      <c r="GN108" s="160"/>
      <c r="GO108" s="160"/>
      <c r="GP108" s="160"/>
      <c r="GQ108" s="160"/>
      <c r="GR108" s="160"/>
      <c r="GS108" s="160"/>
      <c r="GT108" s="160"/>
      <c r="GU108" s="160"/>
      <c r="GV108" s="160"/>
      <c r="GW108" s="160"/>
      <c r="GX108" s="160"/>
      <c r="GY108" s="160"/>
      <c r="GZ108" s="160"/>
      <c r="HA108" s="160"/>
      <c r="HB108" s="160"/>
      <c r="HC108" s="160"/>
      <c r="HD108" s="160"/>
      <c r="HE108" s="160"/>
      <c r="HF108" s="160"/>
      <c r="HG108" s="160"/>
      <c r="HH108" s="160"/>
      <c r="HI108" s="160"/>
      <c r="HJ108" s="160"/>
      <c r="HK108" s="160"/>
      <c r="HL108" s="160"/>
      <c r="HM108" s="160"/>
      <c r="HN108" s="160"/>
      <c r="HO108" s="160"/>
      <c r="HP108" s="160"/>
      <c r="HQ108" s="160"/>
      <c r="HR108" s="160"/>
      <c r="HS108" s="160"/>
      <c r="HT108" s="160"/>
      <c r="HU108" s="160"/>
      <c r="HV108" s="160"/>
      <c r="HW108" s="160"/>
      <c r="HX108" s="160"/>
      <c r="HY108" s="160"/>
      <c r="HZ108" s="160"/>
      <c r="IA108" s="160"/>
      <c r="IB108" s="160"/>
      <c r="IC108" s="160"/>
      <c r="ID108" s="160"/>
      <c r="IE108" s="160"/>
      <c r="IF108" s="160"/>
      <c r="IG108" s="160"/>
      <c r="IH108" s="160"/>
      <c r="II108" s="160"/>
      <c r="IJ108" s="160"/>
      <c r="IK108" s="160"/>
      <c r="IL108" s="160"/>
      <c r="IM108" s="160"/>
      <c r="IN108" s="160"/>
      <c r="IO108" s="160"/>
      <c r="IP108" s="160"/>
      <c r="IQ108" s="160"/>
      <c r="IR108" s="160"/>
      <c r="IS108" s="160"/>
      <c r="IT108" s="160"/>
      <c r="IU108" s="160"/>
      <c r="IV108" s="160"/>
      <c r="IW108" s="160"/>
    </row>
    <row r="109" customFormat="false" ht="12.75" hidden="false" customHeight="false" outlineLevel="0" collapsed="false">
      <c r="A109" s="157"/>
      <c r="B109" s="160" t="s">
        <v>249</v>
      </c>
      <c r="C109" s="157"/>
      <c r="D109" s="157"/>
      <c r="E109" s="157"/>
      <c r="F109" s="159" t="n">
        <f aca="false">Laura!F136</f>
        <v>0</v>
      </c>
      <c r="G109" s="161"/>
      <c r="H109" s="159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  <c r="AM109" s="160"/>
      <c r="AN109" s="160"/>
      <c r="AO109" s="160"/>
      <c r="AP109" s="160"/>
      <c r="AQ109" s="160"/>
      <c r="AR109" s="160"/>
      <c r="AS109" s="160"/>
      <c r="AT109" s="160"/>
      <c r="AU109" s="160"/>
      <c r="AV109" s="160"/>
      <c r="AW109" s="160"/>
      <c r="AX109" s="160"/>
      <c r="AY109" s="160"/>
      <c r="AZ109" s="160"/>
      <c r="BA109" s="160"/>
      <c r="BB109" s="160"/>
      <c r="BC109" s="160"/>
      <c r="BD109" s="160"/>
      <c r="BE109" s="160"/>
      <c r="BF109" s="160"/>
      <c r="BG109" s="160"/>
      <c r="BH109" s="160"/>
      <c r="BI109" s="160"/>
      <c r="BJ109" s="160"/>
      <c r="BK109" s="160"/>
      <c r="BL109" s="160"/>
      <c r="BM109" s="160"/>
      <c r="BN109" s="160"/>
      <c r="BO109" s="160"/>
      <c r="BP109" s="160"/>
      <c r="BQ109" s="160"/>
      <c r="BR109" s="160"/>
      <c r="BS109" s="160"/>
      <c r="BT109" s="160"/>
      <c r="BU109" s="160"/>
      <c r="BV109" s="160"/>
      <c r="BW109" s="160"/>
      <c r="BX109" s="160"/>
      <c r="BY109" s="160"/>
      <c r="BZ109" s="160"/>
      <c r="CA109" s="160"/>
      <c r="CB109" s="160"/>
      <c r="CC109" s="160"/>
      <c r="CD109" s="160"/>
      <c r="CE109" s="160"/>
      <c r="CF109" s="160"/>
      <c r="CG109" s="160"/>
      <c r="CH109" s="160"/>
      <c r="CI109" s="160"/>
      <c r="CJ109" s="160"/>
      <c r="CK109" s="160"/>
      <c r="CL109" s="160"/>
      <c r="CM109" s="160"/>
      <c r="CN109" s="160"/>
      <c r="CO109" s="160"/>
      <c r="CP109" s="160"/>
      <c r="CQ109" s="160"/>
      <c r="CR109" s="160"/>
      <c r="CS109" s="160"/>
      <c r="CT109" s="160"/>
      <c r="CU109" s="160"/>
      <c r="CV109" s="160"/>
      <c r="CW109" s="160"/>
      <c r="CX109" s="160"/>
      <c r="CY109" s="160"/>
      <c r="CZ109" s="160"/>
      <c r="DA109" s="160"/>
      <c r="DB109" s="160"/>
      <c r="DC109" s="160"/>
      <c r="DD109" s="160"/>
      <c r="DE109" s="160"/>
      <c r="DF109" s="160"/>
      <c r="DG109" s="160"/>
      <c r="DH109" s="160"/>
      <c r="DI109" s="160"/>
      <c r="DJ109" s="160"/>
      <c r="DK109" s="160"/>
      <c r="DL109" s="160"/>
      <c r="DM109" s="160"/>
      <c r="DN109" s="160"/>
      <c r="DO109" s="160"/>
      <c r="DP109" s="160"/>
      <c r="DQ109" s="160"/>
      <c r="DR109" s="160"/>
      <c r="DS109" s="160"/>
      <c r="DT109" s="160"/>
      <c r="DU109" s="160"/>
      <c r="DV109" s="160"/>
      <c r="DW109" s="160"/>
      <c r="DX109" s="160"/>
      <c r="DY109" s="160"/>
      <c r="DZ109" s="160"/>
      <c r="EA109" s="160"/>
      <c r="EB109" s="160"/>
      <c r="EC109" s="160"/>
      <c r="ED109" s="160"/>
      <c r="EE109" s="160"/>
      <c r="EF109" s="160"/>
      <c r="EG109" s="160"/>
      <c r="EH109" s="160"/>
      <c r="EI109" s="160"/>
      <c r="EJ109" s="160"/>
      <c r="EK109" s="160"/>
      <c r="EL109" s="160"/>
      <c r="EM109" s="160"/>
      <c r="EN109" s="160"/>
      <c r="EO109" s="160"/>
      <c r="EP109" s="160"/>
      <c r="EQ109" s="160"/>
      <c r="ER109" s="160"/>
      <c r="ES109" s="160"/>
      <c r="ET109" s="160"/>
      <c r="EU109" s="160"/>
      <c r="EV109" s="160"/>
      <c r="EW109" s="160"/>
      <c r="EX109" s="160"/>
      <c r="EY109" s="160"/>
      <c r="EZ109" s="160"/>
      <c r="FA109" s="160"/>
      <c r="FB109" s="160"/>
      <c r="FC109" s="160"/>
      <c r="FD109" s="160"/>
      <c r="FE109" s="160"/>
      <c r="FF109" s="160"/>
      <c r="FG109" s="160"/>
      <c r="FH109" s="160"/>
      <c r="FI109" s="160"/>
      <c r="FJ109" s="160"/>
      <c r="FK109" s="160"/>
      <c r="FL109" s="160"/>
      <c r="FM109" s="160"/>
      <c r="FN109" s="160"/>
      <c r="FO109" s="160"/>
      <c r="FP109" s="160"/>
      <c r="FQ109" s="160"/>
      <c r="FR109" s="160"/>
      <c r="FS109" s="160"/>
      <c r="FT109" s="160"/>
      <c r="FU109" s="160"/>
      <c r="FV109" s="160"/>
      <c r="FW109" s="160"/>
      <c r="FX109" s="160"/>
      <c r="FY109" s="160"/>
      <c r="FZ109" s="160"/>
      <c r="GA109" s="160"/>
      <c r="GB109" s="160"/>
      <c r="GC109" s="160"/>
      <c r="GD109" s="160"/>
      <c r="GE109" s="160"/>
      <c r="GF109" s="160"/>
      <c r="GG109" s="160"/>
      <c r="GH109" s="160"/>
      <c r="GI109" s="160"/>
      <c r="GJ109" s="160"/>
      <c r="GK109" s="160"/>
      <c r="GL109" s="160"/>
      <c r="GM109" s="160"/>
      <c r="GN109" s="160"/>
      <c r="GO109" s="160"/>
      <c r="GP109" s="160"/>
      <c r="GQ109" s="160"/>
      <c r="GR109" s="160"/>
      <c r="GS109" s="160"/>
      <c r="GT109" s="160"/>
      <c r="GU109" s="160"/>
      <c r="GV109" s="160"/>
      <c r="GW109" s="160"/>
      <c r="GX109" s="160"/>
      <c r="GY109" s="160"/>
      <c r="GZ109" s="160"/>
      <c r="HA109" s="160"/>
      <c r="HB109" s="160"/>
      <c r="HC109" s="160"/>
      <c r="HD109" s="160"/>
      <c r="HE109" s="160"/>
      <c r="HF109" s="160"/>
      <c r="HG109" s="160"/>
      <c r="HH109" s="160"/>
      <c r="HI109" s="160"/>
      <c r="HJ109" s="160"/>
      <c r="HK109" s="160"/>
      <c r="HL109" s="160"/>
      <c r="HM109" s="160"/>
      <c r="HN109" s="160"/>
      <c r="HO109" s="160"/>
      <c r="HP109" s="160"/>
      <c r="HQ109" s="160"/>
      <c r="HR109" s="160"/>
      <c r="HS109" s="160"/>
      <c r="HT109" s="160"/>
      <c r="HU109" s="160"/>
      <c r="HV109" s="160"/>
      <c r="HW109" s="160"/>
      <c r="HX109" s="160"/>
      <c r="HY109" s="160"/>
      <c r="HZ109" s="160"/>
      <c r="IA109" s="160"/>
      <c r="IB109" s="160"/>
      <c r="IC109" s="160"/>
      <c r="ID109" s="160"/>
      <c r="IE109" s="160"/>
      <c r="IF109" s="160"/>
      <c r="IG109" s="160"/>
      <c r="IH109" s="160"/>
      <c r="II109" s="160"/>
      <c r="IJ109" s="160"/>
      <c r="IK109" s="160"/>
      <c r="IL109" s="160"/>
      <c r="IM109" s="160"/>
      <c r="IN109" s="160"/>
      <c r="IO109" s="160"/>
      <c r="IP109" s="160"/>
      <c r="IQ109" s="160"/>
      <c r="IR109" s="160"/>
      <c r="IS109" s="160"/>
      <c r="IT109" s="160"/>
      <c r="IU109" s="160"/>
      <c r="IV109" s="160"/>
      <c r="IW109" s="160"/>
    </row>
    <row r="110" customFormat="false" ht="12.75" hidden="false" customHeight="false" outlineLevel="0" collapsed="false">
      <c r="A110" s="84"/>
      <c r="B110" s="84"/>
      <c r="C110" s="84"/>
      <c r="D110" s="84"/>
      <c r="E110" s="84"/>
      <c r="F110" s="154"/>
      <c r="G110" s="162"/>
    </row>
    <row r="111" customFormat="false" ht="12.75" hidden="false" customHeight="false" outlineLevel="0" collapsed="false">
      <c r="A111" s="155" t="s">
        <v>250</v>
      </c>
      <c r="B111" s="155"/>
      <c r="C111" s="155"/>
      <c r="D111" s="155"/>
      <c r="E111" s="155"/>
      <c r="F111" s="163" t="n">
        <f aca="false">SUM(F112:F115)</f>
        <v>0</v>
      </c>
    </row>
    <row r="112" customFormat="false" ht="12.75" hidden="false" customHeight="false" outlineLevel="0" collapsed="false">
      <c r="A112" s="71" t="s">
        <v>251</v>
      </c>
      <c r="B112" s="71" t="s">
        <v>252</v>
      </c>
      <c r="F112" s="164" t="n">
        <v>0</v>
      </c>
    </row>
    <row r="113" customFormat="false" ht="12.75" hidden="false" customHeight="false" outlineLevel="0" collapsed="false">
      <c r="B113" s="71" t="s">
        <v>253</v>
      </c>
      <c r="F113" s="164" t="n">
        <v>0</v>
      </c>
    </row>
    <row r="114" customFormat="false" ht="12.75" hidden="false" customHeight="false" outlineLevel="0" collapsed="false">
      <c r="B114" s="71" t="s">
        <v>254</v>
      </c>
      <c r="C114" s="71" t="s">
        <v>255</v>
      </c>
      <c r="F114" s="164" t="n">
        <v>0</v>
      </c>
      <c r="I114" s="154"/>
    </row>
    <row r="115" customFormat="false" ht="12.75" hidden="false" customHeight="false" outlineLevel="0" collapsed="false">
      <c r="B115" s="71" t="s">
        <v>256</v>
      </c>
      <c r="F115" s="164" t="n">
        <v>0</v>
      </c>
      <c r="I115" s="154"/>
    </row>
    <row r="116" customFormat="false" ht="12.75" hidden="false" customHeight="false" outlineLevel="0" collapsed="false">
      <c r="G116" s="159"/>
      <c r="H116" s="159"/>
      <c r="I116" s="158"/>
    </row>
    <row r="117" customFormat="false" ht="12.75" hidden="false" customHeight="false" outlineLevel="0" collapsed="false">
      <c r="A117" s="157" t="s">
        <v>9</v>
      </c>
      <c r="B117" s="160"/>
      <c r="C117" s="160"/>
      <c r="D117" s="160"/>
      <c r="E117" s="160"/>
      <c r="F117" s="158" t="n">
        <f aca="false">SUM(F118:F120)</f>
        <v>0</v>
      </c>
      <c r="G117" s="159"/>
      <c r="H117" s="159"/>
      <c r="I117" s="158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60"/>
      <c r="BH117" s="160"/>
      <c r="BI117" s="160"/>
      <c r="BJ117" s="160"/>
      <c r="BK117" s="160"/>
      <c r="BL117" s="160"/>
      <c r="BM117" s="160"/>
      <c r="BN117" s="160"/>
      <c r="BO117" s="160"/>
      <c r="BP117" s="160"/>
      <c r="BQ117" s="160"/>
      <c r="BR117" s="160"/>
      <c r="BS117" s="160"/>
      <c r="BT117" s="160"/>
      <c r="BU117" s="160"/>
      <c r="BV117" s="160"/>
      <c r="BW117" s="160"/>
      <c r="BX117" s="160"/>
      <c r="BY117" s="160"/>
      <c r="BZ117" s="160"/>
      <c r="CA117" s="160"/>
      <c r="CB117" s="160"/>
      <c r="CC117" s="160"/>
      <c r="CD117" s="160"/>
      <c r="CE117" s="160"/>
      <c r="CF117" s="160"/>
      <c r="CG117" s="160"/>
      <c r="CH117" s="160"/>
      <c r="CI117" s="160"/>
      <c r="CJ117" s="160"/>
      <c r="CK117" s="160"/>
      <c r="CL117" s="160"/>
      <c r="CM117" s="160"/>
      <c r="CN117" s="160"/>
      <c r="CO117" s="160"/>
      <c r="CP117" s="160"/>
      <c r="CQ117" s="160"/>
      <c r="CR117" s="160"/>
      <c r="CS117" s="160"/>
      <c r="CT117" s="160"/>
      <c r="CU117" s="160"/>
      <c r="CV117" s="160"/>
      <c r="CW117" s="160"/>
      <c r="CX117" s="160"/>
      <c r="CY117" s="160"/>
      <c r="CZ117" s="160"/>
      <c r="DA117" s="160"/>
      <c r="DB117" s="160"/>
      <c r="DC117" s="160"/>
      <c r="DD117" s="160"/>
      <c r="DE117" s="160"/>
      <c r="DF117" s="160"/>
      <c r="DG117" s="160"/>
      <c r="DH117" s="160"/>
      <c r="DI117" s="160"/>
      <c r="DJ117" s="160"/>
      <c r="DK117" s="160"/>
      <c r="DL117" s="160"/>
      <c r="DM117" s="160"/>
      <c r="DN117" s="160"/>
      <c r="DO117" s="160"/>
      <c r="DP117" s="160"/>
      <c r="DQ117" s="160"/>
      <c r="DR117" s="160"/>
      <c r="DS117" s="160"/>
      <c r="DT117" s="160"/>
      <c r="DU117" s="160"/>
      <c r="DV117" s="160"/>
      <c r="DW117" s="160"/>
      <c r="DX117" s="160"/>
      <c r="DY117" s="160"/>
      <c r="DZ117" s="160"/>
      <c r="EA117" s="160"/>
      <c r="EB117" s="160"/>
      <c r="EC117" s="160"/>
      <c r="ED117" s="160"/>
      <c r="EE117" s="160"/>
      <c r="EF117" s="160"/>
      <c r="EG117" s="160"/>
      <c r="EH117" s="160"/>
      <c r="EI117" s="160"/>
      <c r="EJ117" s="160"/>
      <c r="EK117" s="160"/>
      <c r="EL117" s="160"/>
      <c r="EM117" s="160"/>
      <c r="EN117" s="160"/>
      <c r="EO117" s="160"/>
      <c r="EP117" s="160"/>
      <c r="EQ117" s="160"/>
      <c r="ER117" s="160"/>
      <c r="ES117" s="160"/>
      <c r="ET117" s="160"/>
      <c r="EU117" s="160"/>
      <c r="EV117" s="160"/>
      <c r="EW117" s="160"/>
      <c r="EX117" s="160"/>
      <c r="EY117" s="160"/>
      <c r="EZ117" s="160"/>
      <c r="FA117" s="160"/>
      <c r="FB117" s="160"/>
      <c r="FC117" s="160"/>
      <c r="FD117" s="160"/>
      <c r="FE117" s="160"/>
      <c r="FF117" s="160"/>
      <c r="FG117" s="160"/>
      <c r="FH117" s="160"/>
      <c r="FI117" s="160"/>
      <c r="FJ117" s="160"/>
      <c r="FK117" s="160"/>
      <c r="FL117" s="160"/>
      <c r="FM117" s="160"/>
      <c r="FN117" s="160"/>
      <c r="FO117" s="160"/>
      <c r="FP117" s="160"/>
      <c r="FQ117" s="160"/>
      <c r="FR117" s="160"/>
      <c r="FS117" s="160"/>
      <c r="FT117" s="160"/>
      <c r="FU117" s="160"/>
      <c r="FV117" s="160"/>
      <c r="FW117" s="160"/>
      <c r="FX117" s="160"/>
      <c r="FY117" s="160"/>
      <c r="FZ117" s="160"/>
      <c r="GA117" s="160"/>
      <c r="GB117" s="160"/>
      <c r="GC117" s="160"/>
      <c r="GD117" s="160"/>
      <c r="GE117" s="160"/>
      <c r="GF117" s="160"/>
      <c r="GG117" s="160"/>
      <c r="GH117" s="160"/>
      <c r="GI117" s="160"/>
      <c r="GJ117" s="160"/>
      <c r="GK117" s="160"/>
      <c r="GL117" s="160"/>
      <c r="GM117" s="160"/>
      <c r="GN117" s="160"/>
      <c r="GO117" s="160"/>
      <c r="GP117" s="160"/>
      <c r="GQ117" s="160"/>
      <c r="GR117" s="160"/>
      <c r="GS117" s="160"/>
      <c r="GT117" s="160"/>
      <c r="GU117" s="160"/>
      <c r="GV117" s="160"/>
      <c r="GW117" s="160"/>
      <c r="GX117" s="160"/>
      <c r="GY117" s="160"/>
      <c r="GZ117" s="160"/>
      <c r="HA117" s="160"/>
      <c r="HB117" s="160"/>
      <c r="HC117" s="160"/>
      <c r="HD117" s="160"/>
      <c r="HE117" s="160"/>
      <c r="HF117" s="160"/>
      <c r="HG117" s="160"/>
      <c r="HH117" s="160"/>
      <c r="HI117" s="160"/>
      <c r="HJ117" s="160"/>
      <c r="HK117" s="160"/>
      <c r="HL117" s="160"/>
      <c r="HM117" s="160"/>
      <c r="HN117" s="160"/>
      <c r="HO117" s="160"/>
      <c r="HP117" s="160"/>
      <c r="HQ117" s="160"/>
      <c r="HR117" s="160"/>
      <c r="HS117" s="160"/>
      <c r="HT117" s="160"/>
      <c r="HU117" s="160"/>
      <c r="HV117" s="160"/>
      <c r="HW117" s="160"/>
      <c r="HX117" s="160"/>
      <c r="HY117" s="160"/>
      <c r="HZ117" s="160"/>
      <c r="IA117" s="160"/>
      <c r="IB117" s="160"/>
      <c r="IC117" s="160"/>
      <c r="ID117" s="160"/>
      <c r="IE117" s="160"/>
      <c r="IF117" s="160"/>
      <c r="IG117" s="160"/>
      <c r="IH117" s="160"/>
      <c r="II117" s="160"/>
      <c r="IJ117" s="160"/>
      <c r="IK117" s="160"/>
      <c r="IL117" s="160"/>
      <c r="IM117" s="160"/>
      <c r="IN117" s="160"/>
      <c r="IO117" s="160"/>
      <c r="IP117" s="160"/>
      <c r="IQ117" s="160"/>
      <c r="IR117" s="160"/>
      <c r="IS117" s="160"/>
      <c r="IT117" s="160"/>
      <c r="IU117" s="160"/>
      <c r="IV117" s="160"/>
      <c r="IW117" s="160"/>
    </row>
    <row r="118" customFormat="false" ht="12.75" hidden="false" customHeight="false" outlineLevel="0" collapsed="false">
      <c r="A118" s="160"/>
      <c r="B118" s="160" t="s">
        <v>79</v>
      </c>
      <c r="C118" s="160"/>
      <c r="D118" s="160"/>
      <c r="E118" s="160"/>
      <c r="F118" s="159" t="n">
        <f aca="false">Kathy!G99</f>
        <v>0</v>
      </c>
      <c r="G118" s="159"/>
      <c r="H118" s="159"/>
      <c r="I118" s="158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0"/>
      <c r="BB118" s="160"/>
      <c r="BC118" s="160"/>
      <c r="BD118" s="160"/>
      <c r="BE118" s="160"/>
      <c r="BF118" s="160"/>
      <c r="BG118" s="160"/>
      <c r="BH118" s="160"/>
      <c r="BI118" s="160"/>
      <c r="BJ118" s="160"/>
      <c r="BK118" s="160"/>
      <c r="BL118" s="160"/>
      <c r="BM118" s="160"/>
      <c r="BN118" s="160"/>
      <c r="BO118" s="160"/>
      <c r="BP118" s="160"/>
      <c r="BQ118" s="160"/>
      <c r="BR118" s="160"/>
      <c r="BS118" s="160"/>
      <c r="BT118" s="160"/>
      <c r="BU118" s="160"/>
      <c r="BV118" s="160"/>
      <c r="BW118" s="160"/>
      <c r="BX118" s="160"/>
      <c r="BY118" s="160"/>
      <c r="BZ118" s="160"/>
      <c r="CA118" s="160"/>
      <c r="CB118" s="160"/>
      <c r="CC118" s="160"/>
      <c r="CD118" s="160"/>
      <c r="CE118" s="160"/>
      <c r="CF118" s="160"/>
      <c r="CG118" s="160"/>
      <c r="CH118" s="160"/>
      <c r="CI118" s="160"/>
      <c r="CJ118" s="160"/>
      <c r="CK118" s="160"/>
      <c r="CL118" s="160"/>
      <c r="CM118" s="160"/>
      <c r="CN118" s="160"/>
      <c r="CO118" s="160"/>
      <c r="CP118" s="160"/>
      <c r="CQ118" s="160"/>
      <c r="CR118" s="160"/>
      <c r="CS118" s="160"/>
      <c r="CT118" s="160"/>
      <c r="CU118" s="160"/>
      <c r="CV118" s="160"/>
      <c r="CW118" s="160"/>
      <c r="CX118" s="160"/>
      <c r="CY118" s="160"/>
      <c r="CZ118" s="160"/>
      <c r="DA118" s="160"/>
      <c r="DB118" s="160"/>
      <c r="DC118" s="160"/>
      <c r="DD118" s="160"/>
      <c r="DE118" s="160"/>
      <c r="DF118" s="160"/>
      <c r="DG118" s="160"/>
      <c r="DH118" s="160"/>
      <c r="DI118" s="160"/>
      <c r="DJ118" s="160"/>
      <c r="DK118" s="160"/>
      <c r="DL118" s="160"/>
      <c r="DM118" s="160"/>
      <c r="DN118" s="160"/>
      <c r="DO118" s="160"/>
      <c r="DP118" s="160"/>
      <c r="DQ118" s="160"/>
      <c r="DR118" s="160"/>
      <c r="DS118" s="160"/>
      <c r="DT118" s="160"/>
      <c r="DU118" s="160"/>
      <c r="DV118" s="160"/>
      <c r="DW118" s="160"/>
      <c r="DX118" s="160"/>
      <c r="DY118" s="160"/>
      <c r="DZ118" s="160"/>
      <c r="EA118" s="160"/>
      <c r="EB118" s="160"/>
      <c r="EC118" s="160"/>
      <c r="ED118" s="160"/>
      <c r="EE118" s="160"/>
      <c r="EF118" s="160"/>
      <c r="EG118" s="160"/>
      <c r="EH118" s="160"/>
      <c r="EI118" s="160"/>
      <c r="EJ118" s="160"/>
      <c r="EK118" s="160"/>
      <c r="EL118" s="160"/>
      <c r="EM118" s="160"/>
      <c r="EN118" s="160"/>
      <c r="EO118" s="160"/>
      <c r="EP118" s="160"/>
      <c r="EQ118" s="160"/>
      <c r="ER118" s="160"/>
      <c r="ES118" s="160"/>
      <c r="ET118" s="160"/>
      <c r="EU118" s="160"/>
      <c r="EV118" s="160"/>
      <c r="EW118" s="160"/>
      <c r="EX118" s="160"/>
      <c r="EY118" s="160"/>
      <c r="EZ118" s="160"/>
      <c r="FA118" s="160"/>
      <c r="FB118" s="160"/>
      <c r="FC118" s="160"/>
      <c r="FD118" s="160"/>
      <c r="FE118" s="160"/>
      <c r="FF118" s="160"/>
      <c r="FG118" s="160"/>
      <c r="FH118" s="160"/>
      <c r="FI118" s="160"/>
      <c r="FJ118" s="160"/>
      <c r="FK118" s="160"/>
      <c r="FL118" s="160"/>
      <c r="FM118" s="160"/>
      <c r="FN118" s="160"/>
      <c r="FO118" s="160"/>
      <c r="FP118" s="160"/>
      <c r="FQ118" s="160"/>
      <c r="FR118" s="160"/>
      <c r="FS118" s="160"/>
      <c r="FT118" s="160"/>
      <c r="FU118" s="160"/>
      <c r="FV118" s="160"/>
      <c r="FW118" s="160"/>
      <c r="FX118" s="160"/>
      <c r="FY118" s="160"/>
      <c r="FZ118" s="160"/>
      <c r="GA118" s="160"/>
      <c r="GB118" s="160"/>
      <c r="GC118" s="160"/>
      <c r="GD118" s="160"/>
      <c r="GE118" s="160"/>
      <c r="GF118" s="160"/>
      <c r="GG118" s="160"/>
      <c r="GH118" s="160"/>
      <c r="GI118" s="160"/>
      <c r="GJ118" s="160"/>
      <c r="GK118" s="160"/>
      <c r="GL118" s="160"/>
      <c r="GM118" s="160"/>
      <c r="GN118" s="160"/>
      <c r="GO118" s="160"/>
      <c r="GP118" s="160"/>
      <c r="GQ118" s="160"/>
      <c r="GR118" s="160"/>
      <c r="GS118" s="160"/>
      <c r="GT118" s="160"/>
      <c r="GU118" s="160"/>
      <c r="GV118" s="160"/>
      <c r="GW118" s="160"/>
      <c r="GX118" s="160"/>
      <c r="GY118" s="160"/>
      <c r="GZ118" s="160"/>
      <c r="HA118" s="160"/>
      <c r="HB118" s="160"/>
      <c r="HC118" s="160"/>
      <c r="HD118" s="160"/>
      <c r="HE118" s="160"/>
      <c r="HF118" s="160"/>
      <c r="HG118" s="160"/>
      <c r="HH118" s="160"/>
      <c r="HI118" s="160"/>
      <c r="HJ118" s="160"/>
      <c r="HK118" s="160"/>
      <c r="HL118" s="160"/>
      <c r="HM118" s="160"/>
      <c r="HN118" s="160"/>
      <c r="HO118" s="160"/>
      <c r="HP118" s="160"/>
      <c r="HQ118" s="160"/>
      <c r="HR118" s="160"/>
      <c r="HS118" s="160"/>
      <c r="HT118" s="160"/>
      <c r="HU118" s="160"/>
      <c r="HV118" s="160"/>
      <c r="HW118" s="160"/>
      <c r="HX118" s="160"/>
      <c r="HY118" s="160"/>
      <c r="HZ118" s="160"/>
      <c r="IA118" s="160"/>
      <c r="IB118" s="160"/>
      <c r="IC118" s="160"/>
      <c r="ID118" s="160"/>
      <c r="IE118" s="160"/>
      <c r="IF118" s="160"/>
      <c r="IG118" s="160"/>
      <c r="IH118" s="160"/>
      <c r="II118" s="160"/>
      <c r="IJ118" s="160"/>
      <c r="IK118" s="160"/>
      <c r="IL118" s="160"/>
      <c r="IM118" s="160"/>
      <c r="IN118" s="160"/>
      <c r="IO118" s="160"/>
      <c r="IP118" s="160"/>
      <c r="IQ118" s="160"/>
      <c r="IR118" s="160"/>
      <c r="IS118" s="160"/>
      <c r="IT118" s="160"/>
      <c r="IU118" s="160"/>
      <c r="IV118" s="160"/>
      <c r="IW118" s="160"/>
    </row>
    <row r="119" customFormat="false" ht="12.75" hidden="false" customHeight="false" outlineLevel="0" collapsed="false">
      <c r="A119" s="160"/>
      <c r="B119" s="160" t="s">
        <v>80</v>
      </c>
      <c r="C119" s="160"/>
      <c r="D119" s="160"/>
      <c r="E119" s="160"/>
      <c r="F119" s="159" t="n">
        <f aca="false">Kathy!H99</f>
        <v>0</v>
      </c>
      <c r="G119" s="159"/>
      <c r="H119" s="159"/>
      <c r="I119" s="158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0"/>
      <c r="BB119" s="160"/>
      <c r="BC119" s="160"/>
      <c r="BD119" s="160"/>
      <c r="BE119" s="160"/>
      <c r="BF119" s="160"/>
      <c r="BG119" s="160"/>
      <c r="BH119" s="160"/>
      <c r="BI119" s="160"/>
      <c r="BJ119" s="160"/>
      <c r="BK119" s="160"/>
      <c r="BL119" s="160"/>
      <c r="BM119" s="160"/>
      <c r="BN119" s="160"/>
      <c r="BO119" s="160"/>
      <c r="BP119" s="160"/>
      <c r="BQ119" s="160"/>
      <c r="BR119" s="160"/>
      <c r="BS119" s="160"/>
      <c r="BT119" s="160"/>
      <c r="BU119" s="160"/>
      <c r="BV119" s="160"/>
      <c r="BW119" s="160"/>
      <c r="BX119" s="160"/>
      <c r="BY119" s="160"/>
      <c r="BZ119" s="160"/>
      <c r="CA119" s="160"/>
      <c r="CB119" s="160"/>
      <c r="CC119" s="160"/>
      <c r="CD119" s="160"/>
      <c r="CE119" s="160"/>
      <c r="CF119" s="160"/>
      <c r="CG119" s="160"/>
      <c r="CH119" s="160"/>
      <c r="CI119" s="160"/>
      <c r="CJ119" s="160"/>
      <c r="CK119" s="160"/>
      <c r="CL119" s="160"/>
      <c r="CM119" s="160"/>
      <c r="CN119" s="160"/>
      <c r="CO119" s="160"/>
      <c r="CP119" s="160"/>
      <c r="CQ119" s="160"/>
      <c r="CR119" s="160"/>
      <c r="CS119" s="160"/>
      <c r="CT119" s="160"/>
      <c r="CU119" s="160"/>
      <c r="CV119" s="160"/>
      <c r="CW119" s="160"/>
      <c r="CX119" s="160"/>
      <c r="CY119" s="160"/>
      <c r="CZ119" s="160"/>
      <c r="DA119" s="160"/>
      <c r="DB119" s="160"/>
      <c r="DC119" s="160"/>
      <c r="DD119" s="160"/>
      <c r="DE119" s="160"/>
      <c r="DF119" s="160"/>
      <c r="DG119" s="160"/>
      <c r="DH119" s="160"/>
      <c r="DI119" s="160"/>
      <c r="DJ119" s="160"/>
      <c r="DK119" s="160"/>
      <c r="DL119" s="160"/>
      <c r="DM119" s="160"/>
      <c r="DN119" s="160"/>
      <c r="DO119" s="160"/>
      <c r="DP119" s="160"/>
      <c r="DQ119" s="160"/>
      <c r="DR119" s="160"/>
      <c r="DS119" s="160"/>
      <c r="DT119" s="160"/>
      <c r="DU119" s="160"/>
      <c r="DV119" s="160"/>
      <c r="DW119" s="160"/>
      <c r="DX119" s="160"/>
      <c r="DY119" s="160"/>
      <c r="DZ119" s="160"/>
      <c r="EA119" s="160"/>
      <c r="EB119" s="160"/>
      <c r="EC119" s="160"/>
      <c r="ED119" s="160"/>
      <c r="EE119" s="160"/>
      <c r="EF119" s="160"/>
      <c r="EG119" s="160"/>
      <c r="EH119" s="160"/>
      <c r="EI119" s="160"/>
      <c r="EJ119" s="160"/>
      <c r="EK119" s="160"/>
      <c r="EL119" s="160"/>
      <c r="EM119" s="160"/>
      <c r="EN119" s="160"/>
      <c r="EO119" s="160"/>
      <c r="EP119" s="160"/>
      <c r="EQ119" s="160"/>
      <c r="ER119" s="160"/>
      <c r="ES119" s="160"/>
      <c r="ET119" s="160"/>
      <c r="EU119" s="160"/>
      <c r="EV119" s="160"/>
      <c r="EW119" s="160"/>
      <c r="EX119" s="160"/>
      <c r="EY119" s="160"/>
      <c r="EZ119" s="160"/>
      <c r="FA119" s="160"/>
      <c r="FB119" s="160"/>
      <c r="FC119" s="160"/>
      <c r="FD119" s="160"/>
      <c r="FE119" s="160"/>
      <c r="FF119" s="160"/>
      <c r="FG119" s="160"/>
      <c r="FH119" s="160"/>
      <c r="FI119" s="160"/>
      <c r="FJ119" s="160"/>
      <c r="FK119" s="160"/>
      <c r="FL119" s="160"/>
      <c r="FM119" s="160"/>
      <c r="FN119" s="160"/>
      <c r="FO119" s="160"/>
      <c r="FP119" s="160"/>
      <c r="FQ119" s="160"/>
      <c r="FR119" s="160"/>
      <c r="FS119" s="160"/>
      <c r="FT119" s="160"/>
      <c r="FU119" s="160"/>
      <c r="FV119" s="160"/>
      <c r="FW119" s="160"/>
      <c r="FX119" s="160"/>
      <c r="FY119" s="160"/>
      <c r="FZ119" s="160"/>
      <c r="GA119" s="160"/>
      <c r="GB119" s="160"/>
      <c r="GC119" s="160"/>
      <c r="GD119" s="160"/>
      <c r="GE119" s="160"/>
      <c r="GF119" s="160"/>
      <c r="GG119" s="160"/>
      <c r="GH119" s="160"/>
      <c r="GI119" s="160"/>
      <c r="GJ119" s="160"/>
      <c r="GK119" s="160"/>
      <c r="GL119" s="160"/>
      <c r="GM119" s="160"/>
      <c r="GN119" s="160"/>
      <c r="GO119" s="160"/>
      <c r="GP119" s="160"/>
      <c r="GQ119" s="160"/>
      <c r="GR119" s="160"/>
      <c r="GS119" s="160"/>
      <c r="GT119" s="160"/>
      <c r="GU119" s="160"/>
      <c r="GV119" s="160"/>
      <c r="GW119" s="160"/>
      <c r="GX119" s="160"/>
      <c r="GY119" s="160"/>
      <c r="GZ119" s="160"/>
      <c r="HA119" s="160"/>
      <c r="HB119" s="160"/>
      <c r="HC119" s="160"/>
      <c r="HD119" s="160"/>
      <c r="HE119" s="160"/>
      <c r="HF119" s="160"/>
      <c r="HG119" s="160"/>
      <c r="HH119" s="160"/>
      <c r="HI119" s="160"/>
      <c r="HJ119" s="160"/>
      <c r="HK119" s="160"/>
      <c r="HL119" s="160"/>
      <c r="HM119" s="160"/>
      <c r="HN119" s="160"/>
      <c r="HO119" s="160"/>
      <c r="HP119" s="160"/>
      <c r="HQ119" s="160"/>
      <c r="HR119" s="160"/>
      <c r="HS119" s="160"/>
      <c r="HT119" s="160"/>
      <c r="HU119" s="160"/>
      <c r="HV119" s="160"/>
      <c r="HW119" s="160"/>
      <c r="HX119" s="160"/>
      <c r="HY119" s="160"/>
      <c r="HZ119" s="160"/>
      <c r="IA119" s="160"/>
      <c r="IB119" s="160"/>
      <c r="IC119" s="160"/>
      <c r="ID119" s="160"/>
      <c r="IE119" s="160"/>
      <c r="IF119" s="160"/>
      <c r="IG119" s="160"/>
      <c r="IH119" s="160"/>
      <c r="II119" s="160"/>
      <c r="IJ119" s="160"/>
      <c r="IK119" s="160"/>
      <c r="IL119" s="160"/>
      <c r="IM119" s="160"/>
      <c r="IN119" s="160"/>
      <c r="IO119" s="160"/>
      <c r="IP119" s="160"/>
      <c r="IQ119" s="160"/>
      <c r="IR119" s="160"/>
      <c r="IS119" s="160"/>
      <c r="IT119" s="160"/>
      <c r="IU119" s="160"/>
      <c r="IV119" s="160"/>
      <c r="IW119" s="160"/>
    </row>
    <row r="120" customFormat="false" ht="12.75" hidden="false" customHeight="false" outlineLevel="0" collapsed="false">
      <c r="A120" s="160"/>
      <c r="B120" s="160" t="s">
        <v>257</v>
      </c>
      <c r="C120" s="160"/>
      <c r="D120" s="160"/>
      <c r="E120" s="160"/>
      <c r="F120" s="159" t="n">
        <f aca="false">Kathy!I99</f>
        <v>0</v>
      </c>
      <c r="I120" s="154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0"/>
      <c r="BB120" s="160"/>
      <c r="BC120" s="160"/>
      <c r="BD120" s="160"/>
      <c r="BE120" s="160"/>
      <c r="BF120" s="160"/>
      <c r="BG120" s="160"/>
      <c r="BH120" s="160"/>
      <c r="BI120" s="160"/>
      <c r="BJ120" s="160"/>
      <c r="BK120" s="160"/>
      <c r="BL120" s="160"/>
      <c r="BM120" s="160"/>
      <c r="BN120" s="160"/>
      <c r="BO120" s="160"/>
      <c r="BP120" s="160"/>
      <c r="BQ120" s="160"/>
      <c r="BR120" s="160"/>
      <c r="BS120" s="160"/>
      <c r="BT120" s="160"/>
      <c r="BU120" s="160"/>
      <c r="BV120" s="160"/>
      <c r="BW120" s="160"/>
      <c r="BX120" s="160"/>
      <c r="BY120" s="160"/>
      <c r="BZ120" s="160"/>
      <c r="CA120" s="160"/>
      <c r="CB120" s="160"/>
      <c r="CC120" s="160"/>
      <c r="CD120" s="160"/>
      <c r="CE120" s="160"/>
      <c r="CF120" s="160"/>
      <c r="CG120" s="160"/>
      <c r="CH120" s="160"/>
      <c r="CI120" s="160"/>
      <c r="CJ120" s="160"/>
      <c r="CK120" s="160"/>
      <c r="CL120" s="160"/>
      <c r="CM120" s="160"/>
      <c r="CN120" s="160"/>
      <c r="CO120" s="160"/>
      <c r="CP120" s="160"/>
      <c r="CQ120" s="160"/>
      <c r="CR120" s="160"/>
      <c r="CS120" s="160"/>
      <c r="CT120" s="160"/>
      <c r="CU120" s="160"/>
      <c r="CV120" s="160"/>
      <c r="CW120" s="160"/>
      <c r="CX120" s="160"/>
      <c r="CY120" s="160"/>
      <c r="CZ120" s="160"/>
      <c r="DA120" s="160"/>
      <c r="DB120" s="160"/>
      <c r="DC120" s="160"/>
      <c r="DD120" s="160"/>
      <c r="DE120" s="160"/>
      <c r="DF120" s="160"/>
      <c r="DG120" s="160"/>
      <c r="DH120" s="160"/>
      <c r="DI120" s="160"/>
      <c r="DJ120" s="160"/>
      <c r="DK120" s="160"/>
      <c r="DL120" s="160"/>
      <c r="DM120" s="160"/>
      <c r="DN120" s="160"/>
      <c r="DO120" s="160"/>
      <c r="DP120" s="160"/>
      <c r="DQ120" s="160"/>
      <c r="DR120" s="160"/>
      <c r="DS120" s="160"/>
      <c r="DT120" s="160"/>
      <c r="DU120" s="160"/>
      <c r="DV120" s="160"/>
      <c r="DW120" s="160"/>
      <c r="DX120" s="160"/>
      <c r="DY120" s="160"/>
      <c r="DZ120" s="160"/>
      <c r="EA120" s="160"/>
      <c r="EB120" s="160"/>
      <c r="EC120" s="160"/>
      <c r="ED120" s="160"/>
      <c r="EE120" s="160"/>
      <c r="EF120" s="160"/>
      <c r="EG120" s="160"/>
      <c r="EH120" s="160"/>
      <c r="EI120" s="160"/>
      <c r="EJ120" s="160"/>
      <c r="EK120" s="160"/>
      <c r="EL120" s="160"/>
      <c r="EM120" s="160"/>
      <c r="EN120" s="160"/>
      <c r="EO120" s="160"/>
      <c r="EP120" s="160"/>
      <c r="EQ120" s="160"/>
      <c r="ER120" s="160"/>
      <c r="ES120" s="160"/>
      <c r="ET120" s="160"/>
      <c r="EU120" s="160"/>
      <c r="EV120" s="160"/>
      <c r="EW120" s="160"/>
      <c r="EX120" s="160"/>
      <c r="EY120" s="160"/>
      <c r="EZ120" s="160"/>
      <c r="FA120" s="160"/>
      <c r="FB120" s="160"/>
      <c r="FC120" s="160"/>
      <c r="FD120" s="160"/>
      <c r="FE120" s="160"/>
      <c r="FF120" s="160"/>
      <c r="FG120" s="160"/>
      <c r="FH120" s="160"/>
      <c r="FI120" s="160"/>
      <c r="FJ120" s="160"/>
      <c r="FK120" s="160"/>
      <c r="FL120" s="160"/>
      <c r="FM120" s="160"/>
      <c r="FN120" s="160"/>
      <c r="FO120" s="160"/>
      <c r="FP120" s="160"/>
      <c r="FQ120" s="160"/>
      <c r="FR120" s="160"/>
      <c r="FS120" s="160"/>
      <c r="FT120" s="160"/>
      <c r="FU120" s="160"/>
      <c r="FV120" s="160"/>
      <c r="FW120" s="160"/>
      <c r="FX120" s="160"/>
      <c r="FY120" s="160"/>
      <c r="FZ120" s="160"/>
      <c r="GA120" s="160"/>
      <c r="GB120" s="160"/>
      <c r="GC120" s="160"/>
      <c r="GD120" s="160"/>
      <c r="GE120" s="160"/>
      <c r="GF120" s="160"/>
      <c r="GG120" s="160"/>
      <c r="GH120" s="160"/>
      <c r="GI120" s="160"/>
      <c r="GJ120" s="160"/>
      <c r="GK120" s="160"/>
      <c r="GL120" s="160"/>
      <c r="GM120" s="160"/>
      <c r="GN120" s="160"/>
      <c r="GO120" s="160"/>
      <c r="GP120" s="160"/>
      <c r="GQ120" s="160"/>
      <c r="GR120" s="160"/>
      <c r="GS120" s="160"/>
      <c r="GT120" s="160"/>
      <c r="GU120" s="160"/>
      <c r="GV120" s="160"/>
      <c r="GW120" s="160"/>
      <c r="GX120" s="160"/>
      <c r="GY120" s="160"/>
      <c r="GZ120" s="160"/>
      <c r="HA120" s="160"/>
      <c r="HB120" s="160"/>
      <c r="HC120" s="160"/>
      <c r="HD120" s="160"/>
      <c r="HE120" s="160"/>
      <c r="HF120" s="160"/>
      <c r="HG120" s="160"/>
      <c r="HH120" s="160"/>
      <c r="HI120" s="160"/>
      <c r="HJ120" s="160"/>
      <c r="HK120" s="160"/>
      <c r="HL120" s="160"/>
      <c r="HM120" s="160"/>
      <c r="HN120" s="160"/>
      <c r="HO120" s="160"/>
      <c r="HP120" s="160"/>
      <c r="HQ120" s="160"/>
      <c r="HR120" s="160"/>
      <c r="HS120" s="160"/>
      <c r="HT120" s="160"/>
      <c r="HU120" s="160"/>
      <c r="HV120" s="160"/>
      <c r="HW120" s="160"/>
      <c r="HX120" s="160"/>
      <c r="HY120" s="160"/>
      <c r="HZ120" s="160"/>
      <c r="IA120" s="160"/>
      <c r="IB120" s="160"/>
      <c r="IC120" s="160"/>
      <c r="ID120" s="160"/>
      <c r="IE120" s="160"/>
      <c r="IF120" s="160"/>
      <c r="IG120" s="160"/>
      <c r="IH120" s="160"/>
      <c r="II120" s="160"/>
      <c r="IJ120" s="160"/>
      <c r="IK120" s="160"/>
      <c r="IL120" s="160"/>
      <c r="IM120" s="160"/>
      <c r="IN120" s="160"/>
      <c r="IO120" s="160"/>
      <c r="IP120" s="160"/>
      <c r="IQ120" s="160"/>
      <c r="IR120" s="160"/>
      <c r="IS120" s="160"/>
      <c r="IT120" s="160"/>
      <c r="IU120" s="160"/>
      <c r="IV120" s="160"/>
      <c r="IW120" s="160"/>
    </row>
    <row r="121" customFormat="false" ht="12.75" hidden="false" customHeight="false" outlineLevel="0" collapsed="false">
      <c r="A121" s="155"/>
      <c r="I121" s="154"/>
    </row>
    <row r="122" customFormat="false" ht="12.75" hidden="false" customHeight="false" outlineLevel="0" collapsed="false">
      <c r="A122" s="157" t="s">
        <v>5</v>
      </c>
      <c r="B122" s="160"/>
      <c r="C122" s="160"/>
      <c r="D122" s="160"/>
      <c r="E122" s="160"/>
      <c r="F122" s="158" t="n">
        <f aca="false">Sheryl!F97</f>
        <v>0</v>
      </c>
      <c r="G122" s="159"/>
      <c r="H122" s="159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0"/>
      <c r="BB122" s="160"/>
      <c r="BC122" s="160"/>
      <c r="BD122" s="160"/>
      <c r="BE122" s="160"/>
      <c r="BF122" s="160"/>
      <c r="BG122" s="160"/>
      <c r="BH122" s="160"/>
      <c r="BI122" s="160"/>
      <c r="BJ122" s="160"/>
      <c r="BK122" s="160"/>
      <c r="BL122" s="160"/>
      <c r="BM122" s="160"/>
      <c r="BN122" s="160"/>
      <c r="BO122" s="160"/>
      <c r="BP122" s="160"/>
      <c r="BQ122" s="160"/>
      <c r="BR122" s="160"/>
      <c r="BS122" s="160"/>
      <c r="BT122" s="160"/>
      <c r="BU122" s="160"/>
      <c r="BV122" s="160"/>
      <c r="BW122" s="160"/>
      <c r="BX122" s="160"/>
      <c r="BY122" s="160"/>
      <c r="BZ122" s="160"/>
      <c r="CA122" s="160"/>
      <c r="CB122" s="160"/>
      <c r="CC122" s="160"/>
      <c r="CD122" s="160"/>
      <c r="CE122" s="160"/>
      <c r="CF122" s="160"/>
      <c r="CG122" s="160"/>
      <c r="CH122" s="160"/>
      <c r="CI122" s="160"/>
      <c r="CJ122" s="160"/>
      <c r="CK122" s="160"/>
      <c r="CL122" s="160"/>
      <c r="CM122" s="160"/>
      <c r="CN122" s="160"/>
      <c r="CO122" s="160"/>
      <c r="CP122" s="160"/>
      <c r="CQ122" s="160"/>
      <c r="CR122" s="160"/>
      <c r="CS122" s="160"/>
      <c r="CT122" s="160"/>
      <c r="CU122" s="160"/>
      <c r="CV122" s="160"/>
      <c r="CW122" s="160"/>
      <c r="CX122" s="160"/>
      <c r="CY122" s="160"/>
      <c r="CZ122" s="160"/>
      <c r="DA122" s="160"/>
      <c r="DB122" s="160"/>
      <c r="DC122" s="160"/>
      <c r="DD122" s="160"/>
      <c r="DE122" s="160"/>
      <c r="DF122" s="160"/>
      <c r="DG122" s="160"/>
      <c r="DH122" s="160"/>
      <c r="DI122" s="160"/>
      <c r="DJ122" s="160"/>
      <c r="DK122" s="160"/>
      <c r="DL122" s="160"/>
      <c r="DM122" s="160"/>
      <c r="DN122" s="160"/>
      <c r="DO122" s="160"/>
      <c r="DP122" s="160"/>
      <c r="DQ122" s="160"/>
      <c r="DR122" s="160"/>
      <c r="DS122" s="160"/>
      <c r="DT122" s="160"/>
      <c r="DU122" s="160"/>
      <c r="DV122" s="160"/>
      <c r="DW122" s="160"/>
      <c r="DX122" s="160"/>
      <c r="DY122" s="160"/>
      <c r="DZ122" s="160"/>
      <c r="EA122" s="160"/>
      <c r="EB122" s="160"/>
      <c r="EC122" s="160"/>
      <c r="ED122" s="160"/>
      <c r="EE122" s="160"/>
      <c r="EF122" s="160"/>
      <c r="EG122" s="160"/>
      <c r="EH122" s="160"/>
      <c r="EI122" s="160"/>
      <c r="EJ122" s="160"/>
      <c r="EK122" s="160"/>
      <c r="EL122" s="160"/>
      <c r="EM122" s="160"/>
      <c r="EN122" s="160"/>
      <c r="EO122" s="160"/>
      <c r="EP122" s="160"/>
      <c r="EQ122" s="160"/>
      <c r="ER122" s="160"/>
      <c r="ES122" s="160"/>
      <c r="ET122" s="160"/>
      <c r="EU122" s="160"/>
      <c r="EV122" s="160"/>
      <c r="EW122" s="160"/>
      <c r="EX122" s="160"/>
      <c r="EY122" s="160"/>
      <c r="EZ122" s="160"/>
      <c r="FA122" s="160"/>
      <c r="FB122" s="160"/>
      <c r="FC122" s="160"/>
      <c r="FD122" s="160"/>
      <c r="FE122" s="160"/>
      <c r="FF122" s="160"/>
      <c r="FG122" s="160"/>
      <c r="FH122" s="160"/>
      <c r="FI122" s="160"/>
      <c r="FJ122" s="160"/>
      <c r="FK122" s="160"/>
      <c r="FL122" s="160"/>
      <c r="FM122" s="160"/>
      <c r="FN122" s="160"/>
      <c r="FO122" s="160"/>
      <c r="FP122" s="160"/>
      <c r="FQ122" s="160"/>
      <c r="FR122" s="160"/>
      <c r="FS122" s="160"/>
      <c r="FT122" s="160"/>
      <c r="FU122" s="160"/>
      <c r="FV122" s="160"/>
      <c r="FW122" s="160"/>
      <c r="FX122" s="160"/>
      <c r="FY122" s="160"/>
      <c r="FZ122" s="160"/>
      <c r="GA122" s="160"/>
      <c r="GB122" s="160"/>
      <c r="GC122" s="160"/>
      <c r="GD122" s="160"/>
      <c r="GE122" s="160"/>
      <c r="GF122" s="160"/>
      <c r="GG122" s="160"/>
      <c r="GH122" s="160"/>
      <c r="GI122" s="160"/>
      <c r="GJ122" s="160"/>
      <c r="GK122" s="160"/>
      <c r="GL122" s="160"/>
      <c r="GM122" s="160"/>
      <c r="GN122" s="160"/>
      <c r="GO122" s="160"/>
      <c r="GP122" s="160"/>
      <c r="GQ122" s="160"/>
      <c r="GR122" s="160"/>
      <c r="GS122" s="160"/>
      <c r="GT122" s="160"/>
      <c r="GU122" s="160"/>
      <c r="GV122" s="160"/>
      <c r="GW122" s="160"/>
      <c r="GX122" s="160"/>
      <c r="GY122" s="160"/>
      <c r="GZ122" s="160"/>
      <c r="HA122" s="160"/>
      <c r="HB122" s="160"/>
      <c r="HC122" s="160"/>
      <c r="HD122" s="160"/>
      <c r="HE122" s="160"/>
      <c r="HF122" s="160"/>
      <c r="HG122" s="160"/>
      <c r="HH122" s="160"/>
      <c r="HI122" s="160"/>
      <c r="HJ122" s="160"/>
      <c r="HK122" s="160"/>
      <c r="HL122" s="160"/>
      <c r="HM122" s="160"/>
      <c r="HN122" s="160"/>
      <c r="HO122" s="160"/>
      <c r="HP122" s="160"/>
      <c r="HQ122" s="160"/>
      <c r="HR122" s="160"/>
      <c r="HS122" s="160"/>
      <c r="HT122" s="160"/>
      <c r="HU122" s="160"/>
      <c r="HV122" s="160"/>
      <c r="HW122" s="160"/>
      <c r="HX122" s="160"/>
      <c r="HY122" s="160"/>
      <c r="HZ122" s="160"/>
      <c r="IA122" s="160"/>
      <c r="IB122" s="160"/>
      <c r="IC122" s="160"/>
      <c r="ID122" s="160"/>
      <c r="IE122" s="160"/>
      <c r="IF122" s="160"/>
      <c r="IG122" s="160"/>
      <c r="IH122" s="160"/>
      <c r="II122" s="160"/>
      <c r="IJ122" s="160"/>
      <c r="IK122" s="160"/>
      <c r="IL122" s="160"/>
      <c r="IM122" s="160"/>
      <c r="IN122" s="160"/>
      <c r="IO122" s="160"/>
      <c r="IP122" s="160"/>
      <c r="IQ122" s="160"/>
      <c r="IR122" s="160"/>
      <c r="IS122" s="160"/>
      <c r="IT122" s="160"/>
      <c r="IU122" s="160"/>
      <c r="IV122" s="160"/>
      <c r="IW122" s="160"/>
    </row>
    <row r="123" customFormat="false" ht="12.75" hidden="false" customHeight="false" outlineLevel="0" collapsed="false">
      <c r="A123" s="157" t="s">
        <v>6</v>
      </c>
      <c r="B123" s="160"/>
      <c r="C123" s="160"/>
      <c r="D123" s="160"/>
      <c r="E123" s="160"/>
      <c r="F123" s="158" t="n">
        <f aca="false">Sheryl!F120</f>
        <v>0</v>
      </c>
      <c r="G123" s="159"/>
      <c r="H123" s="159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60"/>
      <c r="AM123" s="160"/>
      <c r="AN123" s="160"/>
      <c r="AO123" s="160"/>
      <c r="AP123" s="160"/>
      <c r="AQ123" s="160"/>
      <c r="AR123" s="160"/>
      <c r="AS123" s="160"/>
      <c r="AT123" s="160"/>
      <c r="AU123" s="160"/>
      <c r="AV123" s="160"/>
      <c r="AW123" s="160"/>
      <c r="AX123" s="160"/>
      <c r="AY123" s="160"/>
      <c r="AZ123" s="160"/>
      <c r="BA123" s="160"/>
      <c r="BB123" s="160"/>
      <c r="BC123" s="160"/>
      <c r="BD123" s="160"/>
      <c r="BE123" s="160"/>
      <c r="BF123" s="160"/>
      <c r="BG123" s="160"/>
      <c r="BH123" s="160"/>
      <c r="BI123" s="160"/>
      <c r="BJ123" s="160"/>
      <c r="BK123" s="160"/>
      <c r="BL123" s="160"/>
      <c r="BM123" s="160"/>
      <c r="BN123" s="160"/>
      <c r="BO123" s="160"/>
      <c r="BP123" s="160"/>
      <c r="BQ123" s="160"/>
      <c r="BR123" s="160"/>
      <c r="BS123" s="160"/>
      <c r="BT123" s="160"/>
      <c r="BU123" s="160"/>
      <c r="BV123" s="160"/>
      <c r="BW123" s="160"/>
      <c r="BX123" s="160"/>
      <c r="BY123" s="160"/>
      <c r="BZ123" s="160"/>
      <c r="CA123" s="160"/>
      <c r="CB123" s="160"/>
      <c r="CC123" s="160"/>
      <c r="CD123" s="160"/>
      <c r="CE123" s="160"/>
      <c r="CF123" s="160"/>
      <c r="CG123" s="160"/>
      <c r="CH123" s="160"/>
      <c r="CI123" s="160"/>
      <c r="CJ123" s="160"/>
      <c r="CK123" s="160"/>
      <c r="CL123" s="160"/>
      <c r="CM123" s="160"/>
      <c r="CN123" s="160"/>
      <c r="CO123" s="160"/>
      <c r="CP123" s="160"/>
      <c r="CQ123" s="160"/>
      <c r="CR123" s="160"/>
      <c r="CS123" s="160"/>
      <c r="CT123" s="160"/>
      <c r="CU123" s="160"/>
      <c r="CV123" s="160"/>
      <c r="CW123" s="160"/>
      <c r="CX123" s="160"/>
      <c r="CY123" s="160"/>
      <c r="CZ123" s="160"/>
      <c r="DA123" s="160"/>
      <c r="DB123" s="160"/>
      <c r="DC123" s="160"/>
      <c r="DD123" s="160"/>
      <c r="DE123" s="160"/>
      <c r="DF123" s="160"/>
      <c r="DG123" s="160"/>
      <c r="DH123" s="160"/>
      <c r="DI123" s="160"/>
      <c r="DJ123" s="160"/>
      <c r="DK123" s="160"/>
      <c r="DL123" s="160"/>
      <c r="DM123" s="160"/>
      <c r="DN123" s="160"/>
      <c r="DO123" s="160"/>
      <c r="DP123" s="160"/>
      <c r="DQ123" s="160"/>
      <c r="DR123" s="160"/>
      <c r="DS123" s="160"/>
      <c r="DT123" s="160"/>
      <c r="DU123" s="160"/>
      <c r="DV123" s="160"/>
      <c r="DW123" s="160"/>
      <c r="DX123" s="160"/>
      <c r="DY123" s="160"/>
      <c r="DZ123" s="160"/>
      <c r="EA123" s="160"/>
      <c r="EB123" s="160"/>
      <c r="EC123" s="160"/>
      <c r="ED123" s="160"/>
      <c r="EE123" s="160"/>
      <c r="EF123" s="160"/>
      <c r="EG123" s="160"/>
      <c r="EH123" s="160"/>
      <c r="EI123" s="160"/>
      <c r="EJ123" s="160"/>
      <c r="EK123" s="160"/>
      <c r="EL123" s="160"/>
      <c r="EM123" s="160"/>
      <c r="EN123" s="160"/>
      <c r="EO123" s="160"/>
      <c r="EP123" s="160"/>
      <c r="EQ123" s="160"/>
      <c r="ER123" s="160"/>
      <c r="ES123" s="160"/>
      <c r="ET123" s="160"/>
      <c r="EU123" s="160"/>
      <c r="EV123" s="160"/>
      <c r="EW123" s="160"/>
      <c r="EX123" s="160"/>
      <c r="EY123" s="160"/>
      <c r="EZ123" s="160"/>
      <c r="FA123" s="160"/>
      <c r="FB123" s="160"/>
      <c r="FC123" s="160"/>
      <c r="FD123" s="160"/>
      <c r="FE123" s="160"/>
      <c r="FF123" s="160"/>
      <c r="FG123" s="160"/>
      <c r="FH123" s="160"/>
      <c r="FI123" s="160"/>
      <c r="FJ123" s="160"/>
      <c r="FK123" s="160"/>
      <c r="FL123" s="160"/>
      <c r="FM123" s="160"/>
      <c r="FN123" s="160"/>
      <c r="FO123" s="160"/>
      <c r="FP123" s="160"/>
      <c r="FQ123" s="160"/>
      <c r="FR123" s="160"/>
      <c r="FS123" s="160"/>
      <c r="FT123" s="160"/>
      <c r="FU123" s="160"/>
      <c r="FV123" s="160"/>
      <c r="FW123" s="160"/>
      <c r="FX123" s="160"/>
      <c r="FY123" s="160"/>
      <c r="FZ123" s="160"/>
      <c r="GA123" s="160"/>
      <c r="GB123" s="160"/>
      <c r="GC123" s="160"/>
      <c r="GD123" s="160"/>
      <c r="GE123" s="160"/>
      <c r="GF123" s="160"/>
      <c r="GG123" s="160"/>
      <c r="GH123" s="160"/>
      <c r="GI123" s="160"/>
      <c r="GJ123" s="160"/>
      <c r="GK123" s="160"/>
      <c r="GL123" s="160"/>
      <c r="GM123" s="160"/>
      <c r="GN123" s="160"/>
      <c r="GO123" s="160"/>
      <c r="GP123" s="160"/>
      <c r="GQ123" s="160"/>
      <c r="GR123" s="160"/>
      <c r="GS123" s="160"/>
      <c r="GT123" s="160"/>
      <c r="GU123" s="160"/>
      <c r="GV123" s="160"/>
      <c r="GW123" s="160"/>
      <c r="GX123" s="160"/>
      <c r="GY123" s="160"/>
      <c r="GZ123" s="160"/>
      <c r="HA123" s="160"/>
      <c r="HB123" s="160"/>
      <c r="HC123" s="160"/>
      <c r="HD123" s="160"/>
      <c r="HE123" s="160"/>
      <c r="HF123" s="160"/>
      <c r="HG123" s="160"/>
      <c r="HH123" s="160"/>
      <c r="HI123" s="160"/>
      <c r="HJ123" s="160"/>
      <c r="HK123" s="160"/>
      <c r="HL123" s="160"/>
      <c r="HM123" s="160"/>
      <c r="HN123" s="160"/>
      <c r="HO123" s="160"/>
      <c r="HP123" s="160"/>
      <c r="HQ123" s="160"/>
      <c r="HR123" s="160"/>
      <c r="HS123" s="160"/>
      <c r="HT123" s="160"/>
      <c r="HU123" s="160"/>
      <c r="HV123" s="160"/>
      <c r="HW123" s="160"/>
      <c r="HX123" s="160"/>
      <c r="HY123" s="160"/>
      <c r="HZ123" s="160"/>
      <c r="IA123" s="160"/>
      <c r="IB123" s="160"/>
      <c r="IC123" s="160"/>
      <c r="ID123" s="160"/>
      <c r="IE123" s="160"/>
      <c r="IF123" s="160"/>
      <c r="IG123" s="160"/>
      <c r="IH123" s="160"/>
      <c r="II123" s="160"/>
      <c r="IJ123" s="160"/>
      <c r="IK123" s="160"/>
      <c r="IL123" s="160"/>
      <c r="IM123" s="160"/>
      <c r="IN123" s="160"/>
      <c r="IO123" s="160"/>
      <c r="IP123" s="160"/>
      <c r="IQ123" s="160"/>
      <c r="IR123" s="160"/>
      <c r="IS123" s="160"/>
      <c r="IT123" s="160"/>
      <c r="IU123" s="160"/>
      <c r="IV123" s="160"/>
      <c r="IW123" s="160"/>
    </row>
    <row r="124" customFormat="false" ht="12.75" hidden="false" customHeight="false" outlineLevel="0" collapsed="false">
      <c r="A124" s="157" t="s">
        <v>7</v>
      </c>
      <c r="F124" s="158" t="n">
        <f aca="false">Sheryl!F158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1" width="10.85"/>
    <col collapsed="false" customWidth="false" hidden="false" outlineLevel="0" max="4" min="2" style="71" width="9.14"/>
    <col collapsed="false" customWidth="true" hidden="false" outlineLevel="0" max="5" min="5" style="71" width="12.42"/>
    <col collapsed="false" customWidth="true" hidden="false" outlineLevel="0" max="6" min="6" style="70" width="9.7"/>
    <col collapsed="false" customWidth="true" hidden="false" outlineLevel="0" max="7" min="7" style="70" width="8.99"/>
    <col collapsed="false" customWidth="true" hidden="false" outlineLevel="0" max="8" min="8" style="70" width="11.28"/>
    <col collapsed="false" customWidth="true" hidden="false" outlineLevel="0" max="9" min="9" style="71" width="9.7"/>
    <col collapsed="false" customWidth="false" hidden="false" outlineLevel="0" max="257" min="10" style="71" width="9.14"/>
  </cols>
  <sheetData>
    <row r="1" customFormat="false" ht="12.75" hidden="false" customHeight="false" outlineLevel="0" collapsed="false">
      <c r="A1" s="84" t="s">
        <v>238</v>
      </c>
      <c r="B1" s="84"/>
      <c r="C1" s="84"/>
      <c r="D1" s="84"/>
      <c r="E1" s="84"/>
      <c r="F1" s="71"/>
      <c r="G1" s="149" t="s">
        <v>239</v>
      </c>
      <c r="H1" s="150" t="s">
        <v>275</v>
      </c>
      <c r="I1" s="149"/>
    </row>
    <row r="2" customFormat="false" ht="12.75" hidden="false" customHeight="false" outlineLevel="0" collapsed="false">
      <c r="A2" s="151" t="s">
        <v>243</v>
      </c>
      <c r="B2" s="151" t="s">
        <v>20</v>
      </c>
      <c r="C2" s="151"/>
      <c r="D2" s="151"/>
      <c r="E2" s="151"/>
      <c r="F2" s="152"/>
      <c r="G2" s="133"/>
      <c r="H2" s="133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</row>
    <row r="3" customFormat="false" ht="12.75" hidden="false" customHeight="false" outlineLevel="0" collapsed="false">
      <c r="A3" s="151" t="s">
        <v>244</v>
      </c>
      <c r="B3" s="151" t="s">
        <v>276</v>
      </c>
      <c r="C3" s="151"/>
      <c r="D3" s="151"/>
      <c r="E3" s="151"/>
      <c r="F3" s="152"/>
      <c r="G3" s="153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</row>
    <row r="4" customFormat="false" ht="12.75" hidden="false" customHeight="false" outlineLevel="0" collapsed="false">
      <c r="A4" s="84"/>
      <c r="B4" s="84"/>
      <c r="C4" s="84"/>
      <c r="D4" s="84"/>
      <c r="E4" s="84"/>
      <c r="F4" s="154"/>
    </row>
    <row r="5" customFormat="false" ht="12.75" hidden="false" customHeight="false" outlineLevel="0" collapsed="false">
      <c r="A5" s="155" t="s">
        <v>246</v>
      </c>
      <c r="B5" s="155"/>
      <c r="C5" s="155"/>
      <c r="D5" s="84"/>
      <c r="E5" s="84"/>
      <c r="F5" s="154"/>
    </row>
    <row r="6" customFormat="false" ht="12.75" hidden="false" customHeight="false" outlineLevel="0" collapsed="false">
      <c r="C6" s="155"/>
      <c r="D6" s="84"/>
      <c r="E6" s="84"/>
      <c r="F6" s="154"/>
    </row>
    <row r="7" customFormat="false" ht="12.75" hidden="false" customHeight="false" outlineLevel="0" collapsed="false">
      <c r="A7" s="156" t="s">
        <v>247</v>
      </c>
      <c r="B7" s="156"/>
      <c r="C7" s="156"/>
      <c r="D7" s="157"/>
      <c r="E7" s="157"/>
      <c r="F7" s="158" t="n">
        <f aca="false">Laura!F11</f>
        <v>3</v>
      </c>
      <c r="G7" s="159"/>
      <c r="H7" s="159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  <c r="IW7" s="160"/>
    </row>
    <row r="8" customFormat="false" ht="12.75" hidden="false" customHeight="false" outlineLevel="0" collapsed="false">
      <c r="A8" s="156"/>
      <c r="B8" s="160" t="s">
        <v>248</v>
      </c>
      <c r="C8" s="156"/>
      <c r="D8" s="157"/>
      <c r="E8" s="157"/>
      <c r="F8" s="159" t="n">
        <f aca="false">Laura!F32</f>
        <v>0</v>
      </c>
      <c r="G8" s="161"/>
      <c r="H8" s="159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</row>
    <row r="9" customFormat="false" ht="12.75" hidden="false" customHeight="false" outlineLevel="0" collapsed="false">
      <c r="A9" s="157"/>
      <c r="B9" s="160" t="s">
        <v>249</v>
      </c>
      <c r="C9" s="157"/>
      <c r="D9" s="157"/>
      <c r="E9" s="157"/>
      <c r="F9" s="159" t="n">
        <f aca="false">Laura!F52</f>
        <v>0</v>
      </c>
      <c r="G9" s="161"/>
      <c r="H9" s="159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</row>
    <row r="10" customFormat="false" ht="12.75" hidden="false" customHeight="false" outlineLevel="0" collapsed="false">
      <c r="A10" s="84"/>
      <c r="B10" s="84"/>
      <c r="C10" s="84"/>
      <c r="D10" s="84"/>
      <c r="E10" s="84"/>
      <c r="F10" s="154"/>
      <c r="G10" s="162"/>
    </row>
    <row r="11" customFormat="false" ht="12.75" hidden="false" customHeight="false" outlineLevel="0" collapsed="false">
      <c r="A11" s="155" t="s">
        <v>250</v>
      </c>
      <c r="B11" s="155"/>
      <c r="C11" s="155"/>
      <c r="D11" s="155"/>
      <c r="E11" s="155"/>
      <c r="F11" s="163" t="n">
        <f aca="false">SUM(F12:F15)</f>
        <v>25</v>
      </c>
    </row>
    <row r="12" customFormat="false" ht="12.75" hidden="false" customHeight="false" outlineLevel="0" collapsed="false">
      <c r="A12" s="71" t="s">
        <v>251</v>
      </c>
      <c r="B12" s="71" t="s">
        <v>252</v>
      </c>
      <c r="F12" s="164" t="n">
        <v>23</v>
      </c>
    </row>
    <row r="13" customFormat="false" ht="12.75" hidden="false" customHeight="false" outlineLevel="0" collapsed="false">
      <c r="B13" s="71" t="s">
        <v>253</v>
      </c>
      <c r="F13" s="164" t="n">
        <v>2</v>
      </c>
    </row>
    <row r="14" customFormat="false" ht="12.75" hidden="false" customHeight="false" outlineLevel="0" collapsed="false">
      <c r="B14" s="71" t="s">
        <v>254</v>
      </c>
      <c r="C14" s="71" t="s">
        <v>255</v>
      </c>
      <c r="F14" s="164" t="n">
        <v>0</v>
      </c>
      <c r="I14" s="154"/>
    </row>
    <row r="15" customFormat="false" ht="12.75" hidden="false" customHeight="false" outlineLevel="0" collapsed="false">
      <c r="B15" s="71" t="s">
        <v>256</v>
      </c>
      <c r="F15" s="164" t="n">
        <v>0</v>
      </c>
      <c r="I15" s="154"/>
    </row>
    <row r="16" customFormat="false" ht="12.75" hidden="false" customHeight="false" outlineLevel="0" collapsed="false">
      <c r="G16" s="159"/>
      <c r="H16" s="159"/>
      <c r="I16" s="158"/>
    </row>
    <row r="17" customFormat="false" ht="12.75" hidden="false" customHeight="false" outlineLevel="0" collapsed="false">
      <c r="A17" s="157" t="s">
        <v>9</v>
      </c>
      <c r="B17" s="160"/>
      <c r="C17" s="160"/>
      <c r="D17" s="160"/>
      <c r="E17" s="160"/>
      <c r="F17" s="158" t="n">
        <f aca="false">SUM(F18:F20)</f>
        <v>2</v>
      </c>
      <c r="G17" s="159"/>
      <c r="H17" s="159"/>
      <c r="I17" s="158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12.75" hidden="false" customHeight="false" outlineLevel="0" collapsed="false">
      <c r="A18" s="160"/>
      <c r="B18" s="160" t="s">
        <v>79</v>
      </c>
      <c r="C18" s="160"/>
      <c r="D18" s="160"/>
      <c r="E18" s="160"/>
      <c r="F18" s="159" t="n">
        <f aca="false">Kathy!G10</f>
        <v>0</v>
      </c>
      <c r="G18" s="159"/>
      <c r="H18" s="159"/>
      <c r="I18" s="158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  <c r="BZ18" s="160"/>
      <c r="CA18" s="160"/>
      <c r="CB18" s="160"/>
      <c r="CC18" s="160"/>
      <c r="CD18" s="160"/>
      <c r="CE18" s="160"/>
      <c r="CF18" s="160"/>
      <c r="CG18" s="160"/>
      <c r="CH18" s="160"/>
      <c r="CI18" s="160"/>
      <c r="CJ18" s="160"/>
      <c r="CK18" s="160"/>
      <c r="CL18" s="160"/>
      <c r="CM18" s="160"/>
      <c r="CN18" s="160"/>
      <c r="CO18" s="160"/>
      <c r="CP18" s="160"/>
      <c r="CQ18" s="160"/>
      <c r="CR18" s="160"/>
      <c r="CS18" s="160"/>
      <c r="CT18" s="160"/>
      <c r="CU18" s="160"/>
      <c r="CV18" s="160"/>
      <c r="CW18" s="160"/>
      <c r="CX18" s="160"/>
      <c r="CY18" s="160"/>
      <c r="CZ18" s="160"/>
      <c r="DA18" s="160"/>
      <c r="DB18" s="160"/>
      <c r="DC18" s="160"/>
      <c r="DD18" s="160"/>
      <c r="DE18" s="160"/>
      <c r="DF18" s="160"/>
      <c r="DG18" s="160"/>
      <c r="DH18" s="160"/>
      <c r="DI18" s="160"/>
      <c r="DJ18" s="160"/>
      <c r="DK18" s="160"/>
      <c r="DL18" s="160"/>
      <c r="DM18" s="160"/>
      <c r="DN18" s="160"/>
      <c r="DO18" s="160"/>
      <c r="DP18" s="160"/>
      <c r="DQ18" s="160"/>
      <c r="DR18" s="160"/>
      <c r="DS18" s="160"/>
      <c r="DT18" s="160"/>
      <c r="DU18" s="160"/>
      <c r="DV18" s="160"/>
      <c r="DW18" s="160"/>
      <c r="DX18" s="160"/>
      <c r="DY18" s="160"/>
      <c r="DZ18" s="160"/>
      <c r="EA18" s="160"/>
      <c r="EB18" s="160"/>
      <c r="EC18" s="160"/>
      <c r="ED18" s="160"/>
      <c r="EE18" s="160"/>
      <c r="EF18" s="160"/>
      <c r="EG18" s="160"/>
      <c r="EH18" s="160"/>
      <c r="EI18" s="160"/>
      <c r="EJ18" s="160"/>
      <c r="EK18" s="160"/>
      <c r="EL18" s="160"/>
      <c r="EM18" s="160"/>
      <c r="EN18" s="160"/>
      <c r="EO18" s="160"/>
      <c r="EP18" s="160"/>
      <c r="EQ18" s="160"/>
      <c r="ER18" s="160"/>
      <c r="ES18" s="160"/>
      <c r="ET18" s="160"/>
      <c r="EU18" s="160"/>
      <c r="EV18" s="160"/>
      <c r="EW18" s="160"/>
      <c r="EX18" s="160"/>
      <c r="EY18" s="160"/>
      <c r="EZ18" s="160"/>
      <c r="FA18" s="160"/>
      <c r="FB18" s="160"/>
      <c r="FC18" s="160"/>
      <c r="FD18" s="160"/>
      <c r="FE18" s="160"/>
      <c r="FF18" s="160"/>
      <c r="FG18" s="160"/>
      <c r="FH18" s="160"/>
      <c r="FI18" s="160"/>
      <c r="FJ18" s="160"/>
      <c r="FK18" s="160"/>
      <c r="FL18" s="160"/>
      <c r="FM18" s="160"/>
      <c r="FN18" s="160"/>
      <c r="FO18" s="160"/>
      <c r="FP18" s="160"/>
      <c r="FQ18" s="160"/>
      <c r="FR18" s="160"/>
      <c r="FS18" s="160"/>
      <c r="FT18" s="160"/>
      <c r="FU18" s="160"/>
      <c r="FV18" s="160"/>
      <c r="FW18" s="160"/>
      <c r="FX18" s="160"/>
      <c r="FY18" s="160"/>
      <c r="FZ18" s="160"/>
      <c r="GA18" s="160"/>
      <c r="GB18" s="160"/>
      <c r="GC18" s="160"/>
      <c r="GD18" s="160"/>
      <c r="GE18" s="160"/>
      <c r="GF18" s="160"/>
      <c r="GG18" s="160"/>
      <c r="GH18" s="160"/>
      <c r="GI18" s="160"/>
      <c r="GJ18" s="160"/>
      <c r="GK18" s="160"/>
      <c r="GL18" s="160"/>
      <c r="GM18" s="160"/>
      <c r="GN18" s="160"/>
      <c r="GO18" s="160"/>
      <c r="GP18" s="160"/>
      <c r="GQ18" s="160"/>
      <c r="GR18" s="160"/>
      <c r="GS18" s="160"/>
      <c r="GT18" s="160"/>
      <c r="GU18" s="160"/>
      <c r="GV18" s="160"/>
      <c r="GW18" s="160"/>
      <c r="GX18" s="160"/>
      <c r="GY18" s="160"/>
      <c r="GZ18" s="160"/>
      <c r="HA18" s="160"/>
      <c r="HB18" s="160"/>
      <c r="HC18" s="160"/>
      <c r="HD18" s="160"/>
      <c r="HE18" s="160"/>
      <c r="HF18" s="160"/>
      <c r="HG18" s="160"/>
      <c r="HH18" s="160"/>
      <c r="HI18" s="160"/>
      <c r="HJ18" s="160"/>
      <c r="HK18" s="160"/>
      <c r="HL18" s="160"/>
      <c r="HM18" s="160"/>
      <c r="HN18" s="160"/>
      <c r="HO18" s="160"/>
      <c r="HP18" s="160"/>
      <c r="HQ18" s="160"/>
      <c r="HR18" s="160"/>
      <c r="HS18" s="160"/>
      <c r="HT18" s="160"/>
      <c r="HU18" s="160"/>
      <c r="HV18" s="160"/>
      <c r="HW18" s="160"/>
      <c r="HX18" s="160"/>
      <c r="HY18" s="160"/>
      <c r="HZ18" s="160"/>
      <c r="IA18" s="160"/>
      <c r="IB18" s="160"/>
      <c r="IC18" s="160"/>
      <c r="ID18" s="160"/>
      <c r="IE18" s="160"/>
      <c r="IF18" s="160"/>
      <c r="IG18" s="160"/>
      <c r="IH18" s="160"/>
      <c r="II18" s="160"/>
      <c r="IJ18" s="160"/>
      <c r="IK18" s="160"/>
      <c r="IL18" s="160"/>
      <c r="IM18" s="160"/>
      <c r="IN18" s="160"/>
      <c r="IO18" s="160"/>
      <c r="IP18" s="160"/>
      <c r="IQ18" s="160"/>
      <c r="IR18" s="160"/>
      <c r="IS18" s="160"/>
      <c r="IT18" s="160"/>
      <c r="IU18" s="160"/>
      <c r="IV18" s="160"/>
      <c r="IW18" s="160"/>
    </row>
    <row r="19" customFormat="false" ht="12.75" hidden="false" customHeight="false" outlineLevel="0" collapsed="false">
      <c r="A19" s="160"/>
      <c r="B19" s="160" t="s">
        <v>80</v>
      </c>
      <c r="C19" s="160"/>
      <c r="D19" s="160"/>
      <c r="E19" s="160"/>
      <c r="F19" s="159" t="n">
        <f aca="false">Kathy!H10</f>
        <v>0</v>
      </c>
      <c r="G19" s="159"/>
      <c r="H19" s="159"/>
      <c r="I19" s="158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60"/>
      <c r="DJ19" s="160"/>
      <c r="DK19" s="160"/>
      <c r="DL19" s="160"/>
      <c r="DM19" s="160"/>
      <c r="DN19" s="160"/>
      <c r="DO19" s="160"/>
      <c r="DP19" s="160"/>
      <c r="DQ19" s="160"/>
      <c r="DR19" s="160"/>
      <c r="DS19" s="160"/>
      <c r="DT19" s="160"/>
      <c r="DU19" s="160"/>
      <c r="DV19" s="160"/>
      <c r="DW19" s="160"/>
      <c r="DX19" s="160"/>
      <c r="DY19" s="160"/>
      <c r="DZ19" s="160"/>
      <c r="EA19" s="160"/>
      <c r="EB19" s="160"/>
      <c r="EC19" s="160"/>
      <c r="ED19" s="160"/>
      <c r="EE19" s="160"/>
      <c r="EF19" s="160"/>
      <c r="EG19" s="160"/>
      <c r="EH19" s="160"/>
      <c r="EI19" s="160"/>
      <c r="EJ19" s="160"/>
      <c r="EK19" s="160"/>
      <c r="EL19" s="160"/>
      <c r="EM19" s="160"/>
      <c r="EN19" s="160"/>
      <c r="EO19" s="160"/>
      <c r="EP19" s="160"/>
      <c r="EQ19" s="160"/>
      <c r="ER19" s="160"/>
      <c r="ES19" s="160"/>
      <c r="ET19" s="160"/>
      <c r="EU19" s="160"/>
      <c r="EV19" s="160"/>
      <c r="EW19" s="160"/>
      <c r="EX19" s="160"/>
      <c r="EY19" s="160"/>
      <c r="EZ19" s="160"/>
      <c r="FA19" s="160"/>
      <c r="FB19" s="160"/>
      <c r="FC19" s="160"/>
      <c r="FD19" s="160"/>
      <c r="FE19" s="160"/>
      <c r="FF19" s="160"/>
      <c r="FG19" s="160"/>
      <c r="FH19" s="160"/>
      <c r="FI19" s="160"/>
      <c r="FJ19" s="160"/>
      <c r="FK19" s="160"/>
      <c r="FL19" s="160"/>
      <c r="FM19" s="160"/>
      <c r="FN19" s="160"/>
      <c r="FO19" s="160"/>
      <c r="FP19" s="160"/>
      <c r="FQ19" s="160"/>
      <c r="FR19" s="160"/>
      <c r="FS19" s="160"/>
      <c r="FT19" s="160"/>
      <c r="FU19" s="160"/>
      <c r="FV19" s="160"/>
      <c r="FW19" s="160"/>
      <c r="FX19" s="160"/>
      <c r="FY19" s="160"/>
      <c r="FZ19" s="160"/>
      <c r="GA19" s="160"/>
      <c r="GB19" s="160"/>
      <c r="GC19" s="160"/>
      <c r="GD19" s="160"/>
      <c r="GE19" s="160"/>
      <c r="GF19" s="160"/>
      <c r="GG19" s="160"/>
      <c r="GH19" s="160"/>
      <c r="GI19" s="160"/>
      <c r="GJ19" s="160"/>
      <c r="GK19" s="160"/>
      <c r="GL19" s="160"/>
      <c r="GM19" s="160"/>
      <c r="GN19" s="160"/>
      <c r="GO19" s="160"/>
      <c r="GP19" s="160"/>
      <c r="GQ19" s="160"/>
      <c r="GR19" s="160"/>
      <c r="GS19" s="160"/>
      <c r="GT19" s="160"/>
      <c r="GU19" s="160"/>
      <c r="GV19" s="160"/>
      <c r="GW19" s="160"/>
      <c r="GX19" s="160"/>
      <c r="GY19" s="160"/>
      <c r="GZ19" s="160"/>
      <c r="HA19" s="160"/>
      <c r="HB19" s="160"/>
      <c r="HC19" s="160"/>
      <c r="HD19" s="160"/>
      <c r="HE19" s="160"/>
      <c r="HF19" s="160"/>
      <c r="HG19" s="160"/>
      <c r="HH19" s="160"/>
      <c r="HI19" s="160"/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160"/>
      <c r="IF19" s="160"/>
      <c r="IG19" s="160"/>
      <c r="IH19" s="160"/>
      <c r="II19" s="160"/>
      <c r="IJ19" s="160"/>
      <c r="IK19" s="160"/>
      <c r="IL19" s="160"/>
      <c r="IM19" s="160"/>
      <c r="IN19" s="160"/>
      <c r="IO19" s="160"/>
      <c r="IP19" s="160"/>
      <c r="IQ19" s="160"/>
      <c r="IR19" s="160"/>
      <c r="IS19" s="160"/>
      <c r="IT19" s="160"/>
      <c r="IU19" s="160"/>
      <c r="IV19" s="160"/>
      <c r="IW19" s="160"/>
    </row>
    <row r="20" customFormat="false" ht="12.75" hidden="false" customHeight="false" outlineLevel="0" collapsed="false">
      <c r="A20" s="160"/>
      <c r="B20" s="160" t="s">
        <v>257</v>
      </c>
      <c r="C20" s="160"/>
      <c r="D20" s="160"/>
      <c r="E20" s="160"/>
      <c r="F20" s="159" t="n">
        <f aca="false">Kathy!I10</f>
        <v>2</v>
      </c>
      <c r="I20" s="154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0"/>
      <c r="FG20" s="160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0"/>
      <c r="GK20" s="160"/>
      <c r="GL20" s="160"/>
      <c r="GM20" s="160"/>
      <c r="GN20" s="160"/>
      <c r="GO20" s="160"/>
      <c r="GP20" s="160"/>
      <c r="GQ20" s="160"/>
      <c r="GR20" s="160"/>
      <c r="GS20" s="160"/>
      <c r="GT20" s="160"/>
      <c r="GU20" s="160"/>
      <c r="GV20" s="160"/>
      <c r="GW20" s="160"/>
      <c r="GX20" s="160"/>
      <c r="GY20" s="160"/>
      <c r="GZ20" s="160"/>
      <c r="HA20" s="160"/>
      <c r="HB20" s="160"/>
      <c r="HC20" s="160"/>
      <c r="HD20" s="160"/>
      <c r="HE20" s="160"/>
      <c r="HF20" s="160"/>
      <c r="HG20" s="160"/>
      <c r="HH20" s="160"/>
      <c r="HI20" s="160"/>
      <c r="HJ20" s="160"/>
      <c r="HK20" s="160"/>
      <c r="HL20" s="160"/>
      <c r="HM20" s="160"/>
      <c r="HN20" s="160"/>
      <c r="HO20" s="160"/>
      <c r="HP20" s="160"/>
      <c r="HQ20" s="160"/>
      <c r="HR20" s="160"/>
      <c r="HS20" s="160"/>
      <c r="HT20" s="160"/>
      <c r="HU20" s="160"/>
      <c r="HV20" s="160"/>
      <c r="HW20" s="160"/>
      <c r="HX20" s="160"/>
      <c r="HY20" s="160"/>
      <c r="HZ20" s="160"/>
      <c r="IA20" s="160"/>
      <c r="IB20" s="160"/>
      <c r="IC20" s="160"/>
      <c r="ID20" s="160"/>
      <c r="IE20" s="160"/>
      <c r="IF20" s="160"/>
      <c r="IG20" s="160"/>
      <c r="IH20" s="160"/>
      <c r="II20" s="160"/>
      <c r="IJ20" s="160"/>
      <c r="IK20" s="160"/>
      <c r="IL20" s="160"/>
      <c r="IM20" s="160"/>
      <c r="IN20" s="160"/>
      <c r="IO20" s="160"/>
      <c r="IP20" s="160"/>
      <c r="IQ20" s="160"/>
      <c r="IR20" s="160"/>
      <c r="IS20" s="160"/>
      <c r="IT20" s="160"/>
      <c r="IU20" s="160"/>
      <c r="IV20" s="160"/>
      <c r="IW20" s="160"/>
    </row>
    <row r="21" customFormat="false" ht="12.75" hidden="false" customHeight="false" outlineLevel="0" collapsed="false">
      <c r="A21" s="155"/>
      <c r="I21" s="154"/>
    </row>
    <row r="22" customFormat="false" ht="12.75" hidden="false" customHeight="false" outlineLevel="0" collapsed="false">
      <c r="A22" s="157" t="s">
        <v>5</v>
      </c>
      <c r="B22" s="160"/>
      <c r="C22" s="160"/>
      <c r="D22" s="160"/>
      <c r="E22" s="160"/>
      <c r="F22" s="158" t="n">
        <f aca="false">Sheryl!F11</f>
        <v>0</v>
      </c>
      <c r="G22" s="159"/>
      <c r="H22" s="159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160"/>
      <c r="FE22" s="160"/>
      <c r="FF22" s="160"/>
      <c r="FG22" s="160"/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60"/>
      <c r="FW22" s="160"/>
      <c r="FX22" s="160"/>
      <c r="FY22" s="160"/>
      <c r="FZ22" s="160"/>
      <c r="GA22" s="160"/>
      <c r="GB22" s="160"/>
      <c r="GC22" s="160"/>
      <c r="GD22" s="160"/>
      <c r="GE22" s="160"/>
      <c r="GF22" s="160"/>
      <c r="GG22" s="160"/>
      <c r="GH22" s="160"/>
      <c r="GI22" s="160"/>
      <c r="GJ22" s="160"/>
      <c r="GK22" s="160"/>
      <c r="GL22" s="160"/>
      <c r="GM22" s="160"/>
      <c r="GN22" s="160"/>
      <c r="GO22" s="160"/>
      <c r="GP22" s="160"/>
      <c r="GQ22" s="160"/>
      <c r="GR22" s="160"/>
      <c r="GS22" s="160"/>
      <c r="GT22" s="160"/>
      <c r="GU22" s="160"/>
      <c r="GV22" s="160"/>
      <c r="GW22" s="160"/>
      <c r="GX22" s="160"/>
      <c r="GY22" s="160"/>
      <c r="GZ22" s="160"/>
      <c r="HA22" s="160"/>
      <c r="HB22" s="160"/>
      <c r="HC22" s="160"/>
      <c r="HD22" s="160"/>
      <c r="HE22" s="160"/>
      <c r="HF22" s="160"/>
      <c r="HG22" s="160"/>
      <c r="HH22" s="160"/>
      <c r="HI22" s="160"/>
      <c r="HJ22" s="160"/>
      <c r="HK22" s="160"/>
      <c r="HL22" s="160"/>
      <c r="HM22" s="160"/>
      <c r="HN22" s="160"/>
      <c r="HO22" s="160"/>
      <c r="HP22" s="160"/>
      <c r="HQ22" s="160"/>
      <c r="HR22" s="160"/>
      <c r="HS22" s="160"/>
      <c r="HT22" s="160"/>
      <c r="HU22" s="160"/>
      <c r="HV22" s="160"/>
      <c r="HW22" s="160"/>
      <c r="HX22" s="160"/>
      <c r="HY22" s="160"/>
      <c r="HZ22" s="160"/>
      <c r="IA22" s="160"/>
      <c r="IB22" s="160"/>
      <c r="IC22" s="160"/>
      <c r="ID22" s="160"/>
      <c r="IE22" s="160"/>
      <c r="IF22" s="160"/>
      <c r="IG22" s="160"/>
      <c r="IH22" s="160"/>
      <c r="II22" s="160"/>
      <c r="IJ22" s="160"/>
      <c r="IK22" s="160"/>
      <c r="IL22" s="160"/>
      <c r="IM22" s="160"/>
      <c r="IN22" s="160"/>
      <c r="IO22" s="160"/>
      <c r="IP22" s="160"/>
      <c r="IQ22" s="160"/>
      <c r="IR22" s="160"/>
      <c r="IS22" s="160"/>
      <c r="IT22" s="160"/>
      <c r="IU22" s="160"/>
      <c r="IV22" s="160"/>
      <c r="IW22" s="160"/>
    </row>
    <row r="23" customFormat="false" ht="12.75" hidden="false" customHeight="false" outlineLevel="0" collapsed="false">
      <c r="A23" s="157" t="s">
        <v>6</v>
      </c>
      <c r="B23" s="160"/>
      <c r="C23" s="160"/>
      <c r="D23" s="160"/>
      <c r="E23" s="160"/>
      <c r="F23" s="158" t="n">
        <f aca="false">Sheryl!F35</f>
        <v>0</v>
      </c>
      <c r="G23" s="159"/>
      <c r="H23" s="159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  <c r="FW23" s="160"/>
      <c r="FX23" s="160"/>
      <c r="FY23" s="160"/>
      <c r="FZ23" s="160"/>
      <c r="GA23" s="160"/>
      <c r="GB23" s="160"/>
      <c r="GC23" s="160"/>
      <c r="GD23" s="160"/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0"/>
      <c r="HU23" s="160"/>
      <c r="HV23" s="160"/>
      <c r="HW23" s="160"/>
      <c r="HX23" s="160"/>
      <c r="HY23" s="160"/>
      <c r="HZ23" s="160"/>
      <c r="IA23" s="160"/>
      <c r="IB23" s="160"/>
      <c r="IC23" s="160"/>
      <c r="ID23" s="160"/>
      <c r="IE23" s="160"/>
      <c r="IF23" s="160"/>
      <c r="IG23" s="160"/>
      <c r="IH23" s="160"/>
      <c r="II23" s="160"/>
      <c r="IJ23" s="160"/>
      <c r="IK23" s="160"/>
      <c r="IL23" s="160"/>
      <c r="IM23" s="160"/>
      <c r="IN23" s="160"/>
      <c r="IO23" s="160"/>
      <c r="IP23" s="160"/>
      <c r="IQ23" s="160"/>
      <c r="IR23" s="160"/>
      <c r="IS23" s="160"/>
      <c r="IT23" s="160"/>
      <c r="IU23" s="160"/>
      <c r="IV23" s="160"/>
      <c r="IW23" s="160"/>
    </row>
    <row r="24" customFormat="false" ht="12.75" hidden="false" customHeight="false" outlineLevel="0" collapsed="false">
      <c r="A24" s="157" t="s">
        <v>7</v>
      </c>
      <c r="F24" s="158" t="n">
        <f aca="false">Sheryl!F74</f>
        <v>1</v>
      </c>
    </row>
    <row r="26" customFormat="false" ht="12.75" hidden="false" customHeight="false" outlineLevel="0" collapsed="false">
      <c r="A26" s="151" t="s">
        <v>243</v>
      </c>
      <c r="B26" s="151" t="s">
        <v>29</v>
      </c>
      <c r="C26" s="151"/>
      <c r="D26" s="151"/>
      <c r="E26" s="151"/>
      <c r="F26" s="152"/>
      <c r="G26" s="133"/>
      <c r="H26" s="133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2"/>
      <c r="CJ26" s="132"/>
      <c r="CK26" s="132"/>
      <c r="CL26" s="132"/>
      <c r="CM26" s="132"/>
      <c r="CN26" s="132"/>
      <c r="CO26" s="132"/>
      <c r="CP26" s="132"/>
      <c r="CQ26" s="132"/>
      <c r="CR26" s="132"/>
      <c r="CS26" s="132"/>
      <c r="CT26" s="132"/>
      <c r="CU26" s="132"/>
      <c r="CV26" s="132"/>
      <c r="CW26" s="132"/>
      <c r="CX26" s="132"/>
      <c r="CY26" s="132"/>
      <c r="CZ26" s="132"/>
      <c r="DA26" s="132"/>
      <c r="DB26" s="132"/>
      <c r="DC26" s="132"/>
      <c r="DD26" s="132"/>
      <c r="DE26" s="132"/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132"/>
      <c r="DR26" s="132"/>
      <c r="DS26" s="132"/>
      <c r="DT26" s="132"/>
      <c r="DU26" s="132"/>
      <c r="DV26" s="132"/>
      <c r="DW26" s="132"/>
      <c r="DX26" s="132"/>
      <c r="DY26" s="132"/>
      <c r="DZ26" s="132"/>
      <c r="EA26" s="132"/>
      <c r="EB26" s="132"/>
      <c r="EC26" s="132"/>
      <c r="ED26" s="132"/>
      <c r="EE26" s="132"/>
      <c r="EF26" s="132"/>
      <c r="EG26" s="132"/>
      <c r="EH26" s="132"/>
      <c r="EI26" s="132"/>
      <c r="EJ26" s="132"/>
      <c r="EK26" s="132"/>
      <c r="EL26" s="132"/>
      <c r="EM26" s="132"/>
      <c r="EN26" s="132"/>
      <c r="EO26" s="132"/>
      <c r="EP26" s="132"/>
      <c r="EQ26" s="132"/>
      <c r="ER26" s="132"/>
      <c r="ES26" s="132"/>
      <c r="ET26" s="132"/>
      <c r="EU26" s="132"/>
      <c r="EV26" s="132"/>
      <c r="EW26" s="132"/>
      <c r="EX26" s="132"/>
      <c r="EY26" s="132"/>
      <c r="EZ26" s="132"/>
      <c r="FA26" s="132"/>
      <c r="FB26" s="132"/>
      <c r="FC26" s="132"/>
      <c r="FD26" s="132"/>
      <c r="FE26" s="132"/>
      <c r="FF26" s="132"/>
      <c r="FG26" s="132"/>
      <c r="FH26" s="132"/>
      <c r="FI26" s="132"/>
      <c r="FJ26" s="132"/>
      <c r="FK26" s="132"/>
      <c r="FL26" s="132"/>
      <c r="FM26" s="132"/>
      <c r="FN26" s="132"/>
      <c r="FO26" s="132"/>
      <c r="FP26" s="132"/>
      <c r="FQ26" s="132"/>
      <c r="FR26" s="132"/>
      <c r="FS26" s="132"/>
      <c r="FT26" s="132"/>
      <c r="FU26" s="132"/>
      <c r="FV26" s="132"/>
      <c r="FW26" s="132"/>
      <c r="FX26" s="132"/>
      <c r="FY26" s="132"/>
      <c r="FZ26" s="132"/>
      <c r="GA26" s="132"/>
      <c r="GB26" s="132"/>
      <c r="GC26" s="132"/>
      <c r="GD26" s="132"/>
      <c r="GE26" s="132"/>
      <c r="GF26" s="132"/>
      <c r="GG26" s="132"/>
      <c r="GH26" s="132"/>
      <c r="GI26" s="132"/>
      <c r="GJ26" s="132"/>
      <c r="GK26" s="132"/>
      <c r="GL26" s="132"/>
      <c r="GM26" s="132"/>
      <c r="GN26" s="132"/>
      <c r="GO26" s="132"/>
      <c r="GP26" s="132"/>
      <c r="GQ26" s="132"/>
      <c r="GR26" s="132"/>
      <c r="GS26" s="132"/>
      <c r="GT26" s="132"/>
      <c r="GU26" s="132"/>
      <c r="GV26" s="132"/>
      <c r="GW26" s="132"/>
      <c r="GX26" s="132"/>
      <c r="GY26" s="132"/>
      <c r="GZ26" s="132"/>
      <c r="HA26" s="132"/>
      <c r="HB26" s="132"/>
      <c r="HC26" s="132"/>
      <c r="HD26" s="132"/>
      <c r="HE26" s="132"/>
      <c r="HF26" s="132"/>
      <c r="HG26" s="132"/>
      <c r="HH26" s="132"/>
      <c r="HI26" s="132"/>
      <c r="HJ26" s="132"/>
      <c r="HK26" s="132"/>
      <c r="HL26" s="132"/>
      <c r="HM26" s="132"/>
      <c r="HN26" s="132"/>
      <c r="HO26" s="132"/>
      <c r="HP26" s="132"/>
      <c r="HQ26" s="132"/>
      <c r="HR26" s="132"/>
      <c r="HS26" s="132"/>
      <c r="HT26" s="132"/>
      <c r="HU26" s="132"/>
      <c r="HV26" s="132"/>
      <c r="HW26" s="132"/>
      <c r="HX26" s="132"/>
      <c r="HY26" s="132"/>
      <c r="HZ26" s="132"/>
      <c r="IA26" s="132"/>
      <c r="IB26" s="132"/>
      <c r="IC26" s="132"/>
      <c r="ID26" s="132"/>
      <c r="IE26" s="132"/>
      <c r="IF26" s="132"/>
      <c r="IG26" s="132"/>
      <c r="IH26" s="132"/>
      <c r="II26" s="132"/>
      <c r="IJ26" s="132"/>
      <c r="IK26" s="132"/>
      <c r="IL26" s="132"/>
      <c r="IM26" s="132"/>
      <c r="IN26" s="132"/>
      <c r="IO26" s="132"/>
      <c r="IP26" s="132"/>
      <c r="IQ26" s="132"/>
      <c r="IR26" s="132"/>
      <c r="IS26" s="132"/>
      <c r="IT26" s="132"/>
      <c r="IU26" s="132"/>
      <c r="IV26" s="132"/>
      <c r="IW26" s="132"/>
    </row>
    <row r="27" customFormat="false" ht="12.75" hidden="false" customHeight="false" outlineLevel="0" collapsed="false">
      <c r="A27" s="151" t="s">
        <v>244</v>
      </c>
      <c r="B27" s="151" t="s">
        <v>203</v>
      </c>
      <c r="C27" s="151"/>
      <c r="D27" s="151"/>
      <c r="E27" s="151"/>
      <c r="F27" s="152"/>
      <c r="G27" s="153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32"/>
      <c r="EJ27" s="132"/>
      <c r="EK27" s="132"/>
      <c r="EL27" s="132"/>
      <c r="EM27" s="132"/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32"/>
      <c r="FA27" s="132"/>
      <c r="FB27" s="132"/>
      <c r="FC27" s="132"/>
      <c r="FD27" s="132"/>
      <c r="FE27" s="132"/>
      <c r="FF27" s="132"/>
      <c r="FG27" s="132"/>
      <c r="FH27" s="132"/>
      <c r="FI27" s="132"/>
      <c r="FJ27" s="132"/>
      <c r="FK27" s="132"/>
      <c r="FL27" s="132"/>
      <c r="FM27" s="132"/>
      <c r="FN27" s="132"/>
      <c r="FO27" s="132"/>
      <c r="FP27" s="132"/>
      <c r="FQ27" s="132"/>
      <c r="FR27" s="132"/>
      <c r="FS27" s="132"/>
      <c r="FT27" s="132"/>
      <c r="FU27" s="132"/>
      <c r="FV27" s="132"/>
      <c r="FW27" s="132"/>
      <c r="FX27" s="132"/>
      <c r="FY27" s="132"/>
      <c r="FZ27" s="132"/>
      <c r="GA27" s="132"/>
      <c r="GB27" s="132"/>
      <c r="GC27" s="132"/>
      <c r="GD27" s="132"/>
      <c r="GE27" s="132"/>
      <c r="GF27" s="132"/>
      <c r="GG27" s="132"/>
      <c r="GH27" s="132"/>
      <c r="GI27" s="132"/>
      <c r="GJ27" s="132"/>
      <c r="GK27" s="132"/>
      <c r="GL27" s="132"/>
      <c r="GM27" s="132"/>
      <c r="GN27" s="132"/>
      <c r="GO27" s="132"/>
      <c r="GP27" s="132"/>
      <c r="GQ27" s="132"/>
      <c r="GR27" s="132"/>
      <c r="GS27" s="132"/>
      <c r="GT27" s="132"/>
      <c r="GU27" s="132"/>
      <c r="GV27" s="132"/>
      <c r="GW27" s="132"/>
      <c r="GX27" s="132"/>
      <c r="GY27" s="132"/>
      <c r="GZ27" s="132"/>
      <c r="HA27" s="132"/>
      <c r="HB27" s="132"/>
      <c r="HC27" s="132"/>
      <c r="HD27" s="132"/>
      <c r="HE27" s="132"/>
      <c r="HF27" s="132"/>
      <c r="HG27" s="132"/>
      <c r="HH27" s="132"/>
      <c r="HI27" s="132"/>
      <c r="HJ27" s="132"/>
      <c r="HK27" s="132"/>
      <c r="HL27" s="132"/>
      <c r="HM27" s="132"/>
      <c r="HN27" s="132"/>
      <c r="HO27" s="132"/>
      <c r="HP27" s="132"/>
      <c r="HQ27" s="132"/>
      <c r="HR27" s="132"/>
      <c r="HS27" s="132"/>
      <c r="HT27" s="132"/>
      <c r="HU27" s="132"/>
      <c r="HV27" s="132"/>
      <c r="HW27" s="132"/>
      <c r="HX27" s="132"/>
      <c r="HY27" s="132"/>
      <c r="HZ27" s="132"/>
      <c r="IA27" s="132"/>
      <c r="IB27" s="132"/>
      <c r="IC27" s="132"/>
      <c r="ID27" s="132"/>
      <c r="IE27" s="132"/>
      <c r="IF27" s="132"/>
      <c r="IG27" s="132"/>
      <c r="IH27" s="132"/>
      <c r="II27" s="132"/>
      <c r="IJ27" s="132"/>
      <c r="IK27" s="132"/>
      <c r="IL27" s="132"/>
      <c r="IM27" s="132"/>
      <c r="IN27" s="132"/>
      <c r="IO27" s="132"/>
      <c r="IP27" s="132"/>
      <c r="IQ27" s="132"/>
      <c r="IR27" s="132"/>
      <c r="IS27" s="132"/>
      <c r="IT27" s="132"/>
      <c r="IU27" s="132"/>
      <c r="IV27" s="132"/>
      <c r="IW27" s="132"/>
    </row>
    <row r="28" customFormat="false" ht="12.75" hidden="false" customHeight="false" outlineLevel="0" collapsed="false">
      <c r="A28" s="84"/>
      <c r="B28" s="84"/>
      <c r="C28" s="84"/>
      <c r="D28" s="84"/>
      <c r="E28" s="84"/>
      <c r="F28" s="154"/>
    </row>
    <row r="29" customFormat="false" ht="12.75" hidden="false" customHeight="false" outlineLevel="0" collapsed="false">
      <c r="A29" s="155" t="s">
        <v>246</v>
      </c>
      <c r="B29" s="155"/>
      <c r="C29" s="155"/>
      <c r="D29" s="84"/>
      <c r="E29" s="84"/>
      <c r="F29" s="154"/>
    </row>
    <row r="30" customFormat="false" ht="12.75" hidden="false" customHeight="false" outlineLevel="0" collapsed="false">
      <c r="C30" s="155"/>
      <c r="D30" s="84"/>
      <c r="E30" s="84"/>
      <c r="F30" s="154"/>
    </row>
    <row r="31" customFormat="false" ht="12.75" hidden="false" customHeight="false" outlineLevel="0" collapsed="false">
      <c r="A31" s="156" t="s">
        <v>247</v>
      </c>
      <c r="B31" s="156"/>
      <c r="C31" s="156"/>
      <c r="D31" s="157"/>
      <c r="E31" s="157"/>
      <c r="F31" s="158" t="n">
        <f aca="false">Laura!F15</f>
        <v>10</v>
      </c>
      <c r="G31" s="159"/>
      <c r="H31" s="159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  <c r="DX31" s="160"/>
      <c r="DY31" s="160"/>
      <c r="DZ31" s="160"/>
      <c r="EA31" s="160"/>
      <c r="EB31" s="160"/>
      <c r="EC31" s="160"/>
      <c r="ED31" s="160"/>
      <c r="EE31" s="160"/>
      <c r="EF31" s="160"/>
      <c r="EG31" s="160"/>
      <c r="EH31" s="160"/>
      <c r="EI31" s="160"/>
      <c r="EJ31" s="160"/>
      <c r="EK31" s="160"/>
      <c r="EL31" s="160"/>
      <c r="EM31" s="160"/>
      <c r="EN31" s="160"/>
      <c r="EO31" s="160"/>
      <c r="EP31" s="160"/>
      <c r="EQ31" s="160"/>
      <c r="ER31" s="160"/>
      <c r="ES31" s="160"/>
      <c r="ET31" s="160"/>
      <c r="EU31" s="160"/>
      <c r="EV31" s="160"/>
      <c r="EW31" s="160"/>
      <c r="EX31" s="160"/>
      <c r="EY31" s="160"/>
      <c r="EZ31" s="160"/>
      <c r="FA31" s="160"/>
      <c r="FB31" s="160"/>
      <c r="FC31" s="160"/>
      <c r="FD31" s="160"/>
      <c r="FE31" s="160"/>
      <c r="FF31" s="160"/>
      <c r="FG31" s="160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60"/>
      <c r="FW31" s="160"/>
      <c r="FX31" s="160"/>
      <c r="FY31" s="160"/>
      <c r="FZ31" s="160"/>
      <c r="GA31" s="160"/>
      <c r="GB31" s="160"/>
      <c r="GC31" s="160"/>
      <c r="GD31" s="160"/>
      <c r="GE31" s="160"/>
      <c r="GF31" s="160"/>
      <c r="GG31" s="160"/>
      <c r="GH31" s="160"/>
      <c r="GI31" s="160"/>
      <c r="GJ31" s="160"/>
      <c r="GK31" s="160"/>
      <c r="GL31" s="160"/>
      <c r="GM31" s="160"/>
      <c r="GN31" s="160"/>
      <c r="GO31" s="160"/>
      <c r="GP31" s="160"/>
      <c r="GQ31" s="160"/>
      <c r="GR31" s="160"/>
      <c r="GS31" s="160"/>
      <c r="GT31" s="160"/>
      <c r="GU31" s="160"/>
      <c r="GV31" s="160"/>
      <c r="GW31" s="160"/>
      <c r="GX31" s="160"/>
      <c r="GY31" s="160"/>
      <c r="GZ31" s="160"/>
      <c r="HA31" s="160"/>
      <c r="HB31" s="160"/>
      <c r="HC31" s="160"/>
      <c r="HD31" s="160"/>
      <c r="HE31" s="160"/>
      <c r="HF31" s="160"/>
      <c r="HG31" s="160"/>
      <c r="HH31" s="160"/>
      <c r="HI31" s="160"/>
      <c r="HJ31" s="160"/>
      <c r="HK31" s="160"/>
      <c r="HL31" s="160"/>
      <c r="HM31" s="160"/>
      <c r="HN31" s="160"/>
      <c r="HO31" s="160"/>
      <c r="HP31" s="160"/>
      <c r="HQ31" s="160"/>
      <c r="HR31" s="160"/>
      <c r="HS31" s="160"/>
      <c r="HT31" s="160"/>
      <c r="HU31" s="160"/>
      <c r="HV31" s="160"/>
      <c r="HW31" s="160"/>
      <c r="HX31" s="160"/>
      <c r="HY31" s="160"/>
      <c r="HZ31" s="160"/>
      <c r="IA31" s="160"/>
      <c r="IB31" s="160"/>
      <c r="IC31" s="160"/>
      <c r="ID31" s="160"/>
      <c r="IE31" s="160"/>
      <c r="IF31" s="160"/>
      <c r="IG31" s="160"/>
      <c r="IH31" s="160"/>
      <c r="II31" s="160"/>
      <c r="IJ31" s="160"/>
      <c r="IK31" s="160"/>
      <c r="IL31" s="160"/>
      <c r="IM31" s="160"/>
      <c r="IN31" s="160"/>
      <c r="IO31" s="160"/>
      <c r="IP31" s="160"/>
      <c r="IQ31" s="160"/>
      <c r="IR31" s="160"/>
      <c r="IS31" s="160"/>
      <c r="IT31" s="160"/>
      <c r="IU31" s="160"/>
      <c r="IV31" s="160"/>
      <c r="IW31" s="160"/>
    </row>
    <row r="32" customFormat="false" ht="12.75" hidden="false" customHeight="false" outlineLevel="0" collapsed="false">
      <c r="A32" s="156"/>
      <c r="B32" s="160" t="s">
        <v>248</v>
      </c>
      <c r="C32" s="156"/>
      <c r="D32" s="157"/>
      <c r="E32" s="157"/>
      <c r="F32" s="159" t="n">
        <f aca="false">Laura!F36</f>
        <v>2</v>
      </c>
      <c r="G32" s="161"/>
      <c r="H32" s="159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0"/>
      <c r="EF32" s="160"/>
      <c r="EG32" s="160"/>
      <c r="EH32" s="160"/>
      <c r="EI32" s="160"/>
      <c r="EJ32" s="160"/>
      <c r="EK32" s="160"/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60"/>
      <c r="FW32" s="160"/>
      <c r="FX32" s="160"/>
      <c r="FY32" s="160"/>
      <c r="FZ32" s="160"/>
      <c r="GA32" s="160"/>
      <c r="GB32" s="160"/>
      <c r="GC32" s="160"/>
      <c r="GD32" s="160"/>
      <c r="GE32" s="160"/>
      <c r="GF32" s="160"/>
      <c r="GG32" s="160"/>
      <c r="GH32" s="160"/>
      <c r="GI32" s="160"/>
      <c r="GJ32" s="160"/>
      <c r="GK32" s="160"/>
      <c r="GL32" s="160"/>
      <c r="GM32" s="160"/>
      <c r="GN32" s="160"/>
      <c r="GO32" s="160"/>
      <c r="GP32" s="160"/>
      <c r="GQ32" s="160"/>
      <c r="GR32" s="160"/>
      <c r="GS32" s="160"/>
      <c r="GT32" s="160"/>
      <c r="GU32" s="160"/>
      <c r="GV32" s="160"/>
      <c r="GW32" s="160"/>
      <c r="GX32" s="160"/>
      <c r="GY32" s="160"/>
      <c r="GZ32" s="160"/>
      <c r="HA32" s="160"/>
      <c r="HB32" s="160"/>
      <c r="HC32" s="160"/>
      <c r="HD32" s="160"/>
      <c r="HE32" s="160"/>
      <c r="HF32" s="160"/>
      <c r="HG32" s="160"/>
      <c r="HH32" s="160"/>
      <c r="HI32" s="160"/>
      <c r="HJ32" s="160"/>
      <c r="HK32" s="160"/>
      <c r="HL32" s="160"/>
      <c r="HM32" s="160"/>
      <c r="HN32" s="160"/>
      <c r="HO32" s="160"/>
      <c r="HP32" s="160"/>
      <c r="HQ32" s="160"/>
      <c r="HR32" s="160"/>
      <c r="HS32" s="160"/>
      <c r="HT32" s="160"/>
      <c r="HU32" s="160"/>
      <c r="HV32" s="160"/>
      <c r="HW32" s="160"/>
      <c r="HX32" s="160"/>
      <c r="HY32" s="160"/>
      <c r="HZ32" s="160"/>
      <c r="IA32" s="160"/>
      <c r="IB32" s="160"/>
      <c r="IC32" s="160"/>
      <c r="ID32" s="160"/>
      <c r="IE32" s="160"/>
      <c r="IF32" s="160"/>
      <c r="IG32" s="160"/>
      <c r="IH32" s="160"/>
      <c r="II32" s="160"/>
      <c r="IJ32" s="160"/>
      <c r="IK32" s="160"/>
      <c r="IL32" s="160"/>
      <c r="IM32" s="160"/>
      <c r="IN32" s="160"/>
      <c r="IO32" s="160"/>
      <c r="IP32" s="160"/>
      <c r="IQ32" s="160"/>
      <c r="IR32" s="160"/>
      <c r="IS32" s="160"/>
      <c r="IT32" s="160"/>
      <c r="IU32" s="160"/>
      <c r="IV32" s="160"/>
      <c r="IW32" s="160"/>
    </row>
    <row r="33" customFormat="false" ht="12.75" hidden="false" customHeight="false" outlineLevel="0" collapsed="false">
      <c r="A33" s="157"/>
      <c r="B33" s="160" t="s">
        <v>249</v>
      </c>
      <c r="C33" s="157"/>
      <c r="D33" s="157"/>
      <c r="E33" s="157"/>
      <c r="F33" s="159" t="n">
        <f aca="false">Laura!F56</f>
        <v>0</v>
      </c>
      <c r="G33" s="161"/>
      <c r="H33" s="159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160"/>
      <c r="EI33" s="160"/>
      <c r="EJ33" s="160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0"/>
      <c r="FC33" s="160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  <c r="FW33" s="160"/>
      <c r="FX33" s="160"/>
      <c r="FY33" s="160"/>
      <c r="FZ33" s="160"/>
      <c r="GA33" s="160"/>
      <c r="GB33" s="160"/>
      <c r="GC33" s="160"/>
      <c r="GD33" s="160"/>
      <c r="GE33" s="160"/>
      <c r="GF33" s="160"/>
      <c r="GG33" s="160"/>
      <c r="GH33" s="160"/>
      <c r="GI33" s="160"/>
      <c r="GJ33" s="160"/>
      <c r="GK33" s="160"/>
      <c r="GL33" s="160"/>
      <c r="GM33" s="160"/>
      <c r="GN33" s="160"/>
      <c r="GO33" s="160"/>
      <c r="GP33" s="160"/>
      <c r="GQ33" s="160"/>
      <c r="GR33" s="160"/>
      <c r="GS33" s="160"/>
      <c r="GT33" s="160"/>
      <c r="GU33" s="160"/>
      <c r="GV33" s="160"/>
      <c r="GW33" s="160"/>
      <c r="GX33" s="160"/>
      <c r="GY33" s="160"/>
      <c r="GZ33" s="160"/>
      <c r="HA33" s="160"/>
      <c r="HB33" s="160"/>
      <c r="HC33" s="160"/>
      <c r="HD33" s="160"/>
      <c r="HE33" s="160"/>
      <c r="HF33" s="160"/>
      <c r="HG33" s="160"/>
      <c r="HH33" s="160"/>
      <c r="HI33" s="160"/>
      <c r="HJ33" s="160"/>
      <c r="HK33" s="160"/>
      <c r="HL33" s="160"/>
      <c r="HM33" s="160"/>
      <c r="HN33" s="160"/>
      <c r="HO33" s="160"/>
      <c r="HP33" s="160"/>
      <c r="HQ33" s="160"/>
      <c r="HR33" s="160"/>
      <c r="HS33" s="160"/>
      <c r="HT33" s="160"/>
      <c r="HU33" s="160"/>
      <c r="HV33" s="160"/>
      <c r="HW33" s="160"/>
      <c r="HX33" s="160"/>
      <c r="HY33" s="160"/>
      <c r="HZ33" s="160"/>
      <c r="IA33" s="160"/>
      <c r="IB33" s="160"/>
      <c r="IC33" s="160"/>
      <c r="ID33" s="160"/>
      <c r="IE33" s="160"/>
      <c r="IF33" s="160"/>
      <c r="IG33" s="160"/>
      <c r="IH33" s="160"/>
      <c r="II33" s="160"/>
      <c r="IJ33" s="160"/>
      <c r="IK33" s="160"/>
      <c r="IL33" s="160"/>
      <c r="IM33" s="160"/>
      <c r="IN33" s="160"/>
      <c r="IO33" s="160"/>
      <c r="IP33" s="160"/>
      <c r="IQ33" s="160"/>
      <c r="IR33" s="160"/>
      <c r="IS33" s="160"/>
      <c r="IT33" s="160"/>
      <c r="IU33" s="160"/>
      <c r="IV33" s="160"/>
      <c r="IW33" s="160"/>
    </row>
    <row r="34" customFormat="false" ht="12.75" hidden="false" customHeight="false" outlineLevel="0" collapsed="false">
      <c r="A34" s="84"/>
      <c r="B34" s="84"/>
      <c r="C34" s="84"/>
      <c r="D34" s="84"/>
      <c r="E34" s="84"/>
      <c r="F34" s="154"/>
      <c r="G34" s="162"/>
    </row>
    <row r="35" customFormat="false" ht="12.75" hidden="false" customHeight="false" outlineLevel="0" collapsed="false">
      <c r="A35" s="155" t="s">
        <v>250</v>
      </c>
      <c r="B35" s="155"/>
      <c r="C35" s="155"/>
      <c r="D35" s="155"/>
      <c r="E35" s="155"/>
      <c r="F35" s="163" t="n">
        <f aca="false">SUM(F36:F39)</f>
        <v>33</v>
      </c>
    </row>
    <row r="36" customFormat="false" ht="12.75" hidden="false" customHeight="false" outlineLevel="0" collapsed="false">
      <c r="A36" s="71" t="s">
        <v>251</v>
      </c>
      <c r="B36" s="71" t="s">
        <v>252</v>
      </c>
      <c r="F36" s="164" t="n">
        <v>31</v>
      </c>
    </row>
    <row r="37" customFormat="false" ht="12.75" hidden="false" customHeight="false" outlineLevel="0" collapsed="false">
      <c r="B37" s="71" t="s">
        <v>253</v>
      </c>
      <c r="F37" s="164" t="n">
        <v>2</v>
      </c>
    </row>
    <row r="38" customFormat="false" ht="12.75" hidden="false" customHeight="false" outlineLevel="0" collapsed="false">
      <c r="B38" s="71" t="s">
        <v>254</v>
      </c>
      <c r="C38" s="71" t="s">
        <v>255</v>
      </c>
      <c r="F38" s="164"/>
      <c r="I38" s="154"/>
    </row>
    <row r="39" customFormat="false" ht="12.75" hidden="false" customHeight="false" outlineLevel="0" collapsed="false">
      <c r="B39" s="71" t="s">
        <v>256</v>
      </c>
      <c r="F39" s="164" t="n">
        <v>0</v>
      </c>
      <c r="I39" s="154"/>
    </row>
    <row r="40" customFormat="false" ht="12.75" hidden="false" customHeight="false" outlineLevel="0" collapsed="false">
      <c r="G40" s="159"/>
      <c r="H40" s="159"/>
      <c r="I40" s="158"/>
    </row>
    <row r="41" customFormat="false" ht="12.75" hidden="false" customHeight="false" outlineLevel="0" collapsed="false">
      <c r="A41" s="157" t="s">
        <v>9</v>
      </c>
      <c r="B41" s="160"/>
      <c r="C41" s="160"/>
      <c r="D41" s="160"/>
      <c r="E41" s="160"/>
      <c r="F41" s="158" t="n">
        <f aca="false">SUM(F42:F44)</f>
        <v>2</v>
      </c>
      <c r="G41" s="159"/>
      <c r="H41" s="159"/>
      <c r="I41" s="158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160"/>
      <c r="EA41" s="160"/>
      <c r="EB41" s="160"/>
      <c r="EC41" s="160"/>
      <c r="ED41" s="160"/>
      <c r="EE41" s="160"/>
      <c r="EF41" s="160"/>
      <c r="EG41" s="160"/>
      <c r="EH41" s="160"/>
      <c r="EI41" s="160"/>
      <c r="EJ41" s="160"/>
      <c r="EK41" s="160"/>
      <c r="EL41" s="160"/>
      <c r="EM41" s="160"/>
      <c r="EN41" s="160"/>
      <c r="EO41" s="160"/>
      <c r="EP41" s="160"/>
      <c r="EQ41" s="160"/>
      <c r="ER41" s="160"/>
      <c r="ES41" s="160"/>
      <c r="ET41" s="160"/>
      <c r="EU41" s="160"/>
      <c r="EV41" s="160"/>
      <c r="EW41" s="160"/>
      <c r="EX41" s="160"/>
      <c r="EY41" s="160"/>
      <c r="EZ41" s="160"/>
      <c r="FA41" s="160"/>
      <c r="FB41" s="160"/>
      <c r="FC41" s="160"/>
      <c r="FD41" s="160"/>
      <c r="FE41" s="160"/>
      <c r="FF41" s="160"/>
      <c r="FG41" s="160"/>
      <c r="FH41" s="160"/>
      <c r="FI41" s="160"/>
      <c r="FJ41" s="160"/>
      <c r="FK41" s="160"/>
      <c r="FL41" s="160"/>
      <c r="FM41" s="160"/>
      <c r="FN41" s="160"/>
      <c r="FO41" s="160"/>
      <c r="FP41" s="160"/>
      <c r="FQ41" s="160"/>
      <c r="FR41" s="160"/>
      <c r="FS41" s="160"/>
      <c r="FT41" s="160"/>
      <c r="FU41" s="160"/>
      <c r="FV41" s="160"/>
      <c r="FW41" s="160"/>
      <c r="FX41" s="160"/>
      <c r="FY41" s="160"/>
      <c r="FZ41" s="160"/>
      <c r="GA41" s="160"/>
      <c r="GB41" s="160"/>
      <c r="GC41" s="160"/>
      <c r="GD41" s="160"/>
      <c r="GE41" s="160"/>
      <c r="GF41" s="160"/>
      <c r="GG41" s="160"/>
      <c r="GH41" s="160"/>
      <c r="GI41" s="160"/>
      <c r="GJ41" s="160"/>
      <c r="GK41" s="160"/>
      <c r="GL41" s="160"/>
      <c r="GM41" s="160"/>
      <c r="GN41" s="160"/>
      <c r="GO41" s="160"/>
      <c r="GP41" s="160"/>
      <c r="GQ41" s="160"/>
      <c r="GR41" s="160"/>
      <c r="GS41" s="160"/>
      <c r="GT41" s="160"/>
      <c r="GU41" s="160"/>
      <c r="GV41" s="160"/>
      <c r="GW41" s="160"/>
      <c r="GX41" s="160"/>
      <c r="GY41" s="160"/>
      <c r="GZ41" s="160"/>
      <c r="HA41" s="160"/>
      <c r="HB41" s="160"/>
      <c r="HC41" s="160"/>
      <c r="HD41" s="160"/>
      <c r="HE41" s="160"/>
      <c r="HF41" s="160"/>
      <c r="HG41" s="160"/>
      <c r="HH41" s="160"/>
      <c r="HI41" s="160"/>
      <c r="HJ41" s="160"/>
      <c r="HK41" s="160"/>
      <c r="HL41" s="160"/>
      <c r="HM41" s="160"/>
      <c r="HN41" s="160"/>
      <c r="HO41" s="160"/>
      <c r="HP41" s="160"/>
      <c r="HQ41" s="160"/>
      <c r="HR41" s="160"/>
      <c r="HS41" s="160"/>
      <c r="HT41" s="160"/>
      <c r="HU41" s="160"/>
      <c r="HV41" s="160"/>
      <c r="HW41" s="160"/>
      <c r="HX41" s="160"/>
      <c r="HY41" s="160"/>
      <c r="HZ41" s="160"/>
      <c r="IA41" s="160"/>
      <c r="IB41" s="160"/>
      <c r="IC41" s="160"/>
      <c r="ID41" s="160"/>
      <c r="IE41" s="160"/>
      <c r="IF41" s="160"/>
      <c r="IG41" s="160"/>
      <c r="IH41" s="160"/>
      <c r="II41" s="160"/>
      <c r="IJ41" s="160"/>
      <c r="IK41" s="160"/>
      <c r="IL41" s="160"/>
      <c r="IM41" s="160"/>
      <c r="IN41" s="160"/>
      <c r="IO41" s="160"/>
      <c r="IP41" s="160"/>
      <c r="IQ41" s="160"/>
      <c r="IR41" s="160"/>
      <c r="IS41" s="160"/>
      <c r="IT41" s="160"/>
      <c r="IU41" s="160"/>
      <c r="IV41" s="160"/>
      <c r="IW41" s="160"/>
    </row>
    <row r="42" customFormat="false" ht="12.75" hidden="false" customHeight="false" outlineLevel="0" collapsed="false">
      <c r="A42" s="160"/>
      <c r="B42" s="160" t="s">
        <v>79</v>
      </c>
      <c r="C42" s="160"/>
      <c r="D42" s="160"/>
      <c r="E42" s="160"/>
      <c r="F42" s="159" t="n">
        <f aca="false">Kathy!G10</f>
        <v>0</v>
      </c>
      <c r="G42" s="159"/>
      <c r="H42" s="159"/>
      <c r="I42" s="158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  <c r="DO42" s="160"/>
      <c r="DP42" s="160"/>
      <c r="DQ42" s="160"/>
      <c r="DR42" s="160"/>
      <c r="DS42" s="160"/>
      <c r="DT42" s="160"/>
      <c r="DU42" s="160"/>
      <c r="DV42" s="160"/>
      <c r="DW42" s="160"/>
      <c r="DX42" s="160"/>
      <c r="DY42" s="160"/>
      <c r="DZ42" s="160"/>
      <c r="EA42" s="160"/>
      <c r="EB42" s="160"/>
      <c r="EC42" s="160"/>
      <c r="ED42" s="160"/>
      <c r="EE42" s="160"/>
      <c r="EF42" s="160"/>
      <c r="EG42" s="160"/>
      <c r="EH42" s="160"/>
      <c r="EI42" s="160"/>
      <c r="EJ42" s="160"/>
      <c r="EK42" s="160"/>
      <c r="EL42" s="160"/>
      <c r="EM42" s="160"/>
      <c r="EN42" s="160"/>
      <c r="EO42" s="160"/>
      <c r="EP42" s="160"/>
      <c r="EQ42" s="160"/>
      <c r="ER42" s="160"/>
      <c r="ES42" s="160"/>
      <c r="ET42" s="160"/>
      <c r="EU42" s="160"/>
      <c r="EV42" s="160"/>
      <c r="EW42" s="160"/>
      <c r="EX42" s="160"/>
      <c r="EY42" s="160"/>
      <c r="EZ42" s="160"/>
      <c r="FA42" s="160"/>
      <c r="FB42" s="160"/>
      <c r="FC42" s="160"/>
      <c r="FD42" s="160"/>
      <c r="FE42" s="160"/>
      <c r="FF42" s="160"/>
      <c r="FG42" s="160"/>
      <c r="FH42" s="160"/>
      <c r="FI42" s="160"/>
      <c r="FJ42" s="160"/>
      <c r="FK42" s="160"/>
      <c r="FL42" s="160"/>
      <c r="FM42" s="160"/>
      <c r="FN42" s="160"/>
      <c r="FO42" s="160"/>
      <c r="FP42" s="160"/>
      <c r="FQ42" s="160"/>
      <c r="FR42" s="160"/>
      <c r="FS42" s="160"/>
      <c r="FT42" s="160"/>
      <c r="FU42" s="160"/>
      <c r="FV42" s="160"/>
      <c r="FW42" s="160"/>
      <c r="FX42" s="160"/>
      <c r="FY42" s="160"/>
      <c r="FZ42" s="160"/>
      <c r="GA42" s="160"/>
      <c r="GB42" s="160"/>
      <c r="GC42" s="160"/>
      <c r="GD42" s="160"/>
      <c r="GE42" s="160"/>
      <c r="GF42" s="160"/>
      <c r="GG42" s="160"/>
      <c r="GH42" s="160"/>
      <c r="GI42" s="160"/>
      <c r="GJ42" s="160"/>
      <c r="GK42" s="160"/>
      <c r="GL42" s="160"/>
      <c r="GM42" s="160"/>
      <c r="GN42" s="160"/>
      <c r="GO42" s="160"/>
      <c r="GP42" s="160"/>
      <c r="GQ42" s="160"/>
      <c r="GR42" s="160"/>
      <c r="GS42" s="160"/>
      <c r="GT42" s="160"/>
      <c r="GU42" s="160"/>
      <c r="GV42" s="160"/>
      <c r="GW42" s="160"/>
      <c r="GX42" s="160"/>
      <c r="GY42" s="160"/>
      <c r="GZ42" s="160"/>
      <c r="HA42" s="160"/>
      <c r="HB42" s="160"/>
      <c r="HC42" s="160"/>
      <c r="HD42" s="160"/>
      <c r="HE42" s="160"/>
      <c r="HF42" s="160"/>
      <c r="HG42" s="160"/>
      <c r="HH42" s="160"/>
      <c r="HI42" s="160"/>
      <c r="HJ42" s="160"/>
      <c r="HK42" s="160"/>
      <c r="HL42" s="160"/>
      <c r="HM42" s="160"/>
      <c r="HN42" s="160"/>
      <c r="HO42" s="160"/>
      <c r="HP42" s="160"/>
      <c r="HQ42" s="160"/>
      <c r="HR42" s="160"/>
      <c r="HS42" s="160"/>
      <c r="HT42" s="160"/>
      <c r="HU42" s="160"/>
      <c r="HV42" s="160"/>
      <c r="HW42" s="160"/>
      <c r="HX42" s="160"/>
      <c r="HY42" s="160"/>
      <c r="HZ42" s="160"/>
      <c r="IA42" s="160"/>
      <c r="IB42" s="160"/>
      <c r="IC42" s="160"/>
      <c r="ID42" s="160"/>
      <c r="IE42" s="160"/>
      <c r="IF42" s="160"/>
      <c r="IG42" s="160"/>
      <c r="IH42" s="160"/>
      <c r="II42" s="160"/>
      <c r="IJ42" s="160"/>
      <c r="IK42" s="160"/>
      <c r="IL42" s="160"/>
      <c r="IM42" s="160"/>
      <c r="IN42" s="160"/>
      <c r="IO42" s="160"/>
      <c r="IP42" s="160"/>
      <c r="IQ42" s="160"/>
      <c r="IR42" s="160"/>
      <c r="IS42" s="160"/>
      <c r="IT42" s="160"/>
      <c r="IU42" s="160"/>
      <c r="IV42" s="160"/>
      <c r="IW42" s="160"/>
    </row>
    <row r="43" customFormat="false" ht="12.75" hidden="false" customHeight="false" outlineLevel="0" collapsed="false">
      <c r="A43" s="160"/>
      <c r="B43" s="160" t="s">
        <v>80</v>
      </c>
      <c r="C43" s="160"/>
      <c r="D43" s="160"/>
      <c r="E43" s="160"/>
      <c r="F43" s="159" t="n">
        <f aca="false">Kathy!H10</f>
        <v>0</v>
      </c>
      <c r="G43" s="159"/>
      <c r="H43" s="159"/>
      <c r="I43" s="158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0"/>
      <c r="DY43" s="160"/>
      <c r="DZ43" s="160"/>
      <c r="EA43" s="160"/>
      <c r="EB43" s="160"/>
      <c r="EC43" s="160"/>
      <c r="ED43" s="160"/>
      <c r="EE43" s="160"/>
      <c r="EF43" s="160"/>
      <c r="EG43" s="160"/>
      <c r="EH43" s="160"/>
      <c r="EI43" s="160"/>
      <c r="EJ43" s="160"/>
      <c r="EK43" s="160"/>
      <c r="EL43" s="160"/>
      <c r="EM43" s="160"/>
      <c r="EN43" s="160"/>
      <c r="EO43" s="160"/>
      <c r="EP43" s="160"/>
      <c r="EQ43" s="160"/>
      <c r="ER43" s="160"/>
      <c r="ES43" s="160"/>
      <c r="ET43" s="160"/>
      <c r="EU43" s="160"/>
      <c r="EV43" s="160"/>
      <c r="EW43" s="160"/>
      <c r="EX43" s="160"/>
      <c r="EY43" s="160"/>
      <c r="EZ43" s="160"/>
      <c r="FA43" s="160"/>
      <c r="FB43" s="160"/>
      <c r="FC43" s="160"/>
      <c r="FD43" s="160"/>
      <c r="FE43" s="160"/>
      <c r="FF43" s="160"/>
      <c r="FG43" s="160"/>
      <c r="FH43" s="160"/>
      <c r="FI43" s="160"/>
      <c r="FJ43" s="160"/>
      <c r="FK43" s="160"/>
      <c r="FL43" s="160"/>
      <c r="FM43" s="160"/>
      <c r="FN43" s="160"/>
      <c r="FO43" s="160"/>
      <c r="FP43" s="160"/>
      <c r="FQ43" s="160"/>
      <c r="FR43" s="160"/>
      <c r="FS43" s="160"/>
      <c r="FT43" s="160"/>
      <c r="FU43" s="160"/>
      <c r="FV43" s="160"/>
      <c r="FW43" s="160"/>
      <c r="FX43" s="160"/>
      <c r="FY43" s="160"/>
      <c r="FZ43" s="160"/>
      <c r="GA43" s="160"/>
      <c r="GB43" s="160"/>
      <c r="GC43" s="160"/>
      <c r="GD43" s="160"/>
      <c r="GE43" s="160"/>
      <c r="GF43" s="160"/>
      <c r="GG43" s="160"/>
      <c r="GH43" s="160"/>
      <c r="GI43" s="160"/>
      <c r="GJ43" s="160"/>
      <c r="GK43" s="160"/>
      <c r="GL43" s="160"/>
      <c r="GM43" s="160"/>
      <c r="GN43" s="160"/>
      <c r="GO43" s="160"/>
      <c r="GP43" s="160"/>
      <c r="GQ43" s="160"/>
      <c r="GR43" s="160"/>
      <c r="GS43" s="160"/>
      <c r="GT43" s="160"/>
      <c r="GU43" s="160"/>
      <c r="GV43" s="160"/>
      <c r="GW43" s="160"/>
      <c r="GX43" s="160"/>
      <c r="GY43" s="160"/>
      <c r="GZ43" s="160"/>
      <c r="HA43" s="160"/>
      <c r="HB43" s="160"/>
      <c r="HC43" s="160"/>
      <c r="HD43" s="160"/>
      <c r="HE43" s="160"/>
      <c r="HF43" s="160"/>
      <c r="HG43" s="160"/>
      <c r="HH43" s="160"/>
      <c r="HI43" s="160"/>
      <c r="HJ43" s="160"/>
      <c r="HK43" s="160"/>
      <c r="HL43" s="160"/>
      <c r="HM43" s="160"/>
      <c r="HN43" s="160"/>
      <c r="HO43" s="160"/>
      <c r="HP43" s="160"/>
      <c r="HQ43" s="160"/>
      <c r="HR43" s="160"/>
      <c r="HS43" s="160"/>
      <c r="HT43" s="160"/>
      <c r="HU43" s="160"/>
      <c r="HV43" s="160"/>
      <c r="HW43" s="160"/>
      <c r="HX43" s="160"/>
      <c r="HY43" s="160"/>
      <c r="HZ43" s="160"/>
      <c r="IA43" s="160"/>
      <c r="IB43" s="160"/>
      <c r="IC43" s="160"/>
      <c r="ID43" s="160"/>
      <c r="IE43" s="160"/>
      <c r="IF43" s="160"/>
      <c r="IG43" s="160"/>
      <c r="IH43" s="160"/>
      <c r="II43" s="160"/>
      <c r="IJ43" s="160"/>
      <c r="IK43" s="160"/>
      <c r="IL43" s="160"/>
      <c r="IM43" s="160"/>
      <c r="IN43" s="160"/>
      <c r="IO43" s="160"/>
      <c r="IP43" s="160"/>
      <c r="IQ43" s="160"/>
      <c r="IR43" s="160"/>
      <c r="IS43" s="160"/>
      <c r="IT43" s="160"/>
      <c r="IU43" s="160"/>
      <c r="IV43" s="160"/>
      <c r="IW43" s="160"/>
    </row>
    <row r="44" customFormat="false" ht="12.75" hidden="false" customHeight="false" outlineLevel="0" collapsed="false">
      <c r="A44" s="160"/>
      <c r="B44" s="160" t="s">
        <v>257</v>
      </c>
      <c r="C44" s="160"/>
      <c r="D44" s="160"/>
      <c r="E44" s="160"/>
      <c r="F44" s="159" t="n">
        <f aca="false">Kathy!I10</f>
        <v>2</v>
      </c>
      <c r="I44" s="154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160"/>
      <c r="CP44" s="160"/>
      <c r="CQ44" s="160"/>
      <c r="CR44" s="160"/>
      <c r="CS44" s="160"/>
      <c r="CT44" s="160"/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/>
      <c r="DF44" s="160"/>
      <c r="DG44" s="160"/>
      <c r="DH44" s="160"/>
      <c r="DI44" s="160"/>
      <c r="DJ44" s="160"/>
      <c r="DK44" s="160"/>
      <c r="DL44" s="160"/>
      <c r="DM44" s="160"/>
      <c r="DN44" s="160"/>
      <c r="DO44" s="160"/>
      <c r="DP44" s="160"/>
      <c r="DQ44" s="160"/>
      <c r="DR44" s="160"/>
      <c r="DS44" s="160"/>
      <c r="DT44" s="160"/>
      <c r="DU44" s="160"/>
      <c r="DV44" s="160"/>
      <c r="DW44" s="160"/>
      <c r="DX44" s="160"/>
      <c r="DY44" s="160"/>
      <c r="DZ44" s="160"/>
      <c r="EA44" s="160"/>
      <c r="EB44" s="160"/>
      <c r="EC44" s="160"/>
      <c r="ED44" s="160"/>
      <c r="EE44" s="160"/>
      <c r="EF44" s="160"/>
      <c r="EG44" s="160"/>
      <c r="EH44" s="160"/>
      <c r="EI44" s="160"/>
      <c r="EJ44" s="160"/>
      <c r="EK44" s="160"/>
      <c r="EL44" s="160"/>
      <c r="EM44" s="160"/>
      <c r="EN44" s="160"/>
      <c r="EO44" s="160"/>
      <c r="EP44" s="160"/>
      <c r="EQ44" s="160"/>
      <c r="ER44" s="160"/>
      <c r="ES44" s="160"/>
      <c r="ET44" s="160"/>
      <c r="EU44" s="160"/>
      <c r="EV44" s="160"/>
      <c r="EW44" s="160"/>
      <c r="EX44" s="160"/>
      <c r="EY44" s="160"/>
      <c r="EZ44" s="160"/>
      <c r="FA44" s="160"/>
      <c r="FB44" s="160"/>
      <c r="FC44" s="160"/>
      <c r="FD44" s="160"/>
      <c r="FE44" s="160"/>
      <c r="FF44" s="160"/>
      <c r="FG44" s="160"/>
      <c r="FH44" s="160"/>
      <c r="FI44" s="160"/>
      <c r="FJ44" s="160"/>
      <c r="FK44" s="160"/>
      <c r="FL44" s="160"/>
      <c r="FM44" s="160"/>
      <c r="FN44" s="160"/>
      <c r="FO44" s="160"/>
      <c r="FP44" s="160"/>
      <c r="FQ44" s="160"/>
      <c r="FR44" s="160"/>
      <c r="FS44" s="160"/>
      <c r="FT44" s="160"/>
      <c r="FU44" s="160"/>
      <c r="FV44" s="160"/>
      <c r="FW44" s="160"/>
      <c r="FX44" s="160"/>
      <c r="FY44" s="160"/>
      <c r="FZ44" s="160"/>
      <c r="GA44" s="160"/>
      <c r="GB44" s="160"/>
      <c r="GC44" s="160"/>
      <c r="GD44" s="160"/>
      <c r="GE44" s="160"/>
      <c r="GF44" s="160"/>
      <c r="GG44" s="160"/>
      <c r="GH44" s="160"/>
      <c r="GI44" s="160"/>
      <c r="GJ44" s="160"/>
      <c r="GK44" s="160"/>
      <c r="GL44" s="160"/>
      <c r="GM44" s="160"/>
      <c r="GN44" s="160"/>
      <c r="GO44" s="160"/>
      <c r="GP44" s="160"/>
      <c r="GQ44" s="160"/>
      <c r="GR44" s="160"/>
      <c r="GS44" s="160"/>
      <c r="GT44" s="160"/>
      <c r="GU44" s="160"/>
      <c r="GV44" s="160"/>
      <c r="GW44" s="160"/>
      <c r="GX44" s="160"/>
      <c r="GY44" s="160"/>
      <c r="GZ44" s="160"/>
      <c r="HA44" s="160"/>
      <c r="HB44" s="160"/>
      <c r="HC44" s="160"/>
      <c r="HD44" s="160"/>
      <c r="HE44" s="160"/>
      <c r="HF44" s="160"/>
      <c r="HG44" s="160"/>
      <c r="HH44" s="160"/>
      <c r="HI44" s="160"/>
      <c r="HJ44" s="160"/>
      <c r="HK44" s="160"/>
      <c r="HL44" s="160"/>
      <c r="HM44" s="160"/>
      <c r="HN44" s="160"/>
      <c r="HO44" s="160"/>
      <c r="HP44" s="160"/>
      <c r="HQ44" s="160"/>
      <c r="HR44" s="160"/>
      <c r="HS44" s="160"/>
      <c r="HT44" s="160"/>
      <c r="HU44" s="160"/>
      <c r="HV44" s="160"/>
      <c r="HW44" s="160"/>
      <c r="HX44" s="160"/>
      <c r="HY44" s="160"/>
      <c r="HZ44" s="160"/>
      <c r="IA44" s="160"/>
      <c r="IB44" s="160"/>
      <c r="IC44" s="160"/>
      <c r="ID44" s="160"/>
      <c r="IE44" s="160"/>
      <c r="IF44" s="160"/>
      <c r="IG44" s="160"/>
      <c r="IH44" s="160"/>
      <c r="II44" s="160"/>
      <c r="IJ44" s="160"/>
      <c r="IK44" s="160"/>
      <c r="IL44" s="160"/>
      <c r="IM44" s="160"/>
      <c r="IN44" s="160"/>
      <c r="IO44" s="160"/>
      <c r="IP44" s="160"/>
      <c r="IQ44" s="160"/>
      <c r="IR44" s="160"/>
      <c r="IS44" s="160"/>
      <c r="IT44" s="160"/>
      <c r="IU44" s="160"/>
      <c r="IV44" s="160"/>
      <c r="IW44" s="160"/>
    </row>
    <row r="45" customFormat="false" ht="12.75" hidden="false" customHeight="false" outlineLevel="0" collapsed="false">
      <c r="A45" s="155"/>
      <c r="I45" s="154"/>
    </row>
    <row r="46" customFormat="false" ht="12.75" hidden="false" customHeight="false" outlineLevel="0" collapsed="false">
      <c r="A46" s="157" t="s">
        <v>5</v>
      </c>
      <c r="B46" s="160"/>
      <c r="C46" s="160"/>
      <c r="D46" s="160"/>
      <c r="E46" s="160"/>
      <c r="F46" s="158" t="n">
        <f aca="false">Sheryl!F15</f>
        <v>0</v>
      </c>
      <c r="G46" s="159"/>
      <c r="H46" s="159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0"/>
      <c r="EG46" s="160"/>
      <c r="EH46" s="160"/>
      <c r="EI46" s="160"/>
      <c r="EJ46" s="160"/>
      <c r="EK46" s="160"/>
      <c r="EL46" s="160"/>
      <c r="EM46" s="160"/>
      <c r="EN46" s="160"/>
      <c r="EO46" s="160"/>
      <c r="EP46" s="160"/>
      <c r="EQ46" s="160"/>
      <c r="ER46" s="160"/>
      <c r="ES46" s="160"/>
      <c r="ET46" s="160"/>
      <c r="EU46" s="160"/>
      <c r="EV46" s="160"/>
      <c r="EW46" s="160"/>
      <c r="EX46" s="160"/>
      <c r="EY46" s="160"/>
      <c r="EZ46" s="160"/>
      <c r="FA46" s="160"/>
      <c r="FB46" s="160"/>
      <c r="FC46" s="160"/>
      <c r="FD46" s="160"/>
      <c r="FE46" s="160"/>
      <c r="FF46" s="160"/>
      <c r="FG46" s="160"/>
      <c r="FH46" s="160"/>
      <c r="FI46" s="160"/>
      <c r="FJ46" s="160"/>
      <c r="FK46" s="160"/>
      <c r="FL46" s="160"/>
      <c r="FM46" s="160"/>
      <c r="FN46" s="160"/>
      <c r="FO46" s="160"/>
      <c r="FP46" s="160"/>
      <c r="FQ46" s="160"/>
      <c r="FR46" s="160"/>
      <c r="FS46" s="160"/>
      <c r="FT46" s="160"/>
      <c r="FU46" s="160"/>
      <c r="FV46" s="160"/>
      <c r="FW46" s="160"/>
      <c r="FX46" s="160"/>
      <c r="FY46" s="160"/>
      <c r="FZ46" s="160"/>
      <c r="GA46" s="160"/>
      <c r="GB46" s="160"/>
      <c r="GC46" s="160"/>
      <c r="GD46" s="160"/>
      <c r="GE46" s="160"/>
      <c r="GF46" s="160"/>
      <c r="GG46" s="160"/>
      <c r="GH46" s="160"/>
      <c r="GI46" s="160"/>
      <c r="GJ46" s="160"/>
      <c r="GK46" s="160"/>
      <c r="GL46" s="160"/>
      <c r="GM46" s="160"/>
      <c r="GN46" s="160"/>
      <c r="GO46" s="160"/>
      <c r="GP46" s="160"/>
      <c r="GQ46" s="160"/>
      <c r="GR46" s="160"/>
      <c r="GS46" s="160"/>
      <c r="GT46" s="160"/>
      <c r="GU46" s="160"/>
      <c r="GV46" s="160"/>
      <c r="GW46" s="160"/>
      <c r="GX46" s="160"/>
      <c r="GY46" s="160"/>
      <c r="GZ46" s="160"/>
      <c r="HA46" s="160"/>
      <c r="HB46" s="160"/>
      <c r="HC46" s="160"/>
      <c r="HD46" s="160"/>
      <c r="HE46" s="160"/>
      <c r="HF46" s="160"/>
      <c r="HG46" s="160"/>
      <c r="HH46" s="160"/>
      <c r="HI46" s="160"/>
      <c r="HJ46" s="160"/>
      <c r="HK46" s="160"/>
      <c r="HL46" s="160"/>
      <c r="HM46" s="160"/>
      <c r="HN46" s="160"/>
      <c r="HO46" s="160"/>
      <c r="HP46" s="160"/>
      <c r="HQ46" s="160"/>
      <c r="HR46" s="160"/>
      <c r="HS46" s="160"/>
      <c r="HT46" s="160"/>
      <c r="HU46" s="160"/>
      <c r="HV46" s="160"/>
      <c r="HW46" s="160"/>
      <c r="HX46" s="160"/>
      <c r="HY46" s="160"/>
      <c r="HZ46" s="160"/>
      <c r="IA46" s="160"/>
      <c r="IB46" s="160"/>
      <c r="IC46" s="160"/>
      <c r="ID46" s="160"/>
      <c r="IE46" s="160"/>
      <c r="IF46" s="160"/>
      <c r="IG46" s="160"/>
      <c r="IH46" s="160"/>
      <c r="II46" s="160"/>
      <c r="IJ46" s="160"/>
      <c r="IK46" s="160"/>
      <c r="IL46" s="160"/>
      <c r="IM46" s="160"/>
      <c r="IN46" s="160"/>
      <c r="IO46" s="160"/>
      <c r="IP46" s="160"/>
      <c r="IQ46" s="160"/>
      <c r="IR46" s="160"/>
      <c r="IS46" s="160"/>
      <c r="IT46" s="160"/>
      <c r="IU46" s="160"/>
      <c r="IV46" s="160"/>
      <c r="IW46" s="160"/>
    </row>
    <row r="47" customFormat="false" ht="12.75" hidden="false" customHeight="false" outlineLevel="0" collapsed="false">
      <c r="A47" s="157" t="s">
        <v>6</v>
      </c>
      <c r="B47" s="160"/>
      <c r="C47" s="160"/>
      <c r="D47" s="160"/>
      <c r="E47" s="160"/>
      <c r="F47" s="158" t="n">
        <f aca="false">Sheryl!F39</f>
        <v>0</v>
      </c>
      <c r="G47" s="159"/>
      <c r="H47" s="159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0"/>
      <c r="EC47" s="160"/>
      <c r="ED47" s="160"/>
      <c r="EE47" s="160"/>
      <c r="EF47" s="160"/>
      <c r="EG47" s="160"/>
      <c r="EH47" s="160"/>
      <c r="EI47" s="160"/>
      <c r="EJ47" s="160"/>
      <c r="EK47" s="160"/>
      <c r="EL47" s="160"/>
      <c r="EM47" s="160"/>
      <c r="EN47" s="160"/>
      <c r="EO47" s="160"/>
      <c r="EP47" s="160"/>
      <c r="EQ47" s="160"/>
      <c r="ER47" s="160"/>
      <c r="ES47" s="160"/>
      <c r="ET47" s="160"/>
      <c r="EU47" s="160"/>
      <c r="EV47" s="160"/>
      <c r="EW47" s="160"/>
      <c r="EX47" s="160"/>
      <c r="EY47" s="160"/>
      <c r="EZ47" s="160"/>
      <c r="FA47" s="160"/>
      <c r="FB47" s="160"/>
      <c r="FC47" s="160"/>
      <c r="FD47" s="160"/>
      <c r="FE47" s="160"/>
      <c r="FF47" s="160"/>
      <c r="FG47" s="160"/>
      <c r="FH47" s="160"/>
      <c r="FI47" s="160"/>
      <c r="FJ47" s="160"/>
      <c r="FK47" s="160"/>
      <c r="FL47" s="160"/>
      <c r="FM47" s="160"/>
      <c r="FN47" s="160"/>
      <c r="FO47" s="160"/>
      <c r="FP47" s="160"/>
      <c r="FQ47" s="160"/>
      <c r="FR47" s="160"/>
      <c r="FS47" s="160"/>
      <c r="FT47" s="160"/>
      <c r="FU47" s="160"/>
      <c r="FV47" s="160"/>
      <c r="FW47" s="160"/>
      <c r="FX47" s="160"/>
      <c r="FY47" s="160"/>
      <c r="FZ47" s="160"/>
      <c r="GA47" s="160"/>
      <c r="GB47" s="160"/>
      <c r="GC47" s="160"/>
      <c r="GD47" s="160"/>
      <c r="GE47" s="160"/>
      <c r="GF47" s="160"/>
      <c r="GG47" s="160"/>
      <c r="GH47" s="160"/>
      <c r="GI47" s="160"/>
      <c r="GJ47" s="160"/>
      <c r="GK47" s="160"/>
      <c r="GL47" s="160"/>
      <c r="GM47" s="160"/>
      <c r="GN47" s="160"/>
      <c r="GO47" s="160"/>
      <c r="GP47" s="160"/>
      <c r="GQ47" s="160"/>
      <c r="GR47" s="160"/>
      <c r="GS47" s="160"/>
      <c r="GT47" s="160"/>
      <c r="GU47" s="160"/>
      <c r="GV47" s="160"/>
      <c r="GW47" s="160"/>
      <c r="GX47" s="160"/>
      <c r="GY47" s="160"/>
      <c r="GZ47" s="160"/>
      <c r="HA47" s="160"/>
      <c r="HB47" s="160"/>
      <c r="HC47" s="160"/>
      <c r="HD47" s="160"/>
      <c r="HE47" s="160"/>
      <c r="HF47" s="160"/>
      <c r="HG47" s="160"/>
      <c r="HH47" s="160"/>
      <c r="HI47" s="160"/>
      <c r="HJ47" s="160"/>
      <c r="HK47" s="160"/>
      <c r="HL47" s="160"/>
      <c r="HM47" s="160"/>
      <c r="HN47" s="160"/>
      <c r="HO47" s="160"/>
      <c r="HP47" s="160"/>
      <c r="HQ47" s="160"/>
      <c r="HR47" s="160"/>
      <c r="HS47" s="160"/>
      <c r="HT47" s="160"/>
      <c r="HU47" s="160"/>
      <c r="HV47" s="160"/>
      <c r="HW47" s="160"/>
      <c r="HX47" s="160"/>
      <c r="HY47" s="160"/>
      <c r="HZ47" s="160"/>
      <c r="IA47" s="160"/>
      <c r="IB47" s="160"/>
      <c r="IC47" s="160"/>
      <c r="ID47" s="160"/>
      <c r="IE47" s="160"/>
      <c r="IF47" s="160"/>
      <c r="IG47" s="160"/>
      <c r="IH47" s="160"/>
      <c r="II47" s="160"/>
      <c r="IJ47" s="160"/>
      <c r="IK47" s="160"/>
      <c r="IL47" s="160"/>
      <c r="IM47" s="160"/>
      <c r="IN47" s="160"/>
      <c r="IO47" s="160"/>
      <c r="IP47" s="160"/>
      <c r="IQ47" s="160"/>
      <c r="IR47" s="160"/>
      <c r="IS47" s="160"/>
      <c r="IT47" s="160"/>
      <c r="IU47" s="160"/>
      <c r="IV47" s="160"/>
      <c r="IW47" s="160"/>
    </row>
    <row r="48" customFormat="false" ht="12.75" hidden="false" customHeight="false" outlineLevel="0" collapsed="false">
      <c r="A48" s="157" t="s">
        <v>7</v>
      </c>
      <c r="F48" s="158" t="n">
        <f aca="false">Sheryl!F78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2000-04-16T23:57:51Z</dcterms:created>
  <dc:creator>Mark Broadfoot</dc:creator>
  <dc:description/>
  <dc:language>en-US</dc:language>
  <cp:lastModifiedBy>dvanwey</cp:lastModifiedBy>
  <cp:lastPrinted>2000-07-13T10:03:36Z</cp:lastPrinted>
  <dcterms:modified xsi:type="dcterms:W3CDTF">2000-04-24T00:47:17Z</dcterms:modified>
  <cp:revision>0</cp:revision>
  <dc:subject/>
  <dc:title/>
</cp:coreProperties>
</file>