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<sst xmlns="http://schemas.openxmlformats.org/spreadsheetml/2006/main" count="20" uniqueCount="20">
  <si>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$/MMBtu</t>
  </si>
  <si>
    <t xml:space="preserve">$/tonn</t>
  </si>
  <si>
    <t xml:space="preserve">Assumed Distillate Cost (September)</t>
  </si>
  <si>
    <t xml:space="preserve">Assumed Naphtha Cost (September)</t>
  </si>
  <si>
    <t xml:space="preserve">Btu/kWh</t>
  </si>
  <si>
    <t xml:space="preserve">Heat Rate on Distillate (Captive Generation)</t>
  </si>
  <si>
    <t xml:space="preserve">Heat Rate on Naphtha</t>
  </si>
  <si>
    <t xml:space="preserve">Energy Cost per kWh</t>
  </si>
  <si>
    <t xml:space="preserve">Cents/kWh</t>
  </si>
  <si>
    <t xml:space="preserve">Captive Genset using Distillate</t>
  </si>
  <si>
    <t xml:space="preserve">DPC Fired on Naphtha</t>
  </si>
  <si>
    <t xml:space="preserve">Hence, differential in price</t>
  </si>
  <si>
    <t xml:space="preserve">cents/kWh</t>
  </si>
  <si>
    <t xml:space="preserve">There are 23 captive units in just Maharashtra, accounting for 610 MW of generation.</t>
  </si>
  <si>
    <t xml:space="preserve">Assuming this is used at 80% PLF, just the savings on energy is calculated below.</t>
  </si>
  <si>
    <t xml:space="preserve">This saving is a direct saving of foreign exchange, since India is a net importer of crude.</t>
  </si>
  <si>
    <t xml:space="preserve">$/Hour</t>
  </si>
  <si>
    <t xml:space="preserve">$/Day</t>
  </si>
  <si>
    <t xml:space="preserve">$/Month</t>
  </si>
  <si>
    <t xml:space="preserve">$/Year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</si>
</sst>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(* #,##0.00_);_(* \(#,##0.00\);_(* \-??_);_(@_)"/>
    <numFmt numFmtId="167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4.28"/>
    <col collapsed="false" customWidth="true" hidden="false" outlineLevel="0" max="4" min="4" style="0" width="12.56"/>
    <col collapsed="false" customWidth="true" hidden="false" outlineLevel="0" max="5" min="5" style="0" width="14.85"/>
  </cols>
  <sheetData>
    <row r="6" customFormat="false" ht="12.75" hidden="false" customHeight="false" outlineLevel="0" collapsed="false">
      <c r="E6" s="1" t="s">
        <v>0</v>
      </c>
      <c r="F6" s="1" t="s">
        <v>1</v>
      </c>
    </row>
    <row r="7" customFormat="false" ht="12.75" hidden="false" customHeight="false" outlineLevel="0" collapsed="false">
      <c r="C7" s="0" t="s">
        <v>2</v>
      </c>
      <c r="E7" s="2" t="n">
        <v>10.8</v>
      </c>
      <c r="F7" s="2" t="n">
        <v>369.36</v>
      </c>
    </row>
    <row r="8" customFormat="false" ht="12.75" hidden="false" customHeight="false" outlineLevel="0" collapsed="false">
      <c r="C8" s="0" t="s">
        <v>3</v>
      </c>
      <c r="E8" s="2" t="n">
        <v>8.14</v>
      </c>
      <c r="F8" s="2" t="n">
        <v>362.9</v>
      </c>
    </row>
    <row r="9" customFormat="false" ht="12.75" hidden="false" customHeight="false" outlineLevel="0" collapsed="false">
      <c r="E9" s="2"/>
    </row>
    <row r="10" customFormat="false" ht="12.75" hidden="false" customHeight="false" outlineLevel="0" collapsed="false">
      <c r="E10" s="1" t="s">
        <v>4</v>
      </c>
    </row>
    <row r="11" customFormat="false" ht="12.75" hidden="false" customHeight="false" outlineLevel="0" collapsed="false">
      <c r="C11" s="0" t="s">
        <v>5</v>
      </c>
      <c r="E11" s="0" t="n">
        <v>12000</v>
      </c>
    </row>
    <row r="12" customFormat="false" ht="12.75" hidden="false" customHeight="false" outlineLevel="0" collapsed="false">
      <c r="C12" s="0" t="s">
        <v>6</v>
      </c>
      <c r="E12" s="0" t="n">
        <v>7450</v>
      </c>
    </row>
    <row r="15" customFormat="false" ht="12.75" hidden="false" customHeight="false" outlineLevel="0" collapsed="false">
      <c r="C15" s="0" t="s">
        <v>7</v>
      </c>
      <c r="E15" s="3" t="s">
        <v>8</v>
      </c>
    </row>
    <row r="16" customFormat="false" ht="12.75" hidden="false" customHeight="false" outlineLevel="0" collapsed="false">
      <c r="C16" s="0" t="s">
        <v>9</v>
      </c>
      <c r="E16" s="0" t="n">
        <f aca="false">E7*E11/10000</f>
        <v>12.96</v>
      </c>
    </row>
    <row r="17" customFormat="false" ht="12.75" hidden="false" customHeight="false" outlineLevel="0" collapsed="false">
      <c r="C17" s="0" t="s">
        <v>10</v>
      </c>
      <c r="E17" s="4" t="n">
        <f aca="false">E8*E12/10000</f>
        <v>6.0643</v>
      </c>
    </row>
    <row r="20" customFormat="false" ht="12.75" hidden="false" customHeight="false" outlineLevel="0" collapsed="false">
      <c r="C20" s="0" t="s">
        <v>11</v>
      </c>
      <c r="E20" s="4" t="n">
        <f aca="false">E16-E17</f>
        <v>6.8957</v>
      </c>
      <c r="F20" s="0" t="s">
        <v>12</v>
      </c>
    </row>
    <row r="22" customFormat="false" ht="12.75" hidden="false" customHeight="false" outlineLevel="0" collapsed="false">
      <c r="C22" s="0" t="s">
        <v>13</v>
      </c>
    </row>
    <row r="23" customFormat="false" ht="12.75" hidden="false" customHeight="false" outlineLevel="0" collapsed="false">
      <c r="C23" s="0" t="s">
        <v>14</v>
      </c>
    </row>
    <row r="24" customFormat="false" ht="12.75" hidden="false" customHeight="false" outlineLevel="0" collapsed="false">
      <c r="C24" s="0" t="s">
        <v>15</v>
      </c>
    </row>
    <row r="25" customFormat="false" ht="12.75" hidden="false" customHeight="false" outlineLevel="0" collapsed="false">
      <c r="E25" s="5" t="n">
        <f aca="false">E20*610*1000/100</f>
        <v>42063.77</v>
      </c>
      <c r="F25" s="0" t="s">
        <v>16</v>
      </c>
    </row>
    <row r="26" customFormat="false" ht="12.75" hidden="false" customHeight="false" outlineLevel="0" collapsed="false">
      <c r="E26" s="5" t="n">
        <f aca="false">E25*24</f>
        <v>1009530.48</v>
      </c>
      <c r="F26" s="0" t="s">
        <v>17</v>
      </c>
    </row>
    <row r="27" customFormat="false" ht="12.75" hidden="false" customHeight="false" outlineLevel="0" collapsed="false">
      <c r="E27" s="5" t="n">
        <f aca="false">E26*30</f>
        <v>30285914.4</v>
      </c>
      <c r="F27" s="0" t="s">
        <v>18</v>
      </c>
    </row>
    <row r="28" customFormat="false" ht="12.75" hidden="false" customHeight="false" outlineLevel="0" collapsed="false">
      <c r="E28" s="5" t="n">
        <f aca="false">E25*8760</f>
        <v>368478625.2</v>
      </c>
      <c r="F28" s="0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2001-01-04T16:39:43Z</dcterms:created>
  <dc:creator>EI</dc:creator>
  <dc:description/>
  <dc:language>en-US</dc:language>
  <cp:lastModifiedBy>EI</cp:lastModifiedBy>
  <cp:revision>0</cp:revision>
  <dc:subject/>
  <dc:title/>
</cp:coreProperties>
</file>