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empra 27255 (Sept)" sheetId="2" state="visible" r:id="rId4"/>
    <sheet name="USGT -500622(Sept)" sheetId="3" state="visible" r:id="rId5"/>
    <sheet name="Reliant_27060 (blank)" sheetId="4" state="visible" r:id="rId6"/>
    <sheet name="Duke 500621(blank)" sheetId="5" state="visible" r:id="rId7"/>
    <sheet name="Duke - 500622 (blank)" sheetId="6" state="visible" r:id="rId8"/>
    <sheet name="Duke -500623 (blank)" sheetId="7" state="visible" r:id="rId9"/>
    <sheet name="Duke - 500626 (blank)" sheetId="8" state="visible" r:id="rId10"/>
    <sheet name="USGT - 500621 (blank)" sheetId="9" state="visible" r:id="rId11"/>
    <sheet name="USGT - 500623 (blank)" sheetId="10" state="visible" r:id="rId12"/>
    <sheet name="Aquila - 27036 (blank)" sheetId="11" state="visible" r:id="rId13"/>
    <sheet name="Richardson - 27249 (blank)" sheetId="12" state="visible" r:id="rId14"/>
  </sheets>
  <definedNames>
    <definedName function="false" hidden="false" localSheetId="10" name="_xlnm.Print_Area" vbProcedure="false">'Aquila - 27036 (blank)'!$A$1:$V$75</definedName>
    <definedName function="false" hidden="false" localSheetId="5" name="_xlnm.Print_Area" vbProcedure="false">'Duke - 500622 (blank)'!$A$1:$V$75</definedName>
    <definedName function="false" hidden="false" localSheetId="7" name="_xlnm.Print_Area" vbProcedure="false">'Duke - 500626 (blank)'!$A$1:$V$75</definedName>
    <definedName function="false" hidden="false" localSheetId="4" name="_xlnm.Print_Area" vbProcedure="false">'Duke 500621(blank)'!$A$1:$V$75</definedName>
    <definedName function="false" hidden="false" localSheetId="3" name="_xlnm.Print_Area" vbProcedure="false">'Reliant_27060 (blank)'!$A$1:$V$78</definedName>
    <definedName function="false" hidden="false" localSheetId="0" name="_xlnm.Print_Titles" vbProcedure="false">Summary!$1:$7</definedName>
    <definedName function="false" hidden="false" localSheetId="2" name="_xlnm.Print_Area" vbProcedure="false">'USGT -500622(Sept)'!$A$1:$V$76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<sst xmlns="http://schemas.openxmlformats.org/spreadsheetml/2006/main" count="3071" uniqueCount="56">
  <si>
    <t xml:space="preserve">Transwestern Pipeline Company</t>
  </si>
  <si>
    <t xml:space="preserve">Park n Ride Service</t>
  </si>
  <si>
    <t xml:space="preserve">Actual Billing Summary</t>
  </si>
  <si>
    <t xml:space="preserve">Billing Month</t>
  </si>
  <si>
    <t xml:space="preserve">Buyer</t>
  </si>
  <si>
    <t xml:space="preserve">Purchase Order #</t>
  </si>
  <si>
    <t xml:space="preserve">Contract</t>
  </si>
  <si>
    <t xml:space="preserve">POI</t>
  </si>
  <si>
    <t xml:space="preserve">Volume</t>
  </si>
  <si>
    <t xml:space="preserve">Rate</t>
  </si>
  <si>
    <t xml:space="preserve">Imputed Rate</t>
  </si>
  <si>
    <t xml:space="preserve">Rate_Type Daily/Total</t>
  </si>
  <si>
    <t xml:space="preserve">Invoice Amount</t>
  </si>
  <si>
    <t xml:space="preserve">Sempra Energy Trading</t>
  </si>
  <si>
    <t xml:space="preserve">D</t>
  </si>
  <si>
    <t xml:space="preserve">(Carryover bal from August of 6,000)</t>
  </si>
  <si>
    <t xml:space="preserve">USGT</t>
  </si>
  <si>
    <t xml:space="preserve">(Carryover bal from August of 7,247)</t>
  </si>
  <si>
    <t xml:space="preserve">TOTAL</t>
  </si>
  <si>
    <t xml:space="preserve">Transwestern Pipeline Park n Ride </t>
  </si>
  <si>
    <t xml:space="preserve">Purchase Order </t>
  </si>
  <si>
    <t xml:space="preserve">Deal Date</t>
  </si>
  <si>
    <t xml:space="preserve">Rate (Daily/Total)</t>
  </si>
  <si>
    <t xml:space="preserve">P_O_#</t>
  </si>
  <si>
    <t xml:space="preserve">Trans_#</t>
  </si>
  <si>
    <t xml:space="preserve">Acct_Mgr</t>
  </si>
  <si>
    <t xml:space="preserve">Deal Month</t>
  </si>
  <si>
    <t xml:space="preserve">Park/Ride</t>
  </si>
  <si>
    <t xml:space="preserve">Prod_Day</t>
  </si>
  <si>
    <t xml:space="preserve">Proj_Vol</t>
  </si>
  <si>
    <t xml:space="preserve">Actual_Vol</t>
  </si>
  <si>
    <t xml:space="preserve">Variance</t>
  </si>
  <si>
    <t xml:space="preserve">Proj_Cum Daily Vol</t>
  </si>
  <si>
    <t xml:space="preserve">Actual Cum Daily Vol</t>
  </si>
  <si>
    <t xml:space="preserve">Daily_Min</t>
  </si>
  <si>
    <t xml:space="preserve">Daily_Max</t>
  </si>
  <si>
    <t xml:space="preserve">Rate Type</t>
  </si>
  <si>
    <t xml:space="preserve">Proj_Revenue</t>
  </si>
  <si>
    <t xml:space="preserve">Actual_Rev</t>
  </si>
  <si>
    <t xml:space="preserve">Park N Ride Carried over from Previous Month</t>
  </si>
  <si>
    <t xml:space="preserve">Sempra Energy</t>
  </si>
  <si>
    <t xml:space="preserve">Gottsponer</t>
  </si>
  <si>
    <t xml:space="preserve">p</t>
  </si>
  <si>
    <t xml:space="preserve">r</t>
  </si>
  <si>
    <t xml:space="preserve">Reliant</t>
  </si>
  <si>
    <t xml:space="preserve">Neville</t>
  </si>
  <si>
    <t xml:space="preserve">Balance Fwd</t>
  </si>
  <si>
    <t xml:space="preserve">Duke Energy Trading and Marketing</t>
  </si>
  <si>
    <t xml:space="preserve">Duke Energy</t>
  </si>
  <si>
    <t xml:space="preserve">NOTE:</t>
  </si>
  <si>
    <t xml:space="preserve">See Summary Sheet for revised invoice amount</t>
  </si>
  <si>
    <t xml:space="preserve"> </t>
  </si>
  <si>
    <t xml:space="preserve">Aquila Energy Marketing Corporation</t>
  </si>
  <si>
    <t xml:space="preserve">Aquila</t>
  </si>
  <si>
    <t xml:space="preserve">Richardson Products Company</t>
  </si>
  <si>
    <t xml:space="preserve">Richardson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</si>
</sst>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  <numFmt numFmtId="170" formatCode="\$#,##0.00"/>
    <numFmt numFmtId="171" formatCode="\$#,##0.00_);[RED]&quot;($&quot;#,##0.00\)"/>
    <numFmt numFmtId="172" formatCode="\$#,##0.0000"/>
    <numFmt numFmtId="173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0" width="19.85"/>
    <col collapsed="false" customWidth="true" hidden="false" outlineLevel="0" max="3" min="3" style="0" width="9.7"/>
    <col collapsed="false" customWidth="true" hidden="false" outlineLevel="0" max="6" min="6" style="2" width="10.99"/>
    <col collapsed="false" customWidth="true" hidden="false" outlineLevel="0" max="7" min="7" style="3" width="11.7"/>
    <col collapsed="false" customWidth="true" hidden="false" outlineLevel="0" max="8" min="8" style="3" width="9.85"/>
    <col collapsed="false" customWidth="true" hidden="false" outlineLevel="0" max="9" min="9" style="4" width="11.13"/>
    <col collapsed="false" customWidth="true" hidden="false" outlineLevel="0" max="10" min="10" style="5" width="12.28"/>
  </cols>
  <sheetData>
    <row r="1" customFormat="false" ht="12.75" hidden="false" customHeight="false" outlineLevel="0" collapsed="false">
      <c r="A1" s="1" t="s">
        <v>0</v>
      </c>
      <c r="H1" s="6"/>
    </row>
    <row r="2" customFormat="false" ht="12.75" hidden="false" customHeight="false" outlineLevel="0" collapsed="false">
      <c r="A2" s="1" t="s">
        <v>1</v>
      </c>
      <c r="H2" s="6"/>
    </row>
    <row r="3" customFormat="false" ht="12.75" hidden="false" customHeight="false" outlineLevel="0" collapsed="false">
      <c r="A3" s="1" t="s">
        <v>2</v>
      </c>
      <c r="H3" s="6"/>
    </row>
    <row r="6" customFormat="false" ht="25.5" hidden="false" customHeight="false" outlineLevel="0" collapsed="false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8" t="s">
        <v>8</v>
      </c>
      <c r="G6" s="9" t="s">
        <v>9</v>
      </c>
      <c r="H6" s="10" t="s">
        <v>10</v>
      </c>
      <c r="I6" s="7" t="s">
        <v>11</v>
      </c>
      <c r="J6" s="11" t="s">
        <v>12</v>
      </c>
    </row>
    <row r="7" customFormat="false" ht="12.75" hidden="false" customHeight="false" outlineLevel="0" collapsed="false">
      <c r="H7" s="12"/>
    </row>
    <row r="8" customFormat="false" ht="12.75" hidden="false" customHeight="false" outlineLevel="0" collapsed="false">
      <c r="A8" s="13" t="n">
        <v>36770</v>
      </c>
      <c r="B8" s="14" t="s">
        <v>13</v>
      </c>
      <c r="C8" s="14" t="n">
        <v>27255</v>
      </c>
      <c r="D8" s="0" t="n">
        <v>26221</v>
      </c>
      <c r="E8" s="0" t="n">
        <v>500615</v>
      </c>
      <c r="F8" s="15" t="n">
        <v>6000</v>
      </c>
      <c r="G8" s="3" t="n">
        <v>0.03</v>
      </c>
      <c r="H8" s="12" t="n">
        <f aca="false">J8/F8</f>
        <v>0.21</v>
      </c>
      <c r="I8" s="16" t="s">
        <v>14</v>
      </c>
      <c r="J8" s="5" t="n">
        <v>1260</v>
      </c>
      <c r="K8" s="0" t="s">
        <v>15</v>
      </c>
    </row>
    <row r="9" customFormat="false" ht="12.75" hidden="false" customHeight="false" outlineLevel="0" collapsed="false">
      <c r="A9" s="13"/>
      <c r="B9" s="14" t="s">
        <v>16</v>
      </c>
      <c r="C9" s="14" t="n">
        <v>27268</v>
      </c>
      <c r="D9" s="0" t="n">
        <v>25556</v>
      </c>
      <c r="E9" s="0" t="n">
        <v>500622</v>
      </c>
      <c r="F9" s="15" t="n">
        <v>27247</v>
      </c>
      <c r="G9" s="3" t="n">
        <v>0.03</v>
      </c>
      <c r="H9" s="12" t="n">
        <f aca="false">J9/F9</f>
        <v>0.245439130913495</v>
      </c>
      <c r="I9" s="16" t="s">
        <v>14</v>
      </c>
      <c r="J9" s="5" t="n">
        <v>6687.48</v>
      </c>
      <c r="K9" s="0" t="s">
        <v>17</v>
      </c>
    </row>
    <row r="10" customFormat="false" ht="12.75" hidden="false" customHeight="false" outlineLevel="0" collapsed="false">
      <c r="A10" s="13"/>
      <c r="B10" s="14"/>
      <c r="C10" s="14"/>
    </row>
    <row r="11" customFormat="false" ht="12.75" hidden="false" customHeight="false" outlineLevel="0" collapsed="false">
      <c r="A11" s="13"/>
      <c r="B11" s="14"/>
      <c r="C11" s="17"/>
      <c r="E11" s="0" t="s">
        <v>18</v>
      </c>
      <c r="F11" s="18" t="n">
        <f aca="false">SUM(F8:F10)</f>
        <v>33247</v>
      </c>
      <c r="G11" s="0"/>
      <c r="H11" s="0"/>
      <c r="I11" s="0"/>
      <c r="J11" s="19" t="n">
        <f aca="false">SUM(J8:J10)</f>
        <v>7947.48</v>
      </c>
    </row>
    <row r="12" customFormat="false" ht="12.75" hidden="false" customHeight="false" outlineLevel="0" collapsed="false">
      <c r="A12" s="13"/>
      <c r="B12" s="14"/>
      <c r="C12" s="17"/>
      <c r="F12" s="15"/>
      <c r="H12" s="12"/>
      <c r="L12" s="20"/>
    </row>
    <row r="13" customFormat="false" ht="12.75" hidden="false" customHeight="false" outlineLevel="0" collapsed="false">
      <c r="A13" s="13"/>
      <c r="B13" s="14"/>
      <c r="C13" s="17"/>
      <c r="F13" s="15"/>
      <c r="H13" s="12"/>
    </row>
    <row r="15" customFormat="false" ht="12.75" hidden="false" customHeight="false" outlineLevel="0" collapsed="false">
      <c r="B15" s="21"/>
      <c r="C15" s="22"/>
      <c r="D15" s="22"/>
      <c r="E15" s="21"/>
      <c r="G15" s="23"/>
      <c r="H15" s="24"/>
      <c r="I15" s="23"/>
    </row>
    <row r="16" customFormat="false" ht="12.75" hidden="false" customHeight="false" outlineLevel="0" collapsed="false">
      <c r="B16" s="21"/>
      <c r="C16" s="21"/>
      <c r="D16" s="21"/>
      <c r="E16" s="21"/>
      <c r="F16" s="25"/>
      <c r="G16" s="26"/>
      <c r="H16" s="24"/>
      <c r="I16" s="23"/>
      <c r="J16" s="27"/>
    </row>
    <row r="17" customFormat="false" ht="12.75" hidden="false" customHeight="false" outlineLevel="0" collapsed="false">
      <c r="B17" s="21"/>
      <c r="C17" s="21"/>
      <c r="D17" s="21"/>
      <c r="E17" s="21"/>
      <c r="G17" s="26"/>
      <c r="H17" s="24"/>
      <c r="I17" s="23"/>
    </row>
    <row r="18" customFormat="false" ht="12.75" hidden="false" customHeight="false" outlineLevel="0" collapsed="false">
      <c r="B18" s="21"/>
      <c r="C18" s="21"/>
      <c r="D18" s="21"/>
      <c r="E18" s="21"/>
      <c r="G18" s="26"/>
      <c r="H18" s="24"/>
      <c r="I18" s="23"/>
    </row>
    <row r="19" customFormat="false" ht="12.75" hidden="false" customHeight="false" outlineLevel="0" collapsed="false">
      <c r="B19" s="21"/>
      <c r="C19" s="21"/>
      <c r="D19" s="21"/>
      <c r="E19" s="21"/>
      <c r="G19" s="26"/>
      <c r="H19" s="28"/>
      <c r="I19" s="23"/>
    </row>
    <row r="20" customFormat="false" ht="12.75" hidden="false" customHeight="false" outlineLevel="0" collapsed="false">
      <c r="B20" s="21"/>
      <c r="C20" s="21"/>
      <c r="D20" s="21"/>
      <c r="E20" s="21"/>
      <c r="I20" s="29"/>
    </row>
    <row r="22" customFormat="false" ht="12.75" hidden="false" customHeight="false" outlineLevel="0" collapsed="false">
      <c r="L22" s="20"/>
    </row>
  </sheetData>
  <printOptions headings="false" gridLines="true" gridLinesSet="true" horizontalCentered="true" verticalCentered="false"/>
  <pageMargins left="0" right="0" top="0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F46" colorId="64" zoomScale="100" zoomScaleNormal="100" zoomScalePageLayoutView="100" workbookViewId="0">
      <selection pane="topLeft" activeCell="L53" activeCellId="0" sqref="L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27268</v>
      </c>
    </row>
    <row r="3" customFormat="false" ht="12.75" hidden="false" customHeight="false" outlineLevel="0" collapsed="false">
      <c r="A3" s="30" t="s">
        <v>4</v>
      </c>
      <c r="C3" s="33" t="s">
        <v>16</v>
      </c>
    </row>
    <row r="4" customFormat="false" ht="12.75" hidden="false" customHeight="false" outlineLevel="0" collapsed="false">
      <c r="A4" s="30" t="s">
        <v>21</v>
      </c>
      <c r="C4" s="34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1" customFormat="false" ht="12.75" hidden="false" customHeight="false" outlineLevel="0" collapsed="false">
      <c r="A11" s="30" t="n">
        <v>27268</v>
      </c>
      <c r="C11" s="0" t="s">
        <v>16</v>
      </c>
      <c r="D11" s="0" t="n">
        <v>500623</v>
      </c>
      <c r="E11" s="0" t="n">
        <v>25556</v>
      </c>
      <c r="F11" s="0" t="s">
        <v>41</v>
      </c>
      <c r="G11" s="40" t="n">
        <v>36739</v>
      </c>
      <c r="H11" s="31" t="n">
        <v>36739</v>
      </c>
      <c r="I11" s="4" t="s">
        <v>42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27268</v>
      </c>
      <c r="C12" s="0" t="s">
        <v>16</v>
      </c>
      <c r="D12" s="0" t="n">
        <v>500623</v>
      </c>
      <c r="E12" s="0" t="n">
        <v>25556</v>
      </c>
      <c r="F12" s="0" t="s">
        <v>41</v>
      </c>
      <c r="G12" s="40" t="n">
        <v>36739</v>
      </c>
      <c r="H12" s="31" t="n">
        <v>36739</v>
      </c>
      <c r="I12" s="4" t="s">
        <v>43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27268</v>
      </c>
      <c r="C13" s="0" t="s">
        <v>16</v>
      </c>
      <c r="D13" s="0" t="n">
        <v>500623</v>
      </c>
      <c r="E13" s="0" t="n">
        <v>25556</v>
      </c>
      <c r="F13" s="0" t="s">
        <v>41</v>
      </c>
      <c r="G13" s="40" t="n">
        <v>36739</v>
      </c>
      <c r="H13" s="31" t="n">
        <v>36739</v>
      </c>
      <c r="I13" s="4" t="s">
        <v>42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27268</v>
      </c>
      <c r="C14" s="0" t="s">
        <v>16</v>
      </c>
      <c r="D14" s="0" t="n">
        <v>500623</v>
      </c>
      <c r="E14" s="0" t="n">
        <v>25556</v>
      </c>
      <c r="F14" s="0" t="s">
        <v>41</v>
      </c>
      <c r="G14" s="40" t="n">
        <v>36739</v>
      </c>
      <c r="H14" s="31" t="n">
        <v>36739</v>
      </c>
      <c r="I14" s="4" t="s">
        <v>43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27268</v>
      </c>
      <c r="C15" s="0" t="s">
        <v>16</v>
      </c>
      <c r="D15" s="0" t="n">
        <v>500623</v>
      </c>
      <c r="E15" s="0" t="n">
        <v>25556</v>
      </c>
      <c r="F15" s="0" t="s">
        <v>41</v>
      </c>
      <c r="G15" s="40" t="n">
        <v>36739</v>
      </c>
      <c r="H15" s="31" t="n">
        <v>36739</v>
      </c>
      <c r="I15" s="4" t="s">
        <v>42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27268</v>
      </c>
      <c r="C16" s="0" t="s">
        <v>16</v>
      </c>
      <c r="D16" s="0" t="n">
        <v>500623</v>
      </c>
      <c r="E16" s="0" t="n">
        <v>25556</v>
      </c>
      <c r="F16" s="0" t="s">
        <v>41</v>
      </c>
      <c r="G16" s="40" t="n">
        <v>36739</v>
      </c>
      <c r="H16" s="31" t="n">
        <v>36739</v>
      </c>
      <c r="I16" s="4" t="s">
        <v>43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27268</v>
      </c>
      <c r="C17" s="0" t="s">
        <v>16</v>
      </c>
      <c r="D17" s="0" t="n">
        <v>500623</v>
      </c>
      <c r="E17" s="0" t="n">
        <v>25556</v>
      </c>
      <c r="F17" s="0" t="s">
        <v>41</v>
      </c>
      <c r="G17" s="40" t="n">
        <v>36739</v>
      </c>
      <c r="H17" s="31" t="n">
        <v>36739</v>
      </c>
      <c r="I17" s="4" t="s">
        <v>42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27268</v>
      </c>
      <c r="C18" s="0" t="s">
        <v>16</v>
      </c>
      <c r="D18" s="0" t="n">
        <v>500623</v>
      </c>
      <c r="E18" s="0" t="n">
        <v>25556</v>
      </c>
      <c r="F18" s="0" t="s">
        <v>41</v>
      </c>
      <c r="G18" s="40" t="n">
        <v>36739</v>
      </c>
      <c r="H18" s="31" t="n">
        <v>36739</v>
      </c>
      <c r="I18" s="4" t="s">
        <v>43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27268</v>
      </c>
      <c r="C19" s="0" t="s">
        <v>16</v>
      </c>
      <c r="D19" s="0" t="n">
        <v>500623</v>
      </c>
      <c r="E19" s="0" t="n">
        <v>25556</v>
      </c>
      <c r="F19" s="0" t="s">
        <v>41</v>
      </c>
      <c r="G19" s="40" t="n">
        <v>36739</v>
      </c>
      <c r="H19" s="31" t="n">
        <v>36739</v>
      </c>
      <c r="I19" s="4" t="s">
        <v>42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27268</v>
      </c>
      <c r="C20" s="0" t="s">
        <v>16</v>
      </c>
      <c r="D20" s="0" t="n">
        <v>500623</v>
      </c>
      <c r="E20" s="0" t="n">
        <v>25556</v>
      </c>
      <c r="F20" s="0" t="s">
        <v>41</v>
      </c>
      <c r="G20" s="40" t="n">
        <v>36739</v>
      </c>
      <c r="H20" s="31" t="n">
        <v>36739</v>
      </c>
      <c r="I20" s="4" t="s">
        <v>43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27268</v>
      </c>
      <c r="C21" s="0" t="s">
        <v>16</v>
      </c>
      <c r="D21" s="0" t="n">
        <v>500623</v>
      </c>
      <c r="E21" s="0" t="n">
        <v>25556</v>
      </c>
      <c r="F21" s="0" t="s">
        <v>41</v>
      </c>
      <c r="G21" s="40" t="n">
        <v>36739</v>
      </c>
      <c r="H21" s="31" t="n">
        <v>36739</v>
      </c>
      <c r="I21" s="4" t="s">
        <v>42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27268</v>
      </c>
      <c r="C22" s="0" t="s">
        <v>16</v>
      </c>
      <c r="D22" s="0" t="n">
        <v>500623</v>
      </c>
      <c r="E22" s="0" t="n">
        <v>25556</v>
      </c>
      <c r="F22" s="0" t="s">
        <v>41</v>
      </c>
      <c r="G22" s="40" t="n">
        <v>36739</v>
      </c>
      <c r="H22" s="31" t="n">
        <v>36739</v>
      </c>
      <c r="I22" s="4" t="s">
        <v>43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27268</v>
      </c>
      <c r="C23" s="0" t="s">
        <v>16</v>
      </c>
      <c r="D23" s="0" t="n">
        <v>500623</v>
      </c>
      <c r="E23" s="0" t="n">
        <v>25556</v>
      </c>
      <c r="F23" s="0" t="s">
        <v>41</v>
      </c>
      <c r="G23" s="40" t="n">
        <v>36739</v>
      </c>
      <c r="H23" s="31" t="n">
        <v>36739</v>
      </c>
      <c r="I23" s="4" t="s">
        <v>42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27268</v>
      </c>
      <c r="C24" s="0" t="s">
        <v>16</v>
      </c>
      <c r="D24" s="0" t="n">
        <v>500623</v>
      </c>
      <c r="E24" s="0" t="n">
        <v>25556</v>
      </c>
      <c r="F24" s="0" t="s">
        <v>41</v>
      </c>
      <c r="G24" s="40" t="n">
        <v>36739</v>
      </c>
      <c r="H24" s="31" t="n">
        <v>36739</v>
      </c>
      <c r="I24" s="4" t="s">
        <v>43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27268</v>
      </c>
      <c r="C25" s="0" t="s">
        <v>16</v>
      </c>
      <c r="D25" s="0" t="n">
        <v>500623</v>
      </c>
      <c r="E25" s="0" t="n">
        <v>25556</v>
      </c>
      <c r="F25" s="0" t="s">
        <v>41</v>
      </c>
      <c r="G25" s="40" t="n">
        <v>36739</v>
      </c>
      <c r="H25" s="31" t="n">
        <v>36739</v>
      </c>
      <c r="I25" s="4" t="s">
        <v>42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27268</v>
      </c>
      <c r="C26" s="0" t="s">
        <v>16</v>
      </c>
      <c r="D26" s="0" t="n">
        <v>500623</v>
      </c>
      <c r="E26" s="0" t="n">
        <v>25556</v>
      </c>
      <c r="F26" s="0" t="s">
        <v>41</v>
      </c>
      <c r="G26" s="40" t="n">
        <v>36739</v>
      </c>
      <c r="H26" s="31" t="n">
        <v>36739</v>
      </c>
      <c r="I26" s="4" t="s">
        <v>43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27268</v>
      </c>
      <c r="C27" s="0" t="s">
        <v>16</v>
      </c>
      <c r="D27" s="0" t="n">
        <v>500623</v>
      </c>
      <c r="E27" s="0" t="n">
        <v>25556</v>
      </c>
      <c r="F27" s="0" t="s">
        <v>41</v>
      </c>
      <c r="G27" s="40" t="n">
        <v>36739</v>
      </c>
      <c r="H27" s="31" t="n">
        <v>36739</v>
      </c>
      <c r="I27" s="4" t="s">
        <v>42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27268</v>
      </c>
      <c r="C28" s="0" t="s">
        <v>16</v>
      </c>
      <c r="D28" s="0" t="n">
        <v>500623</v>
      </c>
      <c r="E28" s="0" t="n">
        <v>25556</v>
      </c>
      <c r="F28" s="0" t="s">
        <v>41</v>
      </c>
      <c r="G28" s="40" t="n">
        <v>36739</v>
      </c>
      <c r="H28" s="31" t="n">
        <v>36739</v>
      </c>
      <c r="I28" s="4" t="s">
        <v>43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27268</v>
      </c>
      <c r="C29" s="0" t="s">
        <v>16</v>
      </c>
      <c r="D29" s="0" t="n">
        <v>500623</v>
      </c>
      <c r="E29" s="0" t="n">
        <v>25556</v>
      </c>
      <c r="F29" s="0" t="s">
        <v>41</v>
      </c>
      <c r="G29" s="40" t="n">
        <v>36739</v>
      </c>
      <c r="H29" s="31" t="n">
        <v>36739</v>
      </c>
      <c r="I29" s="4" t="s">
        <v>42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27268</v>
      </c>
      <c r="C30" s="0" t="s">
        <v>16</v>
      </c>
      <c r="D30" s="0" t="n">
        <v>500623</v>
      </c>
      <c r="E30" s="0" t="n">
        <v>25556</v>
      </c>
      <c r="F30" s="0" t="s">
        <v>41</v>
      </c>
      <c r="G30" s="40" t="n">
        <v>36739</v>
      </c>
      <c r="H30" s="31" t="n">
        <v>36739</v>
      </c>
      <c r="I30" s="4" t="s">
        <v>43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27268</v>
      </c>
      <c r="C31" s="0" t="s">
        <v>16</v>
      </c>
      <c r="D31" s="0" t="n">
        <v>500623</v>
      </c>
      <c r="E31" s="0" t="n">
        <v>25556</v>
      </c>
      <c r="F31" s="0" t="s">
        <v>41</v>
      </c>
      <c r="G31" s="40" t="n">
        <v>36739</v>
      </c>
      <c r="H31" s="31" t="n">
        <v>36739</v>
      </c>
      <c r="I31" s="4" t="s">
        <v>42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27268</v>
      </c>
      <c r="C32" s="0" t="s">
        <v>16</v>
      </c>
      <c r="D32" s="0" t="n">
        <v>500623</v>
      </c>
      <c r="E32" s="0" t="n">
        <v>25556</v>
      </c>
      <c r="F32" s="0" t="s">
        <v>41</v>
      </c>
      <c r="G32" s="40" t="n">
        <v>36739</v>
      </c>
      <c r="H32" s="31" t="n">
        <v>36739</v>
      </c>
      <c r="I32" s="4" t="s">
        <v>43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27268</v>
      </c>
      <c r="C33" s="0" t="s">
        <v>16</v>
      </c>
      <c r="D33" s="0" t="n">
        <v>500623</v>
      </c>
      <c r="E33" s="0" t="n">
        <v>25556</v>
      </c>
      <c r="F33" s="0" t="s">
        <v>41</v>
      </c>
      <c r="G33" s="40" t="n">
        <v>36739</v>
      </c>
      <c r="H33" s="31" t="n">
        <v>36739</v>
      </c>
      <c r="I33" s="4" t="s">
        <v>42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27268</v>
      </c>
      <c r="C34" s="0" t="s">
        <v>16</v>
      </c>
      <c r="D34" s="0" t="n">
        <v>500623</v>
      </c>
      <c r="E34" s="0" t="n">
        <v>25556</v>
      </c>
      <c r="F34" s="0" t="s">
        <v>41</v>
      </c>
      <c r="G34" s="40" t="n">
        <v>36739</v>
      </c>
      <c r="H34" s="31" t="n">
        <v>36739</v>
      </c>
      <c r="I34" s="4" t="s">
        <v>43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27268</v>
      </c>
      <c r="C35" s="0" t="s">
        <v>16</v>
      </c>
      <c r="D35" s="0" t="n">
        <v>500623</v>
      </c>
      <c r="E35" s="0" t="n">
        <v>25556</v>
      </c>
      <c r="F35" s="0" t="s">
        <v>41</v>
      </c>
      <c r="G35" s="40" t="n">
        <v>36739</v>
      </c>
      <c r="H35" s="31" t="n">
        <v>36739</v>
      </c>
      <c r="I35" s="4" t="s">
        <v>42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27268</v>
      </c>
      <c r="C36" s="0" t="s">
        <v>16</v>
      </c>
      <c r="D36" s="0" t="n">
        <v>500623</v>
      </c>
      <c r="E36" s="0" t="n">
        <v>25556</v>
      </c>
      <c r="F36" s="0" t="s">
        <v>41</v>
      </c>
      <c r="G36" s="40" t="n">
        <v>36739</v>
      </c>
      <c r="H36" s="31" t="n">
        <v>36739</v>
      </c>
      <c r="I36" s="4" t="s">
        <v>43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27268</v>
      </c>
      <c r="C37" s="0" t="s">
        <v>16</v>
      </c>
      <c r="D37" s="0" t="n">
        <v>500623</v>
      </c>
      <c r="E37" s="0" t="n">
        <v>25556</v>
      </c>
      <c r="F37" s="0" t="s">
        <v>41</v>
      </c>
      <c r="G37" s="40" t="n">
        <v>36739</v>
      </c>
      <c r="H37" s="31" t="n">
        <v>36739</v>
      </c>
      <c r="I37" s="4" t="s">
        <v>42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27268</v>
      </c>
      <c r="C38" s="0" t="s">
        <v>16</v>
      </c>
      <c r="D38" s="0" t="n">
        <v>500623</v>
      </c>
      <c r="E38" s="0" t="n">
        <v>25556</v>
      </c>
      <c r="F38" s="0" t="s">
        <v>41</v>
      </c>
      <c r="G38" s="40" t="n">
        <v>36739</v>
      </c>
      <c r="H38" s="31" t="n">
        <v>36739</v>
      </c>
      <c r="I38" s="4" t="s">
        <v>43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27268</v>
      </c>
      <c r="C39" s="0" t="s">
        <v>16</v>
      </c>
      <c r="D39" s="0" t="n">
        <v>500623</v>
      </c>
      <c r="E39" s="0" t="n">
        <v>25556</v>
      </c>
      <c r="F39" s="0" t="s">
        <v>41</v>
      </c>
      <c r="G39" s="40" t="n">
        <v>36739</v>
      </c>
      <c r="H39" s="31" t="n">
        <v>36739</v>
      </c>
      <c r="I39" s="4" t="s">
        <v>42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27268</v>
      </c>
      <c r="C40" s="0" t="s">
        <v>16</v>
      </c>
      <c r="D40" s="0" t="n">
        <v>500623</v>
      </c>
      <c r="E40" s="0" t="n">
        <v>25556</v>
      </c>
      <c r="F40" s="0" t="s">
        <v>41</v>
      </c>
      <c r="G40" s="40" t="n">
        <v>36739</v>
      </c>
      <c r="H40" s="31" t="n">
        <v>36739</v>
      </c>
      <c r="I40" s="4" t="s">
        <v>43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27268</v>
      </c>
      <c r="C41" s="0" t="s">
        <v>16</v>
      </c>
      <c r="D41" s="0" t="n">
        <v>500623</v>
      </c>
      <c r="E41" s="0" t="n">
        <v>25556</v>
      </c>
      <c r="F41" s="0" t="s">
        <v>41</v>
      </c>
      <c r="G41" s="40" t="n">
        <v>36739</v>
      </c>
      <c r="H41" s="31" t="n">
        <v>36739</v>
      </c>
      <c r="I41" s="4" t="s">
        <v>42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27268</v>
      </c>
      <c r="C42" s="0" t="s">
        <v>16</v>
      </c>
      <c r="D42" s="0" t="n">
        <v>500623</v>
      </c>
      <c r="E42" s="0" t="n">
        <v>25556</v>
      </c>
      <c r="F42" s="0" t="s">
        <v>41</v>
      </c>
      <c r="G42" s="40" t="n">
        <v>36739</v>
      </c>
      <c r="H42" s="31" t="n">
        <v>36739</v>
      </c>
      <c r="I42" s="4" t="s">
        <v>43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27268</v>
      </c>
      <c r="C43" s="0" t="s">
        <v>16</v>
      </c>
      <c r="D43" s="0" t="n">
        <v>500623</v>
      </c>
      <c r="E43" s="0" t="n">
        <v>25556</v>
      </c>
      <c r="F43" s="0" t="s">
        <v>41</v>
      </c>
      <c r="G43" s="40" t="n">
        <v>36739</v>
      </c>
      <c r="H43" s="31" t="n">
        <v>36739</v>
      </c>
      <c r="I43" s="4" t="s">
        <v>42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27268</v>
      </c>
      <c r="C44" s="0" t="s">
        <v>16</v>
      </c>
      <c r="D44" s="0" t="n">
        <v>500623</v>
      </c>
      <c r="E44" s="0" t="n">
        <v>25556</v>
      </c>
      <c r="F44" s="0" t="s">
        <v>41</v>
      </c>
      <c r="G44" s="40" t="n">
        <v>36739</v>
      </c>
      <c r="H44" s="31" t="n">
        <v>36739</v>
      </c>
      <c r="I44" s="4" t="s">
        <v>43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27268</v>
      </c>
      <c r="C45" s="0" t="s">
        <v>16</v>
      </c>
      <c r="D45" s="0" t="n">
        <v>500623</v>
      </c>
      <c r="E45" s="0" t="n">
        <v>25556</v>
      </c>
      <c r="F45" s="0" t="s">
        <v>41</v>
      </c>
      <c r="G45" s="40" t="n">
        <v>36739</v>
      </c>
      <c r="H45" s="31" t="n">
        <v>36739</v>
      </c>
      <c r="I45" s="4" t="s">
        <v>42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27268</v>
      </c>
      <c r="C46" s="0" t="s">
        <v>16</v>
      </c>
      <c r="D46" s="0" t="n">
        <v>500623</v>
      </c>
      <c r="E46" s="0" t="n">
        <v>25556</v>
      </c>
      <c r="F46" s="0" t="s">
        <v>41</v>
      </c>
      <c r="G46" s="40" t="n">
        <v>36739</v>
      </c>
      <c r="H46" s="31" t="n">
        <v>36739</v>
      </c>
      <c r="I46" s="4" t="s">
        <v>43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27268</v>
      </c>
      <c r="C47" s="0" t="s">
        <v>16</v>
      </c>
      <c r="D47" s="0" t="n">
        <v>500623</v>
      </c>
      <c r="E47" s="0" t="n">
        <v>25556</v>
      </c>
      <c r="F47" s="0" t="s">
        <v>41</v>
      </c>
      <c r="G47" s="40" t="n">
        <v>36739</v>
      </c>
      <c r="H47" s="31" t="n">
        <v>36739</v>
      </c>
      <c r="I47" s="4" t="s">
        <v>42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27268</v>
      </c>
      <c r="C48" s="0" t="s">
        <v>16</v>
      </c>
      <c r="D48" s="0" t="n">
        <v>500623</v>
      </c>
      <c r="E48" s="0" t="n">
        <v>25556</v>
      </c>
      <c r="F48" s="0" t="s">
        <v>41</v>
      </c>
      <c r="G48" s="40" t="n">
        <v>36739</v>
      </c>
      <c r="H48" s="31" t="n">
        <v>36739</v>
      </c>
      <c r="I48" s="4" t="s">
        <v>43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27268</v>
      </c>
      <c r="C49" s="0" t="s">
        <v>16</v>
      </c>
      <c r="D49" s="0" t="n">
        <v>500623</v>
      </c>
      <c r="E49" s="0" t="n">
        <v>25556</v>
      </c>
      <c r="F49" s="0" t="s">
        <v>41</v>
      </c>
      <c r="G49" s="40" t="n">
        <v>36739</v>
      </c>
      <c r="H49" s="31" t="n">
        <v>36739</v>
      </c>
      <c r="I49" s="4" t="s">
        <v>42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27268</v>
      </c>
      <c r="C50" s="0" t="s">
        <v>16</v>
      </c>
      <c r="D50" s="0" t="n">
        <v>500623</v>
      </c>
      <c r="E50" s="0" t="n">
        <v>25556</v>
      </c>
      <c r="F50" s="0" t="s">
        <v>41</v>
      </c>
      <c r="G50" s="40" t="n">
        <v>36739</v>
      </c>
      <c r="H50" s="31" t="n">
        <v>36739</v>
      </c>
      <c r="I50" s="4" t="s">
        <v>43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27268</v>
      </c>
      <c r="C51" s="0" t="s">
        <v>16</v>
      </c>
      <c r="D51" s="0" t="n">
        <v>500623</v>
      </c>
      <c r="E51" s="0" t="n">
        <v>25556</v>
      </c>
      <c r="F51" s="0" t="s">
        <v>41</v>
      </c>
      <c r="G51" s="40" t="n">
        <v>36739</v>
      </c>
      <c r="H51" s="31" t="n">
        <v>36739</v>
      </c>
      <c r="I51" s="4" t="s">
        <v>42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27268</v>
      </c>
      <c r="C52" s="0" t="s">
        <v>16</v>
      </c>
      <c r="D52" s="0" t="n">
        <v>500623</v>
      </c>
      <c r="E52" s="0" t="n">
        <v>25556</v>
      </c>
      <c r="F52" s="0" t="s">
        <v>41</v>
      </c>
      <c r="G52" s="40" t="n">
        <v>36739</v>
      </c>
      <c r="H52" s="31" t="n">
        <v>36739</v>
      </c>
      <c r="I52" s="4" t="s">
        <v>43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27268</v>
      </c>
      <c r="C53" s="0" t="s">
        <v>16</v>
      </c>
      <c r="D53" s="0" t="n">
        <v>500623</v>
      </c>
      <c r="E53" s="0" t="n">
        <v>25556</v>
      </c>
      <c r="F53" s="0" t="s">
        <v>41</v>
      </c>
      <c r="G53" s="40" t="n">
        <v>36739</v>
      </c>
      <c r="H53" s="31" t="n">
        <v>36739</v>
      </c>
      <c r="I53" s="4" t="s">
        <v>42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27268</v>
      </c>
      <c r="C54" s="0" t="s">
        <v>16</v>
      </c>
      <c r="D54" s="0" t="n">
        <v>500623</v>
      </c>
      <c r="E54" s="0" t="n">
        <v>25556</v>
      </c>
      <c r="F54" s="0" t="s">
        <v>41</v>
      </c>
      <c r="G54" s="40" t="n">
        <v>36739</v>
      </c>
      <c r="H54" s="31" t="n">
        <v>36739</v>
      </c>
      <c r="I54" s="4" t="s">
        <v>43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27268</v>
      </c>
      <c r="C55" s="0" t="s">
        <v>16</v>
      </c>
      <c r="D55" s="0" t="n">
        <v>500623</v>
      </c>
      <c r="E55" s="0" t="n">
        <v>25556</v>
      </c>
      <c r="F55" s="0" t="s">
        <v>41</v>
      </c>
      <c r="G55" s="40" t="n">
        <v>36739</v>
      </c>
      <c r="H55" s="31" t="n">
        <v>36739</v>
      </c>
      <c r="I55" s="4" t="s">
        <v>42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27268</v>
      </c>
      <c r="C56" s="0" t="s">
        <v>16</v>
      </c>
      <c r="D56" s="0" t="n">
        <v>500623</v>
      </c>
      <c r="E56" s="0" t="n">
        <v>25556</v>
      </c>
      <c r="F56" s="0" t="s">
        <v>41</v>
      </c>
      <c r="G56" s="40" t="n">
        <v>36739</v>
      </c>
      <c r="H56" s="31" t="n">
        <v>36739</v>
      </c>
      <c r="I56" s="4" t="s">
        <v>43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27268</v>
      </c>
      <c r="C57" s="0" t="s">
        <v>16</v>
      </c>
      <c r="D57" s="0" t="n">
        <v>500623</v>
      </c>
      <c r="E57" s="0" t="n">
        <v>25556</v>
      </c>
      <c r="F57" s="0" t="s">
        <v>41</v>
      </c>
      <c r="G57" s="40" t="n">
        <v>36739</v>
      </c>
      <c r="H57" s="31" t="n">
        <v>36739</v>
      </c>
      <c r="I57" s="4" t="s">
        <v>42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27268</v>
      </c>
      <c r="C58" s="0" t="s">
        <v>16</v>
      </c>
      <c r="D58" s="0" t="n">
        <v>500623</v>
      </c>
      <c r="E58" s="0" t="n">
        <v>25556</v>
      </c>
      <c r="F58" s="0" t="s">
        <v>41</v>
      </c>
      <c r="G58" s="40" t="n">
        <v>36739</v>
      </c>
      <c r="H58" s="31" t="n">
        <v>36739</v>
      </c>
      <c r="I58" s="4" t="s">
        <v>43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27268</v>
      </c>
      <c r="C59" s="0" t="s">
        <v>16</v>
      </c>
      <c r="D59" s="0" t="n">
        <v>500623</v>
      </c>
      <c r="E59" s="0" t="n">
        <v>25556</v>
      </c>
      <c r="F59" s="0" t="s">
        <v>41</v>
      </c>
      <c r="G59" s="40" t="n">
        <v>36739</v>
      </c>
      <c r="H59" s="31" t="n">
        <v>36739</v>
      </c>
      <c r="I59" s="4" t="s">
        <v>42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27268</v>
      </c>
      <c r="C60" s="0" t="s">
        <v>16</v>
      </c>
      <c r="D60" s="0" t="n">
        <v>500623</v>
      </c>
      <c r="E60" s="0" t="n">
        <v>25556</v>
      </c>
      <c r="F60" s="0" t="s">
        <v>41</v>
      </c>
      <c r="G60" s="40" t="n">
        <v>36739</v>
      </c>
      <c r="H60" s="31" t="n">
        <v>36739</v>
      </c>
      <c r="I60" s="4" t="s">
        <v>43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27268</v>
      </c>
      <c r="C61" s="0" t="s">
        <v>16</v>
      </c>
      <c r="D61" s="0" t="n">
        <v>500623</v>
      </c>
      <c r="E61" s="0" t="n">
        <v>25556</v>
      </c>
      <c r="F61" s="0" t="s">
        <v>41</v>
      </c>
      <c r="G61" s="40" t="n">
        <v>36739</v>
      </c>
      <c r="H61" s="31" t="n">
        <v>36739</v>
      </c>
      <c r="I61" s="4" t="s">
        <v>42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27268</v>
      </c>
      <c r="C62" s="0" t="s">
        <v>16</v>
      </c>
      <c r="D62" s="0" t="n">
        <v>500623</v>
      </c>
      <c r="E62" s="0" t="n">
        <v>25556</v>
      </c>
      <c r="F62" s="0" t="s">
        <v>41</v>
      </c>
      <c r="G62" s="40" t="n">
        <v>36739</v>
      </c>
      <c r="H62" s="31" t="n">
        <v>36739</v>
      </c>
      <c r="I62" s="4" t="s">
        <v>43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27268</v>
      </c>
      <c r="C63" s="0" t="s">
        <v>16</v>
      </c>
      <c r="D63" s="0" t="n">
        <v>500623</v>
      </c>
      <c r="E63" s="0" t="n">
        <v>25556</v>
      </c>
      <c r="F63" s="0" t="s">
        <v>41</v>
      </c>
      <c r="G63" s="40" t="n">
        <v>36739</v>
      </c>
      <c r="H63" s="31" t="n">
        <v>36739</v>
      </c>
      <c r="I63" s="4" t="s">
        <v>42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27268</v>
      </c>
      <c r="C64" s="0" t="s">
        <v>16</v>
      </c>
      <c r="D64" s="0" t="n">
        <v>500623</v>
      </c>
      <c r="E64" s="0" t="n">
        <v>25556</v>
      </c>
      <c r="F64" s="0" t="s">
        <v>41</v>
      </c>
      <c r="G64" s="40" t="n">
        <v>36739</v>
      </c>
      <c r="H64" s="31" t="n">
        <v>36739</v>
      </c>
      <c r="I64" s="4" t="s">
        <v>43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27268</v>
      </c>
      <c r="C65" s="0" t="s">
        <v>16</v>
      </c>
      <c r="D65" s="0" t="n">
        <v>500623</v>
      </c>
      <c r="E65" s="0" t="n">
        <v>25556</v>
      </c>
      <c r="F65" s="0" t="s">
        <v>41</v>
      </c>
      <c r="G65" s="40" t="n">
        <v>36739</v>
      </c>
      <c r="H65" s="31" t="n">
        <v>36739</v>
      </c>
      <c r="I65" s="4" t="s">
        <v>42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27268</v>
      </c>
      <c r="C66" s="0" t="s">
        <v>16</v>
      </c>
      <c r="D66" s="0" t="n">
        <v>500623</v>
      </c>
      <c r="E66" s="0" t="n">
        <v>25556</v>
      </c>
      <c r="F66" s="0" t="s">
        <v>41</v>
      </c>
      <c r="G66" s="40" t="n">
        <v>36739</v>
      </c>
      <c r="H66" s="31" t="n">
        <v>36739</v>
      </c>
      <c r="I66" s="4" t="s">
        <v>43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27268</v>
      </c>
      <c r="C67" s="0" t="s">
        <v>16</v>
      </c>
      <c r="D67" s="0" t="n">
        <v>500623</v>
      </c>
      <c r="E67" s="0" t="n">
        <v>25556</v>
      </c>
      <c r="F67" s="0" t="s">
        <v>41</v>
      </c>
      <c r="G67" s="40" t="n">
        <v>36739</v>
      </c>
      <c r="H67" s="31" t="n">
        <v>36739</v>
      </c>
      <c r="I67" s="4" t="s">
        <v>42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27268</v>
      </c>
      <c r="C68" s="0" t="s">
        <v>16</v>
      </c>
      <c r="D68" s="0" t="n">
        <v>500623</v>
      </c>
      <c r="E68" s="0" t="n">
        <v>25556</v>
      </c>
      <c r="F68" s="0" t="s">
        <v>41</v>
      </c>
      <c r="G68" s="40" t="n">
        <v>36739</v>
      </c>
      <c r="H68" s="31" t="n">
        <v>36739</v>
      </c>
      <c r="I68" s="4" t="s">
        <v>43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27268</v>
      </c>
      <c r="C69" s="0" t="s">
        <v>16</v>
      </c>
      <c r="D69" s="0" t="n">
        <v>500623</v>
      </c>
      <c r="E69" s="0" t="n">
        <v>25556</v>
      </c>
      <c r="F69" s="0" t="s">
        <v>41</v>
      </c>
      <c r="G69" s="40" t="n">
        <v>36739</v>
      </c>
      <c r="H69" s="31" t="n">
        <v>36739</v>
      </c>
      <c r="I69" s="4" t="s">
        <v>42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27268</v>
      </c>
      <c r="C70" s="0" t="s">
        <v>16</v>
      </c>
      <c r="D70" s="0" t="n">
        <v>500623</v>
      </c>
      <c r="E70" s="0" t="n">
        <v>25556</v>
      </c>
      <c r="F70" s="0" t="s">
        <v>41</v>
      </c>
      <c r="G70" s="40" t="n">
        <v>36739</v>
      </c>
      <c r="H70" s="31" t="n">
        <v>36739</v>
      </c>
      <c r="I70" s="4" t="s">
        <v>43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27268</v>
      </c>
      <c r="C71" s="0" t="s">
        <v>16</v>
      </c>
      <c r="D71" s="0" t="n">
        <v>500623</v>
      </c>
      <c r="E71" s="0" t="n">
        <v>25556</v>
      </c>
      <c r="F71" s="0" t="s">
        <v>41</v>
      </c>
      <c r="G71" s="40" t="n">
        <v>36739</v>
      </c>
      <c r="H71" s="31" t="n">
        <v>36739</v>
      </c>
      <c r="I71" s="4" t="s">
        <v>42</v>
      </c>
      <c r="J71" s="31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14</v>
      </c>
      <c r="S71" s="32" t="n">
        <v>0.03</v>
      </c>
      <c r="U71" s="32"/>
      <c r="V71" s="41"/>
    </row>
    <row r="72" customFormat="false" ht="12.75" hidden="false" customHeight="false" outlineLevel="0" collapsed="false">
      <c r="A72" s="30" t="n">
        <v>27268</v>
      </c>
      <c r="C72" s="0" t="s">
        <v>16</v>
      </c>
      <c r="D72" s="0" t="n">
        <v>500623</v>
      </c>
      <c r="E72" s="0" t="n">
        <v>25556</v>
      </c>
      <c r="F72" s="0" t="s">
        <v>41</v>
      </c>
      <c r="G72" s="40" t="n">
        <v>36739</v>
      </c>
      <c r="H72" s="31" t="n">
        <v>36739</v>
      </c>
      <c r="I72" s="4" t="s">
        <v>43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0.03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SUM(K11:K72)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SUM(U11:U70)</f>
        <v>0</v>
      </c>
      <c r="V74" s="19" t="n">
        <f aca="false">SUM(V11:V70)</f>
        <v>0</v>
      </c>
    </row>
    <row r="76" customFormat="false" ht="12.75" hidden="false" customHeight="false" outlineLevel="0" collapsed="false">
      <c r="U76" s="41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I49" colorId="64" zoomScale="100" zoomScaleNormal="100" zoomScalePageLayoutView="100" workbookViewId="0">
      <selection pane="topLeft" activeCell="L71" activeCellId="0" sqref="L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27036</v>
      </c>
    </row>
    <row r="3" customFormat="false" ht="12.75" hidden="false" customHeight="false" outlineLevel="0" collapsed="false">
      <c r="A3" s="30" t="s">
        <v>4</v>
      </c>
      <c r="C3" s="33" t="s">
        <v>52</v>
      </c>
    </row>
    <row r="4" customFormat="false" ht="12.75" hidden="false" customHeight="false" outlineLevel="0" collapsed="false">
      <c r="A4" s="30" t="s">
        <v>21</v>
      </c>
      <c r="C4" s="34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1" customFormat="false" ht="12.75" hidden="false" customHeight="false" outlineLevel="0" collapsed="false">
      <c r="A11" s="30" t="n">
        <v>27036</v>
      </c>
      <c r="C11" s="0" t="s">
        <v>53</v>
      </c>
      <c r="D11" s="0" t="n">
        <v>500621</v>
      </c>
      <c r="E11" s="0" t="n">
        <v>25544</v>
      </c>
      <c r="F11" s="0" t="s">
        <v>41</v>
      </c>
      <c r="G11" s="40" t="n">
        <v>36739</v>
      </c>
      <c r="H11" s="31" t="n">
        <v>36739</v>
      </c>
      <c r="I11" s="4" t="s">
        <v>42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27036</v>
      </c>
      <c r="C12" s="0" t="s">
        <v>53</v>
      </c>
      <c r="D12" s="0" t="n">
        <v>500621</v>
      </c>
      <c r="E12" s="0" t="n">
        <v>25544</v>
      </c>
      <c r="F12" s="0" t="s">
        <v>41</v>
      </c>
      <c r="G12" s="40" t="n">
        <v>36739</v>
      </c>
      <c r="H12" s="31" t="n">
        <v>36739</v>
      </c>
      <c r="I12" s="4" t="s">
        <v>43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27036</v>
      </c>
      <c r="C13" s="0" t="s">
        <v>53</v>
      </c>
      <c r="D13" s="0" t="n">
        <v>500621</v>
      </c>
      <c r="E13" s="0" t="n">
        <v>25544</v>
      </c>
      <c r="F13" s="0" t="s">
        <v>41</v>
      </c>
      <c r="G13" s="40" t="n">
        <v>36739</v>
      </c>
      <c r="H13" s="31" t="n">
        <v>36739</v>
      </c>
      <c r="I13" s="4" t="s">
        <v>42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27036</v>
      </c>
      <c r="C14" s="0" t="s">
        <v>53</v>
      </c>
      <c r="D14" s="0" t="n">
        <v>500621</v>
      </c>
      <c r="E14" s="0" t="n">
        <v>25544</v>
      </c>
      <c r="F14" s="0" t="s">
        <v>41</v>
      </c>
      <c r="G14" s="40" t="n">
        <v>36739</v>
      </c>
      <c r="H14" s="31" t="n">
        <v>36739</v>
      </c>
      <c r="I14" s="4" t="s">
        <v>43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27036</v>
      </c>
      <c r="C15" s="0" t="s">
        <v>53</v>
      </c>
      <c r="D15" s="0" t="n">
        <v>500621</v>
      </c>
      <c r="E15" s="0" t="n">
        <v>25544</v>
      </c>
      <c r="F15" s="0" t="s">
        <v>41</v>
      </c>
      <c r="G15" s="40" t="n">
        <v>36739</v>
      </c>
      <c r="H15" s="31" t="n">
        <v>36739</v>
      </c>
      <c r="I15" s="4" t="s">
        <v>42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27036</v>
      </c>
      <c r="C16" s="0" t="s">
        <v>53</v>
      </c>
      <c r="D16" s="0" t="n">
        <v>500621</v>
      </c>
      <c r="E16" s="0" t="n">
        <v>25544</v>
      </c>
      <c r="F16" s="0" t="s">
        <v>41</v>
      </c>
      <c r="G16" s="40" t="n">
        <v>36739</v>
      </c>
      <c r="H16" s="31" t="n">
        <v>36739</v>
      </c>
      <c r="I16" s="4" t="s">
        <v>43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27036</v>
      </c>
      <c r="C17" s="0" t="s">
        <v>53</v>
      </c>
      <c r="D17" s="0" t="n">
        <v>500621</v>
      </c>
      <c r="E17" s="0" t="n">
        <v>25544</v>
      </c>
      <c r="F17" s="0" t="s">
        <v>41</v>
      </c>
      <c r="G17" s="40" t="n">
        <v>36739</v>
      </c>
      <c r="H17" s="31" t="n">
        <v>36739</v>
      </c>
      <c r="I17" s="4" t="s">
        <v>42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27036</v>
      </c>
      <c r="C18" s="0" t="s">
        <v>53</v>
      </c>
      <c r="D18" s="0" t="n">
        <v>500621</v>
      </c>
      <c r="E18" s="0" t="n">
        <v>25544</v>
      </c>
      <c r="F18" s="0" t="s">
        <v>41</v>
      </c>
      <c r="G18" s="40" t="n">
        <v>36739</v>
      </c>
      <c r="H18" s="31" t="n">
        <v>36739</v>
      </c>
      <c r="I18" s="4" t="s">
        <v>43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27036</v>
      </c>
      <c r="C19" s="0" t="s">
        <v>53</v>
      </c>
      <c r="D19" s="0" t="n">
        <v>500621</v>
      </c>
      <c r="E19" s="0" t="n">
        <v>25544</v>
      </c>
      <c r="F19" s="0" t="s">
        <v>41</v>
      </c>
      <c r="G19" s="40" t="n">
        <v>36739</v>
      </c>
      <c r="H19" s="31" t="n">
        <v>36739</v>
      </c>
      <c r="I19" s="4" t="s">
        <v>42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27036</v>
      </c>
      <c r="C20" s="0" t="s">
        <v>53</v>
      </c>
      <c r="D20" s="0" t="n">
        <v>500621</v>
      </c>
      <c r="E20" s="0" t="n">
        <v>25544</v>
      </c>
      <c r="F20" s="0" t="s">
        <v>41</v>
      </c>
      <c r="G20" s="40" t="n">
        <v>36739</v>
      </c>
      <c r="H20" s="31" t="n">
        <v>36739</v>
      </c>
      <c r="I20" s="4" t="s">
        <v>43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27036</v>
      </c>
      <c r="C21" s="0" t="s">
        <v>53</v>
      </c>
      <c r="D21" s="0" t="n">
        <v>500621</v>
      </c>
      <c r="E21" s="0" t="n">
        <v>25544</v>
      </c>
      <c r="F21" s="0" t="s">
        <v>41</v>
      </c>
      <c r="G21" s="40" t="n">
        <v>36739</v>
      </c>
      <c r="H21" s="31" t="n">
        <v>36739</v>
      </c>
      <c r="I21" s="4" t="s">
        <v>42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27036</v>
      </c>
      <c r="C22" s="0" t="s">
        <v>53</v>
      </c>
      <c r="D22" s="0" t="n">
        <v>500621</v>
      </c>
      <c r="E22" s="0" t="n">
        <v>25544</v>
      </c>
      <c r="F22" s="0" t="s">
        <v>41</v>
      </c>
      <c r="G22" s="40" t="n">
        <v>36739</v>
      </c>
      <c r="H22" s="31" t="n">
        <v>36739</v>
      </c>
      <c r="I22" s="4" t="s">
        <v>43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27036</v>
      </c>
      <c r="C23" s="0" t="s">
        <v>53</v>
      </c>
      <c r="D23" s="0" t="n">
        <v>500621</v>
      </c>
      <c r="E23" s="0" t="n">
        <v>25544</v>
      </c>
      <c r="F23" s="0" t="s">
        <v>41</v>
      </c>
      <c r="G23" s="40" t="n">
        <v>36739</v>
      </c>
      <c r="H23" s="31" t="n">
        <v>36739</v>
      </c>
      <c r="I23" s="4" t="s">
        <v>42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27036</v>
      </c>
      <c r="C24" s="0" t="s">
        <v>53</v>
      </c>
      <c r="D24" s="0" t="n">
        <v>500621</v>
      </c>
      <c r="E24" s="0" t="n">
        <v>25544</v>
      </c>
      <c r="F24" s="0" t="s">
        <v>41</v>
      </c>
      <c r="G24" s="40" t="n">
        <v>36739</v>
      </c>
      <c r="H24" s="31" t="n">
        <v>36739</v>
      </c>
      <c r="I24" s="4" t="s">
        <v>43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27036</v>
      </c>
      <c r="C25" s="0" t="s">
        <v>53</v>
      </c>
      <c r="D25" s="0" t="n">
        <v>500621</v>
      </c>
      <c r="E25" s="0" t="n">
        <v>25544</v>
      </c>
      <c r="F25" s="0" t="s">
        <v>41</v>
      </c>
      <c r="G25" s="40" t="n">
        <v>36739</v>
      </c>
      <c r="H25" s="31" t="n">
        <v>36739</v>
      </c>
      <c r="I25" s="4" t="s">
        <v>42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27036</v>
      </c>
      <c r="C26" s="0" t="s">
        <v>53</v>
      </c>
      <c r="D26" s="0" t="n">
        <v>500621</v>
      </c>
      <c r="E26" s="0" t="n">
        <v>25544</v>
      </c>
      <c r="F26" s="0" t="s">
        <v>41</v>
      </c>
      <c r="G26" s="40" t="n">
        <v>36739</v>
      </c>
      <c r="H26" s="31" t="n">
        <v>36739</v>
      </c>
      <c r="I26" s="4" t="s">
        <v>43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27036</v>
      </c>
      <c r="C27" s="0" t="s">
        <v>53</v>
      </c>
      <c r="D27" s="0" t="n">
        <v>500621</v>
      </c>
      <c r="E27" s="0" t="n">
        <v>25544</v>
      </c>
      <c r="F27" s="0" t="s">
        <v>41</v>
      </c>
      <c r="G27" s="40" t="n">
        <v>36739</v>
      </c>
      <c r="H27" s="31" t="n">
        <v>36739</v>
      </c>
      <c r="I27" s="4" t="s">
        <v>42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27036</v>
      </c>
      <c r="C28" s="0" t="s">
        <v>53</v>
      </c>
      <c r="D28" s="0" t="n">
        <v>500621</v>
      </c>
      <c r="E28" s="0" t="n">
        <v>25544</v>
      </c>
      <c r="F28" s="0" t="s">
        <v>41</v>
      </c>
      <c r="G28" s="40" t="n">
        <v>36739</v>
      </c>
      <c r="H28" s="31" t="n">
        <v>36739</v>
      </c>
      <c r="I28" s="4" t="s">
        <v>43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27036</v>
      </c>
      <c r="C29" s="0" t="s">
        <v>53</v>
      </c>
      <c r="D29" s="0" t="n">
        <v>500621</v>
      </c>
      <c r="E29" s="0" t="n">
        <v>25544</v>
      </c>
      <c r="F29" s="0" t="s">
        <v>41</v>
      </c>
      <c r="G29" s="40" t="n">
        <v>36739</v>
      </c>
      <c r="H29" s="31" t="n">
        <v>36739</v>
      </c>
      <c r="I29" s="4" t="s">
        <v>42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27036</v>
      </c>
      <c r="C30" s="0" t="s">
        <v>53</v>
      </c>
      <c r="D30" s="0" t="n">
        <v>500621</v>
      </c>
      <c r="E30" s="0" t="n">
        <v>25544</v>
      </c>
      <c r="F30" s="0" t="s">
        <v>41</v>
      </c>
      <c r="G30" s="40" t="n">
        <v>36739</v>
      </c>
      <c r="H30" s="31" t="n">
        <v>36739</v>
      </c>
      <c r="I30" s="4" t="s">
        <v>43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27036</v>
      </c>
      <c r="C31" s="0" t="s">
        <v>53</v>
      </c>
      <c r="D31" s="0" t="n">
        <v>500621</v>
      </c>
      <c r="E31" s="0" t="n">
        <v>25544</v>
      </c>
      <c r="F31" s="0" t="s">
        <v>41</v>
      </c>
      <c r="G31" s="40" t="n">
        <v>36739</v>
      </c>
      <c r="H31" s="31" t="n">
        <v>36739</v>
      </c>
      <c r="I31" s="4" t="s">
        <v>42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27036</v>
      </c>
      <c r="C32" s="0" t="s">
        <v>53</v>
      </c>
      <c r="D32" s="0" t="n">
        <v>500621</v>
      </c>
      <c r="E32" s="0" t="n">
        <v>25544</v>
      </c>
      <c r="F32" s="0" t="s">
        <v>41</v>
      </c>
      <c r="G32" s="40" t="n">
        <v>36739</v>
      </c>
      <c r="H32" s="31" t="n">
        <v>36739</v>
      </c>
      <c r="I32" s="4" t="s">
        <v>43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27036</v>
      </c>
      <c r="C33" s="0" t="s">
        <v>53</v>
      </c>
      <c r="D33" s="0" t="n">
        <v>500621</v>
      </c>
      <c r="E33" s="0" t="n">
        <v>25544</v>
      </c>
      <c r="F33" s="0" t="s">
        <v>41</v>
      </c>
      <c r="G33" s="40" t="n">
        <v>36739</v>
      </c>
      <c r="H33" s="31" t="n">
        <v>36739</v>
      </c>
      <c r="I33" s="4" t="s">
        <v>42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27036</v>
      </c>
      <c r="C34" s="0" t="s">
        <v>53</v>
      </c>
      <c r="D34" s="0" t="n">
        <v>500621</v>
      </c>
      <c r="E34" s="0" t="n">
        <v>25544</v>
      </c>
      <c r="F34" s="0" t="s">
        <v>41</v>
      </c>
      <c r="G34" s="40" t="n">
        <v>36739</v>
      </c>
      <c r="H34" s="31" t="n">
        <v>36739</v>
      </c>
      <c r="I34" s="4" t="s">
        <v>43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27036</v>
      </c>
      <c r="C35" s="0" t="s">
        <v>53</v>
      </c>
      <c r="D35" s="0" t="n">
        <v>500621</v>
      </c>
      <c r="E35" s="0" t="n">
        <v>25544</v>
      </c>
      <c r="F35" s="0" t="s">
        <v>41</v>
      </c>
      <c r="G35" s="40" t="n">
        <v>36739</v>
      </c>
      <c r="H35" s="31" t="n">
        <v>36739</v>
      </c>
      <c r="I35" s="4" t="s">
        <v>42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27036</v>
      </c>
      <c r="C36" s="0" t="s">
        <v>53</v>
      </c>
      <c r="D36" s="0" t="n">
        <v>500621</v>
      </c>
      <c r="E36" s="0" t="n">
        <v>25544</v>
      </c>
      <c r="F36" s="0" t="s">
        <v>41</v>
      </c>
      <c r="G36" s="40" t="n">
        <v>36739</v>
      </c>
      <c r="H36" s="31" t="n">
        <v>36739</v>
      </c>
      <c r="I36" s="4" t="s">
        <v>43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27036</v>
      </c>
      <c r="C37" s="0" t="s">
        <v>53</v>
      </c>
      <c r="D37" s="0" t="n">
        <v>500621</v>
      </c>
      <c r="E37" s="0" t="n">
        <v>25544</v>
      </c>
      <c r="F37" s="0" t="s">
        <v>41</v>
      </c>
      <c r="G37" s="40" t="n">
        <v>36739</v>
      </c>
      <c r="H37" s="31" t="n">
        <v>36739</v>
      </c>
      <c r="I37" s="4" t="s">
        <v>42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27036</v>
      </c>
      <c r="C38" s="0" t="s">
        <v>53</v>
      </c>
      <c r="D38" s="0" t="n">
        <v>500621</v>
      </c>
      <c r="E38" s="0" t="n">
        <v>25544</v>
      </c>
      <c r="F38" s="0" t="s">
        <v>41</v>
      </c>
      <c r="G38" s="40" t="n">
        <v>36739</v>
      </c>
      <c r="H38" s="31" t="n">
        <v>36739</v>
      </c>
      <c r="I38" s="4" t="s">
        <v>43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27036</v>
      </c>
      <c r="C39" s="0" t="s">
        <v>53</v>
      </c>
      <c r="D39" s="0" t="n">
        <v>500621</v>
      </c>
      <c r="E39" s="0" t="n">
        <v>25544</v>
      </c>
      <c r="F39" s="0" t="s">
        <v>41</v>
      </c>
      <c r="G39" s="40" t="n">
        <v>36739</v>
      </c>
      <c r="H39" s="31" t="n">
        <v>36739</v>
      </c>
      <c r="I39" s="4" t="s">
        <v>42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27036</v>
      </c>
      <c r="C40" s="0" t="s">
        <v>53</v>
      </c>
      <c r="D40" s="0" t="n">
        <v>500621</v>
      </c>
      <c r="E40" s="0" t="n">
        <v>25544</v>
      </c>
      <c r="F40" s="0" t="s">
        <v>41</v>
      </c>
      <c r="G40" s="40" t="n">
        <v>36739</v>
      </c>
      <c r="H40" s="31" t="n">
        <v>36739</v>
      </c>
      <c r="I40" s="4" t="s">
        <v>43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27036</v>
      </c>
      <c r="C41" s="0" t="s">
        <v>53</v>
      </c>
      <c r="D41" s="0" t="n">
        <v>500621</v>
      </c>
      <c r="E41" s="0" t="n">
        <v>25544</v>
      </c>
      <c r="F41" s="0" t="s">
        <v>41</v>
      </c>
      <c r="G41" s="40" t="n">
        <v>36739</v>
      </c>
      <c r="H41" s="31" t="n">
        <v>36739</v>
      </c>
      <c r="I41" s="4" t="s">
        <v>42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27036</v>
      </c>
      <c r="C42" s="0" t="s">
        <v>53</v>
      </c>
      <c r="D42" s="0" t="n">
        <v>500621</v>
      </c>
      <c r="E42" s="0" t="n">
        <v>25544</v>
      </c>
      <c r="F42" s="0" t="s">
        <v>41</v>
      </c>
      <c r="G42" s="40" t="n">
        <v>36739</v>
      </c>
      <c r="H42" s="31" t="n">
        <v>36739</v>
      </c>
      <c r="I42" s="4" t="s">
        <v>43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27036</v>
      </c>
      <c r="C43" s="0" t="s">
        <v>53</v>
      </c>
      <c r="D43" s="0" t="n">
        <v>500621</v>
      </c>
      <c r="E43" s="0" t="n">
        <v>25544</v>
      </c>
      <c r="F43" s="0" t="s">
        <v>41</v>
      </c>
      <c r="G43" s="40" t="n">
        <v>36739</v>
      </c>
      <c r="H43" s="31" t="n">
        <v>36739</v>
      </c>
      <c r="I43" s="4" t="s">
        <v>42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27036</v>
      </c>
      <c r="C44" s="0" t="s">
        <v>53</v>
      </c>
      <c r="D44" s="0" t="n">
        <v>500621</v>
      </c>
      <c r="E44" s="0" t="n">
        <v>25544</v>
      </c>
      <c r="F44" s="0" t="s">
        <v>41</v>
      </c>
      <c r="G44" s="40" t="n">
        <v>36739</v>
      </c>
      <c r="H44" s="31" t="n">
        <v>36739</v>
      </c>
      <c r="I44" s="4" t="s">
        <v>43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27036</v>
      </c>
      <c r="C45" s="0" t="s">
        <v>53</v>
      </c>
      <c r="D45" s="0" t="n">
        <v>500621</v>
      </c>
      <c r="E45" s="0" t="n">
        <v>25544</v>
      </c>
      <c r="F45" s="0" t="s">
        <v>41</v>
      </c>
      <c r="G45" s="40" t="n">
        <v>36739</v>
      </c>
      <c r="H45" s="31" t="n">
        <v>36739</v>
      </c>
      <c r="I45" s="4" t="s">
        <v>42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27036</v>
      </c>
      <c r="C46" s="0" t="s">
        <v>53</v>
      </c>
      <c r="D46" s="0" t="n">
        <v>500621</v>
      </c>
      <c r="E46" s="0" t="n">
        <v>25544</v>
      </c>
      <c r="F46" s="0" t="s">
        <v>41</v>
      </c>
      <c r="G46" s="40" t="n">
        <v>36739</v>
      </c>
      <c r="H46" s="31" t="n">
        <v>36739</v>
      </c>
      <c r="I46" s="4" t="s">
        <v>43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27036</v>
      </c>
      <c r="C47" s="0" t="s">
        <v>53</v>
      </c>
      <c r="D47" s="0" t="n">
        <v>500621</v>
      </c>
      <c r="E47" s="0" t="n">
        <v>25544</v>
      </c>
      <c r="F47" s="0" t="s">
        <v>41</v>
      </c>
      <c r="G47" s="40" t="n">
        <v>36739</v>
      </c>
      <c r="H47" s="31" t="n">
        <v>36739</v>
      </c>
      <c r="I47" s="4" t="s">
        <v>42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27036</v>
      </c>
      <c r="C48" s="0" t="s">
        <v>53</v>
      </c>
      <c r="D48" s="0" t="n">
        <v>500621</v>
      </c>
      <c r="E48" s="0" t="n">
        <v>25544</v>
      </c>
      <c r="F48" s="0" t="s">
        <v>41</v>
      </c>
      <c r="G48" s="40" t="n">
        <v>36739</v>
      </c>
      <c r="H48" s="31" t="n">
        <v>36739</v>
      </c>
      <c r="I48" s="4" t="s">
        <v>43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27036</v>
      </c>
      <c r="C49" s="0" t="s">
        <v>53</v>
      </c>
      <c r="D49" s="0" t="n">
        <v>500621</v>
      </c>
      <c r="E49" s="0" t="n">
        <v>25544</v>
      </c>
      <c r="F49" s="0" t="s">
        <v>41</v>
      </c>
      <c r="G49" s="40" t="n">
        <v>36739</v>
      </c>
      <c r="H49" s="31" t="n">
        <v>36739</v>
      </c>
      <c r="I49" s="4" t="s">
        <v>42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27036</v>
      </c>
      <c r="C50" s="0" t="s">
        <v>53</v>
      </c>
      <c r="D50" s="0" t="n">
        <v>500621</v>
      </c>
      <c r="E50" s="0" t="n">
        <v>25544</v>
      </c>
      <c r="F50" s="0" t="s">
        <v>41</v>
      </c>
      <c r="G50" s="40" t="n">
        <v>36739</v>
      </c>
      <c r="H50" s="31" t="n">
        <v>36739</v>
      </c>
      <c r="I50" s="4" t="s">
        <v>43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27036</v>
      </c>
      <c r="C51" s="0" t="s">
        <v>53</v>
      </c>
      <c r="D51" s="0" t="n">
        <v>500621</v>
      </c>
      <c r="E51" s="0" t="n">
        <v>25544</v>
      </c>
      <c r="F51" s="0" t="s">
        <v>41</v>
      </c>
      <c r="G51" s="40" t="n">
        <v>36739</v>
      </c>
      <c r="H51" s="31" t="n">
        <v>36739</v>
      </c>
      <c r="I51" s="4" t="s">
        <v>42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27036</v>
      </c>
      <c r="C52" s="0" t="s">
        <v>53</v>
      </c>
      <c r="D52" s="0" t="n">
        <v>500621</v>
      </c>
      <c r="E52" s="0" t="n">
        <v>25544</v>
      </c>
      <c r="F52" s="0" t="s">
        <v>41</v>
      </c>
      <c r="G52" s="40" t="n">
        <v>36739</v>
      </c>
      <c r="H52" s="31" t="n">
        <v>36739</v>
      </c>
      <c r="I52" s="4" t="s">
        <v>43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27036</v>
      </c>
      <c r="C53" s="0" t="s">
        <v>53</v>
      </c>
      <c r="D53" s="0" t="n">
        <v>500621</v>
      </c>
      <c r="E53" s="0" t="n">
        <v>25544</v>
      </c>
      <c r="F53" s="0" t="s">
        <v>41</v>
      </c>
      <c r="G53" s="40" t="n">
        <v>36739</v>
      </c>
      <c r="H53" s="31" t="n">
        <v>36739</v>
      </c>
      <c r="I53" s="4" t="s">
        <v>42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27036</v>
      </c>
      <c r="C54" s="0" t="s">
        <v>53</v>
      </c>
      <c r="D54" s="0" t="n">
        <v>500621</v>
      </c>
      <c r="E54" s="0" t="n">
        <v>25544</v>
      </c>
      <c r="F54" s="0" t="s">
        <v>41</v>
      </c>
      <c r="G54" s="40" t="n">
        <v>36739</v>
      </c>
      <c r="H54" s="31" t="n">
        <v>36739</v>
      </c>
      <c r="I54" s="4" t="s">
        <v>43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27036</v>
      </c>
      <c r="C55" s="0" t="s">
        <v>53</v>
      </c>
      <c r="D55" s="0" t="n">
        <v>500621</v>
      </c>
      <c r="E55" s="0" t="n">
        <v>25544</v>
      </c>
      <c r="F55" s="0" t="s">
        <v>41</v>
      </c>
      <c r="G55" s="40" t="n">
        <v>36739</v>
      </c>
      <c r="H55" s="31" t="n">
        <v>36739</v>
      </c>
      <c r="I55" s="4" t="s">
        <v>42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27036</v>
      </c>
      <c r="C56" s="0" t="s">
        <v>53</v>
      </c>
      <c r="D56" s="0" t="n">
        <v>500621</v>
      </c>
      <c r="E56" s="0" t="n">
        <v>25544</v>
      </c>
      <c r="F56" s="0" t="s">
        <v>41</v>
      </c>
      <c r="G56" s="40" t="n">
        <v>36739</v>
      </c>
      <c r="H56" s="31" t="n">
        <v>36739</v>
      </c>
      <c r="I56" s="4" t="s">
        <v>43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27036</v>
      </c>
      <c r="C57" s="0" t="s">
        <v>53</v>
      </c>
      <c r="D57" s="0" t="n">
        <v>500621</v>
      </c>
      <c r="E57" s="0" t="n">
        <v>25544</v>
      </c>
      <c r="F57" s="0" t="s">
        <v>41</v>
      </c>
      <c r="G57" s="40" t="n">
        <v>36739</v>
      </c>
      <c r="H57" s="31" t="n">
        <v>36739</v>
      </c>
      <c r="I57" s="4" t="s">
        <v>42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27036</v>
      </c>
      <c r="C58" s="0" t="s">
        <v>53</v>
      </c>
      <c r="D58" s="0" t="n">
        <v>500621</v>
      </c>
      <c r="E58" s="0" t="n">
        <v>25544</v>
      </c>
      <c r="F58" s="0" t="s">
        <v>41</v>
      </c>
      <c r="G58" s="40" t="n">
        <v>36739</v>
      </c>
      <c r="H58" s="31" t="n">
        <v>36739</v>
      </c>
      <c r="I58" s="4" t="s">
        <v>43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27036</v>
      </c>
      <c r="C59" s="0" t="s">
        <v>53</v>
      </c>
      <c r="D59" s="0" t="n">
        <v>500621</v>
      </c>
      <c r="E59" s="0" t="n">
        <v>25544</v>
      </c>
      <c r="F59" s="0" t="s">
        <v>41</v>
      </c>
      <c r="G59" s="40" t="n">
        <v>36739</v>
      </c>
      <c r="H59" s="31" t="n">
        <v>36739</v>
      </c>
      <c r="I59" s="4" t="s">
        <v>42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27036</v>
      </c>
      <c r="C60" s="0" t="s">
        <v>53</v>
      </c>
      <c r="D60" s="0" t="n">
        <v>500621</v>
      </c>
      <c r="E60" s="0" t="n">
        <v>25544</v>
      </c>
      <c r="F60" s="0" t="s">
        <v>41</v>
      </c>
      <c r="G60" s="40" t="n">
        <v>36739</v>
      </c>
      <c r="H60" s="31" t="n">
        <v>36739</v>
      </c>
      <c r="I60" s="4" t="s">
        <v>43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27036</v>
      </c>
      <c r="C61" s="0" t="s">
        <v>53</v>
      </c>
      <c r="D61" s="0" t="n">
        <v>500621</v>
      </c>
      <c r="E61" s="0" t="n">
        <v>25544</v>
      </c>
      <c r="F61" s="0" t="s">
        <v>41</v>
      </c>
      <c r="G61" s="40" t="n">
        <v>36739</v>
      </c>
      <c r="H61" s="31" t="n">
        <v>36739</v>
      </c>
      <c r="I61" s="4" t="s">
        <v>42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27036</v>
      </c>
      <c r="C62" s="0" t="s">
        <v>53</v>
      </c>
      <c r="D62" s="0" t="n">
        <v>500621</v>
      </c>
      <c r="E62" s="0" t="n">
        <v>25544</v>
      </c>
      <c r="F62" s="0" t="s">
        <v>41</v>
      </c>
      <c r="G62" s="40" t="n">
        <v>36739</v>
      </c>
      <c r="H62" s="31" t="n">
        <v>36739</v>
      </c>
      <c r="I62" s="4" t="s">
        <v>43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27036</v>
      </c>
      <c r="C63" s="0" t="s">
        <v>53</v>
      </c>
      <c r="D63" s="0" t="n">
        <v>500621</v>
      </c>
      <c r="E63" s="0" t="n">
        <v>25544</v>
      </c>
      <c r="F63" s="0" t="s">
        <v>41</v>
      </c>
      <c r="G63" s="40" t="n">
        <v>36739</v>
      </c>
      <c r="H63" s="31" t="n">
        <v>36739</v>
      </c>
      <c r="I63" s="4" t="s">
        <v>42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27036</v>
      </c>
      <c r="C64" s="0" t="s">
        <v>53</v>
      </c>
      <c r="D64" s="0" t="n">
        <v>500621</v>
      </c>
      <c r="E64" s="0" t="n">
        <v>25544</v>
      </c>
      <c r="F64" s="0" t="s">
        <v>41</v>
      </c>
      <c r="G64" s="40" t="n">
        <v>36739</v>
      </c>
      <c r="H64" s="31" t="n">
        <v>36739</v>
      </c>
      <c r="I64" s="4" t="s">
        <v>43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27036</v>
      </c>
      <c r="C65" s="0" t="s">
        <v>53</v>
      </c>
      <c r="D65" s="0" t="n">
        <v>500621</v>
      </c>
      <c r="E65" s="0" t="n">
        <v>25544</v>
      </c>
      <c r="F65" s="0" t="s">
        <v>41</v>
      </c>
      <c r="G65" s="40" t="n">
        <v>36739</v>
      </c>
      <c r="H65" s="31" t="n">
        <v>36739</v>
      </c>
      <c r="I65" s="4" t="s">
        <v>42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27036</v>
      </c>
      <c r="C66" s="0" t="s">
        <v>53</v>
      </c>
      <c r="D66" s="0" t="n">
        <v>500621</v>
      </c>
      <c r="E66" s="0" t="n">
        <v>25544</v>
      </c>
      <c r="F66" s="0" t="s">
        <v>41</v>
      </c>
      <c r="G66" s="40" t="n">
        <v>36739</v>
      </c>
      <c r="H66" s="31" t="n">
        <v>36739</v>
      </c>
      <c r="I66" s="4" t="s">
        <v>43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27036</v>
      </c>
      <c r="C67" s="0" t="s">
        <v>53</v>
      </c>
      <c r="D67" s="0" t="n">
        <v>500621</v>
      </c>
      <c r="E67" s="0" t="n">
        <v>25544</v>
      </c>
      <c r="F67" s="0" t="s">
        <v>41</v>
      </c>
      <c r="G67" s="40" t="n">
        <v>36739</v>
      </c>
      <c r="H67" s="31" t="n">
        <v>36739</v>
      </c>
      <c r="I67" s="4" t="s">
        <v>42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27036</v>
      </c>
      <c r="C68" s="0" t="s">
        <v>53</v>
      </c>
      <c r="D68" s="0" t="n">
        <v>500621</v>
      </c>
      <c r="E68" s="0" t="n">
        <v>25544</v>
      </c>
      <c r="F68" s="0" t="s">
        <v>41</v>
      </c>
      <c r="G68" s="40" t="n">
        <v>36739</v>
      </c>
      <c r="H68" s="31" t="n">
        <v>36739</v>
      </c>
      <c r="I68" s="4" t="s">
        <v>43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27036</v>
      </c>
      <c r="C69" s="0" t="s">
        <v>53</v>
      </c>
      <c r="D69" s="0" t="n">
        <v>500621</v>
      </c>
      <c r="E69" s="0" t="n">
        <v>25544</v>
      </c>
      <c r="F69" s="0" t="s">
        <v>41</v>
      </c>
      <c r="G69" s="40" t="n">
        <v>36739</v>
      </c>
      <c r="H69" s="31" t="n">
        <v>36739</v>
      </c>
      <c r="I69" s="4" t="s">
        <v>42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27036</v>
      </c>
      <c r="C70" s="0" t="s">
        <v>53</v>
      </c>
      <c r="D70" s="0" t="n">
        <v>500621</v>
      </c>
      <c r="E70" s="0" t="n">
        <v>25544</v>
      </c>
      <c r="F70" s="0" t="s">
        <v>41</v>
      </c>
      <c r="G70" s="40" t="n">
        <v>36739</v>
      </c>
      <c r="H70" s="31" t="n">
        <v>36739</v>
      </c>
      <c r="I70" s="4" t="s">
        <v>43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27036</v>
      </c>
      <c r="C71" s="0" t="s">
        <v>53</v>
      </c>
      <c r="D71" s="0" t="n">
        <v>500621</v>
      </c>
      <c r="E71" s="0" t="n">
        <v>25544</v>
      </c>
      <c r="F71" s="0" t="s">
        <v>41</v>
      </c>
      <c r="G71" s="40" t="n">
        <v>36739</v>
      </c>
      <c r="H71" s="31" t="n">
        <v>36739</v>
      </c>
      <c r="I71" s="4" t="s">
        <v>42</v>
      </c>
      <c r="J71" s="31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14</v>
      </c>
      <c r="S71" s="32" t="n">
        <v>0.03</v>
      </c>
      <c r="U71" s="32"/>
      <c r="V71" s="41"/>
    </row>
    <row r="72" customFormat="false" ht="12.75" hidden="false" customHeight="false" outlineLevel="0" collapsed="false">
      <c r="A72" s="30" t="n">
        <v>27036</v>
      </c>
      <c r="C72" s="0" t="s">
        <v>53</v>
      </c>
      <c r="D72" s="0" t="n">
        <v>500621</v>
      </c>
      <c r="E72" s="0" t="n">
        <v>25544</v>
      </c>
      <c r="F72" s="0" t="s">
        <v>41</v>
      </c>
      <c r="G72" s="40" t="n">
        <v>36739</v>
      </c>
      <c r="H72" s="31" t="n">
        <v>36739</v>
      </c>
      <c r="I72" s="4" t="s">
        <v>43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0.03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42" t="n">
        <f aca="false">SUM(L11:L72)</f>
        <v>0</v>
      </c>
      <c r="M74" s="42" t="n">
        <f aca="false">SUM(M11:M70)</f>
        <v>0</v>
      </c>
      <c r="T74" s="19" t="n">
        <f aca="false">SUM(T11:T70)</f>
        <v>0</v>
      </c>
      <c r="U74" s="19" t="n">
        <f aca="false">SUM(U11:U70)</f>
        <v>0</v>
      </c>
      <c r="V74" s="19" t="n">
        <f aca="false">SUM(V11:V70)</f>
        <v>0</v>
      </c>
    </row>
    <row r="75" customFormat="false" ht="12.75" hidden="false" customHeight="false" outlineLevel="0" collapsed="false">
      <c r="O75" s="44"/>
    </row>
    <row r="76" customFormat="false" ht="12.75" hidden="false" customHeight="false" outlineLevel="0" collapsed="false">
      <c r="U76" s="41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D41" colorId="64" zoomScale="100" zoomScaleNormal="100" zoomScalePageLayoutView="100" workbookViewId="0">
      <selection pane="topLeft" activeCell="L47" activeCellId="0" sqref="L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3" min="3" style="0" width="10.28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27249</v>
      </c>
    </row>
    <row r="3" customFormat="false" ht="12.75" hidden="false" customHeight="false" outlineLevel="0" collapsed="false">
      <c r="A3" s="30" t="s">
        <v>4</v>
      </c>
      <c r="C3" s="33" t="s">
        <v>54</v>
      </c>
    </row>
    <row r="4" customFormat="false" ht="12.75" hidden="false" customHeight="false" outlineLevel="0" collapsed="false">
      <c r="A4" s="30" t="s">
        <v>21</v>
      </c>
      <c r="C4" s="34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1" customFormat="false" ht="12.75" hidden="false" customHeight="false" outlineLevel="0" collapsed="false">
      <c r="A11" s="30" t="n">
        <v>27249</v>
      </c>
      <c r="C11" s="0" t="s">
        <v>55</v>
      </c>
      <c r="D11" s="0" t="n">
        <v>500622</v>
      </c>
      <c r="E11" s="0" t="n">
        <v>26954</v>
      </c>
      <c r="F11" s="0" t="s">
        <v>41</v>
      </c>
      <c r="G11" s="40" t="n">
        <v>36739</v>
      </c>
      <c r="H11" s="31" t="n">
        <v>36739</v>
      </c>
      <c r="I11" s="4" t="s">
        <v>42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27249</v>
      </c>
      <c r="C12" s="0" t="s">
        <v>55</v>
      </c>
      <c r="D12" s="0" t="n">
        <v>500622</v>
      </c>
      <c r="E12" s="0" t="n">
        <v>26954</v>
      </c>
      <c r="F12" s="0" t="s">
        <v>41</v>
      </c>
      <c r="G12" s="40" t="n">
        <v>36739</v>
      </c>
      <c r="H12" s="31" t="n">
        <v>36739</v>
      </c>
      <c r="I12" s="4" t="s">
        <v>43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27249</v>
      </c>
      <c r="C13" s="0" t="s">
        <v>55</v>
      </c>
      <c r="D13" s="0" t="n">
        <v>500622</v>
      </c>
      <c r="E13" s="0" t="n">
        <v>26954</v>
      </c>
      <c r="F13" s="0" t="s">
        <v>41</v>
      </c>
      <c r="G13" s="40" t="n">
        <v>36739</v>
      </c>
      <c r="H13" s="31" t="n">
        <v>36739</v>
      </c>
      <c r="I13" s="4" t="s">
        <v>42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27249</v>
      </c>
      <c r="C14" s="0" t="s">
        <v>55</v>
      </c>
      <c r="D14" s="0" t="n">
        <v>500622</v>
      </c>
      <c r="E14" s="0" t="n">
        <v>26954</v>
      </c>
      <c r="F14" s="0" t="s">
        <v>41</v>
      </c>
      <c r="G14" s="40" t="n">
        <v>36739</v>
      </c>
      <c r="H14" s="31" t="n">
        <v>36739</v>
      </c>
      <c r="I14" s="4" t="s">
        <v>43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27249</v>
      </c>
      <c r="C15" s="0" t="s">
        <v>55</v>
      </c>
      <c r="D15" s="0" t="n">
        <v>500622</v>
      </c>
      <c r="E15" s="0" t="n">
        <v>26954</v>
      </c>
      <c r="F15" s="0" t="s">
        <v>41</v>
      </c>
      <c r="G15" s="40" t="n">
        <v>36739</v>
      </c>
      <c r="H15" s="31" t="n">
        <v>36739</v>
      </c>
      <c r="I15" s="4" t="s">
        <v>42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27249</v>
      </c>
      <c r="C16" s="0" t="s">
        <v>55</v>
      </c>
      <c r="D16" s="0" t="n">
        <v>500622</v>
      </c>
      <c r="E16" s="0" t="n">
        <v>26954</v>
      </c>
      <c r="F16" s="0" t="s">
        <v>41</v>
      </c>
      <c r="G16" s="40" t="n">
        <v>36739</v>
      </c>
      <c r="H16" s="31" t="n">
        <v>36739</v>
      </c>
      <c r="I16" s="4" t="s">
        <v>43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27249</v>
      </c>
      <c r="C17" s="0" t="s">
        <v>55</v>
      </c>
      <c r="D17" s="0" t="n">
        <v>500622</v>
      </c>
      <c r="E17" s="0" t="n">
        <v>26954</v>
      </c>
      <c r="F17" s="0" t="s">
        <v>41</v>
      </c>
      <c r="G17" s="40" t="n">
        <v>36739</v>
      </c>
      <c r="H17" s="31" t="n">
        <v>36739</v>
      </c>
      <c r="I17" s="4" t="s">
        <v>42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27249</v>
      </c>
      <c r="C18" s="0" t="s">
        <v>55</v>
      </c>
      <c r="D18" s="0" t="n">
        <v>500622</v>
      </c>
      <c r="E18" s="0" t="n">
        <v>26954</v>
      </c>
      <c r="F18" s="0" t="s">
        <v>41</v>
      </c>
      <c r="G18" s="40" t="n">
        <v>36739</v>
      </c>
      <c r="H18" s="31" t="n">
        <v>36739</v>
      </c>
      <c r="I18" s="4" t="s">
        <v>43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27249</v>
      </c>
      <c r="C19" s="0" t="s">
        <v>55</v>
      </c>
      <c r="D19" s="0" t="n">
        <v>500622</v>
      </c>
      <c r="E19" s="0" t="n">
        <v>26954</v>
      </c>
      <c r="F19" s="0" t="s">
        <v>41</v>
      </c>
      <c r="G19" s="40" t="n">
        <v>36739</v>
      </c>
      <c r="H19" s="31" t="n">
        <v>36739</v>
      </c>
      <c r="I19" s="4" t="s">
        <v>42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27249</v>
      </c>
      <c r="C20" s="0" t="s">
        <v>55</v>
      </c>
      <c r="D20" s="0" t="n">
        <v>500622</v>
      </c>
      <c r="E20" s="0" t="n">
        <v>26954</v>
      </c>
      <c r="F20" s="0" t="s">
        <v>41</v>
      </c>
      <c r="G20" s="40" t="n">
        <v>36739</v>
      </c>
      <c r="H20" s="31" t="n">
        <v>36739</v>
      </c>
      <c r="I20" s="4" t="s">
        <v>43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27249</v>
      </c>
      <c r="C21" s="0" t="s">
        <v>55</v>
      </c>
      <c r="D21" s="0" t="n">
        <v>500622</v>
      </c>
      <c r="E21" s="0" t="n">
        <v>26954</v>
      </c>
      <c r="F21" s="0" t="s">
        <v>41</v>
      </c>
      <c r="G21" s="40" t="n">
        <v>36739</v>
      </c>
      <c r="H21" s="31" t="n">
        <v>36739</v>
      </c>
      <c r="I21" s="4" t="s">
        <v>42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27249</v>
      </c>
      <c r="C22" s="0" t="s">
        <v>55</v>
      </c>
      <c r="D22" s="0" t="n">
        <v>500622</v>
      </c>
      <c r="E22" s="0" t="n">
        <v>26954</v>
      </c>
      <c r="F22" s="0" t="s">
        <v>41</v>
      </c>
      <c r="G22" s="40" t="n">
        <v>36739</v>
      </c>
      <c r="H22" s="31" t="n">
        <v>36739</v>
      </c>
      <c r="I22" s="4" t="s">
        <v>43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27249</v>
      </c>
      <c r="C23" s="0" t="s">
        <v>55</v>
      </c>
      <c r="D23" s="0" t="n">
        <v>500622</v>
      </c>
      <c r="E23" s="0" t="n">
        <v>26954</v>
      </c>
      <c r="F23" s="0" t="s">
        <v>41</v>
      </c>
      <c r="G23" s="40" t="n">
        <v>36739</v>
      </c>
      <c r="H23" s="31" t="n">
        <v>36739</v>
      </c>
      <c r="I23" s="4" t="s">
        <v>42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27249</v>
      </c>
      <c r="C24" s="0" t="s">
        <v>55</v>
      </c>
      <c r="D24" s="0" t="n">
        <v>500622</v>
      </c>
      <c r="E24" s="0" t="n">
        <v>26954</v>
      </c>
      <c r="F24" s="0" t="s">
        <v>41</v>
      </c>
      <c r="G24" s="40" t="n">
        <v>36739</v>
      </c>
      <c r="H24" s="31" t="n">
        <v>36739</v>
      </c>
      <c r="I24" s="4" t="s">
        <v>43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27249</v>
      </c>
      <c r="C25" s="0" t="s">
        <v>55</v>
      </c>
      <c r="D25" s="0" t="n">
        <v>500622</v>
      </c>
      <c r="E25" s="0" t="n">
        <v>26954</v>
      </c>
      <c r="F25" s="0" t="s">
        <v>41</v>
      </c>
      <c r="G25" s="40" t="n">
        <v>36739</v>
      </c>
      <c r="H25" s="31" t="n">
        <v>36739</v>
      </c>
      <c r="I25" s="4" t="s">
        <v>42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27249</v>
      </c>
      <c r="C26" s="0" t="s">
        <v>55</v>
      </c>
      <c r="D26" s="0" t="n">
        <v>500622</v>
      </c>
      <c r="E26" s="0" t="n">
        <v>26954</v>
      </c>
      <c r="F26" s="0" t="s">
        <v>41</v>
      </c>
      <c r="G26" s="40" t="n">
        <v>36739</v>
      </c>
      <c r="H26" s="31" t="n">
        <v>36739</v>
      </c>
      <c r="I26" s="4" t="s">
        <v>43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27249</v>
      </c>
      <c r="C27" s="0" t="s">
        <v>55</v>
      </c>
      <c r="D27" s="0" t="n">
        <v>500622</v>
      </c>
      <c r="E27" s="0" t="n">
        <v>26954</v>
      </c>
      <c r="F27" s="0" t="s">
        <v>41</v>
      </c>
      <c r="G27" s="40" t="n">
        <v>36739</v>
      </c>
      <c r="H27" s="31" t="n">
        <v>36739</v>
      </c>
      <c r="I27" s="4" t="s">
        <v>42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27249</v>
      </c>
      <c r="C28" s="0" t="s">
        <v>55</v>
      </c>
      <c r="D28" s="0" t="n">
        <v>500622</v>
      </c>
      <c r="E28" s="0" t="n">
        <v>26954</v>
      </c>
      <c r="F28" s="0" t="s">
        <v>41</v>
      </c>
      <c r="G28" s="40" t="n">
        <v>36739</v>
      </c>
      <c r="H28" s="31" t="n">
        <v>36739</v>
      </c>
      <c r="I28" s="4" t="s">
        <v>43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27249</v>
      </c>
      <c r="C29" s="0" t="s">
        <v>55</v>
      </c>
      <c r="D29" s="0" t="n">
        <v>500622</v>
      </c>
      <c r="E29" s="0" t="n">
        <v>26954</v>
      </c>
      <c r="F29" s="0" t="s">
        <v>41</v>
      </c>
      <c r="G29" s="40" t="n">
        <v>36739</v>
      </c>
      <c r="H29" s="31" t="n">
        <v>36739</v>
      </c>
      <c r="I29" s="4" t="s">
        <v>42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27249</v>
      </c>
      <c r="C30" s="0" t="s">
        <v>55</v>
      </c>
      <c r="D30" s="0" t="n">
        <v>500622</v>
      </c>
      <c r="E30" s="0" t="n">
        <v>26954</v>
      </c>
      <c r="F30" s="0" t="s">
        <v>41</v>
      </c>
      <c r="G30" s="40" t="n">
        <v>36739</v>
      </c>
      <c r="H30" s="31" t="n">
        <v>36739</v>
      </c>
      <c r="I30" s="4" t="s">
        <v>43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27249</v>
      </c>
      <c r="C31" s="0" t="s">
        <v>55</v>
      </c>
      <c r="D31" s="0" t="n">
        <v>500622</v>
      </c>
      <c r="E31" s="0" t="n">
        <v>26954</v>
      </c>
      <c r="F31" s="0" t="s">
        <v>41</v>
      </c>
      <c r="G31" s="40" t="n">
        <v>36739</v>
      </c>
      <c r="H31" s="31" t="n">
        <v>36739</v>
      </c>
      <c r="I31" s="4" t="s">
        <v>42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27249</v>
      </c>
      <c r="C32" s="0" t="s">
        <v>55</v>
      </c>
      <c r="D32" s="0" t="n">
        <v>500622</v>
      </c>
      <c r="E32" s="0" t="n">
        <v>26954</v>
      </c>
      <c r="F32" s="0" t="s">
        <v>41</v>
      </c>
      <c r="G32" s="40" t="n">
        <v>36739</v>
      </c>
      <c r="H32" s="31" t="n">
        <v>36739</v>
      </c>
      <c r="I32" s="4" t="s">
        <v>43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27249</v>
      </c>
      <c r="C33" s="0" t="s">
        <v>55</v>
      </c>
      <c r="D33" s="0" t="n">
        <v>500622</v>
      </c>
      <c r="E33" s="0" t="n">
        <v>26954</v>
      </c>
      <c r="F33" s="0" t="s">
        <v>41</v>
      </c>
      <c r="G33" s="40" t="n">
        <v>36739</v>
      </c>
      <c r="H33" s="31" t="n">
        <v>36739</v>
      </c>
      <c r="I33" s="4" t="s">
        <v>42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27249</v>
      </c>
      <c r="C34" s="0" t="s">
        <v>55</v>
      </c>
      <c r="D34" s="0" t="n">
        <v>500622</v>
      </c>
      <c r="E34" s="0" t="n">
        <v>26954</v>
      </c>
      <c r="F34" s="0" t="s">
        <v>41</v>
      </c>
      <c r="G34" s="40" t="n">
        <v>36739</v>
      </c>
      <c r="H34" s="31" t="n">
        <v>36739</v>
      </c>
      <c r="I34" s="4" t="s">
        <v>43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27249</v>
      </c>
      <c r="C35" s="0" t="s">
        <v>55</v>
      </c>
      <c r="D35" s="0" t="n">
        <v>500622</v>
      </c>
      <c r="E35" s="0" t="n">
        <v>26954</v>
      </c>
      <c r="F35" s="0" t="s">
        <v>41</v>
      </c>
      <c r="G35" s="40" t="n">
        <v>36739</v>
      </c>
      <c r="H35" s="31" t="n">
        <v>36739</v>
      </c>
      <c r="I35" s="4" t="s">
        <v>42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27249</v>
      </c>
      <c r="C36" s="0" t="s">
        <v>55</v>
      </c>
      <c r="D36" s="0" t="n">
        <v>500622</v>
      </c>
      <c r="E36" s="0" t="n">
        <v>26954</v>
      </c>
      <c r="F36" s="0" t="s">
        <v>41</v>
      </c>
      <c r="G36" s="40" t="n">
        <v>36739</v>
      </c>
      <c r="H36" s="31" t="n">
        <v>36739</v>
      </c>
      <c r="I36" s="4" t="s">
        <v>43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27249</v>
      </c>
      <c r="C37" s="0" t="s">
        <v>55</v>
      </c>
      <c r="D37" s="0" t="n">
        <v>500622</v>
      </c>
      <c r="E37" s="0" t="n">
        <v>26954</v>
      </c>
      <c r="F37" s="0" t="s">
        <v>41</v>
      </c>
      <c r="G37" s="40" t="n">
        <v>36739</v>
      </c>
      <c r="H37" s="31" t="n">
        <v>36739</v>
      </c>
      <c r="I37" s="4" t="s">
        <v>42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27249</v>
      </c>
      <c r="C38" s="0" t="s">
        <v>55</v>
      </c>
      <c r="D38" s="0" t="n">
        <v>500622</v>
      </c>
      <c r="E38" s="0" t="n">
        <v>26954</v>
      </c>
      <c r="F38" s="0" t="s">
        <v>41</v>
      </c>
      <c r="G38" s="40" t="n">
        <v>36739</v>
      </c>
      <c r="H38" s="31" t="n">
        <v>36739</v>
      </c>
      <c r="I38" s="4" t="s">
        <v>43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27249</v>
      </c>
      <c r="C39" s="0" t="s">
        <v>55</v>
      </c>
      <c r="D39" s="0" t="n">
        <v>500622</v>
      </c>
      <c r="E39" s="0" t="n">
        <v>26954</v>
      </c>
      <c r="F39" s="0" t="s">
        <v>41</v>
      </c>
      <c r="G39" s="40" t="n">
        <v>36739</v>
      </c>
      <c r="H39" s="31" t="n">
        <v>36739</v>
      </c>
      <c r="I39" s="4" t="s">
        <v>42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27249</v>
      </c>
      <c r="C40" s="0" t="s">
        <v>55</v>
      </c>
      <c r="D40" s="0" t="n">
        <v>500622</v>
      </c>
      <c r="E40" s="0" t="n">
        <v>26954</v>
      </c>
      <c r="F40" s="0" t="s">
        <v>41</v>
      </c>
      <c r="G40" s="40" t="n">
        <v>36739</v>
      </c>
      <c r="H40" s="31" t="n">
        <v>36739</v>
      </c>
      <c r="I40" s="4" t="s">
        <v>43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27249</v>
      </c>
      <c r="C41" s="0" t="s">
        <v>55</v>
      </c>
      <c r="D41" s="0" t="n">
        <v>500622</v>
      </c>
      <c r="E41" s="0" t="n">
        <v>26954</v>
      </c>
      <c r="F41" s="0" t="s">
        <v>41</v>
      </c>
      <c r="G41" s="40" t="n">
        <v>36739</v>
      </c>
      <c r="H41" s="31" t="n">
        <v>36739</v>
      </c>
      <c r="I41" s="4" t="s">
        <v>42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27249</v>
      </c>
      <c r="C42" s="0" t="s">
        <v>55</v>
      </c>
      <c r="D42" s="0" t="n">
        <v>500622</v>
      </c>
      <c r="E42" s="0" t="n">
        <v>26954</v>
      </c>
      <c r="F42" s="0" t="s">
        <v>41</v>
      </c>
      <c r="G42" s="40" t="n">
        <v>36739</v>
      </c>
      <c r="H42" s="31" t="n">
        <v>36739</v>
      </c>
      <c r="I42" s="4" t="s">
        <v>43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27249</v>
      </c>
      <c r="C43" s="0" t="s">
        <v>55</v>
      </c>
      <c r="D43" s="0" t="n">
        <v>500622</v>
      </c>
      <c r="E43" s="0" t="n">
        <v>26954</v>
      </c>
      <c r="F43" s="0" t="s">
        <v>41</v>
      </c>
      <c r="G43" s="40" t="n">
        <v>36739</v>
      </c>
      <c r="H43" s="31" t="n">
        <v>36739</v>
      </c>
      <c r="I43" s="4" t="s">
        <v>42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27249</v>
      </c>
      <c r="C44" s="0" t="s">
        <v>55</v>
      </c>
      <c r="D44" s="0" t="n">
        <v>500622</v>
      </c>
      <c r="E44" s="0" t="n">
        <v>26954</v>
      </c>
      <c r="F44" s="0" t="s">
        <v>41</v>
      </c>
      <c r="G44" s="40" t="n">
        <v>36739</v>
      </c>
      <c r="H44" s="31" t="n">
        <v>36739</v>
      </c>
      <c r="I44" s="4" t="s">
        <v>43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27249</v>
      </c>
      <c r="C45" s="0" t="s">
        <v>55</v>
      </c>
      <c r="D45" s="0" t="n">
        <v>500622</v>
      </c>
      <c r="E45" s="0" t="n">
        <v>26954</v>
      </c>
      <c r="F45" s="0" t="s">
        <v>41</v>
      </c>
      <c r="G45" s="40" t="n">
        <v>36739</v>
      </c>
      <c r="H45" s="31" t="n">
        <v>36739</v>
      </c>
      <c r="I45" s="4" t="s">
        <v>42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27249</v>
      </c>
      <c r="C46" s="0" t="s">
        <v>55</v>
      </c>
      <c r="D46" s="0" t="n">
        <v>500622</v>
      </c>
      <c r="E46" s="0" t="n">
        <v>26954</v>
      </c>
      <c r="F46" s="0" t="s">
        <v>41</v>
      </c>
      <c r="G46" s="40" t="n">
        <v>36739</v>
      </c>
      <c r="H46" s="31" t="n">
        <v>36739</v>
      </c>
      <c r="I46" s="4" t="s">
        <v>43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27249</v>
      </c>
      <c r="C47" s="0" t="s">
        <v>55</v>
      </c>
      <c r="D47" s="0" t="n">
        <v>500622</v>
      </c>
      <c r="E47" s="0" t="n">
        <v>26954</v>
      </c>
      <c r="F47" s="0" t="s">
        <v>41</v>
      </c>
      <c r="G47" s="40" t="n">
        <v>36739</v>
      </c>
      <c r="H47" s="31" t="n">
        <v>36739</v>
      </c>
      <c r="I47" s="4" t="s">
        <v>42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27249</v>
      </c>
      <c r="C48" s="0" t="s">
        <v>55</v>
      </c>
      <c r="D48" s="0" t="n">
        <v>500622</v>
      </c>
      <c r="E48" s="0" t="n">
        <v>26954</v>
      </c>
      <c r="F48" s="0" t="s">
        <v>41</v>
      </c>
      <c r="G48" s="40" t="n">
        <v>36739</v>
      </c>
      <c r="H48" s="31" t="n">
        <v>36739</v>
      </c>
      <c r="I48" s="4" t="s">
        <v>43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27249</v>
      </c>
      <c r="C49" s="0" t="s">
        <v>55</v>
      </c>
      <c r="D49" s="0" t="n">
        <v>500622</v>
      </c>
      <c r="E49" s="0" t="n">
        <v>26954</v>
      </c>
      <c r="F49" s="0" t="s">
        <v>41</v>
      </c>
      <c r="G49" s="40" t="n">
        <v>36739</v>
      </c>
      <c r="H49" s="31" t="n">
        <v>36739</v>
      </c>
      <c r="I49" s="4" t="s">
        <v>42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27249</v>
      </c>
      <c r="C50" s="0" t="s">
        <v>55</v>
      </c>
      <c r="D50" s="0" t="n">
        <v>500622</v>
      </c>
      <c r="E50" s="0" t="n">
        <v>26954</v>
      </c>
      <c r="F50" s="0" t="s">
        <v>41</v>
      </c>
      <c r="G50" s="40" t="n">
        <v>36739</v>
      </c>
      <c r="H50" s="31" t="n">
        <v>36739</v>
      </c>
      <c r="I50" s="4" t="s">
        <v>43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27249</v>
      </c>
      <c r="C51" s="0" t="s">
        <v>55</v>
      </c>
      <c r="D51" s="0" t="n">
        <v>500622</v>
      </c>
      <c r="E51" s="0" t="n">
        <v>26954</v>
      </c>
      <c r="F51" s="0" t="s">
        <v>41</v>
      </c>
      <c r="G51" s="40" t="n">
        <v>36739</v>
      </c>
      <c r="H51" s="31" t="n">
        <v>36739</v>
      </c>
      <c r="I51" s="4" t="s">
        <v>42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27249</v>
      </c>
      <c r="C52" s="0" t="s">
        <v>55</v>
      </c>
      <c r="D52" s="0" t="n">
        <v>500622</v>
      </c>
      <c r="E52" s="0" t="n">
        <v>26954</v>
      </c>
      <c r="F52" s="0" t="s">
        <v>41</v>
      </c>
      <c r="G52" s="40" t="n">
        <v>36739</v>
      </c>
      <c r="H52" s="31" t="n">
        <v>36739</v>
      </c>
      <c r="I52" s="4" t="s">
        <v>43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27249</v>
      </c>
      <c r="C53" s="0" t="s">
        <v>55</v>
      </c>
      <c r="D53" s="0" t="n">
        <v>500622</v>
      </c>
      <c r="E53" s="0" t="n">
        <v>26954</v>
      </c>
      <c r="F53" s="0" t="s">
        <v>41</v>
      </c>
      <c r="G53" s="40" t="n">
        <v>36739</v>
      </c>
      <c r="H53" s="31" t="n">
        <v>36739</v>
      </c>
      <c r="I53" s="4" t="s">
        <v>42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27249</v>
      </c>
      <c r="C54" s="0" t="s">
        <v>55</v>
      </c>
      <c r="D54" s="0" t="n">
        <v>500622</v>
      </c>
      <c r="E54" s="0" t="n">
        <v>26954</v>
      </c>
      <c r="F54" s="0" t="s">
        <v>41</v>
      </c>
      <c r="G54" s="40" t="n">
        <v>36739</v>
      </c>
      <c r="H54" s="31" t="n">
        <v>36739</v>
      </c>
      <c r="I54" s="4" t="s">
        <v>43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27249</v>
      </c>
      <c r="C55" s="0" t="s">
        <v>55</v>
      </c>
      <c r="D55" s="0" t="n">
        <v>500622</v>
      </c>
      <c r="E55" s="0" t="n">
        <v>26954</v>
      </c>
      <c r="F55" s="0" t="s">
        <v>41</v>
      </c>
      <c r="G55" s="40" t="n">
        <v>36739</v>
      </c>
      <c r="H55" s="31" t="n">
        <v>36739</v>
      </c>
      <c r="I55" s="4" t="s">
        <v>42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27249</v>
      </c>
      <c r="C56" s="0" t="s">
        <v>55</v>
      </c>
      <c r="D56" s="0" t="n">
        <v>500622</v>
      </c>
      <c r="E56" s="0" t="n">
        <v>26954</v>
      </c>
      <c r="F56" s="0" t="s">
        <v>41</v>
      </c>
      <c r="G56" s="40" t="n">
        <v>36739</v>
      </c>
      <c r="H56" s="31" t="n">
        <v>36739</v>
      </c>
      <c r="I56" s="4" t="s">
        <v>43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27249</v>
      </c>
      <c r="C57" s="0" t="s">
        <v>55</v>
      </c>
      <c r="D57" s="0" t="n">
        <v>500622</v>
      </c>
      <c r="E57" s="0" t="n">
        <v>26954</v>
      </c>
      <c r="F57" s="0" t="s">
        <v>41</v>
      </c>
      <c r="G57" s="40" t="n">
        <v>36739</v>
      </c>
      <c r="H57" s="31" t="n">
        <v>36739</v>
      </c>
      <c r="I57" s="4" t="s">
        <v>42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27249</v>
      </c>
      <c r="C58" s="0" t="s">
        <v>55</v>
      </c>
      <c r="D58" s="0" t="n">
        <v>500622</v>
      </c>
      <c r="E58" s="0" t="n">
        <v>26954</v>
      </c>
      <c r="F58" s="0" t="s">
        <v>41</v>
      </c>
      <c r="G58" s="40" t="n">
        <v>36739</v>
      </c>
      <c r="H58" s="31" t="n">
        <v>36739</v>
      </c>
      <c r="I58" s="4" t="s">
        <v>43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27249</v>
      </c>
      <c r="C59" s="0" t="s">
        <v>55</v>
      </c>
      <c r="D59" s="0" t="n">
        <v>500622</v>
      </c>
      <c r="E59" s="0" t="n">
        <v>26954</v>
      </c>
      <c r="F59" s="0" t="s">
        <v>41</v>
      </c>
      <c r="G59" s="40" t="n">
        <v>36739</v>
      </c>
      <c r="H59" s="31" t="n">
        <v>36739</v>
      </c>
      <c r="I59" s="4" t="s">
        <v>42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27249</v>
      </c>
      <c r="C60" s="0" t="s">
        <v>55</v>
      </c>
      <c r="D60" s="0" t="n">
        <v>500622</v>
      </c>
      <c r="E60" s="0" t="n">
        <v>26954</v>
      </c>
      <c r="F60" s="0" t="s">
        <v>41</v>
      </c>
      <c r="G60" s="40" t="n">
        <v>36739</v>
      </c>
      <c r="H60" s="31" t="n">
        <v>36739</v>
      </c>
      <c r="I60" s="4" t="s">
        <v>43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27249</v>
      </c>
      <c r="C61" s="0" t="s">
        <v>55</v>
      </c>
      <c r="D61" s="0" t="n">
        <v>500622</v>
      </c>
      <c r="E61" s="0" t="n">
        <v>26954</v>
      </c>
      <c r="F61" s="0" t="s">
        <v>41</v>
      </c>
      <c r="G61" s="40" t="n">
        <v>36739</v>
      </c>
      <c r="H61" s="31" t="n">
        <v>36739</v>
      </c>
      <c r="I61" s="4" t="s">
        <v>42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27249</v>
      </c>
      <c r="C62" s="0" t="s">
        <v>55</v>
      </c>
      <c r="D62" s="0" t="n">
        <v>500622</v>
      </c>
      <c r="E62" s="0" t="n">
        <v>26954</v>
      </c>
      <c r="F62" s="0" t="s">
        <v>41</v>
      </c>
      <c r="G62" s="40" t="n">
        <v>36739</v>
      </c>
      <c r="H62" s="31" t="n">
        <v>36739</v>
      </c>
      <c r="I62" s="4" t="s">
        <v>43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27249</v>
      </c>
      <c r="C63" s="0" t="s">
        <v>55</v>
      </c>
      <c r="D63" s="0" t="n">
        <v>500622</v>
      </c>
      <c r="E63" s="0" t="n">
        <v>26954</v>
      </c>
      <c r="F63" s="0" t="s">
        <v>41</v>
      </c>
      <c r="G63" s="40" t="n">
        <v>36739</v>
      </c>
      <c r="H63" s="31" t="n">
        <v>36739</v>
      </c>
      <c r="I63" s="4" t="s">
        <v>42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27249</v>
      </c>
      <c r="C64" s="0" t="s">
        <v>55</v>
      </c>
      <c r="D64" s="0" t="n">
        <v>500622</v>
      </c>
      <c r="E64" s="0" t="n">
        <v>26954</v>
      </c>
      <c r="F64" s="0" t="s">
        <v>41</v>
      </c>
      <c r="G64" s="40" t="n">
        <v>36739</v>
      </c>
      <c r="H64" s="31" t="n">
        <v>36739</v>
      </c>
      <c r="I64" s="4" t="s">
        <v>43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27249</v>
      </c>
      <c r="C65" s="0" t="s">
        <v>55</v>
      </c>
      <c r="D65" s="0" t="n">
        <v>500622</v>
      </c>
      <c r="E65" s="0" t="n">
        <v>26954</v>
      </c>
      <c r="F65" s="0" t="s">
        <v>41</v>
      </c>
      <c r="G65" s="40" t="n">
        <v>36739</v>
      </c>
      <c r="H65" s="31" t="n">
        <v>36739</v>
      </c>
      <c r="I65" s="4" t="s">
        <v>42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27249</v>
      </c>
      <c r="C66" s="0" t="s">
        <v>55</v>
      </c>
      <c r="D66" s="0" t="n">
        <v>500622</v>
      </c>
      <c r="E66" s="0" t="n">
        <v>26954</v>
      </c>
      <c r="F66" s="0" t="s">
        <v>41</v>
      </c>
      <c r="G66" s="40" t="n">
        <v>36739</v>
      </c>
      <c r="H66" s="31" t="n">
        <v>36739</v>
      </c>
      <c r="I66" s="4" t="s">
        <v>43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27249</v>
      </c>
      <c r="C67" s="0" t="s">
        <v>55</v>
      </c>
      <c r="D67" s="0" t="n">
        <v>500622</v>
      </c>
      <c r="E67" s="0" t="n">
        <v>26954</v>
      </c>
      <c r="F67" s="0" t="s">
        <v>41</v>
      </c>
      <c r="G67" s="40" t="n">
        <v>36739</v>
      </c>
      <c r="H67" s="31" t="n">
        <v>36739</v>
      </c>
      <c r="I67" s="4" t="s">
        <v>42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27249</v>
      </c>
      <c r="C68" s="0" t="s">
        <v>55</v>
      </c>
      <c r="D68" s="0" t="n">
        <v>500622</v>
      </c>
      <c r="E68" s="0" t="n">
        <v>26954</v>
      </c>
      <c r="F68" s="0" t="s">
        <v>41</v>
      </c>
      <c r="G68" s="40" t="n">
        <v>36739</v>
      </c>
      <c r="H68" s="31" t="n">
        <v>36739</v>
      </c>
      <c r="I68" s="4" t="s">
        <v>43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27249</v>
      </c>
      <c r="C69" s="0" t="s">
        <v>55</v>
      </c>
      <c r="D69" s="0" t="n">
        <v>500622</v>
      </c>
      <c r="E69" s="0" t="n">
        <v>26954</v>
      </c>
      <c r="F69" s="0" t="s">
        <v>41</v>
      </c>
      <c r="G69" s="40" t="n">
        <v>36739</v>
      </c>
      <c r="H69" s="31" t="n">
        <v>36739</v>
      </c>
      <c r="I69" s="4" t="s">
        <v>42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27249</v>
      </c>
      <c r="C70" s="0" t="s">
        <v>55</v>
      </c>
      <c r="D70" s="0" t="n">
        <v>500622</v>
      </c>
      <c r="E70" s="0" t="n">
        <v>26954</v>
      </c>
      <c r="F70" s="0" t="s">
        <v>41</v>
      </c>
      <c r="G70" s="40" t="n">
        <v>36739</v>
      </c>
      <c r="H70" s="31" t="n">
        <v>36739</v>
      </c>
      <c r="I70" s="4" t="s">
        <v>43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27249</v>
      </c>
      <c r="C71" s="0" t="s">
        <v>55</v>
      </c>
      <c r="D71" s="0" t="n">
        <v>500622</v>
      </c>
      <c r="E71" s="0" t="n">
        <v>26954</v>
      </c>
      <c r="F71" s="0" t="s">
        <v>41</v>
      </c>
      <c r="G71" s="40" t="n">
        <v>36739</v>
      </c>
      <c r="H71" s="31" t="n">
        <v>36739</v>
      </c>
      <c r="I71" s="4" t="s">
        <v>42</v>
      </c>
      <c r="J71" s="31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14</v>
      </c>
      <c r="S71" s="32" t="n">
        <v>0.03</v>
      </c>
      <c r="U71" s="32"/>
      <c r="V71" s="41"/>
    </row>
    <row r="72" customFormat="false" ht="12.75" hidden="false" customHeight="false" outlineLevel="0" collapsed="false">
      <c r="A72" s="30" t="n">
        <v>27249</v>
      </c>
      <c r="C72" s="0" t="s">
        <v>55</v>
      </c>
      <c r="D72" s="0" t="n">
        <v>500622</v>
      </c>
      <c r="E72" s="0" t="n">
        <v>26954</v>
      </c>
      <c r="F72" s="0" t="s">
        <v>41</v>
      </c>
      <c r="G72" s="40" t="n">
        <v>36739</v>
      </c>
      <c r="H72" s="31" t="n">
        <v>36739</v>
      </c>
      <c r="I72" s="4" t="s">
        <v>43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0.03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52" t="n">
        <f aca="false">SUM(L11:L72)</f>
        <v>0</v>
      </c>
      <c r="M74" s="42" t="n">
        <f aca="false">SUM(M11:M70)</f>
        <v>0</v>
      </c>
      <c r="T74" s="19" t="n">
        <f aca="false">SUM(T11:T70)</f>
        <v>0</v>
      </c>
      <c r="U74" s="19" t="n">
        <f aca="false">SUM(U11:U72)</f>
        <v>0</v>
      </c>
      <c r="V74" s="19" t="n">
        <f aca="false">SUM(V11:V72)</f>
        <v>0</v>
      </c>
    </row>
    <row r="75" customFormat="false" ht="12.75" hidden="false" customHeight="false" outlineLevel="0" collapsed="false">
      <c r="O75" s="44"/>
    </row>
    <row r="76" customFormat="false" ht="12.75" hidden="false" customHeight="false" outlineLevel="0" collapsed="false">
      <c r="U76" s="41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</sheetData>
  <printOptions headings="false" gridLines="true" gridLinesSet="true" horizontalCentered="false" verticalCentered="false"/>
  <pageMargins left="0" right="0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4"/>
  <sheetViews>
    <sheetView showFormulas="false" showGridLines="true" showRowColHeaders="true" showZeros="true" rightToLeft="false" tabSelected="false" showOutlineSymbols="true" defaultGridColor="true" view="normal" topLeftCell="M47" colorId="64" zoomScale="100" zoomScaleNormal="100" zoomScalePageLayoutView="100" workbookViewId="0">
      <selection pane="topLeft" activeCell="Q80" activeCellId="0" sqref="Q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11.42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27255</v>
      </c>
    </row>
    <row r="3" customFormat="false" ht="12.75" hidden="false" customHeight="false" outlineLevel="0" collapsed="false">
      <c r="A3" s="30" t="s">
        <v>4</v>
      </c>
      <c r="C3" s="33" t="s">
        <v>13</v>
      </c>
    </row>
    <row r="4" customFormat="false" ht="12.75" hidden="false" customHeight="false" outlineLevel="0" collapsed="false">
      <c r="A4" s="30" t="s">
        <v>21</v>
      </c>
      <c r="C4" s="34" t="n">
        <v>36678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0" customFormat="false" ht="12.75" hidden="false" customHeight="false" outlineLevel="0" collapsed="false">
      <c r="G10" s="39" t="s">
        <v>39</v>
      </c>
      <c r="L10" s="15" t="n">
        <v>6000</v>
      </c>
    </row>
    <row r="11" customFormat="false" ht="12.75" hidden="false" customHeight="false" outlineLevel="0" collapsed="false">
      <c r="A11" s="30" t="n">
        <v>27269</v>
      </c>
      <c r="C11" s="0" t="s">
        <v>40</v>
      </c>
      <c r="D11" s="0" t="n">
        <v>500615</v>
      </c>
      <c r="E11" s="0" t="n">
        <v>26221</v>
      </c>
      <c r="F11" s="0" t="s">
        <v>41</v>
      </c>
      <c r="G11" s="40" t="n">
        <v>36678</v>
      </c>
      <c r="H11" s="31" t="n">
        <v>36678</v>
      </c>
      <c r="I11" s="4" t="s">
        <v>42</v>
      </c>
      <c r="J11" s="31" t="n">
        <v>36770</v>
      </c>
      <c r="K11" s="2" t="n">
        <v>20000</v>
      </c>
      <c r="M11" s="2" t="n">
        <f aca="false">K11-L11</f>
        <v>20000</v>
      </c>
      <c r="P11" s="2" t="n">
        <v>0</v>
      </c>
      <c r="Q11" s="2" t="n">
        <v>10000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27269</v>
      </c>
      <c r="C12" s="0" t="s">
        <v>40</v>
      </c>
      <c r="D12" s="0" t="n">
        <v>500615</v>
      </c>
      <c r="E12" s="0" t="n">
        <v>26221</v>
      </c>
      <c r="F12" s="0" t="s">
        <v>41</v>
      </c>
      <c r="G12" s="40" t="n">
        <v>36678</v>
      </c>
      <c r="H12" s="31" t="n">
        <v>36678</v>
      </c>
      <c r="I12" s="4" t="s">
        <v>43</v>
      </c>
      <c r="J12" s="31" t="n">
        <v>36770</v>
      </c>
      <c r="K12" s="2" t="n">
        <v>-20000</v>
      </c>
      <c r="M12" s="2" t="n">
        <f aca="false">K12-L12</f>
        <v>-20000</v>
      </c>
      <c r="N12" s="2" t="n">
        <f aca="false">K11+K12</f>
        <v>0</v>
      </c>
      <c r="O12" s="2" t="n">
        <f aca="false">L10+L11+L12</f>
        <v>6000</v>
      </c>
      <c r="P12" s="2" t="n">
        <v>0</v>
      </c>
      <c r="Q12" s="2" t="n">
        <v>-10000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180</v>
      </c>
      <c r="V12" s="41" t="n">
        <f aca="false">T12-U12</f>
        <v>-180</v>
      </c>
    </row>
    <row r="13" customFormat="false" ht="12.75" hidden="false" customHeight="false" outlineLevel="0" collapsed="false">
      <c r="A13" s="30" t="n">
        <v>27269</v>
      </c>
      <c r="C13" s="0" t="s">
        <v>40</v>
      </c>
      <c r="D13" s="0" t="n">
        <v>500615</v>
      </c>
      <c r="E13" s="0" t="n">
        <v>26221</v>
      </c>
      <c r="F13" s="0" t="s">
        <v>41</v>
      </c>
      <c r="G13" s="40" t="n">
        <v>36678</v>
      </c>
      <c r="H13" s="31" t="n">
        <v>36678</v>
      </c>
      <c r="I13" s="4" t="s">
        <v>42</v>
      </c>
      <c r="J13" s="31" t="n">
        <v>36771</v>
      </c>
      <c r="K13" s="2" t="n">
        <v>20000</v>
      </c>
      <c r="M13" s="2" t="n">
        <f aca="false">K13-L13</f>
        <v>20000</v>
      </c>
      <c r="P13" s="2" t="n">
        <v>0</v>
      </c>
      <c r="Q13" s="2" t="n">
        <v>10000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27269</v>
      </c>
      <c r="C14" s="0" t="s">
        <v>40</v>
      </c>
      <c r="D14" s="0" t="n">
        <v>500615</v>
      </c>
      <c r="E14" s="0" t="n">
        <v>26221</v>
      </c>
      <c r="F14" s="0" t="s">
        <v>41</v>
      </c>
      <c r="G14" s="40" t="n">
        <v>36678</v>
      </c>
      <c r="H14" s="31" t="n">
        <v>36678</v>
      </c>
      <c r="I14" s="4" t="s">
        <v>43</v>
      </c>
      <c r="J14" s="31" t="n">
        <v>36771</v>
      </c>
      <c r="K14" s="2" t="n">
        <v>-20000</v>
      </c>
      <c r="M14" s="2" t="n">
        <f aca="false">K14-L14</f>
        <v>-20000</v>
      </c>
      <c r="N14" s="2" t="n">
        <f aca="false">N12+K13+K14</f>
        <v>0</v>
      </c>
      <c r="O14" s="2" t="n">
        <f aca="false">+O12+L13+L14</f>
        <v>6000</v>
      </c>
      <c r="P14" s="2" t="n">
        <v>0</v>
      </c>
      <c r="Q14" s="2" t="n">
        <v>-10000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180</v>
      </c>
      <c r="V14" s="41" t="n">
        <f aca="false">T14-U14</f>
        <v>-180</v>
      </c>
    </row>
    <row r="15" customFormat="false" ht="12.75" hidden="false" customHeight="false" outlineLevel="0" collapsed="false">
      <c r="A15" s="30" t="n">
        <v>27269</v>
      </c>
      <c r="C15" s="0" t="s">
        <v>40</v>
      </c>
      <c r="D15" s="0" t="n">
        <v>500615</v>
      </c>
      <c r="E15" s="0" t="n">
        <v>26221</v>
      </c>
      <c r="F15" s="0" t="s">
        <v>41</v>
      </c>
      <c r="G15" s="40" t="n">
        <v>36678</v>
      </c>
      <c r="H15" s="31" t="n">
        <v>36678</v>
      </c>
      <c r="I15" s="4" t="s">
        <v>42</v>
      </c>
      <c r="J15" s="31" t="n">
        <v>36772</v>
      </c>
      <c r="K15" s="2" t="n">
        <v>20000</v>
      </c>
      <c r="M15" s="2" t="n">
        <f aca="false">K15-L15</f>
        <v>20000</v>
      </c>
      <c r="P15" s="2" t="n">
        <v>0</v>
      </c>
      <c r="Q15" s="2" t="n">
        <v>10000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27269</v>
      </c>
      <c r="C16" s="0" t="s">
        <v>40</v>
      </c>
      <c r="D16" s="0" t="n">
        <v>500615</v>
      </c>
      <c r="E16" s="0" t="n">
        <v>26221</v>
      </c>
      <c r="F16" s="0" t="s">
        <v>41</v>
      </c>
      <c r="G16" s="40" t="n">
        <v>36678</v>
      </c>
      <c r="H16" s="31" t="n">
        <v>36678</v>
      </c>
      <c r="I16" s="4" t="s">
        <v>43</v>
      </c>
      <c r="J16" s="31" t="n">
        <v>36772</v>
      </c>
      <c r="K16" s="2" t="n">
        <v>-20000</v>
      </c>
      <c r="M16" s="2" t="n">
        <f aca="false">K16-L16</f>
        <v>-20000</v>
      </c>
      <c r="N16" s="2" t="n">
        <f aca="false">N14+K15+K16</f>
        <v>0</v>
      </c>
      <c r="O16" s="2" t="n">
        <f aca="false">+O14+L15+L16</f>
        <v>6000</v>
      </c>
      <c r="P16" s="2" t="n">
        <v>0</v>
      </c>
      <c r="Q16" s="2" t="n">
        <v>-10000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180</v>
      </c>
      <c r="V16" s="41" t="n">
        <f aca="false">T16-U16</f>
        <v>-180</v>
      </c>
    </row>
    <row r="17" customFormat="false" ht="12.75" hidden="false" customHeight="false" outlineLevel="0" collapsed="false">
      <c r="A17" s="30" t="n">
        <v>27269</v>
      </c>
      <c r="C17" s="0" t="s">
        <v>40</v>
      </c>
      <c r="D17" s="0" t="n">
        <v>500615</v>
      </c>
      <c r="E17" s="0" t="n">
        <v>26221</v>
      </c>
      <c r="F17" s="0" t="s">
        <v>41</v>
      </c>
      <c r="G17" s="40" t="n">
        <v>36678</v>
      </c>
      <c r="H17" s="31" t="n">
        <v>36678</v>
      </c>
      <c r="I17" s="4" t="s">
        <v>42</v>
      </c>
      <c r="J17" s="31" t="n">
        <v>36773</v>
      </c>
      <c r="K17" s="2" t="n">
        <v>20000</v>
      </c>
      <c r="M17" s="2" t="n">
        <f aca="false">K17-L17</f>
        <v>20000</v>
      </c>
      <c r="P17" s="2" t="n">
        <v>0</v>
      </c>
      <c r="Q17" s="2" t="n">
        <v>10000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27269</v>
      </c>
      <c r="C18" s="0" t="s">
        <v>40</v>
      </c>
      <c r="D18" s="0" t="n">
        <v>500615</v>
      </c>
      <c r="E18" s="0" t="n">
        <v>26221</v>
      </c>
      <c r="F18" s="0" t="s">
        <v>41</v>
      </c>
      <c r="G18" s="40" t="n">
        <v>36678</v>
      </c>
      <c r="H18" s="31" t="n">
        <v>36678</v>
      </c>
      <c r="I18" s="4" t="s">
        <v>43</v>
      </c>
      <c r="J18" s="31" t="n">
        <v>36773</v>
      </c>
      <c r="K18" s="2" t="n">
        <v>-20000</v>
      </c>
      <c r="M18" s="2" t="n">
        <f aca="false">K18-L18</f>
        <v>-20000</v>
      </c>
      <c r="N18" s="2" t="n">
        <f aca="false">+N16+K17+K18</f>
        <v>0</v>
      </c>
      <c r="O18" s="2" t="n">
        <f aca="false">+O16+L17+L18</f>
        <v>6000</v>
      </c>
      <c r="P18" s="2" t="n">
        <v>0</v>
      </c>
      <c r="Q18" s="2" t="n">
        <v>-10000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180</v>
      </c>
      <c r="V18" s="41" t="n">
        <f aca="false">T18-U18</f>
        <v>-180</v>
      </c>
    </row>
    <row r="19" customFormat="false" ht="12.75" hidden="false" customHeight="false" outlineLevel="0" collapsed="false">
      <c r="A19" s="30" t="n">
        <v>27269</v>
      </c>
      <c r="C19" s="0" t="s">
        <v>40</v>
      </c>
      <c r="D19" s="0" t="n">
        <v>500615</v>
      </c>
      <c r="E19" s="0" t="n">
        <v>26221</v>
      </c>
      <c r="F19" s="0" t="s">
        <v>41</v>
      </c>
      <c r="G19" s="40" t="n">
        <v>36678</v>
      </c>
      <c r="H19" s="31" t="n">
        <v>36678</v>
      </c>
      <c r="I19" s="4" t="s">
        <v>42</v>
      </c>
      <c r="J19" s="31" t="n">
        <v>36774</v>
      </c>
      <c r="K19" s="2" t="n">
        <v>20000</v>
      </c>
      <c r="M19" s="2" t="n">
        <f aca="false">K19-L19</f>
        <v>20000</v>
      </c>
      <c r="P19" s="2" t="n">
        <v>0</v>
      </c>
      <c r="Q19" s="2" t="n">
        <v>10000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27269</v>
      </c>
      <c r="C20" s="0" t="s">
        <v>40</v>
      </c>
      <c r="D20" s="0" t="n">
        <v>500615</v>
      </c>
      <c r="E20" s="0" t="n">
        <v>26221</v>
      </c>
      <c r="F20" s="0" t="s">
        <v>41</v>
      </c>
      <c r="G20" s="40" t="n">
        <v>36678</v>
      </c>
      <c r="H20" s="31" t="n">
        <v>36678</v>
      </c>
      <c r="I20" s="4" t="s">
        <v>43</v>
      </c>
      <c r="J20" s="31" t="n">
        <v>36774</v>
      </c>
      <c r="K20" s="2" t="n">
        <v>-20000</v>
      </c>
      <c r="M20" s="2" t="n">
        <f aca="false">K20-L20</f>
        <v>-20000</v>
      </c>
      <c r="N20" s="2" t="n">
        <f aca="false">+N18+K19+K20</f>
        <v>0</v>
      </c>
      <c r="O20" s="2" t="n">
        <f aca="false">+O18+L19+L20</f>
        <v>6000</v>
      </c>
      <c r="P20" s="2" t="n">
        <v>0</v>
      </c>
      <c r="Q20" s="2" t="n">
        <v>-10000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180</v>
      </c>
      <c r="V20" s="41" t="n">
        <f aca="false">T20-U20</f>
        <v>-180</v>
      </c>
    </row>
    <row r="21" customFormat="false" ht="12.75" hidden="false" customHeight="false" outlineLevel="0" collapsed="false">
      <c r="A21" s="30" t="n">
        <v>27269</v>
      </c>
      <c r="C21" s="0" t="s">
        <v>40</v>
      </c>
      <c r="D21" s="0" t="n">
        <v>500615</v>
      </c>
      <c r="E21" s="0" t="n">
        <v>26221</v>
      </c>
      <c r="F21" s="0" t="s">
        <v>41</v>
      </c>
      <c r="G21" s="40" t="n">
        <v>36678</v>
      </c>
      <c r="H21" s="31" t="n">
        <v>36678</v>
      </c>
      <c r="I21" s="4" t="s">
        <v>42</v>
      </c>
      <c r="J21" s="31" t="n">
        <v>36775</v>
      </c>
      <c r="K21" s="2" t="n">
        <v>20000</v>
      </c>
      <c r="M21" s="2" t="n">
        <f aca="false">K21-L21</f>
        <v>20000</v>
      </c>
      <c r="P21" s="2" t="n">
        <v>0</v>
      </c>
      <c r="Q21" s="2" t="n">
        <v>10000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27269</v>
      </c>
      <c r="C22" s="0" t="s">
        <v>40</v>
      </c>
      <c r="D22" s="0" t="n">
        <v>500615</v>
      </c>
      <c r="E22" s="0" t="n">
        <v>26221</v>
      </c>
      <c r="F22" s="0" t="s">
        <v>41</v>
      </c>
      <c r="G22" s="40" t="n">
        <v>36678</v>
      </c>
      <c r="H22" s="31" t="n">
        <v>36678</v>
      </c>
      <c r="I22" s="4" t="s">
        <v>43</v>
      </c>
      <c r="J22" s="31" t="n">
        <v>36775</v>
      </c>
      <c r="K22" s="2" t="n">
        <v>-20000</v>
      </c>
      <c r="M22" s="2" t="n">
        <f aca="false">K22-L22</f>
        <v>-20000</v>
      </c>
      <c r="N22" s="2" t="n">
        <f aca="false">+N20+K21+K22</f>
        <v>0</v>
      </c>
      <c r="O22" s="2" t="n">
        <f aca="false">+O20+L21+L22</f>
        <v>6000</v>
      </c>
      <c r="P22" s="2" t="n">
        <v>0</v>
      </c>
      <c r="Q22" s="2" t="n">
        <v>-10000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180</v>
      </c>
      <c r="V22" s="41" t="n">
        <f aca="false">T22-U22</f>
        <v>-180</v>
      </c>
    </row>
    <row r="23" customFormat="false" ht="12.75" hidden="false" customHeight="false" outlineLevel="0" collapsed="false">
      <c r="A23" s="30" t="n">
        <v>27269</v>
      </c>
      <c r="C23" s="0" t="s">
        <v>40</v>
      </c>
      <c r="D23" s="0" t="n">
        <v>500615</v>
      </c>
      <c r="E23" s="0" t="n">
        <v>26221</v>
      </c>
      <c r="F23" s="0" t="s">
        <v>41</v>
      </c>
      <c r="G23" s="40" t="n">
        <v>36678</v>
      </c>
      <c r="H23" s="31" t="n">
        <v>36678</v>
      </c>
      <c r="I23" s="4" t="s">
        <v>42</v>
      </c>
      <c r="J23" s="31" t="n">
        <v>36776</v>
      </c>
      <c r="K23" s="2" t="n">
        <v>20000</v>
      </c>
      <c r="M23" s="2" t="n">
        <f aca="false">K23-L23</f>
        <v>20000</v>
      </c>
      <c r="P23" s="2" t="n">
        <v>0</v>
      </c>
      <c r="Q23" s="2" t="n">
        <v>10000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27269</v>
      </c>
      <c r="C24" s="0" t="s">
        <v>40</v>
      </c>
      <c r="D24" s="0" t="n">
        <v>500615</v>
      </c>
      <c r="E24" s="0" t="n">
        <v>26221</v>
      </c>
      <c r="F24" s="0" t="s">
        <v>41</v>
      </c>
      <c r="G24" s="40" t="n">
        <v>36678</v>
      </c>
      <c r="H24" s="31" t="n">
        <v>36678</v>
      </c>
      <c r="I24" s="4" t="s">
        <v>43</v>
      </c>
      <c r="J24" s="31" t="n">
        <v>36776</v>
      </c>
      <c r="K24" s="2" t="n">
        <v>-20000</v>
      </c>
      <c r="M24" s="2" t="n">
        <f aca="false">K24-L24</f>
        <v>-20000</v>
      </c>
      <c r="N24" s="2" t="n">
        <f aca="false">+N22+K23+K24</f>
        <v>0</v>
      </c>
      <c r="O24" s="2" t="n">
        <f aca="false">+O22+L23+L24</f>
        <v>6000</v>
      </c>
      <c r="P24" s="2" t="n">
        <v>0</v>
      </c>
      <c r="Q24" s="2" t="n">
        <v>-10000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180</v>
      </c>
      <c r="V24" s="41" t="n">
        <f aca="false">T24-U24</f>
        <v>-180</v>
      </c>
    </row>
    <row r="25" customFormat="false" ht="12.75" hidden="false" customHeight="false" outlineLevel="0" collapsed="false">
      <c r="A25" s="30" t="n">
        <v>27269</v>
      </c>
      <c r="C25" s="0" t="s">
        <v>40</v>
      </c>
      <c r="D25" s="0" t="n">
        <v>500615</v>
      </c>
      <c r="E25" s="0" t="n">
        <v>26221</v>
      </c>
      <c r="F25" s="0" t="s">
        <v>41</v>
      </c>
      <c r="G25" s="40" t="n">
        <v>36678</v>
      </c>
      <c r="H25" s="31" t="n">
        <v>36678</v>
      </c>
      <c r="I25" s="4" t="s">
        <v>42</v>
      </c>
      <c r="J25" s="31" t="n">
        <v>36777</v>
      </c>
      <c r="K25" s="2" t="n">
        <v>20000</v>
      </c>
      <c r="M25" s="2" t="n">
        <f aca="false">K25-L25</f>
        <v>20000</v>
      </c>
      <c r="P25" s="2" t="n">
        <v>0</v>
      </c>
      <c r="Q25" s="2" t="n">
        <v>10000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27269</v>
      </c>
      <c r="C26" s="0" t="s">
        <v>40</v>
      </c>
      <c r="D26" s="0" t="n">
        <v>500615</v>
      </c>
      <c r="E26" s="0" t="n">
        <v>26221</v>
      </c>
      <c r="F26" s="0" t="s">
        <v>41</v>
      </c>
      <c r="G26" s="40" t="n">
        <v>36678</v>
      </c>
      <c r="H26" s="31" t="n">
        <v>36678</v>
      </c>
      <c r="I26" s="4" t="s">
        <v>43</v>
      </c>
      <c r="J26" s="31" t="n">
        <v>36777</v>
      </c>
      <c r="K26" s="2" t="n">
        <v>-20000</v>
      </c>
      <c r="L26" s="2" t="n">
        <v>-6000</v>
      </c>
      <c r="M26" s="2" t="n">
        <f aca="false">K26-L26</f>
        <v>-14000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27269</v>
      </c>
      <c r="C27" s="0" t="s">
        <v>40</v>
      </c>
      <c r="D27" s="0" t="n">
        <v>500615</v>
      </c>
      <c r="E27" s="0" t="n">
        <v>26221</v>
      </c>
      <c r="F27" s="0" t="s">
        <v>41</v>
      </c>
      <c r="G27" s="40" t="n">
        <v>36678</v>
      </c>
      <c r="H27" s="31" t="n">
        <v>36678</v>
      </c>
      <c r="I27" s="4" t="s">
        <v>42</v>
      </c>
      <c r="J27" s="31" t="n">
        <v>36778</v>
      </c>
      <c r="K27" s="2" t="n">
        <v>20000</v>
      </c>
      <c r="M27" s="2" t="n">
        <f aca="false">K27-L27</f>
        <v>20000</v>
      </c>
      <c r="P27" s="2" t="n">
        <v>0</v>
      </c>
      <c r="Q27" s="2" t="n">
        <v>10000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27269</v>
      </c>
      <c r="C28" s="0" t="s">
        <v>40</v>
      </c>
      <c r="D28" s="0" t="n">
        <v>500615</v>
      </c>
      <c r="E28" s="0" t="n">
        <v>26221</v>
      </c>
      <c r="F28" s="0" t="s">
        <v>41</v>
      </c>
      <c r="G28" s="40" t="n">
        <v>36678</v>
      </c>
      <c r="H28" s="31" t="n">
        <v>36678</v>
      </c>
      <c r="I28" s="4" t="s">
        <v>43</v>
      </c>
      <c r="J28" s="31" t="n">
        <v>36778</v>
      </c>
      <c r="K28" s="2" t="n">
        <v>-20000</v>
      </c>
      <c r="M28" s="2" t="n">
        <f aca="false">K28-L28</f>
        <v>-20000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27269</v>
      </c>
      <c r="C29" s="0" t="s">
        <v>40</v>
      </c>
      <c r="D29" s="0" t="n">
        <v>500615</v>
      </c>
      <c r="E29" s="0" t="n">
        <v>26221</v>
      </c>
      <c r="F29" s="0" t="s">
        <v>41</v>
      </c>
      <c r="G29" s="40" t="n">
        <v>36678</v>
      </c>
      <c r="H29" s="31" t="n">
        <v>36678</v>
      </c>
      <c r="I29" s="4" t="s">
        <v>42</v>
      </c>
      <c r="J29" s="31" t="n">
        <v>36779</v>
      </c>
      <c r="K29" s="2" t="n">
        <v>20000</v>
      </c>
      <c r="M29" s="2" t="n">
        <f aca="false">K29-L29</f>
        <v>20000</v>
      </c>
      <c r="P29" s="2" t="n">
        <v>0</v>
      </c>
      <c r="Q29" s="2" t="n">
        <v>10000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27269</v>
      </c>
      <c r="C30" s="0" t="s">
        <v>40</v>
      </c>
      <c r="D30" s="0" t="n">
        <v>500615</v>
      </c>
      <c r="E30" s="0" t="n">
        <v>26221</v>
      </c>
      <c r="F30" s="0" t="s">
        <v>41</v>
      </c>
      <c r="G30" s="40" t="n">
        <v>36678</v>
      </c>
      <c r="H30" s="31" t="n">
        <v>36678</v>
      </c>
      <c r="I30" s="4" t="s">
        <v>43</v>
      </c>
      <c r="J30" s="31" t="n">
        <v>36779</v>
      </c>
      <c r="K30" s="2" t="n">
        <v>-20000</v>
      </c>
      <c r="M30" s="2" t="n">
        <f aca="false">K30-L30</f>
        <v>-20000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27269</v>
      </c>
      <c r="C31" s="0" t="s">
        <v>40</v>
      </c>
      <c r="D31" s="0" t="n">
        <v>500615</v>
      </c>
      <c r="E31" s="0" t="n">
        <v>26221</v>
      </c>
      <c r="F31" s="0" t="s">
        <v>41</v>
      </c>
      <c r="G31" s="40" t="n">
        <v>36678</v>
      </c>
      <c r="H31" s="31" t="n">
        <v>36678</v>
      </c>
      <c r="I31" s="4" t="s">
        <v>42</v>
      </c>
      <c r="J31" s="31" t="n">
        <v>36780</v>
      </c>
      <c r="K31" s="2" t="n">
        <v>20000</v>
      </c>
      <c r="M31" s="2" t="n">
        <f aca="false">K31-L31</f>
        <v>20000</v>
      </c>
      <c r="P31" s="2" t="n">
        <v>0</v>
      </c>
      <c r="Q31" s="2" t="n">
        <v>10000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27269</v>
      </c>
      <c r="C32" s="0" t="s">
        <v>40</v>
      </c>
      <c r="D32" s="0" t="n">
        <v>500615</v>
      </c>
      <c r="E32" s="0" t="n">
        <v>26221</v>
      </c>
      <c r="F32" s="0" t="s">
        <v>41</v>
      </c>
      <c r="G32" s="40" t="n">
        <v>36678</v>
      </c>
      <c r="H32" s="31" t="n">
        <v>36678</v>
      </c>
      <c r="I32" s="4" t="s">
        <v>43</v>
      </c>
      <c r="J32" s="31" t="n">
        <v>36780</v>
      </c>
      <c r="K32" s="2" t="n">
        <v>-20000</v>
      </c>
      <c r="M32" s="2" t="n">
        <f aca="false">K32-L32</f>
        <v>-20000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27269</v>
      </c>
      <c r="C33" s="0" t="s">
        <v>40</v>
      </c>
      <c r="D33" s="0" t="n">
        <v>500615</v>
      </c>
      <c r="E33" s="0" t="n">
        <v>26221</v>
      </c>
      <c r="F33" s="0" t="s">
        <v>41</v>
      </c>
      <c r="G33" s="40" t="n">
        <v>36678</v>
      </c>
      <c r="H33" s="31" t="n">
        <v>36678</v>
      </c>
      <c r="I33" s="4" t="s">
        <v>42</v>
      </c>
      <c r="J33" s="31" t="n">
        <v>36781</v>
      </c>
      <c r="K33" s="2" t="n">
        <v>20000</v>
      </c>
      <c r="M33" s="2" t="n">
        <f aca="false">K33-L33</f>
        <v>20000</v>
      </c>
      <c r="P33" s="2" t="n">
        <v>0</v>
      </c>
      <c r="Q33" s="2" t="n">
        <v>10000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27269</v>
      </c>
      <c r="C34" s="0" t="s">
        <v>40</v>
      </c>
      <c r="D34" s="0" t="n">
        <v>500615</v>
      </c>
      <c r="E34" s="0" t="n">
        <v>26221</v>
      </c>
      <c r="F34" s="0" t="s">
        <v>41</v>
      </c>
      <c r="G34" s="40" t="n">
        <v>36678</v>
      </c>
      <c r="H34" s="31" t="n">
        <v>36678</v>
      </c>
      <c r="I34" s="4" t="s">
        <v>43</v>
      </c>
      <c r="J34" s="31" t="n">
        <v>36781</v>
      </c>
      <c r="K34" s="2" t="n">
        <v>-20000</v>
      </c>
      <c r="M34" s="2" t="n">
        <f aca="false">K34-L34</f>
        <v>-20000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27269</v>
      </c>
      <c r="C35" s="0" t="s">
        <v>40</v>
      </c>
      <c r="D35" s="0" t="n">
        <v>500615</v>
      </c>
      <c r="E35" s="0" t="n">
        <v>26221</v>
      </c>
      <c r="F35" s="0" t="s">
        <v>41</v>
      </c>
      <c r="G35" s="40" t="n">
        <v>36678</v>
      </c>
      <c r="H35" s="31" t="n">
        <v>36678</v>
      </c>
      <c r="I35" s="4" t="s">
        <v>42</v>
      </c>
      <c r="J35" s="31" t="n">
        <v>36782</v>
      </c>
      <c r="K35" s="2" t="n">
        <v>20000</v>
      </c>
      <c r="M35" s="2" t="n">
        <f aca="false">K35-L35</f>
        <v>20000</v>
      </c>
      <c r="P35" s="2" t="n">
        <v>0</v>
      </c>
      <c r="Q35" s="2" t="n">
        <v>10000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27269</v>
      </c>
      <c r="C36" s="0" t="s">
        <v>40</v>
      </c>
      <c r="D36" s="0" t="n">
        <v>500615</v>
      </c>
      <c r="E36" s="0" t="n">
        <v>26221</v>
      </c>
      <c r="F36" s="0" t="s">
        <v>41</v>
      </c>
      <c r="G36" s="40" t="n">
        <v>36678</v>
      </c>
      <c r="H36" s="31" t="n">
        <v>36678</v>
      </c>
      <c r="I36" s="4" t="s">
        <v>43</v>
      </c>
      <c r="J36" s="31" t="n">
        <v>36782</v>
      </c>
      <c r="K36" s="2" t="n">
        <v>-20000</v>
      </c>
      <c r="M36" s="2" t="n">
        <f aca="false">K36-L36</f>
        <v>-20000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27269</v>
      </c>
      <c r="C37" s="0" t="s">
        <v>40</v>
      </c>
      <c r="D37" s="0" t="n">
        <v>500615</v>
      </c>
      <c r="E37" s="0" t="n">
        <v>26221</v>
      </c>
      <c r="F37" s="0" t="s">
        <v>41</v>
      </c>
      <c r="G37" s="40" t="n">
        <v>36678</v>
      </c>
      <c r="H37" s="31" t="n">
        <v>36678</v>
      </c>
      <c r="I37" s="4" t="s">
        <v>42</v>
      </c>
      <c r="J37" s="31" t="n">
        <v>36783</v>
      </c>
      <c r="K37" s="2" t="n">
        <v>20000</v>
      </c>
      <c r="M37" s="2" t="n">
        <f aca="false">K37-L37</f>
        <v>20000</v>
      </c>
      <c r="P37" s="2" t="n">
        <v>0</v>
      </c>
      <c r="Q37" s="2" t="n">
        <v>10000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27269</v>
      </c>
      <c r="C38" s="0" t="s">
        <v>40</v>
      </c>
      <c r="D38" s="0" t="n">
        <v>500615</v>
      </c>
      <c r="E38" s="0" t="n">
        <v>26221</v>
      </c>
      <c r="F38" s="0" t="s">
        <v>41</v>
      </c>
      <c r="G38" s="40" t="n">
        <v>36678</v>
      </c>
      <c r="H38" s="31" t="n">
        <v>36678</v>
      </c>
      <c r="I38" s="4" t="s">
        <v>43</v>
      </c>
      <c r="J38" s="31" t="n">
        <v>36783</v>
      </c>
      <c r="K38" s="2" t="n">
        <v>-20000</v>
      </c>
      <c r="M38" s="2" t="n">
        <f aca="false">K38-L38</f>
        <v>-20000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27269</v>
      </c>
      <c r="C39" s="0" t="s">
        <v>40</v>
      </c>
      <c r="D39" s="0" t="n">
        <v>500615</v>
      </c>
      <c r="E39" s="0" t="n">
        <v>26221</v>
      </c>
      <c r="F39" s="0" t="s">
        <v>41</v>
      </c>
      <c r="G39" s="40" t="n">
        <v>36678</v>
      </c>
      <c r="H39" s="31" t="n">
        <v>36678</v>
      </c>
      <c r="I39" s="4" t="s">
        <v>42</v>
      </c>
      <c r="J39" s="31" t="n">
        <v>36784</v>
      </c>
      <c r="K39" s="2" t="n">
        <v>20000</v>
      </c>
      <c r="M39" s="2" t="n">
        <f aca="false">K39-L39</f>
        <v>20000</v>
      </c>
      <c r="P39" s="2" t="n">
        <v>0</v>
      </c>
      <c r="Q39" s="2" t="n">
        <v>10000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27269</v>
      </c>
      <c r="C40" s="0" t="s">
        <v>40</v>
      </c>
      <c r="D40" s="0" t="n">
        <v>500615</v>
      </c>
      <c r="E40" s="0" t="n">
        <v>26221</v>
      </c>
      <c r="F40" s="0" t="s">
        <v>41</v>
      </c>
      <c r="G40" s="40" t="n">
        <v>36678</v>
      </c>
      <c r="H40" s="31" t="n">
        <v>36678</v>
      </c>
      <c r="I40" s="4" t="s">
        <v>43</v>
      </c>
      <c r="J40" s="31" t="n">
        <v>36784</v>
      </c>
      <c r="K40" s="2" t="n">
        <v>-20000</v>
      </c>
      <c r="M40" s="2" t="n">
        <f aca="false">K40-L40</f>
        <v>-20000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27269</v>
      </c>
      <c r="C41" s="0" t="s">
        <v>40</v>
      </c>
      <c r="D41" s="0" t="n">
        <v>500615</v>
      </c>
      <c r="E41" s="0" t="n">
        <v>26221</v>
      </c>
      <c r="F41" s="0" t="s">
        <v>41</v>
      </c>
      <c r="G41" s="40" t="n">
        <v>36678</v>
      </c>
      <c r="H41" s="31" t="n">
        <v>36678</v>
      </c>
      <c r="I41" s="4" t="s">
        <v>42</v>
      </c>
      <c r="J41" s="31" t="n">
        <v>36785</v>
      </c>
      <c r="K41" s="2" t="n">
        <v>20000</v>
      </c>
      <c r="M41" s="2" t="n">
        <f aca="false">K41-L41</f>
        <v>20000</v>
      </c>
      <c r="P41" s="2" t="n">
        <v>0</v>
      </c>
      <c r="Q41" s="2" t="n">
        <v>10000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27269</v>
      </c>
      <c r="C42" s="0" t="s">
        <v>40</v>
      </c>
      <c r="D42" s="0" t="n">
        <v>500615</v>
      </c>
      <c r="E42" s="0" t="n">
        <v>26221</v>
      </c>
      <c r="F42" s="0" t="s">
        <v>41</v>
      </c>
      <c r="G42" s="40" t="n">
        <v>36678</v>
      </c>
      <c r="H42" s="31" t="n">
        <v>36678</v>
      </c>
      <c r="I42" s="4" t="s">
        <v>43</v>
      </c>
      <c r="J42" s="31" t="n">
        <v>36785</v>
      </c>
      <c r="K42" s="2" t="n">
        <v>-20000</v>
      </c>
      <c r="M42" s="2" t="n">
        <f aca="false">K42-L42</f>
        <v>-20000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27269</v>
      </c>
      <c r="C43" s="0" t="s">
        <v>40</v>
      </c>
      <c r="D43" s="0" t="n">
        <v>500615</v>
      </c>
      <c r="E43" s="0" t="n">
        <v>26221</v>
      </c>
      <c r="F43" s="0" t="s">
        <v>41</v>
      </c>
      <c r="G43" s="40" t="n">
        <v>36678</v>
      </c>
      <c r="H43" s="31" t="n">
        <v>36678</v>
      </c>
      <c r="I43" s="4" t="s">
        <v>42</v>
      </c>
      <c r="J43" s="31" t="n">
        <v>36786</v>
      </c>
      <c r="K43" s="2" t="n">
        <v>20000</v>
      </c>
      <c r="M43" s="2" t="n">
        <f aca="false">K43-L43</f>
        <v>20000</v>
      </c>
      <c r="P43" s="2" t="n">
        <v>0</v>
      </c>
      <c r="Q43" s="2" t="n">
        <v>10000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27269</v>
      </c>
      <c r="C44" s="0" t="s">
        <v>40</v>
      </c>
      <c r="D44" s="0" t="n">
        <v>500615</v>
      </c>
      <c r="E44" s="0" t="n">
        <v>26221</v>
      </c>
      <c r="F44" s="0" t="s">
        <v>41</v>
      </c>
      <c r="G44" s="40" t="n">
        <v>36678</v>
      </c>
      <c r="H44" s="31" t="n">
        <v>36678</v>
      </c>
      <c r="I44" s="4" t="s">
        <v>43</v>
      </c>
      <c r="J44" s="31" t="n">
        <v>36786</v>
      </c>
      <c r="K44" s="2" t="n">
        <v>-20000</v>
      </c>
      <c r="M44" s="2" t="n">
        <f aca="false">K44-L44</f>
        <v>-20000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27269</v>
      </c>
      <c r="C45" s="0" t="s">
        <v>40</v>
      </c>
      <c r="D45" s="0" t="n">
        <v>500615</v>
      </c>
      <c r="E45" s="0" t="n">
        <v>26221</v>
      </c>
      <c r="F45" s="0" t="s">
        <v>41</v>
      </c>
      <c r="G45" s="40" t="n">
        <v>36678</v>
      </c>
      <c r="H45" s="31" t="n">
        <v>36678</v>
      </c>
      <c r="I45" s="4" t="s">
        <v>42</v>
      </c>
      <c r="J45" s="31" t="n">
        <v>36787</v>
      </c>
      <c r="K45" s="2" t="n">
        <v>20000</v>
      </c>
      <c r="M45" s="2" t="n">
        <f aca="false">K45-L45</f>
        <v>20000</v>
      </c>
      <c r="P45" s="2" t="n">
        <v>0</v>
      </c>
      <c r="Q45" s="2" t="n">
        <v>10000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27269</v>
      </c>
      <c r="C46" s="0" t="s">
        <v>40</v>
      </c>
      <c r="D46" s="0" t="n">
        <v>500615</v>
      </c>
      <c r="E46" s="0" t="n">
        <v>26221</v>
      </c>
      <c r="F46" s="0" t="s">
        <v>41</v>
      </c>
      <c r="G46" s="40" t="n">
        <v>36678</v>
      </c>
      <c r="H46" s="31" t="n">
        <v>36678</v>
      </c>
      <c r="I46" s="4" t="s">
        <v>43</v>
      </c>
      <c r="J46" s="31" t="n">
        <v>36787</v>
      </c>
      <c r="K46" s="2" t="n">
        <v>-20000</v>
      </c>
      <c r="M46" s="2" t="n">
        <f aca="false">K46-L46</f>
        <v>-20000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27269</v>
      </c>
      <c r="C47" s="0" t="s">
        <v>40</v>
      </c>
      <c r="D47" s="0" t="n">
        <v>500615</v>
      </c>
      <c r="E47" s="0" t="n">
        <v>26221</v>
      </c>
      <c r="F47" s="0" t="s">
        <v>41</v>
      </c>
      <c r="G47" s="40" t="n">
        <v>36678</v>
      </c>
      <c r="H47" s="31" t="n">
        <v>36678</v>
      </c>
      <c r="I47" s="4" t="s">
        <v>42</v>
      </c>
      <c r="J47" s="31" t="n">
        <v>36788</v>
      </c>
      <c r="K47" s="2" t="n">
        <v>20000</v>
      </c>
      <c r="M47" s="2" t="n">
        <f aca="false">K47-L47</f>
        <v>20000</v>
      </c>
      <c r="P47" s="2" t="n">
        <v>0</v>
      </c>
      <c r="Q47" s="2" t="n">
        <v>10000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27269</v>
      </c>
      <c r="C48" s="0" t="s">
        <v>40</v>
      </c>
      <c r="D48" s="0" t="n">
        <v>500615</v>
      </c>
      <c r="E48" s="0" t="n">
        <v>26221</v>
      </c>
      <c r="F48" s="0" t="s">
        <v>41</v>
      </c>
      <c r="G48" s="40" t="n">
        <v>36678</v>
      </c>
      <c r="H48" s="31" t="n">
        <v>36678</v>
      </c>
      <c r="I48" s="4" t="s">
        <v>43</v>
      </c>
      <c r="J48" s="31" t="n">
        <v>36788</v>
      </c>
      <c r="K48" s="2" t="n">
        <v>-20000</v>
      </c>
      <c r="M48" s="2" t="n">
        <f aca="false">K48-L48</f>
        <v>-20000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27269</v>
      </c>
      <c r="C49" s="0" t="s">
        <v>40</v>
      </c>
      <c r="D49" s="0" t="n">
        <v>500615</v>
      </c>
      <c r="E49" s="0" t="n">
        <v>26221</v>
      </c>
      <c r="F49" s="0" t="s">
        <v>41</v>
      </c>
      <c r="G49" s="40" t="n">
        <v>36678</v>
      </c>
      <c r="H49" s="31" t="n">
        <v>36678</v>
      </c>
      <c r="I49" s="4" t="s">
        <v>42</v>
      </c>
      <c r="J49" s="31" t="n">
        <v>36789</v>
      </c>
      <c r="K49" s="2" t="n">
        <v>20000</v>
      </c>
      <c r="M49" s="2" t="n">
        <f aca="false">K49-L49</f>
        <v>20000</v>
      </c>
      <c r="P49" s="2" t="n">
        <v>0</v>
      </c>
      <c r="Q49" s="2" t="n">
        <v>10000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27269</v>
      </c>
      <c r="C50" s="0" t="s">
        <v>40</v>
      </c>
      <c r="D50" s="0" t="n">
        <v>500615</v>
      </c>
      <c r="E50" s="0" t="n">
        <v>26221</v>
      </c>
      <c r="F50" s="0" t="s">
        <v>41</v>
      </c>
      <c r="G50" s="40" t="n">
        <v>36678</v>
      </c>
      <c r="H50" s="31" t="n">
        <v>36678</v>
      </c>
      <c r="I50" s="4" t="s">
        <v>43</v>
      </c>
      <c r="J50" s="31" t="n">
        <v>36789</v>
      </c>
      <c r="K50" s="2" t="n">
        <v>-20000</v>
      </c>
      <c r="M50" s="2" t="n">
        <f aca="false">K50-L50</f>
        <v>-20000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27269</v>
      </c>
      <c r="C51" s="0" t="s">
        <v>40</v>
      </c>
      <c r="D51" s="0" t="n">
        <v>500615</v>
      </c>
      <c r="E51" s="0" t="n">
        <v>26221</v>
      </c>
      <c r="F51" s="0" t="s">
        <v>41</v>
      </c>
      <c r="G51" s="40" t="n">
        <v>36678</v>
      </c>
      <c r="H51" s="31" t="n">
        <v>36678</v>
      </c>
      <c r="I51" s="4" t="s">
        <v>42</v>
      </c>
      <c r="J51" s="31" t="n">
        <v>36790</v>
      </c>
      <c r="K51" s="2" t="n">
        <v>20000</v>
      </c>
      <c r="M51" s="2" t="n">
        <f aca="false">K51-L51</f>
        <v>20000</v>
      </c>
      <c r="P51" s="2" t="n">
        <v>0</v>
      </c>
      <c r="Q51" s="2" t="n">
        <v>10000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27269</v>
      </c>
      <c r="C52" s="0" t="s">
        <v>40</v>
      </c>
      <c r="D52" s="0" t="n">
        <v>500615</v>
      </c>
      <c r="E52" s="0" t="n">
        <v>26221</v>
      </c>
      <c r="F52" s="0" t="s">
        <v>41</v>
      </c>
      <c r="G52" s="40" t="n">
        <v>36678</v>
      </c>
      <c r="H52" s="31" t="n">
        <v>36678</v>
      </c>
      <c r="I52" s="4" t="s">
        <v>43</v>
      </c>
      <c r="J52" s="31" t="n">
        <v>36790</v>
      </c>
      <c r="K52" s="2" t="n">
        <v>-20000</v>
      </c>
      <c r="M52" s="2" t="n">
        <f aca="false">K52-L52</f>
        <v>-20000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27269</v>
      </c>
      <c r="C53" s="0" t="s">
        <v>40</v>
      </c>
      <c r="D53" s="0" t="n">
        <v>500615</v>
      </c>
      <c r="E53" s="0" t="n">
        <v>26221</v>
      </c>
      <c r="F53" s="0" t="s">
        <v>41</v>
      </c>
      <c r="G53" s="40" t="n">
        <v>36678</v>
      </c>
      <c r="H53" s="31" t="n">
        <v>36678</v>
      </c>
      <c r="I53" s="4" t="s">
        <v>42</v>
      </c>
      <c r="J53" s="31" t="n">
        <v>36791</v>
      </c>
      <c r="K53" s="2" t="n">
        <v>20000</v>
      </c>
      <c r="M53" s="2" t="n">
        <f aca="false">K53-L53</f>
        <v>20000</v>
      </c>
      <c r="P53" s="2" t="n">
        <v>0</v>
      </c>
      <c r="Q53" s="2" t="n">
        <v>10000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27269</v>
      </c>
      <c r="C54" s="0" t="s">
        <v>40</v>
      </c>
      <c r="D54" s="0" t="n">
        <v>500615</v>
      </c>
      <c r="E54" s="0" t="n">
        <v>26221</v>
      </c>
      <c r="F54" s="0" t="s">
        <v>41</v>
      </c>
      <c r="G54" s="40" t="n">
        <v>36678</v>
      </c>
      <c r="H54" s="31" t="n">
        <v>36678</v>
      </c>
      <c r="I54" s="4" t="s">
        <v>43</v>
      </c>
      <c r="J54" s="31" t="n">
        <v>36791</v>
      </c>
      <c r="K54" s="2" t="n">
        <v>-20000</v>
      </c>
      <c r="M54" s="2" t="n">
        <f aca="false">K54-L54</f>
        <v>-20000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27269</v>
      </c>
      <c r="C55" s="0" t="s">
        <v>40</v>
      </c>
      <c r="D55" s="0" t="n">
        <v>500615</v>
      </c>
      <c r="E55" s="0" t="n">
        <v>26221</v>
      </c>
      <c r="F55" s="0" t="s">
        <v>41</v>
      </c>
      <c r="G55" s="40" t="n">
        <v>36678</v>
      </c>
      <c r="H55" s="31" t="n">
        <v>36678</v>
      </c>
      <c r="I55" s="4" t="s">
        <v>42</v>
      </c>
      <c r="J55" s="31" t="n">
        <v>36792</v>
      </c>
      <c r="K55" s="2" t="n">
        <v>20000</v>
      </c>
      <c r="M55" s="2" t="n">
        <f aca="false">K55-L55</f>
        <v>20000</v>
      </c>
      <c r="P55" s="2" t="n">
        <v>0</v>
      </c>
      <c r="Q55" s="2" t="n">
        <v>10000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27269</v>
      </c>
      <c r="C56" s="0" t="s">
        <v>40</v>
      </c>
      <c r="D56" s="0" t="n">
        <v>500615</v>
      </c>
      <c r="E56" s="0" t="n">
        <v>26221</v>
      </c>
      <c r="F56" s="0" t="s">
        <v>41</v>
      </c>
      <c r="G56" s="40" t="n">
        <v>36678</v>
      </c>
      <c r="H56" s="31" t="n">
        <v>36678</v>
      </c>
      <c r="I56" s="4" t="s">
        <v>43</v>
      </c>
      <c r="J56" s="31" t="n">
        <v>36792</v>
      </c>
      <c r="K56" s="2" t="n">
        <v>-20000</v>
      </c>
      <c r="M56" s="2" t="n">
        <f aca="false">K56-L56</f>
        <v>-20000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27269</v>
      </c>
      <c r="C57" s="0" t="s">
        <v>40</v>
      </c>
      <c r="D57" s="0" t="n">
        <v>500615</v>
      </c>
      <c r="E57" s="0" t="n">
        <v>26221</v>
      </c>
      <c r="F57" s="0" t="s">
        <v>41</v>
      </c>
      <c r="G57" s="40" t="n">
        <v>36678</v>
      </c>
      <c r="H57" s="31" t="n">
        <v>36678</v>
      </c>
      <c r="I57" s="4" t="s">
        <v>42</v>
      </c>
      <c r="J57" s="31" t="n">
        <v>36793</v>
      </c>
      <c r="K57" s="2" t="n">
        <v>20000</v>
      </c>
      <c r="M57" s="2" t="n">
        <f aca="false">K57-L57</f>
        <v>20000</v>
      </c>
      <c r="P57" s="2" t="n">
        <v>0</v>
      </c>
      <c r="Q57" s="2" t="n">
        <v>10000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27269</v>
      </c>
      <c r="C58" s="0" t="s">
        <v>40</v>
      </c>
      <c r="D58" s="0" t="n">
        <v>500615</v>
      </c>
      <c r="E58" s="0" t="n">
        <v>26221</v>
      </c>
      <c r="F58" s="0" t="s">
        <v>41</v>
      </c>
      <c r="G58" s="40" t="n">
        <v>36678</v>
      </c>
      <c r="H58" s="31" t="n">
        <v>36678</v>
      </c>
      <c r="I58" s="4" t="s">
        <v>43</v>
      </c>
      <c r="J58" s="31" t="n">
        <v>36793</v>
      </c>
      <c r="K58" s="2" t="n">
        <v>-20000</v>
      </c>
      <c r="M58" s="2" t="n">
        <f aca="false">K58-L58</f>
        <v>-20000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27269</v>
      </c>
      <c r="C59" s="0" t="s">
        <v>40</v>
      </c>
      <c r="D59" s="0" t="n">
        <v>500615</v>
      </c>
      <c r="E59" s="0" t="n">
        <v>26221</v>
      </c>
      <c r="F59" s="0" t="s">
        <v>41</v>
      </c>
      <c r="G59" s="40" t="n">
        <v>36678</v>
      </c>
      <c r="H59" s="31" t="n">
        <v>36678</v>
      </c>
      <c r="I59" s="4" t="s">
        <v>42</v>
      </c>
      <c r="J59" s="31" t="n">
        <v>36794</v>
      </c>
      <c r="K59" s="2" t="n">
        <v>20000</v>
      </c>
      <c r="M59" s="2" t="n">
        <f aca="false">K59-L59</f>
        <v>20000</v>
      </c>
      <c r="P59" s="2" t="n">
        <v>0</v>
      </c>
      <c r="Q59" s="2" t="n">
        <v>10000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27269</v>
      </c>
      <c r="C60" s="0" t="s">
        <v>40</v>
      </c>
      <c r="D60" s="0" t="n">
        <v>500615</v>
      </c>
      <c r="E60" s="0" t="n">
        <v>26221</v>
      </c>
      <c r="F60" s="0" t="s">
        <v>41</v>
      </c>
      <c r="G60" s="40" t="n">
        <v>36678</v>
      </c>
      <c r="H60" s="31" t="n">
        <v>36678</v>
      </c>
      <c r="I60" s="4" t="s">
        <v>43</v>
      </c>
      <c r="J60" s="31" t="n">
        <v>36794</v>
      </c>
      <c r="K60" s="2" t="n">
        <v>-20000</v>
      </c>
      <c r="M60" s="2" t="n">
        <f aca="false">K60-L60</f>
        <v>-20000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27269</v>
      </c>
      <c r="C61" s="0" t="s">
        <v>40</v>
      </c>
      <c r="D61" s="0" t="n">
        <v>500615</v>
      </c>
      <c r="E61" s="0" t="n">
        <v>26221</v>
      </c>
      <c r="F61" s="0" t="s">
        <v>41</v>
      </c>
      <c r="G61" s="40" t="n">
        <v>36678</v>
      </c>
      <c r="H61" s="31" t="n">
        <v>36678</v>
      </c>
      <c r="I61" s="4" t="s">
        <v>42</v>
      </c>
      <c r="J61" s="31" t="n">
        <v>36795</v>
      </c>
      <c r="K61" s="2" t="n">
        <v>20000</v>
      </c>
      <c r="M61" s="2" t="n">
        <f aca="false">K61-L61</f>
        <v>20000</v>
      </c>
      <c r="P61" s="2" t="n">
        <v>0</v>
      </c>
      <c r="Q61" s="2" t="n">
        <v>10000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27269</v>
      </c>
      <c r="C62" s="0" t="s">
        <v>40</v>
      </c>
      <c r="D62" s="0" t="n">
        <v>500615</v>
      </c>
      <c r="E62" s="0" t="n">
        <v>26221</v>
      </c>
      <c r="F62" s="0" t="s">
        <v>41</v>
      </c>
      <c r="G62" s="40" t="n">
        <v>36678</v>
      </c>
      <c r="H62" s="31" t="n">
        <v>36678</v>
      </c>
      <c r="I62" s="4" t="s">
        <v>43</v>
      </c>
      <c r="J62" s="31" t="n">
        <v>36795</v>
      </c>
      <c r="K62" s="2" t="n">
        <v>-20000</v>
      </c>
      <c r="M62" s="2" t="n">
        <f aca="false">K62-L62</f>
        <v>-20000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27269</v>
      </c>
      <c r="C63" s="0" t="s">
        <v>40</v>
      </c>
      <c r="D63" s="0" t="n">
        <v>500615</v>
      </c>
      <c r="E63" s="0" t="n">
        <v>26221</v>
      </c>
      <c r="F63" s="0" t="s">
        <v>41</v>
      </c>
      <c r="G63" s="40" t="n">
        <v>36678</v>
      </c>
      <c r="H63" s="31" t="n">
        <v>36678</v>
      </c>
      <c r="I63" s="4" t="s">
        <v>42</v>
      </c>
      <c r="J63" s="31" t="n">
        <v>36796</v>
      </c>
      <c r="K63" s="2" t="n">
        <v>20000</v>
      </c>
      <c r="M63" s="2" t="n">
        <f aca="false">K63-L63</f>
        <v>20000</v>
      </c>
      <c r="P63" s="2" t="n">
        <v>0</v>
      </c>
      <c r="Q63" s="2" t="n">
        <v>10000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27269</v>
      </c>
      <c r="C64" s="0" t="s">
        <v>40</v>
      </c>
      <c r="D64" s="0" t="n">
        <v>500615</v>
      </c>
      <c r="E64" s="0" t="n">
        <v>26221</v>
      </c>
      <c r="F64" s="0" t="s">
        <v>41</v>
      </c>
      <c r="G64" s="40" t="n">
        <v>36678</v>
      </c>
      <c r="H64" s="31" t="n">
        <v>36678</v>
      </c>
      <c r="I64" s="4" t="s">
        <v>43</v>
      </c>
      <c r="J64" s="31" t="n">
        <v>36796</v>
      </c>
      <c r="K64" s="2" t="n">
        <v>-20000</v>
      </c>
      <c r="M64" s="2" t="n">
        <f aca="false">K64-L64</f>
        <v>-20000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27269</v>
      </c>
      <c r="C65" s="0" t="s">
        <v>40</v>
      </c>
      <c r="D65" s="0" t="n">
        <v>500615</v>
      </c>
      <c r="E65" s="0" t="n">
        <v>26221</v>
      </c>
      <c r="F65" s="0" t="s">
        <v>41</v>
      </c>
      <c r="G65" s="40" t="n">
        <v>36678</v>
      </c>
      <c r="H65" s="31" t="n">
        <v>36678</v>
      </c>
      <c r="I65" s="4" t="s">
        <v>42</v>
      </c>
      <c r="J65" s="31" t="n">
        <v>36797</v>
      </c>
      <c r="K65" s="2" t="n">
        <v>20000</v>
      </c>
      <c r="M65" s="2" t="n">
        <f aca="false">K65-L65</f>
        <v>20000</v>
      </c>
      <c r="P65" s="2" t="n">
        <v>0</v>
      </c>
      <c r="Q65" s="2" t="n">
        <v>10000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27269</v>
      </c>
      <c r="C66" s="0" t="s">
        <v>40</v>
      </c>
      <c r="D66" s="0" t="n">
        <v>500615</v>
      </c>
      <c r="E66" s="0" t="n">
        <v>26221</v>
      </c>
      <c r="F66" s="0" t="s">
        <v>41</v>
      </c>
      <c r="G66" s="40" t="n">
        <v>36678</v>
      </c>
      <c r="H66" s="31" t="n">
        <v>36678</v>
      </c>
      <c r="I66" s="4" t="s">
        <v>43</v>
      </c>
      <c r="J66" s="31" t="n">
        <v>36797</v>
      </c>
      <c r="K66" s="2" t="n">
        <v>-20000</v>
      </c>
      <c r="M66" s="2" t="n">
        <f aca="false">K66-L66</f>
        <v>-20000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27269</v>
      </c>
      <c r="C67" s="0" t="s">
        <v>40</v>
      </c>
      <c r="D67" s="0" t="n">
        <v>500615</v>
      </c>
      <c r="E67" s="0" t="n">
        <v>26221</v>
      </c>
      <c r="F67" s="0" t="s">
        <v>41</v>
      </c>
      <c r="G67" s="40" t="n">
        <v>36678</v>
      </c>
      <c r="H67" s="31" t="n">
        <v>36678</v>
      </c>
      <c r="I67" s="4" t="s">
        <v>42</v>
      </c>
      <c r="J67" s="31" t="n">
        <v>36798</v>
      </c>
      <c r="K67" s="2" t="n">
        <v>20000</v>
      </c>
      <c r="M67" s="2" t="n">
        <f aca="false">K67-L67</f>
        <v>20000</v>
      </c>
      <c r="P67" s="2" t="n">
        <v>0</v>
      </c>
      <c r="Q67" s="2" t="n">
        <v>10000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27269</v>
      </c>
      <c r="C68" s="0" t="s">
        <v>40</v>
      </c>
      <c r="D68" s="0" t="n">
        <v>500615</v>
      </c>
      <c r="E68" s="0" t="n">
        <v>26221</v>
      </c>
      <c r="F68" s="0" t="s">
        <v>41</v>
      </c>
      <c r="G68" s="40" t="n">
        <v>36678</v>
      </c>
      <c r="H68" s="31" t="n">
        <v>36678</v>
      </c>
      <c r="I68" s="4" t="s">
        <v>43</v>
      </c>
      <c r="J68" s="31" t="n">
        <v>36798</v>
      </c>
      <c r="K68" s="2" t="n">
        <v>-20000</v>
      </c>
      <c r="M68" s="2" t="n">
        <f aca="false">K68-L68</f>
        <v>-20000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27269</v>
      </c>
      <c r="C69" s="0" t="s">
        <v>40</v>
      </c>
      <c r="D69" s="0" t="n">
        <v>500615</v>
      </c>
      <c r="E69" s="0" t="n">
        <v>26221</v>
      </c>
      <c r="F69" s="0" t="s">
        <v>41</v>
      </c>
      <c r="G69" s="40" t="n">
        <v>36678</v>
      </c>
      <c r="H69" s="31" t="n">
        <v>36678</v>
      </c>
      <c r="I69" s="4" t="s">
        <v>42</v>
      </c>
      <c r="J69" s="31" t="n">
        <v>36799</v>
      </c>
      <c r="K69" s="2" t="n">
        <v>20000</v>
      </c>
      <c r="M69" s="2" t="n">
        <f aca="false">K69-L69</f>
        <v>20000</v>
      </c>
      <c r="P69" s="2" t="n">
        <v>0</v>
      </c>
      <c r="Q69" s="2" t="n">
        <v>10000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27269</v>
      </c>
      <c r="C70" s="0" t="s">
        <v>40</v>
      </c>
      <c r="D70" s="0" t="n">
        <v>500615</v>
      </c>
      <c r="E70" s="0" t="n">
        <v>26221</v>
      </c>
      <c r="F70" s="0" t="s">
        <v>41</v>
      </c>
      <c r="G70" s="40" t="n">
        <v>36678</v>
      </c>
      <c r="H70" s="31" t="n">
        <v>36678</v>
      </c>
      <c r="I70" s="4" t="s">
        <v>43</v>
      </c>
      <c r="J70" s="31" t="n">
        <v>36799</v>
      </c>
      <c r="K70" s="2" t="n">
        <v>-20000</v>
      </c>
      <c r="M70" s="2" t="n">
        <f aca="false">K70-L70</f>
        <v>-20000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G71" s="40"/>
      <c r="H71" s="31"/>
      <c r="U71" s="32"/>
      <c r="V71" s="41"/>
    </row>
    <row r="72" customFormat="false" ht="12.75" hidden="false" customHeight="false" outlineLevel="0" collapsed="false">
      <c r="G72" s="40"/>
      <c r="H72" s="31"/>
      <c r="U72" s="32"/>
      <c r="V72" s="41"/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42" t="n">
        <f aca="false">SUM(L11:L72)</f>
        <v>-6000</v>
      </c>
      <c r="M74" s="42" t="n">
        <f aca="false">SUM(M11:M70)</f>
        <v>6000</v>
      </c>
      <c r="T74" s="19" t="n">
        <f aca="false">SUM(T11:T70)</f>
        <v>0</v>
      </c>
      <c r="U74" s="19" t="n">
        <f aca="false">SUM(U11:U70)</f>
        <v>1260</v>
      </c>
      <c r="V74" s="19" t="n">
        <f aca="false">SUM(V11:V70)</f>
        <v>-1260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9"/>
  <sheetViews>
    <sheetView showFormulas="false" showGridLines="true" showRowColHeaders="true" showZeros="true" rightToLeft="false" tabSelected="false" showOutlineSymbols="true" defaultGridColor="true" view="normal" topLeftCell="G3" colorId="64" zoomScale="100" zoomScaleNormal="100" zoomScalePageLayoutView="100" workbookViewId="0">
      <selection pane="topLeft" activeCell="U75" activeCellId="0" sqref="U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27268</v>
      </c>
    </row>
    <row r="3" customFormat="false" ht="12.75" hidden="false" customHeight="false" outlineLevel="0" collapsed="false">
      <c r="A3" s="30" t="s">
        <v>4</v>
      </c>
      <c r="C3" s="33" t="s">
        <v>16</v>
      </c>
    </row>
    <row r="4" customFormat="false" ht="12.75" hidden="false" customHeight="false" outlineLevel="0" collapsed="false">
      <c r="A4" s="30" t="s">
        <v>21</v>
      </c>
      <c r="C4" s="34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0" customFormat="false" ht="12.75" hidden="false" customHeight="false" outlineLevel="0" collapsed="false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7"/>
      <c r="L10" s="37"/>
      <c r="M10" s="37"/>
      <c r="N10" s="8"/>
      <c r="O10" s="8"/>
      <c r="P10" s="37"/>
      <c r="Q10" s="37"/>
      <c r="R10" s="35"/>
      <c r="S10" s="38"/>
      <c r="T10" s="38"/>
      <c r="U10" s="35"/>
      <c r="V10" s="35"/>
      <c r="W10" s="7"/>
    </row>
    <row r="11" customFormat="false" ht="12.75" hidden="false" customHeight="false" outlineLevel="0" collapsed="false">
      <c r="A11" s="30" t="n">
        <v>27060</v>
      </c>
      <c r="C11" s="0" t="s">
        <v>44</v>
      </c>
      <c r="D11" s="0" t="n">
        <v>500621</v>
      </c>
      <c r="E11" s="0" t="n">
        <v>26188</v>
      </c>
      <c r="F11" s="0" t="s">
        <v>45</v>
      </c>
      <c r="G11" s="40" t="n">
        <v>36739</v>
      </c>
      <c r="H11" s="31" t="n">
        <v>36739</v>
      </c>
      <c r="I11" s="43" t="s">
        <v>46</v>
      </c>
      <c r="O11" s="2" t="n">
        <v>7247</v>
      </c>
    </row>
    <row r="12" customFormat="false" ht="12.75" hidden="false" customHeight="false" outlineLevel="0" collapsed="false">
      <c r="A12" s="30" t="n">
        <v>27268</v>
      </c>
      <c r="C12" s="0" t="s">
        <v>16</v>
      </c>
      <c r="D12" s="0" t="n">
        <v>500622</v>
      </c>
      <c r="E12" s="0" t="n">
        <v>25556</v>
      </c>
      <c r="F12" s="0" t="s">
        <v>41</v>
      </c>
      <c r="G12" s="40" t="n">
        <v>36739</v>
      </c>
      <c r="H12" s="31" t="n">
        <v>36739</v>
      </c>
      <c r="I12" s="4" t="s">
        <v>42</v>
      </c>
      <c r="J12" s="31" t="n">
        <v>36770</v>
      </c>
      <c r="K12" s="2" t="n">
        <v>10000</v>
      </c>
      <c r="M12" s="2" t="n">
        <f aca="false">K12-L12</f>
        <v>10000</v>
      </c>
      <c r="P12" s="2" t="n">
        <v>0</v>
      </c>
      <c r="Q12" s="2" t="n">
        <v>10000</v>
      </c>
      <c r="R12" s="4" t="s">
        <v>14</v>
      </c>
      <c r="S12" s="32" t="n">
        <v>0.03</v>
      </c>
      <c r="U12" s="32"/>
      <c r="V12" s="41"/>
    </row>
    <row r="13" customFormat="false" ht="12.75" hidden="false" customHeight="false" outlineLevel="0" collapsed="false">
      <c r="A13" s="30" t="n">
        <v>27268</v>
      </c>
      <c r="C13" s="0" t="s">
        <v>16</v>
      </c>
      <c r="D13" s="0" t="n">
        <v>500622</v>
      </c>
      <c r="E13" s="0" t="n">
        <v>25556</v>
      </c>
      <c r="F13" s="0" t="s">
        <v>41</v>
      </c>
      <c r="G13" s="40" t="n">
        <v>36739</v>
      </c>
      <c r="H13" s="31" t="n">
        <v>36739</v>
      </c>
      <c r="I13" s="4" t="s">
        <v>43</v>
      </c>
      <c r="J13" s="31" t="n">
        <v>36770</v>
      </c>
      <c r="K13" s="2" t="n">
        <v>-10000</v>
      </c>
      <c r="M13" s="2" t="n">
        <f aca="false">K13-L13</f>
        <v>-10000</v>
      </c>
      <c r="N13" s="2" t="n">
        <f aca="false">+K12+K13</f>
        <v>0</v>
      </c>
      <c r="O13" s="2" t="n">
        <f aca="false">O11++L12+L13</f>
        <v>7247</v>
      </c>
      <c r="P13" s="2" t="n">
        <v>0</v>
      </c>
      <c r="Q13" s="2" t="n">
        <v>-10000</v>
      </c>
      <c r="R13" s="4" t="s">
        <v>14</v>
      </c>
      <c r="S13" s="32" t="n">
        <v>0.03</v>
      </c>
      <c r="T13" s="32" t="n">
        <f aca="false">ABS(N13)*S13</f>
        <v>0</v>
      </c>
      <c r="U13" s="32" t="n">
        <f aca="false">ABS(O13)*S13</f>
        <v>217.41</v>
      </c>
      <c r="V13" s="41" t="n">
        <f aca="false">T13-U13</f>
        <v>-217.41</v>
      </c>
    </row>
    <row r="14" customFormat="false" ht="12.75" hidden="false" customHeight="false" outlineLevel="0" collapsed="false">
      <c r="A14" s="30" t="n">
        <v>27268</v>
      </c>
      <c r="C14" s="0" t="s">
        <v>16</v>
      </c>
      <c r="D14" s="0" t="n">
        <v>500622</v>
      </c>
      <c r="E14" s="0" t="n">
        <v>25556</v>
      </c>
      <c r="F14" s="0" t="s">
        <v>41</v>
      </c>
      <c r="G14" s="40" t="n">
        <v>36739</v>
      </c>
      <c r="H14" s="31" t="n">
        <v>36739</v>
      </c>
      <c r="I14" s="4" t="s">
        <v>42</v>
      </c>
      <c r="J14" s="31" t="n">
        <v>36771</v>
      </c>
      <c r="K14" s="2" t="n">
        <v>10000</v>
      </c>
      <c r="M14" s="2" t="n">
        <f aca="false">K14-L14</f>
        <v>10000</v>
      </c>
      <c r="P14" s="2" t="n">
        <v>0</v>
      </c>
      <c r="Q14" s="2" t="n">
        <v>10000</v>
      </c>
      <c r="R14" s="4" t="s">
        <v>14</v>
      </c>
      <c r="S14" s="32" t="n">
        <v>0.03</v>
      </c>
      <c r="U14" s="32"/>
      <c r="V14" s="41"/>
    </row>
    <row r="15" customFormat="false" ht="12.75" hidden="false" customHeight="false" outlineLevel="0" collapsed="false">
      <c r="A15" s="30" t="n">
        <v>27268</v>
      </c>
      <c r="C15" s="0" t="s">
        <v>16</v>
      </c>
      <c r="D15" s="0" t="n">
        <v>500622</v>
      </c>
      <c r="E15" s="0" t="n">
        <v>25556</v>
      </c>
      <c r="F15" s="0" t="s">
        <v>41</v>
      </c>
      <c r="G15" s="40" t="n">
        <v>36739</v>
      </c>
      <c r="H15" s="31" t="n">
        <v>36739</v>
      </c>
      <c r="I15" s="4" t="s">
        <v>43</v>
      </c>
      <c r="J15" s="31" t="n">
        <v>36771</v>
      </c>
      <c r="K15" s="2" t="n">
        <v>-10000</v>
      </c>
      <c r="M15" s="2" t="n">
        <f aca="false">K15-L15</f>
        <v>-10000</v>
      </c>
      <c r="N15" s="2" t="n">
        <f aca="false">+N13+K14+K15</f>
        <v>0</v>
      </c>
      <c r="O15" s="2" t="n">
        <f aca="false">+O13+L14+L15</f>
        <v>7247</v>
      </c>
      <c r="P15" s="2" t="n">
        <v>0</v>
      </c>
      <c r="Q15" s="2" t="n">
        <v>-10000</v>
      </c>
      <c r="R15" s="4" t="s">
        <v>14</v>
      </c>
      <c r="S15" s="32" t="n">
        <v>0.03</v>
      </c>
      <c r="T15" s="32" t="n">
        <f aca="false">ABS(N15)*S15</f>
        <v>0</v>
      </c>
      <c r="U15" s="32" t="n">
        <f aca="false">ABS(O15)*S15</f>
        <v>217.41</v>
      </c>
      <c r="V15" s="41" t="n">
        <f aca="false">T15-U15</f>
        <v>-217.41</v>
      </c>
    </row>
    <row r="16" customFormat="false" ht="12.75" hidden="false" customHeight="false" outlineLevel="0" collapsed="false">
      <c r="A16" s="30" t="n">
        <v>27268</v>
      </c>
      <c r="C16" s="0" t="s">
        <v>16</v>
      </c>
      <c r="D16" s="0" t="n">
        <v>500622</v>
      </c>
      <c r="E16" s="0" t="n">
        <v>25556</v>
      </c>
      <c r="F16" s="0" t="s">
        <v>41</v>
      </c>
      <c r="G16" s="40" t="n">
        <v>36739</v>
      </c>
      <c r="H16" s="31" t="n">
        <v>36739</v>
      </c>
      <c r="I16" s="4" t="s">
        <v>42</v>
      </c>
      <c r="J16" s="31" t="n">
        <v>36772</v>
      </c>
      <c r="K16" s="2" t="n">
        <v>10000</v>
      </c>
      <c r="M16" s="2" t="n">
        <f aca="false">K16-L16</f>
        <v>10000</v>
      </c>
      <c r="P16" s="2" t="n">
        <v>0</v>
      </c>
      <c r="Q16" s="2" t="n">
        <v>10000</v>
      </c>
      <c r="R16" s="4" t="s">
        <v>14</v>
      </c>
      <c r="S16" s="32" t="n">
        <v>0.03</v>
      </c>
      <c r="U16" s="32"/>
      <c r="V16" s="41"/>
    </row>
    <row r="17" customFormat="false" ht="12.75" hidden="false" customHeight="false" outlineLevel="0" collapsed="false">
      <c r="A17" s="30" t="n">
        <v>27268</v>
      </c>
      <c r="C17" s="0" t="s">
        <v>16</v>
      </c>
      <c r="D17" s="0" t="n">
        <v>500622</v>
      </c>
      <c r="E17" s="0" t="n">
        <v>25556</v>
      </c>
      <c r="F17" s="0" t="s">
        <v>41</v>
      </c>
      <c r="G17" s="40" t="n">
        <v>36739</v>
      </c>
      <c r="H17" s="31" t="n">
        <v>36739</v>
      </c>
      <c r="I17" s="4" t="s">
        <v>43</v>
      </c>
      <c r="J17" s="31" t="n">
        <v>36772</v>
      </c>
      <c r="K17" s="2" t="n">
        <v>-10000</v>
      </c>
      <c r="M17" s="2" t="n">
        <f aca="false">K17-L17</f>
        <v>-10000</v>
      </c>
      <c r="N17" s="2" t="n">
        <f aca="false">+N15+K16+K17</f>
        <v>0</v>
      </c>
      <c r="O17" s="2" t="n">
        <f aca="false">+O15+L16+L17</f>
        <v>7247</v>
      </c>
      <c r="P17" s="2" t="n">
        <v>0</v>
      </c>
      <c r="Q17" s="2" t="n">
        <v>-10000</v>
      </c>
      <c r="R17" s="4" t="s">
        <v>14</v>
      </c>
      <c r="S17" s="32" t="n">
        <v>0.03</v>
      </c>
      <c r="T17" s="32" t="n">
        <f aca="false">ABS(N17)*S17</f>
        <v>0</v>
      </c>
      <c r="U17" s="32" t="n">
        <f aca="false">ABS(O17)*S17</f>
        <v>217.41</v>
      </c>
      <c r="V17" s="41" t="n">
        <f aca="false">T17-U17</f>
        <v>-217.41</v>
      </c>
    </row>
    <row r="18" customFormat="false" ht="12.75" hidden="false" customHeight="false" outlineLevel="0" collapsed="false">
      <c r="A18" s="30" t="n">
        <v>27268</v>
      </c>
      <c r="C18" s="0" t="s">
        <v>16</v>
      </c>
      <c r="D18" s="0" t="n">
        <v>500622</v>
      </c>
      <c r="E18" s="0" t="n">
        <v>25556</v>
      </c>
      <c r="F18" s="0" t="s">
        <v>41</v>
      </c>
      <c r="G18" s="40" t="n">
        <v>36739</v>
      </c>
      <c r="H18" s="31" t="n">
        <v>36739</v>
      </c>
      <c r="I18" s="4" t="s">
        <v>42</v>
      </c>
      <c r="J18" s="31" t="n">
        <v>36773</v>
      </c>
      <c r="K18" s="2" t="n">
        <v>10000</v>
      </c>
      <c r="M18" s="2" t="n">
        <f aca="false">K18-L18</f>
        <v>10000</v>
      </c>
      <c r="P18" s="2" t="n">
        <v>0</v>
      </c>
      <c r="Q18" s="2" t="n">
        <v>10000</v>
      </c>
      <c r="R18" s="4" t="s">
        <v>14</v>
      </c>
      <c r="S18" s="32" t="n">
        <v>0.03</v>
      </c>
      <c r="U18" s="32"/>
      <c r="V18" s="41"/>
    </row>
    <row r="19" customFormat="false" ht="12.75" hidden="false" customHeight="false" outlineLevel="0" collapsed="false">
      <c r="A19" s="30" t="n">
        <v>27268</v>
      </c>
      <c r="C19" s="0" t="s">
        <v>16</v>
      </c>
      <c r="D19" s="0" t="n">
        <v>500622</v>
      </c>
      <c r="E19" s="0" t="n">
        <v>25556</v>
      </c>
      <c r="F19" s="0" t="s">
        <v>41</v>
      </c>
      <c r="G19" s="40" t="n">
        <v>36739</v>
      </c>
      <c r="H19" s="31" t="n">
        <v>36739</v>
      </c>
      <c r="I19" s="4" t="s">
        <v>43</v>
      </c>
      <c r="J19" s="31" t="n">
        <v>36773</v>
      </c>
      <c r="K19" s="2" t="n">
        <v>-10000</v>
      </c>
      <c r="M19" s="2" t="n">
        <f aca="false">K19-L19</f>
        <v>-10000</v>
      </c>
      <c r="N19" s="2" t="n">
        <f aca="false">+N17+K18+K19</f>
        <v>0</v>
      </c>
      <c r="O19" s="2" t="n">
        <f aca="false">+O17+L18+L19</f>
        <v>7247</v>
      </c>
      <c r="P19" s="2" t="n">
        <v>0</v>
      </c>
      <c r="Q19" s="2" t="n">
        <v>-10000</v>
      </c>
      <c r="R19" s="4" t="s">
        <v>14</v>
      </c>
      <c r="S19" s="32" t="n">
        <v>0.03</v>
      </c>
      <c r="T19" s="32" t="n">
        <f aca="false">ABS(N19)*S19</f>
        <v>0</v>
      </c>
      <c r="U19" s="32" t="n">
        <f aca="false">ABS(O19)*S19</f>
        <v>217.41</v>
      </c>
      <c r="V19" s="41" t="n">
        <f aca="false">T19-U19</f>
        <v>-217.41</v>
      </c>
    </row>
    <row r="20" customFormat="false" ht="12.75" hidden="false" customHeight="false" outlineLevel="0" collapsed="false">
      <c r="A20" s="30" t="n">
        <v>27268</v>
      </c>
      <c r="C20" s="0" t="s">
        <v>16</v>
      </c>
      <c r="D20" s="0" t="n">
        <v>500622</v>
      </c>
      <c r="E20" s="0" t="n">
        <v>25556</v>
      </c>
      <c r="F20" s="0" t="s">
        <v>41</v>
      </c>
      <c r="G20" s="40" t="n">
        <v>36739</v>
      </c>
      <c r="H20" s="31" t="n">
        <v>36739</v>
      </c>
      <c r="I20" s="4" t="s">
        <v>42</v>
      </c>
      <c r="J20" s="31" t="n">
        <v>36774</v>
      </c>
      <c r="K20" s="2" t="n">
        <v>10000</v>
      </c>
      <c r="M20" s="2" t="n">
        <f aca="false">K20-L20</f>
        <v>10000</v>
      </c>
      <c r="P20" s="2" t="n">
        <v>0</v>
      </c>
      <c r="Q20" s="2" t="n">
        <v>10000</v>
      </c>
      <c r="R20" s="4" t="s">
        <v>14</v>
      </c>
      <c r="S20" s="32" t="n">
        <v>0.03</v>
      </c>
      <c r="U20" s="32"/>
      <c r="V20" s="41"/>
    </row>
    <row r="21" customFormat="false" ht="12.75" hidden="false" customHeight="false" outlineLevel="0" collapsed="false">
      <c r="A21" s="30" t="n">
        <v>27268</v>
      </c>
      <c r="C21" s="0" t="s">
        <v>16</v>
      </c>
      <c r="D21" s="0" t="n">
        <v>500622</v>
      </c>
      <c r="E21" s="0" t="n">
        <v>25556</v>
      </c>
      <c r="F21" s="0" t="s">
        <v>41</v>
      </c>
      <c r="G21" s="40" t="n">
        <v>36739</v>
      </c>
      <c r="H21" s="31" t="n">
        <v>36739</v>
      </c>
      <c r="I21" s="4" t="s">
        <v>43</v>
      </c>
      <c r="J21" s="31" t="n">
        <v>36774</v>
      </c>
      <c r="K21" s="2" t="n">
        <v>-10000</v>
      </c>
      <c r="M21" s="2" t="n">
        <f aca="false">K21-L21</f>
        <v>-10000</v>
      </c>
      <c r="N21" s="2" t="n">
        <f aca="false">+N19+K20+K21</f>
        <v>0</v>
      </c>
      <c r="O21" s="2" t="n">
        <f aca="false">+O19+L20+L21</f>
        <v>7247</v>
      </c>
      <c r="P21" s="2" t="n">
        <v>0</v>
      </c>
      <c r="Q21" s="2" t="n">
        <v>-10000</v>
      </c>
      <c r="R21" s="4" t="s">
        <v>14</v>
      </c>
      <c r="S21" s="32" t="n">
        <v>0.03</v>
      </c>
      <c r="T21" s="32" t="n">
        <f aca="false">ABS(N21)*S21</f>
        <v>0</v>
      </c>
      <c r="U21" s="32" t="n">
        <f aca="false">ABS(O21)*S21</f>
        <v>217.41</v>
      </c>
      <c r="V21" s="41" t="n">
        <f aca="false">T21-U21</f>
        <v>-217.41</v>
      </c>
    </row>
    <row r="22" customFormat="false" ht="12.75" hidden="false" customHeight="false" outlineLevel="0" collapsed="false">
      <c r="A22" s="30" t="n">
        <v>27268</v>
      </c>
      <c r="C22" s="0" t="s">
        <v>16</v>
      </c>
      <c r="D22" s="0" t="n">
        <v>500622</v>
      </c>
      <c r="E22" s="0" t="n">
        <v>25556</v>
      </c>
      <c r="F22" s="0" t="s">
        <v>41</v>
      </c>
      <c r="G22" s="40" t="n">
        <v>36739</v>
      </c>
      <c r="H22" s="31" t="n">
        <v>36739</v>
      </c>
      <c r="I22" s="4" t="s">
        <v>42</v>
      </c>
      <c r="J22" s="31" t="n">
        <v>36775</v>
      </c>
      <c r="K22" s="2" t="n">
        <v>10000</v>
      </c>
      <c r="M22" s="2" t="n">
        <f aca="false">K22-L22</f>
        <v>10000</v>
      </c>
      <c r="P22" s="2" t="n">
        <v>0</v>
      </c>
      <c r="Q22" s="2" t="n">
        <v>10000</v>
      </c>
      <c r="R22" s="4" t="s">
        <v>14</v>
      </c>
      <c r="S22" s="32" t="n">
        <v>0.03</v>
      </c>
      <c r="U22" s="32"/>
      <c r="V22" s="41"/>
    </row>
    <row r="23" customFormat="false" ht="12.75" hidden="false" customHeight="false" outlineLevel="0" collapsed="false">
      <c r="A23" s="30" t="n">
        <v>27268</v>
      </c>
      <c r="C23" s="0" t="s">
        <v>16</v>
      </c>
      <c r="D23" s="0" t="n">
        <v>500622</v>
      </c>
      <c r="E23" s="0" t="n">
        <v>25556</v>
      </c>
      <c r="F23" s="0" t="s">
        <v>41</v>
      </c>
      <c r="G23" s="40" t="n">
        <v>36739</v>
      </c>
      <c r="H23" s="31" t="n">
        <v>36739</v>
      </c>
      <c r="I23" s="4" t="s">
        <v>43</v>
      </c>
      <c r="J23" s="31" t="n">
        <v>36775</v>
      </c>
      <c r="K23" s="2" t="n">
        <v>-10000</v>
      </c>
      <c r="M23" s="2" t="n">
        <f aca="false">K23-L23</f>
        <v>-10000</v>
      </c>
      <c r="N23" s="2" t="n">
        <f aca="false">+N21+K22+K23</f>
        <v>0</v>
      </c>
      <c r="O23" s="2" t="n">
        <f aca="false">+O21+L22+L23</f>
        <v>7247</v>
      </c>
      <c r="P23" s="2" t="n">
        <v>0</v>
      </c>
      <c r="Q23" s="2" t="n">
        <v>-10000</v>
      </c>
      <c r="R23" s="4" t="s">
        <v>14</v>
      </c>
      <c r="S23" s="32" t="n">
        <v>0.03</v>
      </c>
      <c r="T23" s="32" t="n">
        <f aca="false">ABS(N23)*S23</f>
        <v>0</v>
      </c>
      <c r="U23" s="32" t="n">
        <f aca="false">ABS(O23)*S23</f>
        <v>217.41</v>
      </c>
      <c r="V23" s="41" t="n">
        <f aca="false">T23-U23</f>
        <v>-217.41</v>
      </c>
    </row>
    <row r="24" customFormat="false" ht="12.75" hidden="false" customHeight="false" outlineLevel="0" collapsed="false">
      <c r="A24" s="30" t="n">
        <v>27268</v>
      </c>
      <c r="C24" s="0" t="s">
        <v>16</v>
      </c>
      <c r="D24" s="0" t="n">
        <v>500622</v>
      </c>
      <c r="E24" s="0" t="n">
        <v>25556</v>
      </c>
      <c r="F24" s="0" t="s">
        <v>41</v>
      </c>
      <c r="G24" s="40" t="n">
        <v>36739</v>
      </c>
      <c r="H24" s="31" t="n">
        <v>36739</v>
      </c>
      <c r="I24" s="4" t="s">
        <v>42</v>
      </c>
      <c r="J24" s="31" t="n">
        <v>36776</v>
      </c>
      <c r="K24" s="2" t="n">
        <v>10000</v>
      </c>
      <c r="M24" s="2" t="n">
        <f aca="false">K24-L24</f>
        <v>10000</v>
      </c>
      <c r="P24" s="2" t="n">
        <v>0</v>
      </c>
      <c r="Q24" s="2" t="n">
        <v>10000</v>
      </c>
      <c r="R24" s="4" t="s">
        <v>14</v>
      </c>
      <c r="S24" s="32" t="n">
        <v>0.03</v>
      </c>
      <c r="U24" s="32"/>
      <c r="V24" s="41"/>
    </row>
    <row r="25" customFormat="false" ht="12.75" hidden="false" customHeight="false" outlineLevel="0" collapsed="false">
      <c r="A25" s="30" t="n">
        <v>27268</v>
      </c>
      <c r="C25" s="0" t="s">
        <v>16</v>
      </c>
      <c r="D25" s="0" t="n">
        <v>500622</v>
      </c>
      <c r="E25" s="0" t="n">
        <v>25556</v>
      </c>
      <c r="F25" s="0" t="s">
        <v>41</v>
      </c>
      <c r="G25" s="40" t="n">
        <v>36739</v>
      </c>
      <c r="H25" s="31" t="n">
        <v>36739</v>
      </c>
      <c r="I25" s="4" t="s">
        <v>43</v>
      </c>
      <c r="J25" s="31" t="n">
        <v>36776</v>
      </c>
      <c r="K25" s="2" t="n">
        <v>-10000</v>
      </c>
      <c r="M25" s="2" t="n">
        <f aca="false">K25-L25</f>
        <v>-10000</v>
      </c>
      <c r="N25" s="2" t="n">
        <f aca="false">+N23+K24+K25</f>
        <v>0</v>
      </c>
      <c r="O25" s="2" t="n">
        <f aca="false">+O23+L24+L25</f>
        <v>7247</v>
      </c>
      <c r="P25" s="2" t="n">
        <v>0</v>
      </c>
      <c r="Q25" s="2" t="n">
        <v>-10000</v>
      </c>
      <c r="R25" s="4" t="s">
        <v>14</v>
      </c>
      <c r="S25" s="32" t="n">
        <v>0.03</v>
      </c>
      <c r="T25" s="32" t="n">
        <f aca="false">ABS(N25)*S25</f>
        <v>0</v>
      </c>
      <c r="U25" s="32" t="n">
        <f aca="false">ABS(O25)*S25</f>
        <v>217.41</v>
      </c>
      <c r="V25" s="41" t="n">
        <f aca="false">T25-U25</f>
        <v>-217.41</v>
      </c>
    </row>
    <row r="26" customFormat="false" ht="12.75" hidden="false" customHeight="false" outlineLevel="0" collapsed="false">
      <c r="A26" s="30" t="n">
        <v>27268</v>
      </c>
      <c r="C26" s="0" t="s">
        <v>16</v>
      </c>
      <c r="D26" s="0" t="n">
        <v>500622</v>
      </c>
      <c r="E26" s="0" t="n">
        <v>25556</v>
      </c>
      <c r="F26" s="0" t="s">
        <v>41</v>
      </c>
      <c r="G26" s="40" t="n">
        <v>36739</v>
      </c>
      <c r="H26" s="31" t="n">
        <v>36739</v>
      </c>
      <c r="I26" s="4" t="s">
        <v>42</v>
      </c>
      <c r="J26" s="31" t="n">
        <v>36777</v>
      </c>
      <c r="K26" s="2" t="n">
        <v>10000</v>
      </c>
      <c r="M26" s="2" t="n">
        <f aca="false">K26-L26</f>
        <v>10000</v>
      </c>
      <c r="P26" s="2" t="n">
        <v>0</v>
      </c>
      <c r="Q26" s="2" t="n">
        <v>10000</v>
      </c>
      <c r="R26" s="4" t="s">
        <v>14</v>
      </c>
      <c r="S26" s="32" t="n">
        <v>0.03</v>
      </c>
      <c r="U26" s="32"/>
      <c r="V26" s="41"/>
    </row>
    <row r="27" customFormat="false" ht="12.75" hidden="false" customHeight="false" outlineLevel="0" collapsed="false">
      <c r="A27" s="30" t="n">
        <v>27268</v>
      </c>
      <c r="C27" s="0" t="s">
        <v>16</v>
      </c>
      <c r="D27" s="0" t="n">
        <v>500622</v>
      </c>
      <c r="E27" s="0" t="n">
        <v>25556</v>
      </c>
      <c r="F27" s="0" t="s">
        <v>41</v>
      </c>
      <c r="G27" s="40" t="n">
        <v>36739</v>
      </c>
      <c r="H27" s="31" t="n">
        <v>36739</v>
      </c>
      <c r="I27" s="4" t="s">
        <v>43</v>
      </c>
      <c r="J27" s="31" t="n">
        <v>36777</v>
      </c>
      <c r="K27" s="2" t="n">
        <v>-10000</v>
      </c>
      <c r="M27" s="2" t="n">
        <f aca="false">K27-L27</f>
        <v>-10000</v>
      </c>
      <c r="N27" s="2" t="n">
        <f aca="false">+N25+K26+K27</f>
        <v>0</v>
      </c>
      <c r="O27" s="2" t="n">
        <f aca="false">+O25+L26+L27</f>
        <v>7247</v>
      </c>
      <c r="P27" s="2" t="n">
        <v>0</v>
      </c>
      <c r="Q27" s="2" t="n">
        <v>-10000</v>
      </c>
      <c r="R27" s="4" t="s">
        <v>14</v>
      </c>
      <c r="S27" s="32" t="n">
        <v>0.03</v>
      </c>
      <c r="T27" s="32" t="n">
        <f aca="false">ABS(N27)*S27</f>
        <v>0</v>
      </c>
      <c r="U27" s="32" t="n">
        <f aca="false">ABS(O27)*S27</f>
        <v>217.41</v>
      </c>
      <c r="V27" s="41" t="n">
        <f aca="false">T27-U27</f>
        <v>-217.41</v>
      </c>
    </row>
    <row r="28" customFormat="false" ht="12.75" hidden="false" customHeight="false" outlineLevel="0" collapsed="false">
      <c r="A28" s="30" t="n">
        <v>27268</v>
      </c>
      <c r="C28" s="0" t="s">
        <v>16</v>
      </c>
      <c r="D28" s="0" t="n">
        <v>500622</v>
      </c>
      <c r="E28" s="0" t="n">
        <v>25556</v>
      </c>
      <c r="F28" s="0" t="s">
        <v>41</v>
      </c>
      <c r="G28" s="40" t="n">
        <v>36739</v>
      </c>
      <c r="H28" s="31" t="n">
        <v>36739</v>
      </c>
      <c r="I28" s="4" t="s">
        <v>42</v>
      </c>
      <c r="J28" s="31" t="n">
        <v>36778</v>
      </c>
      <c r="K28" s="2" t="n">
        <v>10000</v>
      </c>
      <c r="M28" s="2" t="n">
        <f aca="false">K28-L28</f>
        <v>10000</v>
      </c>
      <c r="P28" s="2" t="n">
        <v>0</v>
      </c>
      <c r="Q28" s="2" t="n">
        <v>10000</v>
      </c>
      <c r="R28" s="4" t="s">
        <v>14</v>
      </c>
      <c r="S28" s="32" t="n">
        <v>0.03</v>
      </c>
      <c r="U28" s="32"/>
      <c r="V28" s="41"/>
    </row>
    <row r="29" customFormat="false" ht="12.75" hidden="false" customHeight="false" outlineLevel="0" collapsed="false">
      <c r="A29" s="30" t="n">
        <v>27268</v>
      </c>
      <c r="C29" s="0" t="s">
        <v>16</v>
      </c>
      <c r="D29" s="0" t="n">
        <v>500622</v>
      </c>
      <c r="E29" s="0" t="n">
        <v>25556</v>
      </c>
      <c r="F29" s="0" t="s">
        <v>41</v>
      </c>
      <c r="G29" s="40" t="n">
        <v>36739</v>
      </c>
      <c r="H29" s="31" t="n">
        <v>36739</v>
      </c>
      <c r="I29" s="4" t="s">
        <v>43</v>
      </c>
      <c r="J29" s="31" t="n">
        <v>36778</v>
      </c>
      <c r="K29" s="2" t="n">
        <v>-10000</v>
      </c>
      <c r="M29" s="2" t="n">
        <f aca="false">K29-L29</f>
        <v>-10000</v>
      </c>
      <c r="N29" s="2" t="n">
        <f aca="false">+N27+K28+K29</f>
        <v>0</v>
      </c>
      <c r="O29" s="2" t="n">
        <f aca="false">+O27+L28+L29</f>
        <v>7247</v>
      </c>
      <c r="P29" s="2" t="n">
        <v>0</v>
      </c>
      <c r="Q29" s="2" t="n">
        <v>-10000</v>
      </c>
      <c r="R29" s="4" t="s">
        <v>14</v>
      </c>
      <c r="S29" s="32" t="n">
        <v>0.03</v>
      </c>
      <c r="T29" s="32" t="n">
        <f aca="false">ABS(N29)*S29</f>
        <v>0</v>
      </c>
      <c r="U29" s="32" t="n">
        <f aca="false">ABS(O29)*S29</f>
        <v>217.41</v>
      </c>
      <c r="V29" s="41" t="n">
        <f aca="false">T29-U29</f>
        <v>-217.41</v>
      </c>
    </row>
    <row r="30" customFormat="false" ht="12.75" hidden="false" customHeight="false" outlineLevel="0" collapsed="false">
      <c r="A30" s="30" t="n">
        <v>27268</v>
      </c>
      <c r="C30" s="0" t="s">
        <v>16</v>
      </c>
      <c r="D30" s="0" t="n">
        <v>500622</v>
      </c>
      <c r="E30" s="0" t="n">
        <v>25556</v>
      </c>
      <c r="F30" s="0" t="s">
        <v>41</v>
      </c>
      <c r="G30" s="40" t="n">
        <v>36739</v>
      </c>
      <c r="H30" s="31" t="n">
        <v>36739</v>
      </c>
      <c r="I30" s="4" t="s">
        <v>42</v>
      </c>
      <c r="J30" s="31" t="n">
        <v>36779</v>
      </c>
      <c r="K30" s="2" t="n">
        <v>10000</v>
      </c>
      <c r="M30" s="2" t="n">
        <f aca="false">K30-L30</f>
        <v>10000</v>
      </c>
      <c r="P30" s="2" t="n">
        <v>0</v>
      </c>
      <c r="Q30" s="2" t="n">
        <v>10000</v>
      </c>
      <c r="R30" s="4" t="s">
        <v>14</v>
      </c>
      <c r="S30" s="32" t="n">
        <v>0.03</v>
      </c>
      <c r="U30" s="32"/>
      <c r="V30" s="41"/>
    </row>
    <row r="31" customFormat="false" ht="12.75" hidden="false" customHeight="false" outlineLevel="0" collapsed="false">
      <c r="A31" s="30" t="n">
        <v>27268</v>
      </c>
      <c r="C31" s="0" t="s">
        <v>16</v>
      </c>
      <c r="D31" s="0" t="n">
        <v>500622</v>
      </c>
      <c r="E31" s="0" t="n">
        <v>25556</v>
      </c>
      <c r="F31" s="0" t="s">
        <v>41</v>
      </c>
      <c r="G31" s="40" t="n">
        <v>36739</v>
      </c>
      <c r="H31" s="31" t="n">
        <v>36739</v>
      </c>
      <c r="I31" s="4" t="s">
        <v>43</v>
      </c>
      <c r="J31" s="31" t="n">
        <v>36779</v>
      </c>
      <c r="K31" s="2" t="n">
        <v>-10000</v>
      </c>
      <c r="M31" s="2" t="n">
        <f aca="false">K31-L31</f>
        <v>-10000</v>
      </c>
      <c r="N31" s="2" t="n">
        <f aca="false">+N29+K30+K31</f>
        <v>0</v>
      </c>
      <c r="O31" s="2" t="n">
        <f aca="false">+O29+L30+L31</f>
        <v>7247</v>
      </c>
      <c r="P31" s="2" t="n">
        <v>0</v>
      </c>
      <c r="Q31" s="2" t="n">
        <v>-10000</v>
      </c>
      <c r="R31" s="4" t="s">
        <v>14</v>
      </c>
      <c r="S31" s="32" t="n">
        <v>0.03</v>
      </c>
      <c r="T31" s="32" t="n">
        <f aca="false">ABS(N31)*S31</f>
        <v>0</v>
      </c>
      <c r="U31" s="32" t="n">
        <f aca="false">ABS(O31)*S31</f>
        <v>217.41</v>
      </c>
      <c r="V31" s="41" t="n">
        <f aca="false">T31-U31</f>
        <v>-217.41</v>
      </c>
    </row>
    <row r="32" customFormat="false" ht="12.75" hidden="false" customHeight="false" outlineLevel="0" collapsed="false">
      <c r="A32" s="30" t="n">
        <v>27268</v>
      </c>
      <c r="C32" s="0" t="s">
        <v>16</v>
      </c>
      <c r="D32" s="0" t="n">
        <v>500622</v>
      </c>
      <c r="E32" s="0" t="n">
        <v>25556</v>
      </c>
      <c r="F32" s="0" t="s">
        <v>41</v>
      </c>
      <c r="G32" s="40" t="n">
        <v>36739</v>
      </c>
      <c r="H32" s="31" t="n">
        <v>36739</v>
      </c>
      <c r="I32" s="4" t="s">
        <v>42</v>
      </c>
      <c r="J32" s="31" t="n">
        <v>36780</v>
      </c>
      <c r="K32" s="2" t="n">
        <v>10000</v>
      </c>
      <c r="M32" s="2" t="n">
        <f aca="false">K32-L32</f>
        <v>10000</v>
      </c>
      <c r="P32" s="2" t="n">
        <v>0</v>
      </c>
      <c r="Q32" s="2" t="n">
        <v>10000</v>
      </c>
      <c r="R32" s="4" t="s">
        <v>14</v>
      </c>
      <c r="S32" s="32" t="n">
        <v>0.03</v>
      </c>
      <c r="U32" s="32"/>
      <c r="V32" s="41"/>
    </row>
    <row r="33" customFormat="false" ht="12.75" hidden="false" customHeight="false" outlineLevel="0" collapsed="false">
      <c r="A33" s="30" t="n">
        <v>27268</v>
      </c>
      <c r="C33" s="0" t="s">
        <v>16</v>
      </c>
      <c r="D33" s="0" t="n">
        <v>500622</v>
      </c>
      <c r="E33" s="0" t="n">
        <v>25556</v>
      </c>
      <c r="F33" s="0" t="s">
        <v>41</v>
      </c>
      <c r="G33" s="40" t="n">
        <v>36739</v>
      </c>
      <c r="H33" s="31" t="n">
        <v>36739</v>
      </c>
      <c r="I33" s="4" t="s">
        <v>43</v>
      </c>
      <c r="J33" s="31" t="n">
        <v>36780</v>
      </c>
      <c r="K33" s="2" t="n">
        <v>-10000</v>
      </c>
      <c r="M33" s="2" t="n">
        <f aca="false">K33-L33</f>
        <v>-10000</v>
      </c>
      <c r="N33" s="2" t="n">
        <f aca="false">+N31+K32+K33</f>
        <v>0</v>
      </c>
      <c r="O33" s="2" t="n">
        <f aca="false">+O31+L32+L33</f>
        <v>7247</v>
      </c>
      <c r="P33" s="2" t="n">
        <v>0</v>
      </c>
      <c r="Q33" s="2" t="n">
        <v>-10000</v>
      </c>
      <c r="R33" s="4" t="s">
        <v>14</v>
      </c>
      <c r="S33" s="32" t="n">
        <v>0.03</v>
      </c>
      <c r="T33" s="32" t="n">
        <f aca="false">ABS(N33)*S33</f>
        <v>0</v>
      </c>
      <c r="U33" s="32" t="n">
        <f aca="false">ABS(O33)*S33</f>
        <v>217.41</v>
      </c>
      <c r="V33" s="41" t="n">
        <f aca="false">T33-U33</f>
        <v>-217.41</v>
      </c>
    </row>
    <row r="34" customFormat="false" ht="12.75" hidden="false" customHeight="false" outlineLevel="0" collapsed="false">
      <c r="A34" s="30" t="n">
        <v>27268</v>
      </c>
      <c r="C34" s="0" t="s">
        <v>16</v>
      </c>
      <c r="D34" s="0" t="n">
        <v>500622</v>
      </c>
      <c r="E34" s="0" t="n">
        <v>25556</v>
      </c>
      <c r="F34" s="0" t="s">
        <v>41</v>
      </c>
      <c r="G34" s="40" t="n">
        <v>36739</v>
      </c>
      <c r="H34" s="31" t="n">
        <v>36739</v>
      </c>
      <c r="I34" s="4" t="s">
        <v>42</v>
      </c>
      <c r="J34" s="31" t="n">
        <v>36781</v>
      </c>
      <c r="K34" s="2" t="n">
        <v>10000</v>
      </c>
      <c r="M34" s="2" t="n">
        <f aca="false">K34-L34</f>
        <v>10000</v>
      </c>
      <c r="P34" s="2" t="n">
        <v>0</v>
      </c>
      <c r="Q34" s="2" t="n">
        <v>10000</v>
      </c>
      <c r="R34" s="4" t="s">
        <v>14</v>
      </c>
      <c r="S34" s="32" t="n">
        <v>0.03</v>
      </c>
      <c r="U34" s="32"/>
      <c r="V34" s="41"/>
    </row>
    <row r="35" customFormat="false" ht="12.75" hidden="false" customHeight="false" outlineLevel="0" collapsed="false">
      <c r="A35" s="30" t="n">
        <v>27268</v>
      </c>
      <c r="C35" s="0" t="s">
        <v>16</v>
      </c>
      <c r="D35" s="0" t="n">
        <v>500622</v>
      </c>
      <c r="E35" s="0" t="n">
        <v>25556</v>
      </c>
      <c r="F35" s="0" t="s">
        <v>41</v>
      </c>
      <c r="G35" s="40" t="n">
        <v>36739</v>
      </c>
      <c r="H35" s="31" t="n">
        <v>36739</v>
      </c>
      <c r="I35" s="4" t="s">
        <v>43</v>
      </c>
      <c r="J35" s="31" t="n">
        <v>36781</v>
      </c>
      <c r="K35" s="2" t="n">
        <v>-10000</v>
      </c>
      <c r="M35" s="2" t="n">
        <f aca="false">K35-L35</f>
        <v>-10000</v>
      </c>
      <c r="N35" s="2" t="n">
        <f aca="false">+N33+K34+K35</f>
        <v>0</v>
      </c>
      <c r="O35" s="2" t="n">
        <f aca="false">+O33+L34+L35</f>
        <v>7247</v>
      </c>
      <c r="P35" s="2" t="n">
        <v>0</v>
      </c>
      <c r="Q35" s="2" t="n">
        <v>-10000</v>
      </c>
      <c r="R35" s="4" t="s">
        <v>14</v>
      </c>
      <c r="S35" s="32" t="n">
        <v>0.03</v>
      </c>
      <c r="T35" s="32" t="n">
        <f aca="false">ABS(N35)*S35</f>
        <v>0</v>
      </c>
      <c r="U35" s="32" t="n">
        <f aca="false">ABS(O35)*S35</f>
        <v>217.41</v>
      </c>
      <c r="V35" s="41" t="n">
        <f aca="false">T35-U35</f>
        <v>-217.41</v>
      </c>
    </row>
    <row r="36" customFormat="false" ht="12.75" hidden="false" customHeight="false" outlineLevel="0" collapsed="false">
      <c r="A36" s="30" t="n">
        <v>27268</v>
      </c>
      <c r="C36" s="0" t="s">
        <v>16</v>
      </c>
      <c r="D36" s="0" t="n">
        <v>500622</v>
      </c>
      <c r="E36" s="0" t="n">
        <v>25556</v>
      </c>
      <c r="F36" s="0" t="s">
        <v>41</v>
      </c>
      <c r="G36" s="40" t="n">
        <v>36739</v>
      </c>
      <c r="H36" s="31" t="n">
        <v>36739</v>
      </c>
      <c r="I36" s="4" t="s">
        <v>42</v>
      </c>
      <c r="J36" s="31" t="n">
        <v>36782</v>
      </c>
      <c r="K36" s="2" t="n">
        <v>10000</v>
      </c>
      <c r="M36" s="2" t="n">
        <f aca="false">K36-L36</f>
        <v>10000</v>
      </c>
      <c r="P36" s="2" t="n">
        <v>0</v>
      </c>
      <c r="Q36" s="2" t="n">
        <v>10000</v>
      </c>
      <c r="R36" s="4" t="s">
        <v>14</v>
      </c>
      <c r="S36" s="32" t="n">
        <v>0.03</v>
      </c>
      <c r="U36" s="32"/>
      <c r="V36" s="41"/>
    </row>
    <row r="37" customFormat="false" ht="12.75" hidden="false" customHeight="false" outlineLevel="0" collapsed="false">
      <c r="A37" s="30" t="n">
        <v>27268</v>
      </c>
      <c r="C37" s="0" t="s">
        <v>16</v>
      </c>
      <c r="D37" s="0" t="n">
        <v>500622</v>
      </c>
      <c r="E37" s="0" t="n">
        <v>25556</v>
      </c>
      <c r="F37" s="0" t="s">
        <v>41</v>
      </c>
      <c r="G37" s="40" t="n">
        <v>36739</v>
      </c>
      <c r="H37" s="31" t="n">
        <v>36739</v>
      </c>
      <c r="I37" s="4" t="s">
        <v>43</v>
      </c>
      <c r="J37" s="31" t="n">
        <v>36782</v>
      </c>
      <c r="K37" s="2" t="n">
        <v>-10000</v>
      </c>
      <c r="M37" s="2" t="n">
        <f aca="false">K37-L37</f>
        <v>-10000</v>
      </c>
      <c r="N37" s="2" t="n">
        <f aca="false">+N35+K36+K37</f>
        <v>0</v>
      </c>
      <c r="O37" s="2" t="n">
        <f aca="false">+O35+L36+L37</f>
        <v>7247</v>
      </c>
      <c r="P37" s="2" t="n">
        <v>0</v>
      </c>
      <c r="Q37" s="2" t="n">
        <v>-10000</v>
      </c>
      <c r="R37" s="4" t="s">
        <v>14</v>
      </c>
      <c r="S37" s="32" t="n">
        <v>0.03</v>
      </c>
      <c r="T37" s="32" t="n">
        <f aca="false">ABS(N37)*S37</f>
        <v>0</v>
      </c>
      <c r="U37" s="32" t="n">
        <f aca="false">ABS(O37)*S37</f>
        <v>217.41</v>
      </c>
      <c r="V37" s="41" t="n">
        <f aca="false">T37-U37</f>
        <v>-217.41</v>
      </c>
    </row>
    <row r="38" customFormat="false" ht="12.75" hidden="false" customHeight="false" outlineLevel="0" collapsed="false">
      <c r="A38" s="30" t="n">
        <v>27268</v>
      </c>
      <c r="C38" s="0" t="s">
        <v>16</v>
      </c>
      <c r="D38" s="0" t="n">
        <v>500622</v>
      </c>
      <c r="E38" s="0" t="n">
        <v>25556</v>
      </c>
      <c r="F38" s="0" t="s">
        <v>41</v>
      </c>
      <c r="G38" s="40" t="n">
        <v>36739</v>
      </c>
      <c r="H38" s="31" t="n">
        <v>36739</v>
      </c>
      <c r="I38" s="4" t="s">
        <v>42</v>
      </c>
      <c r="J38" s="31" t="n">
        <v>36783</v>
      </c>
      <c r="K38" s="2" t="n">
        <v>10000</v>
      </c>
      <c r="M38" s="2" t="n">
        <f aca="false">K38-L38</f>
        <v>10000</v>
      </c>
      <c r="P38" s="2" t="n">
        <v>0</v>
      </c>
      <c r="Q38" s="2" t="n">
        <v>10000</v>
      </c>
      <c r="R38" s="4" t="s">
        <v>14</v>
      </c>
      <c r="S38" s="32" t="n">
        <v>0.03</v>
      </c>
      <c r="U38" s="32"/>
      <c r="V38" s="41"/>
    </row>
    <row r="39" customFormat="false" ht="12.75" hidden="false" customHeight="false" outlineLevel="0" collapsed="false">
      <c r="A39" s="30" t="n">
        <v>27268</v>
      </c>
      <c r="C39" s="0" t="s">
        <v>16</v>
      </c>
      <c r="D39" s="0" t="n">
        <v>500622</v>
      </c>
      <c r="E39" s="0" t="n">
        <v>25556</v>
      </c>
      <c r="F39" s="0" t="s">
        <v>41</v>
      </c>
      <c r="G39" s="40" t="n">
        <v>36739</v>
      </c>
      <c r="H39" s="31" t="n">
        <v>36739</v>
      </c>
      <c r="I39" s="4" t="s">
        <v>43</v>
      </c>
      <c r="J39" s="31" t="n">
        <v>36783</v>
      </c>
      <c r="K39" s="2" t="n">
        <v>-10000</v>
      </c>
      <c r="M39" s="2" t="n">
        <f aca="false">K39-L39</f>
        <v>-10000</v>
      </c>
      <c r="N39" s="2" t="n">
        <f aca="false">+N37+K38+K39</f>
        <v>0</v>
      </c>
      <c r="O39" s="2" t="n">
        <f aca="false">+O37+L38+L39</f>
        <v>7247</v>
      </c>
      <c r="P39" s="2" t="n">
        <v>0</v>
      </c>
      <c r="Q39" s="2" t="n">
        <v>-10000</v>
      </c>
      <c r="R39" s="4" t="s">
        <v>14</v>
      </c>
      <c r="S39" s="32" t="n">
        <v>0.03</v>
      </c>
      <c r="T39" s="32" t="n">
        <f aca="false">ABS(N39)*S39</f>
        <v>0</v>
      </c>
      <c r="U39" s="32" t="n">
        <f aca="false">ABS(O39)*S39</f>
        <v>217.41</v>
      </c>
      <c r="V39" s="41" t="n">
        <f aca="false">T39-U39</f>
        <v>-217.41</v>
      </c>
    </row>
    <row r="40" customFormat="false" ht="12.75" hidden="false" customHeight="false" outlineLevel="0" collapsed="false">
      <c r="A40" s="30" t="n">
        <v>27268</v>
      </c>
      <c r="C40" s="0" t="s">
        <v>16</v>
      </c>
      <c r="D40" s="0" t="n">
        <v>500622</v>
      </c>
      <c r="E40" s="0" t="n">
        <v>25556</v>
      </c>
      <c r="F40" s="0" t="s">
        <v>41</v>
      </c>
      <c r="G40" s="40" t="n">
        <v>36739</v>
      </c>
      <c r="H40" s="31" t="n">
        <v>36739</v>
      </c>
      <c r="I40" s="4" t="s">
        <v>42</v>
      </c>
      <c r="J40" s="31" t="n">
        <v>36784</v>
      </c>
      <c r="K40" s="2" t="n">
        <v>10000</v>
      </c>
      <c r="M40" s="2" t="n">
        <f aca="false">K40-L40</f>
        <v>10000</v>
      </c>
      <c r="P40" s="2" t="n">
        <v>0</v>
      </c>
      <c r="Q40" s="2" t="n">
        <v>10000</v>
      </c>
      <c r="R40" s="4" t="s">
        <v>14</v>
      </c>
      <c r="S40" s="32" t="n">
        <v>0.03</v>
      </c>
      <c r="U40" s="32"/>
      <c r="V40" s="41"/>
    </row>
    <row r="41" customFormat="false" ht="12.75" hidden="false" customHeight="false" outlineLevel="0" collapsed="false">
      <c r="A41" s="30" t="n">
        <v>27268</v>
      </c>
      <c r="C41" s="0" t="s">
        <v>16</v>
      </c>
      <c r="D41" s="0" t="n">
        <v>500622</v>
      </c>
      <c r="E41" s="0" t="n">
        <v>25556</v>
      </c>
      <c r="F41" s="0" t="s">
        <v>41</v>
      </c>
      <c r="G41" s="40" t="n">
        <v>36739</v>
      </c>
      <c r="H41" s="31" t="n">
        <v>36739</v>
      </c>
      <c r="I41" s="4" t="s">
        <v>43</v>
      </c>
      <c r="J41" s="31" t="n">
        <v>36784</v>
      </c>
      <c r="K41" s="2" t="n">
        <v>-10000</v>
      </c>
      <c r="M41" s="2" t="n">
        <f aca="false">K41-L41</f>
        <v>-10000</v>
      </c>
      <c r="N41" s="2" t="n">
        <f aca="false">+N39+K40+K41</f>
        <v>0</v>
      </c>
      <c r="O41" s="2" t="n">
        <f aca="false">+O39+L40+L41</f>
        <v>7247</v>
      </c>
      <c r="P41" s="2" t="n">
        <v>0</v>
      </c>
      <c r="Q41" s="2" t="n">
        <v>-10000</v>
      </c>
      <c r="R41" s="4" t="s">
        <v>14</v>
      </c>
      <c r="S41" s="32" t="n">
        <v>0.03</v>
      </c>
      <c r="T41" s="32" t="n">
        <f aca="false">ABS(N41)*S41</f>
        <v>0</v>
      </c>
      <c r="U41" s="32" t="n">
        <f aca="false">ABS(O41)*S41</f>
        <v>217.41</v>
      </c>
      <c r="V41" s="41" t="n">
        <f aca="false">T41-U41</f>
        <v>-217.41</v>
      </c>
    </row>
    <row r="42" customFormat="false" ht="12.75" hidden="false" customHeight="false" outlineLevel="0" collapsed="false">
      <c r="A42" s="30" t="n">
        <v>27268</v>
      </c>
      <c r="C42" s="0" t="s">
        <v>16</v>
      </c>
      <c r="D42" s="0" t="n">
        <v>500622</v>
      </c>
      <c r="E42" s="0" t="n">
        <v>25556</v>
      </c>
      <c r="F42" s="0" t="s">
        <v>41</v>
      </c>
      <c r="G42" s="40" t="n">
        <v>36739</v>
      </c>
      <c r="H42" s="31" t="n">
        <v>36739</v>
      </c>
      <c r="I42" s="4" t="s">
        <v>42</v>
      </c>
      <c r="J42" s="31" t="n">
        <v>36785</v>
      </c>
      <c r="K42" s="2" t="n">
        <v>10000</v>
      </c>
      <c r="M42" s="2" t="n">
        <f aca="false">K42-L42</f>
        <v>10000</v>
      </c>
      <c r="P42" s="2" t="n">
        <v>0</v>
      </c>
      <c r="Q42" s="2" t="n">
        <v>10000</v>
      </c>
      <c r="R42" s="4" t="s">
        <v>14</v>
      </c>
      <c r="S42" s="32" t="n">
        <v>0.03</v>
      </c>
      <c r="U42" s="32"/>
      <c r="V42" s="41"/>
    </row>
    <row r="43" customFormat="false" ht="12.75" hidden="false" customHeight="false" outlineLevel="0" collapsed="false">
      <c r="A43" s="30" t="n">
        <v>27268</v>
      </c>
      <c r="C43" s="0" t="s">
        <v>16</v>
      </c>
      <c r="D43" s="0" t="n">
        <v>500622</v>
      </c>
      <c r="E43" s="0" t="n">
        <v>25556</v>
      </c>
      <c r="F43" s="0" t="s">
        <v>41</v>
      </c>
      <c r="G43" s="40" t="n">
        <v>36739</v>
      </c>
      <c r="H43" s="31" t="n">
        <v>36739</v>
      </c>
      <c r="I43" s="4" t="s">
        <v>43</v>
      </c>
      <c r="J43" s="31" t="n">
        <v>36785</v>
      </c>
      <c r="K43" s="2" t="n">
        <v>-10000</v>
      </c>
      <c r="M43" s="2" t="n">
        <f aca="false">K43-L43</f>
        <v>-10000</v>
      </c>
      <c r="N43" s="2" t="n">
        <f aca="false">+N41+K42+K43</f>
        <v>0</v>
      </c>
      <c r="O43" s="2" t="n">
        <f aca="false">+O41+L42+L43</f>
        <v>7247</v>
      </c>
      <c r="P43" s="2" t="n">
        <v>0</v>
      </c>
      <c r="Q43" s="2" t="n">
        <v>-10000</v>
      </c>
      <c r="R43" s="4" t="s">
        <v>14</v>
      </c>
      <c r="S43" s="32" t="n">
        <v>0.03</v>
      </c>
      <c r="T43" s="32" t="n">
        <f aca="false">ABS(N43)*S43</f>
        <v>0</v>
      </c>
      <c r="U43" s="32" t="n">
        <f aca="false">ABS(O43)*S43</f>
        <v>217.41</v>
      </c>
      <c r="V43" s="41" t="n">
        <f aca="false">T43-U43</f>
        <v>-217.41</v>
      </c>
    </row>
    <row r="44" customFormat="false" ht="12.75" hidden="false" customHeight="false" outlineLevel="0" collapsed="false">
      <c r="A44" s="30" t="n">
        <v>27268</v>
      </c>
      <c r="C44" s="0" t="s">
        <v>16</v>
      </c>
      <c r="D44" s="0" t="n">
        <v>500622</v>
      </c>
      <c r="E44" s="0" t="n">
        <v>25556</v>
      </c>
      <c r="F44" s="0" t="s">
        <v>41</v>
      </c>
      <c r="G44" s="40" t="n">
        <v>36739</v>
      </c>
      <c r="H44" s="31" t="n">
        <v>36739</v>
      </c>
      <c r="I44" s="4" t="s">
        <v>42</v>
      </c>
      <c r="J44" s="31" t="n">
        <v>36786</v>
      </c>
      <c r="K44" s="2" t="n">
        <v>10000</v>
      </c>
      <c r="M44" s="2" t="n">
        <f aca="false">K44-L44</f>
        <v>10000</v>
      </c>
      <c r="P44" s="2" t="n">
        <v>0</v>
      </c>
      <c r="Q44" s="2" t="n">
        <v>10000</v>
      </c>
      <c r="R44" s="4" t="s">
        <v>14</v>
      </c>
      <c r="S44" s="32" t="n">
        <v>0.03</v>
      </c>
      <c r="U44" s="32"/>
      <c r="V44" s="41"/>
    </row>
    <row r="45" customFormat="false" ht="12.75" hidden="false" customHeight="false" outlineLevel="0" collapsed="false">
      <c r="A45" s="30" t="n">
        <v>27268</v>
      </c>
      <c r="C45" s="0" t="s">
        <v>16</v>
      </c>
      <c r="D45" s="0" t="n">
        <v>500622</v>
      </c>
      <c r="E45" s="0" t="n">
        <v>25556</v>
      </c>
      <c r="F45" s="0" t="s">
        <v>41</v>
      </c>
      <c r="G45" s="40" t="n">
        <v>36739</v>
      </c>
      <c r="H45" s="31" t="n">
        <v>36739</v>
      </c>
      <c r="I45" s="4" t="s">
        <v>43</v>
      </c>
      <c r="J45" s="31" t="n">
        <v>36786</v>
      </c>
      <c r="K45" s="2" t="n">
        <v>-10000</v>
      </c>
      <c r="M45" s="2" t="n">
        <f aca="false">K45-L45</f>
        <v>-10000</v>
      </c>
      <c r="N45" s="2" t="n">
        <f aca="false">+N43+K44+K45</f>
        <v>0</v>
      </c>
      <c r="O45" s="2" t="n">
        <f aca="false">+O43+L44+L45</f>
        <v>7247</v>
      </c>
      <c r="P45" s="2" t="n">
        <v>0</v>
      </c>
      <c r="Q45" s="2" t="n">
        <v>-10000</v>
      </c>
      <c r="R45" s="4" t="s">
        <v>14</v>
      </c>
      <c r="S45" s="32" t="n">
        <v>0.03</v>
      </c>
      <c r="T45" s="32" t="n">
        <f aca="false">ABS(N45)*S45</f>
        <v>0</v>
      </c>
      <c r="U45" s="32" t="n">
        <f aca="false">ABS(O45)*S45</f>
        <v>217.41</v>
      </c>
      <c r="V45" s="41" t="n">
        <f aca="false">T45-U45</f>
        <v>-217.41</v>
      </c>
    </row>
    <row r="46" customFormat="false" ht="12.75" hidden="false" customHeight="false" outlineLevel="0" collapsed="false">
      <c r="A46" s="30" t="n">
        <v>27268</v>
      </c>
      <c r="C46" s="0" t="s">
        <v>16</v>
      </c>
      <c r="D46" s="0" t="n">
        <v>500622</v>
      </c>
      <c r="E46" s="0" t="n">
        <v>25556</v>
      </c>
      <c r="F46" s="0" t="s">
        <v>41</v>
      </c>
      <c r="G46" s="40" t="n">
        <v>36739</v>
      </c>
      <c r="H46" s="31" t="n">
        <v>36739</v>
      </c>
      <c r="I46" s="4" t="s">
        <v>42</v>
      </c>
      <c r="J46" s="31" t="n">
        <v>36787</v>
      </c>
      <c r="K46" s="2" t="n">
        <v>10000</v>
      </c>
      <c r="M46" s="2" t="n">
        <f aca="false">K46-L46</f>
        <v>10000</v>
      </c>
      <c r="P46" s="2" t="n">
        <v>0</v>
      </c>
      <c r="Q46" s="2" t="n">
        <v>10000</v>
      </c>
      <c r="R46" s="4" t="s">
        <v>14</v>
      </c>
      <c r="S46" s="32" t="n">
        <v>0.03</v>
      </c>
      <c r="U46" s="32"/>
      <c r="V46" s="41"/>
    </row>
    <row r="47" customFormat="false" ht="12.75" hidden="false" customHeight="false" outlineLevel="0" collapsed="false">
      <c r="A47" s="30" t="n">
        <v>27268</v>
      </c>
      <c r="C47" s="0" t="s">
        <v>16</v>
      </c>
      <c r="D47" s="0" t="n">
        <v>500622</v>
      </c>
      <c r="E47" s="0" t="n">
        <v>25556</v>
      </c>
      <c r="F47" s="0" t="s">
        <v>41</v>
      </c>
      <c r="G47" s="40" t="n">
        <v>36739</v>
      </c>
      <c r="H47" s="31" t="n">
        <v>36739</v>
      </c>
      <c r="I47" s="4" t="s">
        <v>43</v>
      </c>
      <c r="J47" s="31" t="n">
        <v>36787</v>
      </c>
      <c r="K47" s="2" t="n">
        <v>-10000</v>
      </c>
      <c r="M47" s="2" t="n">
        <f aca="false">K47-L47</f>
        <v>-10000</v>
      </c>
      <c r="N47" s="2" t="n">
        <f aca="false">+N45+K46+K47</f>
        <v>0</v>
      </c>
      <c r="O47" s="2" t="n">
        <f aca="false">+O45+L46+L47</f>
        <v>7247</v>
      </c>
      <c r="P47" s="2" t="n">
        <v>0</v>
      </c>
      <c r="Q47" s="2" t="n">
        <v>-10000</v>
      </c>
      <c r="R47" s="4" t="s">
        <v>14</v>
      </c>
      <c r="S47" s="32" t="n">
        <v>0.03</v>
      </c>
      <c r="T47" s="32" t="n">
        <f aca="false">ABS(N47)*S47</f>
        <v>0</v>
      </c>
      <c r="U47" s="32" t="n">
        <f aca="false">ABS(O47)*S47</f>
        <v>217.41</v>
      </c>
      <c r="V47" s="41" t="n">
        <f aca="false">T47-U47</f>
        <v>-217.41</v>
      </c>
    </row>
    <row r="48" customFormat="false" ht="12.75" hidden="false" customHeight="false" outlineLevel="0" collapsed="false">
      <c r="A48" s="30" t="n">
        <v>27268</v>
      </c>
      <c r="C48" s="0" t="s">
        <v>16</v>
      </c>
      <c r="D48" s="0" t="n">
        <v>500622</v>
      </c>
      <c r="E48" s="0" t="n">
        <v>25556</v>
      </c>
      <c r="F48" s="0" t="s">
        <v>41</v>
      </c>
      <c r="G48" s="40" t="n">
        <v>36739</v>
      </c>
      <c r="H48" s="31" t="n">
        <v>36739</v>
      </c>
      <c r="I48" s="4" t="s">
        <v>42</v>
      </c>
      <c r="J48" s="31" t="n">
        <v>36788</v>
      </c>
      <c r="K48" s="2" t="n">
        <v>10000</v>
      </c>
      <c r="M48" s="2" t="n">
        <f aca="false">K48-L48</f>
        <v>10000</v>
      </c>
      <c r="P48" s="2" t="n">
        <v>0</v>
      </c>
      <c r="Q48" s="2" t="n">
        <v>10000</v>
      </c>
      <c r="R48" s="4" t="s">
        <v>14</v>
      </c>
      <c r="S48" s="32" t="n">
        <v>0.03</v>
      </c>
      <c r="U48" s="32"/>
      <c r="V48" s="41"/>
    </row>
    <row r="49" customFormat="false" ht="12.75" hidden="false" customHeight="false" outlineLevel="0" collapsed="false">
      <c r="A49" s="30" t="n">
        <v>27268</v>
      </c>
      <c r="C49" s="0" t="s">
        <v>16</v>
      </c>
      <c r="D49" s="0" t="n">
        <v>500622</v>
      </c>
      <c r="E49" s="0" t="n">
        <v>25556</v>
      </c>
      <c r="F49" s="0" t="s">
        <v>41</v>
      </c>
      <c r="G49" s="40" t="n">
        <v>36739</v>
      </c>
      <c r="H49" s="31" t="n">
        <v>36739</v>
      </c>
      <c r="I49" s="4" t="s">
        <v>43</v>
      </c>
      <c r="J49" s="31" t="n">
        <v>36788</v>
      </c>
      <c r="K49" s="2" t="n">
        <v>-10000</v>
      </c>
      <c r="M49" s="2" t="n">
        <f aca="false">K49-L49</f>
        <v>-10000</v>
      </c>
      <c r="N49" s="2" t="n">
        <f aca="false">+N47+K48+K49</f>
        <v>0</v>
      </c>
      <c r="O49" s="2" t="n">
        <f aca="false">+O47+L48+L49</f>
        <v>7247</v>
      </c>
      <c r="P49" s="2" t="n">
        <v>0</v>
      </c>
      <c r="Q49" s="2" t="n">
        <v>-10000</v>
      </c>
      <c r="R49" s="4" t="s">
        <v>14</v>
      </c>
      <c r="S49" s="32" t="n">
        <v>0.03</v>
      </c>
      <c r="T49" s="32" t="n">
        <f aca="false">ABS(N49)*S49</f>
        <v>0</v>
      </c>
      <c r="U49" s="32" t="n">
        <f aca="false">ABS(O49)*S49</f>
        <v>217.41</v>
      </c>
      <c r="V49" s="41" t="n">
        <f aca="false">T49-U49</f>
        <v>-217.41</v>
      </c>
    </row>
    <row r="50" customFormat="false" ht="12.75" hidden="false" customHeight="false" outlineLevel="0" collapsed="false">
      <c r="A50" s="30" t="n">
        <v>27268</v>
      </c>
      <c r="C50" s="0" t="s">
        <v>16</v>
      </c>
      <c r="D50" s="0" t="n">
        <v>500622</v>
      </c>
      <c r="E50" s="0" t="n">
        <v>25556</v>
      </c>
      <c r="F50" s="0" t="s">
        <v>41</v>
      </c>
      <c r="G50" s="40" t="n">
        <v>36739</v>
      </c>
      <c r="H50" s="31" t="n">
        <v>36739</v>
      </c>
      <c r="I50" s="4" t="s">
        <v>42</v>
      </c>
      <c r="J50" s="31" t="n">
        <v>36789</v>
      </c>
      <c r="K50" s="2" t="n">
        <v>10000</v>
      </c>
      <c r="M50" s="2" t="n">
        <f aca="false">K50-L50</f>
        <v>10000</v>
      </c>
      <c r="P50" s="2" t="n">
        <v>0</v>
      </c>
      <c r="Q50" s="2" t="n">
        <v>10000</v>
      </c>
      <c r="R50" s="4" t="s">
        <v>14</v>
      </c>
      <c r="S50" s="32" t="n">
        <v>0.03</v>
      </c>
      <c r="U50" s="32"/>
      <c r="V50" s="41"/>
    </row>
    <row r="51" customFormat="false" ht="12.75" hidden="false" customHeight="false" outlineLevel="0" collapsed="false">
      <c r="A51" s="30" t="n">
        <v>27268</v>
      </c>
      <c r="C51" s="0" t="s">
        <v>16</v>
      </c>
      <c r="D51" s="0" t="n">
        <v>500622</v>
      </c>
      <c r="E51" s="0" t="n">
        <v>25556</v>
      </c>
      <c r="F51" s="0" t="s">
        <v>41</v>
      </c>
      <c r="G51" s="40" t="n">
        <v>36739</v>
      </c>
      <c r="H51" s="31" t="n">
        <v>36739</v>
      </c>
      <c r="I51" s="4" t="s">
        <v>43</v>
      </c>
      <c r="J51" s="31" t="n">
        <v>36789</v>
      </c>
      <c r="K51" s="2" t="n">
        <v>-10000</v>
      </c>
      <c r="M51" s="2" t="n">
        <f aca="false">K51-L51</f>
        <v>-10000</v>
      </c>
      <c r="N51" s="2" t="n">
        <f aca="false">+N49+K50+K51</f>
        <v>0</v>
      </c>
      <c r="O51" s="2" t="n">
        <f aca="false">+O49+L50+L51</f>
        <v>7247</v>
      </c>
      <c r="P51" s="2" t="n">
        <v>0</v>
      </c>
      <c r="Q51" s="2" t="n">
        <v>-10000</v>
      </c>
      <c r="R51" s="4" t="s">
        <v>14</v>
      </c>
      <c r="S51" s="32" t="n">
        <v>0.03</v>
      </c>
      <c r="T51" s="32" t="n">
        <f aca="false">ABS(N51)*S51</f>
        <v>0</v>
      </c>
      <c r="U51" s="32" t="n">
        <f aca="false">ABS(O51)*S51</f>
        <v>217.41</v>
      </c>
      <c r="V51" s="41" t="n">
        <f aca="false">T51-U51</f>
        <v>-217.41</v>
      </c>
    </row>
    <row r="52" customFormat="false" ht="12.75" hidden="false" customHeight="false" outlineLevel="0" collapsed="false">
      <c r="A52" s="30" t="n">
        <v>27268</v>
      </c>
      <c r="C52" s="0" t="s">
        <v>16</v>
      </c>
      <c r="D52" s="0" t="n">
        <v>500622</v>
      </c>
      <c r="E52" s="0" t="n">
        <v>25556</v>
      </c>
      <c r="F52" s="0" t="s">
        <v>41</v>
      </c>
      <c r="G52" s="40" t="n">
        <v>36739</v>
      </c>
      <c r="H52" s="31" t="n">
        <v>36739</v>
      </c>
      <c r="I52" s="4" t="s">
        <v>42</v>
      </c>
      <c r="J52" s="31" t="n">
        <v>36790</v>
      </c>
      <c r="K52" s="2" t="n">
        <v>10000</v>
      </c>
      <c r="M52" s="2" t="n">
        <f aca="false">K52-L52</f>
        <v>10000</v>
      </c>
      <c r="P52" s="2" t="n">
        <v>0</v>
      </c>
      <c r="Q52" s="2" t="n">
        <v>10000</v>
      </c>
      <c r="R52" s="4" t="s">
        <v>14</v>
      </c>
      <c r="S52" s="32" t="n">
        <v>0.03</v>
      </c>
      <c r="U52" s="32"/>
      <c r="V52" s="41"/>
    </row>
    <row r="53" customFormat="false" ht="12.75" hidden="false" customHeight="false" outlineLevel="0" collapsed="false">
      <c r="A53" s="30" t="n">
        <v>27268</v>
      </c>
      <c r="C53" s="0" t="s">
        <v>16</v>
      </c>
      <c r="D53" s="0" t="n">
        <v>500622</v>
      </c>
      <c r="E53" s="0" t="n">
        <v>25556</v>
      </c>
      <c r="F53" s="0" t="s">
        <v>41</v>
      </c>
      <c r="G53" s="40" t="n">
        <v>36739</v>
      </c>
      <c r="H53" s="31" t="n">
        <v>36739</v>
      </c>
      <c r="I53" s="4" t="s">
        <v>43</v>
      </c>
      <c r="J53" s="31" t="n">
        <v>36790</v>
      </c>
      <c r="K53" s="2" t="n">
        <v>-10000</v>
      </c>
      <c r="M53" s="2" t="n">
        <f aca="false">K53-L53</f>
        <v>-10000</v>
      </c>
      <c r="N53" s="2" t="n">
        <f aca="false">+N51+K52+K53</f>
        <v>0</v>
      </c>
      <c r="O53" s="2" t="n">
        <f aca="false">+O51+L52+L53</f>
        <v>7247</v>
      </c>
      <c r="P53" s="2" t="n">
        <v>0</v>
      </c>
      <c r="Q53" s="2" t="n">
        <v>-10000</v>
      </c>
      <c r="R53" s="4" t="s">
        <v>14</v>
      </c>
      <c r="S53" s="32" t="n">
        <v>0.03</v>
      </c>
      <c r="T53" s="32" t="n">
        <f aca="false">ABS(N53)*S53</f>
        <v>0</v>
      </c>
      <c r="U53" s="32" t="n">
        <f aca="false">ABS(O53)*S53</f>
        <v>217.41</v>
      </c>
      <c r="V53" s="41" t="n">
        <f aca="false">T53-U53</f>
        <v>-217.41</v>
      </c>
    </row>
    <row r="54" customFormat="false" ht="12.75" hidden="false" customHeight="false" outlineLevel="0" collapsed="false">
      <c r="A54" s="30" t="n">
        <v>27268</v>
      </c>
      <c r="C54" s="0" t="s">
        <v>16</v>
      </c>
      <c r="D54" s="0" t="n">
        <v>500622</v>
      </c>
      <c r="E54" s="0" t="n">
        <v>25556</v>
      </c>
      <c r="F54" s="0" t="s">
        <v>41</v>
      </c>
      <c r="G54" s="40" t="n">
        <v>36739</v>
      </c>
      <c r="H54" s="31" t="n">
        <v>36739</v>
      </c>
      <c r="I54" s="4" t="s">
        <v>42</v>
      </c>
      <c r="J54" s="31" t="n">
        <v>36791</v>
      </c>
      <c r="K54" s="2" t="n">
        <v>10000</v>
      </c>
      <c r="M54" s="2" t="n">
        <f aca="false">K54-L54</f>
        <v>10000</v>
      </c>
      <c r="P54" s="2" t="n">
        <v>0</v>
      </c>
      <c r="Q54" s="2" t="n">
        <v>10000</v>
      </c>
      <c r="R54" s="4" t="s">
        <v>14</v>
      </c>
      <c r="S54" s="32" t="n">
        <v>0.03</v>
      </c>
      <c r="U54" s="32"/>
      <c r="V54" s="41"/>
    </row>
    <row r="55" customFormat="false" ht="12.75" hidden="false" customHeight="false" outlineLevel="0" collapsed="false">
      <c r="A55" s="30" t="n">
        <v>27268</v>
      </c>
      <c r="C55" s="0" t="s">
        <v>16</v>
      </c>
      <c r="D55" s="0" t="n">
        <v>500622</v>
      </c>
      <c r="E55" s="0" t="n">
        <v>25556</v>
      </c>
      <c r="F55" s="0" t="s">
        <v>41</v>
      </c>
      <c r="G55" s="40" t="n">
        <v>36739</v>
      </c>
      <c r="H55" s="31" t="n">
        <v>36739</v>
      </c>
      <c r="I55" s="4" t="s">
        <v>43</v>
      </c>
      <c r="J55" s="31" t="n">
        <v>36791</v>
      </c>
      <c r="K55" s="2" t="n">
        <v>-10000</v>
      </c>
      <c r="M55" s="2" t="n">
        <f aca="false">K55-L55</f>
        <v>-10000</v>
      </c>
      <c r="N55" s="2" t="n">
        <f aca="false">+N53+K54+K55</f>
        <v>0</v>
      </c>
      <c r="O55" s="2" t="n">
        <f aca="false">+O53+L54+L55</f>
        <v>7247</v>
      </c>
      <c r="P55" s="2" t="n">
        <v>0</v>
      </c>
      <c r="Q55" s="2" t="n">
        <v>-10000</v>
      </c>
      <c r="R55" s="4" t="s">
        <v>14</v>
      </c>
      <c r="S55" s="32" t="n">
        <v>0.03</v>
      </c>
      <c r="T55" s="32" t="n">
        <f aca="false">ABS(N55)*S55</f>
        <v>0</v>
      </c>
      <c r="U55" s="32" t="n">
        <f aca="false">ABS(O55)*S55</f>
        <v>217.41</v>
      </c>
      <c r="V55" s="41" t="n">
        <f aca="false">T55-U55</f>
        <v>-217.41</v>
      </c>
    </row>
    <row r="56" customFormat="false" ht="12.75" hidden="false" customHeight="false" outlineLevel="0" collapsed="false">
      <c r="A56" s="30" t="n">
        <v>27268</v>
      </c>
      <c r="C56" s="0" t="s">
        <v>16</v>
      </c>
      <c r="D56" s="0" t="n">
        <v>500622</v>
      </c>
      <c r="E56" s="0" t="n">
        <v>25556</v>
      </c>
      <c r="F56" s="0" t="s">
        <v>41</v>
      </c>
      <c r="G56" s="40" t="n">
        <v>36739</v>
      </c>
      <c r="H56" s="31" t="n">
        <v>36739</v>
      </c>
      <c r="I56" s="4" t="s">
        <v>42</v>
      </c>
      <c r="J56" s="31" t="n">
        <v>36792</v>
      </c>
      <c r="K56" s="2" t="n">
        <v>10000</v>
      </c>
      <c r="M56" s="2" t="n">
        <f aca="false">K56-L56</f>
        <v>10000</v>
      </c>
      <c r="P56" s="2" t="n">
        <v>0</v>
      </c>
      <c r="Q56" s="2" t="n">
        <v>10000</v>
      </c>
      <c r="R56" s="4" t="s">
        <v>14</v>
      </c>
      <c r="S56" s="32" t="n">
        <v>0.03</v>
      </c>
      <c r="U56" s="32"/>
      <c r="V56" s="41"/>
    </row>
    <row r="57" customFormat="false" ht="12.75" hidden="false" customHeight="false" outlineLevel="0" collapsed="false">
      <c r="A57" s="30" t="n">
        <v>27268</v>
      </c>
      <c r="C57" s="0" t="s">
        <v>16</v>
      </c>
      <c r="D57" s="0" t="n">
        <v>500622</v>
      </c>
      <c r="E57" s="0" t="n">
        <v>25556</v>
      </c>
      <c r="F57" s="0" t="s">
        <v>41</v>
      </c>
      <c r="G57" s="40" t="n">
        <v>36739</v>
      </c>
      <c r="H57" s="31" t="n">
        <v>36739</v>
      </c>
      <c r="I57" s="4" t="s">
        <v>43</v>
      </c>
      <c r="J57" s="31" t="n">
        <v>36792</v>
      </c>
      <c r="K57" s="2" t="n">
        <v>-10000</v>
      </c>
      <c r="M57" s="2" t="n">
        <f aca="false">K57-L57</f>
        <v>-10000</v>
      </c>
      <c r="N57" s="2" t="n">
        <f aca="false">+N55+K56+K57</f>
        <v>0</v>
      </c>
      <c r="O57" s="2" t="n">
        <f aca="false">+O55+L56+L57</f>
        <v>7247</v>
      </c>
      <c r="P57" s="2" t="n">
        <v>0</v>
      </c>
      <c r="Q57" s="2" t="n">
        <v>-10000</v>
      </c>
      <c r="R57" s="4" t="s">
        <v>14</v>
      </c>
      <c r="S57" s="32" t="n">
        <v>0.03</v>
      </c>
      <c r="T57" s="32" t="n">
        <f aca="false">ABS(N57)*S57</f>
        <v>0</v>
      </c>
      <c r="U57" s="32" t="n">
        <f aca="false">ABS(O57)*S57</f>
        <v>217.41</v>
      </c>
      <c r="V57" s="41" t="n">
        <f aca="false">T57-U57</f>
        <v>-217.41</v>
      </c>
    </row>
    <row r="58" customFormat="false" ht="12.75" hidden="false" customHeight="false" outlineLevel="0" collapsed="false">
      <c r="A58" s="30" t="n">
        <v>27268</v>
      </c>
      <c r="C58" s="0" t="s">
        <v>16</v>
      </c>
      <c r="D58" s="0" t="n">
        <v>500622</v>
      </c>
      <c r="E58" s="0" t="n">
        <v>25556</v>
      </c>
      <c r="F58" s="0" t="s">
        <v>41</v>
      </c>
      <c r="G58" s="40" t="n">
        <v>36739</v>
      </c>
      <c r="H58" s="31" t="n">
        <v>36739</v>
      </c>
      <c r="I58" s="4" t="s">
        <v>42</v>
      </c>
      <c r="J58" s="31" t="n">
        <v>36793</v>
      </c>
      <c r="K58" s="2" t="n">
        <v>10000</v>
      </c>
      <c r="M58" s="2" t="n">
        <f aca="false">K58-L58</f>
        <v>10000</v>
      </c>
      <c r="P58" s="2" t="n">
        <v>0</v>
      </c>
      <c r="Q58" s="2" t="n">
        <v>10000</v>
      </c>
      <c r="R58" s="4" t="s">
        <v>14</v>
      </c>
      <c r="S58" s="32" t="n">
        <v>0.03</v>
      </c>
      <c r="U58" s="32"/>
      <c r="V58" s="41"/>
    </row>
    <row r="59" customFormat="false" ht="12.75" hidden="false" customHeight="false" outlineLevel="0" collapsed="false">
      <c r="A59" s="30" t="n">
        <v>27268</v>
      </c>
      <c r="C59" s="0" t="s">
        <v>16</v>
      </c>
      <c r="D59" s="0" t="n">
        <v>500622</v>
      </c>
      <c r="E59" s="0" t="n">
        <v>25556</v>
      </c>
      <c r="F59" s="0" t="s">
        <v>41</v>
      </c>
      <c r="G59" s="40" t="n">
        <v>36739</v>
      </c>
      <c r="H59" s="31" t="n">
        <v>36739</v>
      </c>
      <c r="I59" s="4" t="s">
        <v>43</v>
      </c>
      <c r="J59" s="31" t="n">
        <v>36793</v>
      </c>
      <c r="K59" s="2" t="n">
        <v>-10000</v>
      </c>
      <c r="M59" s="2" t="n">
        <f aca="false">K59-L59</f>
        <v>-10000</v>
      </c>
      <c r="N59" s="2" t="n">
        <f aca="false">+N57+K58+K59</f>
        <v>0</v>
      </c>
      <c r="O59" s="2" t="n">
        <f aca="false">+O57+L58+L59</f>
        <v>7247</v>
      </c>
      <c r="P59" s="2" t="n">
        <v>0</v>
      </c>
      <c r="Q59" s="2" t="n">
        <v>-10000</v>
      </c>
      <c r="R59" s="4" t="s">
        <v>14</v>
      </c>
      <c r="S59" s="32" t="n">
        <v>0.03</v>
      </c>
      <c r="T59" s="32" t="n">
        <f aca="false">ABS(N59)*S59</f>
        <v>0</v>
      </c>
      <c r="U59" s="32" t="n">
        <f aca="false">ABS(O59)*S59</f>
        <v>217.41</v>
      </c>
      <c r="V59" s="41" t="n">
        <f aca="false">T59-U59</f>
        <v>-217.41</v>
      </c>
    </row>
    <row r="60" customFormat="false" ht="12.75" hidden="false" customHeight="false" outlineLevel="0" collapsed="false">
      <c r="A60" s="30" t="n">
        <v>27268</v>
      </c>
      <c r="C60" s="0" t="s">
        <v>16</v>
      </c>
      <c r="D60" s="0" t="n">
        <v>500622</v>
      </c>
      <c r="E60" s="0" t="n">
        <v>25556</v>
      </c>
      <c r="F60" s="0" t="s">
        <v>41</v>
      </c>
      <c r="G60" s="40" t="n">
        <v>36739</v>
      </c>
      <c r="H60" s="31" t="n">
        <v>36739</v>
      </c>
      <c r="I60" s="4" t="s">
        <v>42</v>
      </c>
      <c r="J60" s="31" t="n">
        <v>36794</v>
      </c>
      <c r="K60" s="2" t="n">
        <v>10000</v>
      </c>
      <c r="M60" s="2" t="n">
        <f aca="false">K60-L60</f>
        <v>10000</v>
      </c>
      <c r="P60" s="2" t="n">
        <v>0</v>
      </c>
      <c r="Q60" s="2" t="n">
        <v>10000</v>
      </c>
      <c r="R60" s="4" t="s">
        <v>14</v>
      </c>
      <c r="S60" s="32" t="n">
        <v>0.03</v>
      </c>
      <c r="U60" s="32"/>
      <c r="V60" s="41"/>
    </row>
    <row r="61" customFormat="false" ht="12.75" hidden="false" customHeight="false" outlineLevel="0" collapsed="false">
      <c r="A61" s="30" t="n">
        <v>27268</v>
      </c>
      <c r="C61" s="0" t="s">
        <v>16</v>
      </c>
      <c r="D61" s="0" t="n">
        <v>500622</v>
      </c>
      <c r="E61" s="0" t="n">
        <v>25556</v>
      </c>
      <c r="F61" s="0" t="s">
        <v>41</v>
      </c>
      <c r="G61" s="40" t="n">
        <v>36739</v>
      </c>
      <c r="H61" s="31" t="n">
        <v>36739</v>
      </c>
      <c r="I61" s="4" t="s">
        <v>43</v>
      </c>
      <c r="J61" s="31" t="n">
        <v>36794</v>
      </c>
      <c r="K61" s="2" t="n">
        <v>-10000</v>
      </c>
      <c r="M61" s="2" t="n">
        <f aca="false">K61-L61</f>
        <v>-10000</v>
      </c>
      <c r="N61" s="2" t="n">
        <f aca="false">+N59+K60+K61</f>
        <v>0</v>
      </c>
      <c r="O61" s="2" t="n">
        <f aca="false">+O59+L60+L61</f>
        <v>7247</v>
      </c>
      <c r="P61" s="2" t="n">
        <v>0</v>
      </c>
      <c r="Q61" s="2" t="n">
        <v>-10000</v>
      </c>
      <c r="R61" s="4" t="s">
        <v>14</v>
      </c>
      <c r="S61" s="32" t="n">
        <v>0.03</v>
      </c>
      <c r="T61" s="32" t="n">
        <f aca="false">ABS(N61)*S61</f>
        <v>0</v>
      </c>
      <c r="U61" s="32" t="n">
        <f aca="false">ABS(O61)*S61</f>
        <v>217.41</v>
      </c>
      <c r="V61" s="41" t="n">
        <f aca="false">T61-U61</f>
        <v>-217.41</v>
      </c>
    </row>
    <row r="62" customFormat="false" ht="12.75" hidden="false" customHeight="false" outlineLevel="0" collapsed="false">
      <c r="A62" s="30" t="n">
        <v>27268</v>
      </c>
      <c r="C62" s="0" t="s">
        <v>16</v>
      </c>
      <c r="D62" s="0" t="n">
        <v>500622</v>
      </c>
      <c r="E62" s="0" t="n">
        <v>25556</v>
      </c>
      <c r="F62" s="0" t="s">
        <v>41</v>
      </c>
      <c r="G62" s="40" t="n">
        <v>36739</v>
      </c>
      <c r="H62" s="31" t="n">
        <v>36739</v>
      </c>
      <c r="I62" s="4" t="s">
        <v>42</v>
      </c>
      <c r="J62" s="31" t="n">
        <v>36795</v>
      </c>
      <c r="K62" s="2" t="n">
        <v>10000</v>
      </c>
      <c r="M62" s="2" t="n">
        <f aca="false">K62-L62</f>
        <v>10000</v>
      </c>
      <c r="P62" s="2" t="n">
        <v>0</v>
      </c>
      <c r="Q62" s="2" t="n">
        <v>10000</v>
      </c>
      <c r="R62" s="4" t="s">
        <v>14</v>
      </c>
      <c r="S62" s="32" t="n">
        <v>0.03</v>
      </c>
      <c r="U62" s="32"/>
      <c r="V62" s="41"/>
    </row>
    <row r="63" customFormat="false" ht="12.75" hidden="false" customHeight="false" outlineLevel="0" collapsed="false">
      <c r="A63" s="30" t="n">
        <v>27268</v>
      </c>
      <c r="C63" s="0" t="s">
        <v>16</v>
      </c>
      <c r="D63" s="0" t="n">
        <v>500622</v>
      </c>
      <c r="E63" s="0" t="n">
        <v>25556</v>
      </c>
      <c r="F63" s="0" t="s">
        <v>41</v>
      </c>
      <c r="G63" s="40" t="n">
        <v>36739</v>
      </c>
      <c r="H63" s="31" t="n">
        <v>36739</v>
      </c>
      <c r="I63" s="4" t="s">
        <v>43</v>
      </c>
      <c r="J63" s="31" t="n">
        <v>36795</v>
      </c>
      <c r="K63" s="2" t="n">
        <v>-10000</v>
      </c>
      <c r="M63" s="2" t="n">
        <f aca="false">K63-L63</f>
        <v>-10000</v>
      </c>
      <c r="N63" s="2" t="n">
        <f aca="false">+N61+K62+K63</f>
        <v>0</v>
      </c>
      <c r="O63" s="2" t="n">
        <f aca="false">+O61+L62+L63</f>
        <v>7247</v>
      </c>
      <c r="P63" s="2" t="n">
        <v>0</v>
      </c>
      <c r="Q63" s="2" t="n">
        <v>-10000</v>
      </c>
      <c r="R63" s="4" t="s">
        <v>14</v>
      </c>
      <c r="S63" s="32" t="n">
        <v>0.03</v>
      </c>
      <c r="T63" s="32" t="n">
        <f aca="false">ABS(N63)*S63</f>
        <v>0</v>
      </c>
      <c r="U63" s="32" t="n">
        <f aca="false">ABS(O63)*S63</f>
        <v>217.41</v>
      </c>
      <c r="V63" s="41" t="n">
        <f aca="false">T63-U63</f>
        <v>-217.41</v>
      </c>
    </row>
    <row r="64" customFormat="false" ht="12.75" hidden="false" customHeight="false" outlineLevel="0" collapsed="false">
      <c r="A64" s="30" t="n">
        <v>27268</v>
      </c>
      <c r="C64" s="0" t="s">
        <v>16</v>
      </c>
      <c r="D64" s="0" t="n">
        <v>500622</v>
      </c>
      <c r="E64" s="0" t="n">
        <v>25556</v>
      </c>
      <c r="F64" s="0" t="s">
        <v>41</v>
      </c>
      <c r="G64" s="40" t="n">
        <v>36739</v>
      </c>
      <c r="H64" s="31" t="n">
        <v>36739</v>
      </c>
      <c r="I64" s="4" t="s">
        <v>42</v>
      </c>
      <c r="J64" s="31" t="n">
        <v>36796</v>
      </c>
      <c r="K64" s="2" t="n">
        <v>10000</v>
      </c>
      <c r="M64" s="2" t="n">
        <f aca="false">K64-L64</f>
        <v>10000</v>
      </c>
      <c r="P64" s="2" t="n">
        <v>0</v>
      </c>
      <c r="Q64" s="2" t="n">
        <v>10000</v>
      </c>
      <c r="R64" s="4" t="s">
        <v>14</v>
      </c>
      <c r="S64" s="32" t="n">
        <v>0.03</v>
      </c>
      <c r="U64" s="32"/>
      <c r="V64" s="41"/>
    </row>
    <row r="65" customFormat="false" ht="12.75" hidden="false" customHeight="false" outlineLevel="0" collapsed="false">
      <c r="A65" s="30" t="n">
        <v>27268</v>
      </c>
      <c r="C65" s="0" t="s">
        <v>16</v>
      </c>
      <c r="D65" s="0" t="n">
        <v>500622</v>
      </c>
      <c r="E65" s="0" t="n">
        <v>25556</v>
      </c>
      <c r="F65" s="0" t="s">
        <v>41</v>
      </c>
      <c r="G65" s="40" t="n">
        <v>36739</v>
      </c>
      <c r="H65" s="31" t="n">
        <v>36739</v>
      </c>
      <c r="I65" s="4" t="s">
        <v>43</v>
      </c>
      <c r="J65" s="31" t="n">
        <v>36796</v>
      </c>
      <c r="K65" s="2" t="n">
        <v>-10000</v>
      </c>
      <c r="M65" s="2" t="n">
        <f aca="false">K65-L65</f>
        <v>-10000</v>
      </c>
      <c r="N65" s="2" t="n">
        <f aca="false">+N63+K64+K65</f>
        <v>0</v>
      </c>
      <c r="O65" s="2" t="n">
        <f aca="false">+O63+L64+L65</f>
        <v>7247</v>
      </c>
      <c r="P65" s="2" t="n">
        <v>0</v>
      </c>
      <c r="Q65" s="2" t="n">
        <v>-10000</v>
      </c>
      <c r="R65" s="4" t="s">
        <v>14</v>
      </c>
      <c r="S65" s="32" t="n">
        <v>0.03</v>
      </c>
      <c r="T65" s="32" t="n">
        <f aca="false">ABS(N65)*S65</f>
        <v>0</v>
      </c>
      <c r="U65" s="32" t="n">
        <f aca="false">ABS(O65)*S65</f>
        <v>217.41</v>
      </c>
      <c r="V65" s="41" t="n">
        <f aca="false">T65-U65</f>
        <v>-217.41</v>
      </c>
    </row>
    <row r="66" customFormat="false" ht="12.75" hidden="false" customHeight="false" outlineLevel="0" collapsed="false">
      <c r="A66" s="30" t="n">
        <v>27268</v>
      </c>
      <c r="C66" s="0" t="s">
        <v>16</v>
      </c>
      <c r="D66" s="0" t="n">
        <v>500622</v>
      </c>
      <c r="E66" s="0" t="n">
        <v>25556</v>
      </c>
      <c r="F66" s="0" t="s">
        <v>41</v>
      </c>
      <c r="G66" s="40" t="n">
        <v>36739</v>
      </c>
      <c r="H66" s="31" t="n">
        <v>36739</v>
      </c>
      <c r="I66" s="4" t="s">
        <v>42</v>
      </c>
      <c r="J66" s="31" t="n">
        <v>36797</v>
      </c>
      <c r="K66" s="2" t="n">
        <v>10000</v>
      </c>
      <c r="M66" s="2" t="n">
        <f aca="false">K66-L66</f>
        <v>10000</v>
      </c>
      <c r="P66" s="2" t="n">
        <v>0</v>
      </c>
      <c r="Q66" s="2" t="n">
        <v>10000</v>
      </c>
      <c r="R66" s="4" t="s">
        <v>14</v>
      </c>
      <c r="S66" s="32" t="n">
        <v>0.03</v>
      </c>
      <c r="U66" s="32"/>
      <c r="V66" s="41"/>
    </row>
    <row r="67" customFormat="false" ht="12.75" hidden="false" customHeight="false" outlineLevel="0" collapsed="false">
      <c r="A67" s="30" t="n">
        <v>27268</v>
      </c>
      <c r="C67" s="0" t="s">
        <v>16</v>
      </c>
      <c r="D67" s="0" t="n">
        <v>500622</v>
      </c>
      <c r="E67" s="0" t="n">
        <v>25556</v>
      </c>
      <c r="F67" s="0" t="s">
        <v>41</v>
      </c>
      <c r="G67" s="40" t="n">
        <v>36739</v>
      </c>
      <c r="H67" s="31" t="n">
        <v>36739</v>
      </c>
      <c r="I67" s="4" t="s">
        <v>43</v>
      </c>
      <c r="J67" s="31" t="n">
        <v>36797</v>
      </c>
      <c r="K67" s="2" t="n">
        <v>-10000</v>
      </c>
      <c r="M67" s="2" t="n">
        <f aca="false">K67-L67</f>
        <v>-10000</v>
      </c>
      <c r="N67" s="2" t="n">
        <f aca="false">+N65+K66+K67</f>
        <v>0</v>
      </c>
      <c r="O67" s="2" t="n">
        <f aca="false">+O65+L66+L67</f>
        <v>7247</v>
      </c>
      <c r="P67" s="2" t="n">
        <v>0</v>
      </c>
      <c r="Q67" s="2" t="n">
        <v>-10000</v>
      </c>
      <c r="R67" s="4" t="s">
        <v>14</v>
      </c>
      <c r="S67" s="32" t="n">
        <v>0.03</v>
      </c>
      <c r="T67" s="32" t="n">
        <f aca="false">ABS(N67)*S67</f>
        <v>0</v>
      </c>
      <c r="U67" s="32" t="n">
        <f aca="false">ABS(O67)*S67</f>
        <v>217.41</v>
      </c>
      <c r="V67" s="41" t="n">
        <f aca="false">T67-U67</f>
        <v>-217.41</v>
      </c>
    </row>
    <row r="68" customFormat="false" ht="12.75" hidden="false" customHeight="false" outlineLevel="0" collapsed="false">
      <c r="A68" s="30" t="n">
        <v>27268</v>
      </c>
      <c r="C68" s="0" t="s">
        <v>16</v>
      </c>
      <c r="D68" s="0" t="n">
        <v>500622</v>
      </c>
      <c r="E68" s="0" t="n">
        <v>25556</v>
      </c>
      <c r="F68" s="0" t="s">
        <v>41</v>
      </c>
      <c r="G68" s="40" t="n">
        <v>36739</v>
      </c>
      <c r="H68" s="31" t="n">
        <v>36739</v>
      </c>
      <c r="I68" s="4" t="s">
        <v>42</v>
      </c>
      <c r="J68" s="31" t="n">
        <v>36798</v>
      </c>
      <c r="K68" s="2" t="n">
        <v>10000</v>
      </c>
      <c r="L68" s="2" t="n">
        <v>-20000</v>
      </c>
      <c r="M68" s="2" t="n">
        <f aca="false">K68-L68</f>
        <v>30000</v>
      </c>
      <c r="P68" s="2" t="n">
        <v>0</v>
      </c>
      <c r="Q68" s="2" t="n">
        <v>10000</v>
      </c>
      <c r="R68" s="4" t="s">
        <v>14</v>
      </c>
      <c r="S68" s="32" t="n">
        <v>0.03</v>
      </c>
      <c r="U68" s="32"/>
      <c r="V68" s="41"/>
    </row>
    <row r="69" customFormat="false" ht="12.75" hidden="false" customHeight="false" outlineLevel="0" collapsed="false">
      <c r="A69" s="30" t="n">
        <v>27268</v>
      </c>
      <c r="C69" s="0" t="s">
        <v>16</v>
      </c>
      <c r="D69" s="0" t="n">
        <v>500622</v>
      </c>
      <c r="E69" s="0" t="n">
        <v>25556</v>
      </c>
      <c r="F69" s="0" t="s">
        <v>41</v>
      </c>
      <c r="G69" s="40" t="n">
        <v>36739</v>
      </c>
      <c r="H69" s="31" t="n">
        <v>36739</v>
      </c>
      <c r="I69" s="4" t="s">
        <v>43</v>
      </c>
      <c r="J69" s="31" t="n">
        <v>36798</v>
      </c>
      <c r="K69" s="2" t="n">
        <v>-10000</v>
      </c>
      <c r="M69" s="2" t="n">
        <f aca="false">K69-L69</f>
        <v>-10000</v>
      </c>
      <c r="N69" s="2" t="n">
        <f aca="false">+N67+K68+K69</f>
        <v>0</v>
      </c>
      <c r="O69" s="2" t="n">
        <f aca="false">+O67+L68+L69</f>
        <v>-12753</v>
      </c>
      <c r="P69" s="2" t="n">
        <v>0</v>
      </c>
      <c r="Q69" s="2" t="n">
        <v>-10000</v>
      </c>
      <c r="R69" s="4" t="s">
        <v>14</v>
      </c>
      <c r="S69" s="32" t="n">
        <v>0.03</v>
      </c>
      <c r="T69" s="32" t="n">
        <f aca="false">ABS(N69)*S69</f>
        <v>0</v>
      </c>
      <c r="U69" s="32" t="n">
        <f aca="false">ABS(O69)*S69</f>
        <v>382.59</v>
      </c>
      <c r="V69" s="41" t="n">
        <f aca="false">T69-U69</f>
        <v>-382.59</v>
      </c>
    </row>
    <row r="70" customFormat="false" ht="12.75" hidden="false" customHeight="false" outlineLevel="0" collapsed="false">
      <c r="A70" s="30" t="n">
        <v>27268</v>
      </c>
      <c r="C70" s="0" t="s">
        <v>16</v>
      </c>
      <c r="D70" s="0" t="n">
        <v>500622</v>
      </c>
      <c r="E70" s="0" t="n">
        <v>25556</v>
      </c>
      <c r="F70" s="0" t="s">
        <v>41</v>
      </c>
      <c r="G70" s="40" t="n">
        <v>36739</v>
      </c>
      <c r="H70" s="31" t="n">
        <v>36739</v>
      </c>
      <c r="I70" s="4" t="s">
        <v>42</v>
      </c>
      <c r="J70" s="31" t="n">
        <v>36799</v>
      </c>
      <c r="K70" s="2" t="n">
        <v>10000</v>
      </c>
      <c r="L70" s="2" t="n">
        <v>20000</v>
      </c>
      <c r="M70" s="2" t="n">
        <f aca="false">K70-L70</f>
        <v>-10000</v>
      </c>
      <c r="P70" s="2" t="n">
        <v>0</v>
      </c>
      <c r="Q70" s="2" t="n">
        <v>10000</v>
      </c>
      <c r="R70" s="4" t="s">
        <v>14</v>
      </c>
      <c r="S70" s="32" t="n">
        <v>0.03</v>
      </c>
      <c r="U70" s="32"/>
      <c r="V70" s="41"/>
    </row>
    <row r="71" customFormat="false" ht="12.75" hidden="false" customHeight="false" outlineLevel="0" collapsed="false">
      <c r="A71" s="30" t="n">
        <v>27268</v>
      </c>
      <c r="C71" s="0" t="s">
        <v>16</v>
      </c>
      <c r="D71" s="0" t="n">
        <v>500622</v>
      </c>
      <c r="E71" s="0" t="n">
        <v>25556</v>
      </c>
      <c r="F71" s="0" t="s">
        <v>41</v>
      </c>
      <c r="G71" s="40" t="n">
        <v>36739</v>
      </c>
      <c r="H71" s="31" t="n">
        <v>36739</v>
      </c>
      <c r="I71" s="4" t="s">
        <v>43</v>
      </c>
      <c r="J71" s="31" t="n">
        <v>36799</v>
      </c>
      <c r="K71" s="2" t="n">
        <v>-10000</v>
      </c>
      <c r="M71" s="2" t="n">
        <f aca="false">K71-L71</f>
        <v>-10000</v>
      </c>
      <c r="N71" s="2" t="n">
        <f aca="false">+N69+K70+K71</f>
        <v>0</v>
      </c>
      <c r="O71" s="2" t="n">
        <f aca="false">+O69+L70+L71</f>
        <v>7247</v>
      </c>
      <c r="P71" s="2" t="n">
        <v>0</v>
      </c>
      <c r="Q71" s="2" t="n">
        <v>-10000</v>
      </c>
      <c r="R71" s="4" t="s">
        <v>14</v>
      </c>
      <c r="S71" s="32" t="n">
        <v>0.03</v>
      </c>
      <c r="T71" s="32" t="n">
        <f aca="false">ABS(N71)*S71</f>
        <v>0</v>
      </c>
      <c r="U71" s="32" t="n">
        <f aca="false">ABS(O71)*S71</f>
        <v>217.41</v>
      </c>
      <c r="V71" s="41" t="n">
        <f aca="false">T71-U71</f>
        <v>-217.41</v>
      </c>
    </row>
    <row r="72" customFormat="false" ht="12.75" hidden="false" customHeight="false" outlineLevel="0" collapsed="false">
      <c r="G72" s="40"/>
      <c r="H72" s="31"/>
      <c r="U72" s="32"/>
      <c r="V72" s="41"/>
    </row>
    <row r="73" customFormat="false" ht="12.75" hidden="false" customHeight="false" outlineLevel="0" collapsed="false">
      <c r="G73" s="40"/>
      <c r="H73" s="31"/>
      <c r="U73" s="32"/>
      <c r="V73" s="41"/>
    </row>
    <row r="74" customFormat="false" ht="12.75" hidden="false" customHeight="false" outlineLevel="0" collapsed="false">
      <c r="I74" s="0"/>
      <c r="J74" s="0"/>
      <c r="K74" s="0"/>
      <c r="L74" s="0"/>
      <c r="M74" s="0"/>
      <c r="N74" s="0"/>
      <c r="P74" s="0"/>
      <c r="Q74" s="0"/>
      <c r="R74" s="0"/>
      <c r="S74" s="0"/>
      <c r="T74" s="0"/>
    </row>
    <row r="75" customFormat="false" ht="12.75" hidden="false" customHeight="false" outlineLevel="0" collapsed="false">
      <c r="K75" s="42" t="n">
        <f aca="false">SUM(K12:K71)</f>
        <v>0</v>
      </c>
      <c r="L75" s="42" t="n">
        <f aca="false">SUM(L12:L73)</f>
        <v>0</v>
      </c>
      <c r="M75" s="42" t="n">
        <f aca="false">SUM(M12:M71)</f>
        <v>0</v>
      </c>
      <c r="T75" s="19" t="n">
        <f aca="false">SUM(T12:T71)</f>
        <v>0</v>
      </c>
      <c r="U75" s="19" t="n">
        <f aca="false">SUM(U12:U73)</f>
        <v>6687.48</v>
      </c>
      <c r="V75" s="19" t="n">
        <f aca="false">SUM(V12:V73)</f>
        <v>-6687.48</v>
      </c>
    </row>
    <row r="76" customFormat="false" ht="12.75" hidden="false" customHeight="false" outlineLevel="0" collapsed="false">
      <c r="O76" s="44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  <row r="79" customFormat="false" ht="12.75" hidden="false" customHeight="false" outlineLevel="0" collapsed="false">
      <c r="U79" s="41"/>
    </row>
  </sheetData>
  <printOptions headings="false" gridLines="true" gridLinesSet="true" horizontalCentered="false" verticalCentered="false"/>
  <pageMargins left="0" right="0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10" topLeftCell="M60" activePane="bottomRight" state="frozen"/>
      <selection pane="topLeft" activeCell="A1" activeCellId="0" sqref="A1"/>
      <selection pane="topRight" activeCell="M1" activeCellId="0" sqref="M1"/>
      <selection pane="bottomLeft" activeCell="A60" activeCellId="0" sqref="A60"/>
      <selection pane="bottomRight" activeCell="D78" activeCellId="0" sqref="D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27060</v>
      </c>
    </row>
    <row r="3" customFormat="false" ht="12.75" hidden="false" customHeight="false" outlineLevel="0" collapsed="false">
      <c r="A3" s="30" t="s">
        <v>4</v>
      </c>
      <c r="C3" s="33" t="s">
        <v>44</v>
      </c>
    </row>
    <row r="4" customFormat="false" ht="12.75" hidden="false" customHeight="false" outlineLevel="0" collapsed="false">
      <c r="A4" s="30" t="s">
        <v>21</v>
      </c>
      <c r="C4" s="34" t="n">
        <v>36626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1" customFormat="false" ht="12.75" hidden="false" customHeight="false" outlineLevel="0" collapsed="false">
      <c r="A11" s="30" t="n">
        <v>27060</v>
      </c>
      <c r="C11" s="0" t="s">
        <v>44</v>
      </c>
      <c r="D11" s="0" t="n">
        <v>500621</v>
      </c>
      <c r="E11" s="0" t="n">
        <v>26188</v>
      </c>
      <c r="F11" s="0" t="s">
        <v>45</v>
      </c>
      <c r="G11" s="40" t="n">
        <v>36617</v>
      </c>
      <c r="H11" s="31" t="n">
        <v>36626</v>
      </c>
      <c r="I11" s="43" t="s">
        <v>46</v>
      </c>
    </row>
    <row r="12" customFormat="false" ht="12.75" hidden="false" customHeight="false" outlineLevel="0" collapsed="false">
      <c r="A12" s="30" t="n">
        <v>27060</v>
      </c>
      <c r="C12" s="0" t="s">
        <v>44</v>
      </c>
      <c r="D12" s="0" t="n">
        <v>500621</v>
      </c>
      <c r="E12" s="0" t="n">
        <v>26188</v>
      </c>
      <c r="F12" s="0" t="s">
        <v>45</v>
      </c>
      <c r="G12" s="40" t="n">
        <v>36617</v>
      </c>
      <c r="H12" s="31" t="n">
        <v>36626</v>
      </c>
      <c r="I12" s="4" t="s">
        <v>42</v>
      </c>
      <c r="J12" s="31" t="n">
        <v>36770</v>
      </c>
      <c r="K12" s="2" t="n">
        <v>10000</v>
      </c>
      <c r="M12" s="2" t="n">
        <f aca="false">K12-L12</f>
        <v>10000</v>
      </c>
      <c r="P12" s="2" t="n">
        <v>0</v>
      </c>
      <c r="Q12" s="2" t="n">
        <v>10000</v>
      </c>
      <c r="R12" s="4" t="s">
        <v>14</v>
      </c>
      <c r="S12" s="32" t="n">
        <v>0.03</v>
      </c>
      <c r="U12" s="32"/>
      <c r="V12" s="41"/>
    </row>
    <row r="13" customFormat="false" ht="12.75" hidden="false" customHeight="false" outlineLevel="0" collapsed="false">
      <c r="A13" s="30" t="n">
        <v>27060</v>
      </c>
      <c r="C13" s="0" t="s">
        <v>44</v>
      </c>
      <c r="D13" s="0" t="n">
        <v>500621</v>
      </c>
      <c r="E13" s="0" t="n">
        <v>26188</v>
      </c>
      <c r="F13" s="0" t="s">
        <v>45</v>
      </c>
      <c r="G13" s="40" t="n">
        <v>36617</v>
      </c>
      <c r="H13" s="31" t="n">
        <v>36626</v>
      </c>
      <c r="I13" s="4" t="s">
        <v>43</v>
      </c>
      <c r="J13" s="31" t="n">
        <v>36770</v>
      </c>
      <c r="K13" s="2" t="n">
        <v>-10000</v>
      </c>
      <c r="M13" s="2" t="n">
        <f aca="false">K13-L13</f>
        <v>-10000</v>
      </c>
      <c r="N13" s="2" t="n">
        <f aca="false">+K12+K13</f>
        <v>0</v>
      </c>
      <c r="O13" s="2" t="n">
        <f aca="false">+L12+L13+O11</f>
        <v>0</v>
      </c>
      <c r="P13" s="2" t="n">
        <v>0</v>
      </c>
      <c r="Q13" s="2" t="n">
        <v>-10000</v>
      </c>
      <c r="R13" s="4" t="s">
        <v>14</v>
      </c>
      <c r="S13" s="32" t="n">
        <v>0.03</v>
      </c>
      <c r="T13" s="32" t="n">
        <f aca="false">ABS(N13)*S13</f>
        <v>0</v>
      </c>
      <c r="U13" s="32" t="n">
        <f aca="false">ABS(O13)*S13</f>
        <v>0</v>
      </c>
      <c r="V13" s="41" t="n">
        <f aca="false">T13-U13</f>
        <v>0</v>
      </c>
    </row>
    <row r="14" customFormat="false" ht="12.75" hidden="false" customHeight="false" outlineLevel="0" collapsed="false">
      <c r="A14" s="30" t="n">
        <v>27060</v>
      </c>
      <c r="C14" s="0" t="s">
        <v>44</v>
      </c>
      <c r="D14" s="0" t="n">
        <v>500621</v>
      </c>
      <c r="E14" s="0" t="n">
        <v>26188</v>
      </c>
      <c r="F14" s="0" t="s">
        <v>45</v>
      </c>
      <c r="G14" s="40" t="n">
        <v>36617</v>
      </c>
      <c r="H14" s="31" t="n">
        <v>36626</v>
      </c>
      <c r="I14" s="4" t="s">
        <v>42</v>
      </c>
      <c r="J14" s="31" t="n">
        <v>36771</v>
      </c>
      <c r="K14" s="2" t="n">
        <v>10000</v>
      </c>
      <c r="M14" s="2" t="n">
        <f aca="false">K14-L14</f>
        <v>10000</v>
      </c>
      <c r="P14" s="2" t="n">
        <v>0</v>
      </c>
      <c r="Q14" s="2" t="n">
        <v>10000</v>
      </c>
      <c r="R14" s="4" t="s">
        <v>14</v>
      </c>
      <c r="S14" s="32" t="n">
        <v>0.03</v>
      </c>
      <c r="U14" s="32"/>
      <c r="V14" s="41"/>
    </row>
    <row r="15" customFormat="false" ht="12.75" hidden="false" customHeight="false" outlineLevel="0" collapsed="false">
      <c r="A15" s="30" t="n">
        <v>27060</v>
      </c>
      <c r="C15" s="0" t="s">
        <v>44</v>
      </c>
      <c r="D15" s="0" t="n">
        <v>500621</v>
      </c>
      <c r="E15" s="0" t="n">
        <v>26188</v>
      </c>
      <c r="F15" s="0" t="s">
        <v>45</v>
      </c>
      <c r="G15" s="40" t="n">
        <v>36617</v>
      </c>
      <c r="H15" s="31" t="n">
        <v>36626</v>
      </c>
      <c r="I15" s="4" t="s">
        <v>43</v>
      </c>
      <c r="J15" s="31" t="n">
        <v>36771</v>
      </c>
      <c r="K15" s="2" t="n">
        <v>-10000</v>
      </c>
      <c r="M15" s="2" t="n">
        <f aca="false">K15-L15</f>
        <v>-10000</v>
      </c>
      <c r="N15" s="2" t="n">
        <f aca="false">+N13+K14+K15</f>
        <v>0</v>
      </c>
      <c r="O15" s="2" t="n">
        <f aca="false">+O13+L14+L15</f>
        <v>0</v>
      </c>
      <c r="P15" s="2" t="n">
        <v>0</v>
      </c>
      <c r="Q15" s="2" t="n">
        <v>-10000</v>
      </c>
      <c r="R15" s="4" t="s">
        <v>14</v>
      </c>
      <c r="S15" s="32" t="n">
        <v>0.03</v>
      </c>
      <c r="T15" s="32" t="n">
        <f aca="false">ABS(N15)*S15</f>
        <v>0</v>
      </c>
      <c r="U15" s="32" t="n">
        <f aca="false">ABS(O15)*S15</f>
        <v>0</v>
      </c>
      <c r="V15" s="41" t="n">
        <f aca="false">T15-U15</f>
        <v>0</v>
      </c>
    </row>
    <row r="16" customFormat="false" ht="12.75" hidden="false" customHeight="false" outlineLevel="0" collapsed="false">
      <c r="A16" s="30" t="n">
        <v>27060</v>
      </c>
      <c r="C16" s="0" t="s">
        <v>44</v>
      </c>
      <c r="D16" s="0" t="n">
        <v>500621</v>
      </c>
      <c r="E16" s="0" t="n">
        <v>26188</v>
      </c>
      <c r="F16" s="0" t="s">
        <v>45</v>
      </c>
      <c r="G16" s="40" t="n">
        <v>36617</v>
      </c>
      <c r="H16" s="31" t="n">
        <v>36626</v>
      </c>
      <c r="I16" s="4" t="s">
        <v>42</v>
      </c>
      <c r="J16" s="31" t="n">
        <v>36772</v>
      </c>
      <c r="K16" s="2" t="n">
        <v>10000</v>
      </c>
      <c r="M16" s="2" t="n">
        <f aca="false">K16-L16</f>
        <v>10000</v>
      </c>
      <c r="P16" s="2" t="n">
        <v>0</v>
      </c>
      <c r="Q16" s="2" t="n">
        <v>10000</v>
      </c>
      <c r="R16" s="4" t="s">
        <v>14</v>
      </c>
      <c r="S16" s="32" t="n">
        <v>0.03</v>
      </c>
      <c r="U16" s="32"/>
      <c r="V16" s="41"/>
    </row>
    <row r="17" customFormat="false" ht="12.75" hidden="false" customHeight="false" outlineLevel="0" collapsed="false">
      <c r="A17" s="30" t="n">
        <v>27060</v>
      </c>
      <c r="C17" s="0" t="s">
        <v>44</v>
      </c>
      <c r="D17" s="0" t="n">
        <v>500621</v>
      </c>
      <c r="E17" s="0" t="n">
        <v>26188</v>
      </c>
      <c r="F17" s="0" t="s">
        <v>45</v>
      </c>
      <c r="G17" s="40" t="n">
        <v>36617</v>
      </c>
      <c r="H17" s="31" t="n">
        <v>36626</v>
      </c>
      <c r="I17" s="4" t="s">
        <v>43</v>
      </c>
      <c r="J17" s="31" t="n">
        <v>36772</v>
      </c>
      <c r="K17" s="2" t="n">
        <v>-10000</v>
      </c>
      <c r="M17" s="2" t="n">
        <f aca="false">K17-L17</f>
        <v>-10000</v>
      </c>
      <c r="N17" s="2" t="n">
        <f aca="false">+N15+K16+K17</f>
        <v>0</v>
      </c>
      <c r="O17" s="2" t="n">
        <f aca="false">+O15+L16+L17</f>
        <v>0</v>
      </c>
      <c r="P17" s="2" t="n">
        <v>0</v>
      </c>
      <c r="Q17" s="2" t="n">
        <v>-10000</v>
      </c>
      <c r="R17" s="4" t="s">
        <v>14</v>
      </c>
      <c r="S17" s="32" t="n">
        <v>0.03</v>
      </c>
      <c r="T17" s="32" t="n">
        <f aca="false">ABS(N17)*S17</f>
        <v>0</v>
      </c>
      <c r="U17" s="32" t="n">
        <f aca="false">ABS(O17)*S17</f>
        <v>0</v>
      </c>
      <c r="V17" s="41" t="n">
        <f aca="false">T17-U17</f>
        <v>0</v>
      </c>
    </row>
    <row r="18" customFormat="false" ht="12.75" hidden="false" customHeight="false" outlineLevel="0" collapsed="false">
      <c r="A18" s="30" t="n">
        <v>27060</v>
      </c>
      <c r="C18" s="0" t="s">
        <v>44</v>
      </c>
      <c r="D18" s="0" t="n">
        <v>500621</v>
      </c>
      <c r="E18" s="0" t="n">
        <v>26188</v>
      </c>
      <c r="F18" s="0" t="s">
        <v>45</v>
      </c>
      <c r="G18" s="40" t="n">
        <v>36617</v>
      </c>
      <c r="H18" s="31" t="n">
        <v>36626</v>
      </c>
      <c r="I18" s="4" t="s">
        <v>42</v>
      </c>
      <c r="J18" s="31" t="n">
        <v>36773</v>
      </c>
      <c r="K18" s="2" t="n">
        <v>10000</v>
      </c>
      <c r="M18" s="2" t="n">
        <f aca="false">K18-L18</f>
        <v>10000</v>
      </c>
      <c r="P18" s="2" t="n">
        <v>0</v>
      </c>
      <c r="Q18" s="2" t="n">
        <v>10000</v>
      </c>
      <c r="R18" s="4" t="s">
        <v>14</v>
      </c>
      <c r="S18" s="32" t="n">
        <v>0.03</v>
      </c>
      <c r="U18" s="32"/>
      <c r="V18" s="41"/>
    </row>
    <row r="19" customFormat="false" ht="12.75" hidden="false" customHeight="false" outlineLevel="0" collapsed="false">
      <c r="A19" s="30" t="n">
        <v>27060</v>
      </c>
      <c r="C19" s="0" t="s">
        <v>44</v>
      </c>
      <c r="D19" s="0" t="n">
        <v>500621</v>
      </c>
      <c r="E19" s="0" t="n">
        <v>26188</v>
      </c>
      <c r="F19" s="0" t="s">
        <v>45</v>
      </c>
      <c r="G19" s="40" t="n">
        <v>36617</v>
      </c>
      <c r="H19" s="31" t="n">
        <v>36626</v>
      </c>
      <c r="I19" s="4" t="s">
        <v>43</v>
      </c>
      <c r="J19" s="31" t="n">
        <v>36773</v>
      </c>
      <c r="K19" s="2" t="n">
        <v>-10000</v>
      </c>
      <c r="M19" s="2" t="n">
        <f aca="false">K19-L19</f>
        <v>-10000</v>
      </c>
      <c r="N19" s="2" t="n">
        <f aca="false">+N17+K18+K19</f>
        <v>0</v>
      </c>
      <c r="O19" s="2" t="n">
        <f aca="false">+O17+L18+L19</f>
        <v>0</v>
      </c>
      <c r="P19" s="2" t="n">
        <v>0</v>
      </c>
      <c r="Q19" s="2" t="n">
        <v>-10000</v>
      </c>
      <c r="R19" s="4" t="s">
        <v>14</v>
      </c>
      <c r="S19" s="32" t="n">
        <v>0.03</v>
      </c>
      <c r="T19" s="32" t="n">
        <f aca="false">ABS(N19)*S19</f>
        <v>0</v>
      </c>
      <c r="U19" s="32" t="n">
        <f aca="false">ABS(O19)*S19</f>
        <v>0</v>
      </c>
      <c r="V19" s="41" t="n">
        <f aca="false">T19-U19</f>
        <v>0</v>
      </c>
    </row>
    <row r="20" customFormat="false" ht="12.75" hidden="false" customHeight="false" outlineLevel="0" collapsed="false">
      <c r="A20" s="30" t="n">
        <v>27060</v>
      </c>
      <c r="C20" s="0" t="s">
        <v>44</v>
      </c>
      <c r="D20" s="0" t="n">
        <v>500621</v>
      </c>
      <c r="E20" s="0" t="n">
        <v>26188</v>
      </c>
      <c r="F20" s="0" t="s">
        <v>45</v>
      </c>
      <c r="G20" s="40" t="n">
        <v>36617</v>
      </c>
      <c r="H20" s="31" t="n">
        <v>36626</v>
      </c>
      <c r="I20" s="4" t="s">
        <v>42</v>
      </c>
      <c r="J20" s="31" t="n">
        <v>36774</v>
      </c>
      <c r="K20" s="2" t="n">
        <v>10000</v>
      </c>
      <c r="M20" s="2" t="n">
        <f aca="false">K20-L20</f>
        <v>10000</v>
      </c>
      <c r="P20" s="2" t="n">
        <v>0</v>
      </c>
      <c r="Q20" s="2" t="n">
        <v>10000</v>
      </c>
      <c r="R20" s="4" t="s">
        <v>14</v>
      </c>
      <c r="S20" s="32" t="n">
        <v>0.03</v>
      </c>
      <c r="U20" s="32"/>
      <c r="V20" s="41"/>
    </row>
    <row r="21" customFormat="false" ht="12.75" hidden="false" customHeight="false" outlineLevel="0" collapsed="false">
      <c r="A21" s="30" t="n">
        <v>27060</v>
      </c>
      <c r="C21" s="0" t="s">
        <v>44</v>
      </c>
      <c r="D21" s="0" t="n">
        <v>500621</v>
      </c>
      <c r="E21" s="0" t="n">
        <v>26188</v>
      </c>
      <c r="F21" s="0" t="s">
        <v>45</v>
      </c>
      <c r="G21" s="40" t="n">
        <v>36617</v>
      </c>
      <c r="H21" s="31" t="n">
        <v>36626</v>
      </c>
      <c r="I21" s="4" t="s">
        <v>43</v>
      </c>
      <c r="J21" s="31" t="n">
        <v>36774</v>
      </c>
      <c r="K21" s="2" t="n">
        <v>-10000</v>
      </c>
      <c r="M21" s="2" t="n">
        <f aca="false">K21-L21</f>
        <v>-10000</v>
      </c>
      <c r="N21" s="2" t="n">
        <f aca="false">+N19+K20+K21</f>
        <v>0</v>
      </c>
      <c r="O21" s="2" t="n">
        <f aca="false">+O19+L20+L21</f>
        <v>0</v>
      </c>
      <c r="P21" s="2" t="n">
        <v>0</v>
      </c>
      <c r="Q21" s="2" t="n">
        <v>-10000</v>
      </c>
      <c r="R21" s="4" t="s">
        <v>14</v>
      </c>
      <c r="S21" s="32" t="n">
        <v>0.03</v>
      </c>
      <c r="T21" s="32" t="n">
        <f aca="false">ABS(N21)*S21</f>
        <v>0</v>
      </c>
      <c r="U21" s="32" t="n">
        <f aca="false">ABS(O21)*S21</f>
        <v>0</v>
      </c>
      <c r="V21" s="41" t="n">
        <f aca="false">T21-U21</f>
        <v>0</v>
      </c>
    </row>
    <row r="22" customFormat="false" ht="12.75" hidden="false" customHeight="false" outlineLevel="0" collapsed="false">
      <c r="A22" s="30" t="n">
        <v>27060</v>
      </c>
      <c r="C22" s="0" t="s">
        <v>44</v>
      </c>
      <c r="D22" s="0" t="n">
        <v>500621</v>
      </c>
      <c r="E22" s="0" t="n">
        <v>26188</v>
      </c>
      <c r="F22" s="0" t="s">
        <v>45</v>
      </c>
      <c r="G22" s="40" t="n">
        <v>36617</v>
      </c>
      <c r="H22" s="31" t="n">
        <v>36626</v>
      </c>
      <c r="I22" s="4" t="s">
        <v>42</v>
      </c>
      <c r="J22" s="31" t="n">
        <v>36775</v>
      </c>
      <c r="K22" s="2" t="n">
        <v>10000</v>
      </c>
      <c r="M22" s="2" t="n">
        <f aca="false">K22-L22</f>
        <v>10000</v>
      </c>
      <c r="P22" s="2" t="n">
        <v>0</v>
      </c>
      <c r="Q22" s="2" t="n">
        <v>10000</v>
      </c>
      <c r="R22" s="4" t="s">
        <v>14</v>
      </c>
      <c r="S22" s="32" t="n">
        <v>0.03</v>
      </c>
      <c r="U22" s="32"/>
      <c r="V22" s="41"/>
    </row>
    <row r="23" customFormat="false" ht="12.75" hidden="false" customHeight="false" outlineLevel="0" collapsed="false">
      <c r="A23" s="30" t="n">
        <v>27060</v>
      </c>
      <c r="C23" s="0" t="s">
        <v>44</v>
      </c>
      <c r="D23" s="0" t="n">
        <v>500621</v>
      </c>
      <c r="E23" s="0" t="n">
        <v>26188</v>
      </c>
      <c r="F23" s="0" t="s">
        <v>45</v>
      </c>
      <c r="G23" s="40" t="n">
        <v>36617</v>
      </c>
      <c r="H23" s="31" t="n">
        <v>36626</v>
      </c>
      <c r="I23" s="4" t="s">
        <v>43</v>
      </c>
      <c r="J23" s="31" t="n">
        <v>36775</v>
      </c>
      <c r="K23" s="2" t="n">
        <v>-10000</v>
      </c>
      <c r="M23" s="2" t="n">
        <f aca="false">K23-L23</f>
        <v>-10000</v>
      </c>
      <c r="N23" s="2" t="n">
        <f aca="false">+N21+K22+K23</f>
        <v>0</v>
      </c>
      <c r="O23" s="2" t="n">
        <f aca="false">+O21+L22+L23</f>
        <v>0</v>
      </c>
      <c r="P23" s="2" t="n">
        <v>0</v>
      </c>
      <c r="Q23" s="2" t="n">
        <v>-10000</v>
      </c>
      <c r="R23" s="4" t="s">
        <v>14</v>
      </c>
      <c r="S23" s="32" t="n">
        <v>0.03</v>
      </c>
      <c r="T23" s="32" t="n">
        <f aca="false">ABS(N23)*S23</f>
        <v>0</v>
      </c>
      <c r="U23" s="32" t="n">
        <f aca="false">ABS(O23)*S23</f>
        <v>0</v>
      </c>
      <c r="V23" s="41" t="n">
        <f aca="false">T23-U23</f>
        <v>0</v>
      </c>
    </row>
    <row r="24" customFormat="false" ht="12.75" hidden="false" customHeight="false" outlineLevel="0" collapsed="false">
      <c r="A24" s="30" t="n">
        <v>27060</v>
      </c>
      <c r="C24" s="0" t="s">
        <v>44</v>
      </c>
      <c r="D24" s="0" t="n">
        <v>500621</v>
      </c>
      <c r="E24" s="0" t="n">
        <v>26188</v>
      </c>
      <c r="F24" s="0" t="s">
        <v>45</v>
      </c>
      <c r="G24" s="40" t="n">
        <v>36617</v>
      </c>
      <c r="H24" s="31" t="n">
        <v>36626</v>
      </c>
      <c r="I24" s="4" t="s">
        <v>42</v>
      </c>
      <c r="J24" s="31" t="n">
        <v>36776</v>
      </c>
      <c r="K24" s="2" t="n">
        <v>10000</v>
      </c>
      <c r="M24" s="2" t="n">
        <f aca="false">K24-L24</f>
        <v>10000</v>
      </c>
      <c r="P24" s="2" t="n">
        <v>0</v>
      </c>
      <c r="Q24" s="2" t="n">
        <v>10000</v>
      </c>
      <c r="R24" s="4" t="s">
        <v>14</v>
      </c>
      <c r="S24" s="32" t="n">
        <v>0.03</v>
      </c>
      <c r="U24" s="32"/>
      <c r="V24" s="41"/>
    </row>
    <row r="25" customFormat="false" ht="12.75" hidden="false" customHeight="false" outlineLevel="0" collapsed="false">
      <c r="A25" s="30" t="n">
        <v>27060</v>
      </c>
      <c r="C25" s="0" t="s">
        <v>44</v>
      </c>
      <c r="D25" s="0" t="n">
        <v>500621</v>
      </c>
      <c r="E25" s="0" t="n">
        <v>26188</v>
      </c>
      <c r="F25" s="0" t="s">
        <v>45</v>
      </c>
      <c r="G25" s="40" t="n">
        <v>36617</v>
      </c>
      <c r="H25" s="31" t="n">
        <v>36626</v>
      </c>
      <c r="I25" s="4" t="s">
        <v>43</v>
      </c>
      <c r="J25" s="31" t="n">
        <v>36776</v>
      </c>
      <c r="K25" s="2" t="n">
        <v>-10000</v>
      </c>
      <c r="M25" s="2" t="n">
        <f aca="false">K25-L25</f>
        <v>-10000</v>
      </c>
      <c r="N25" s="2" t="n">
        <f aca="false">+N23+K24+K25</f>
        <v>0</v>
      </c>
      <c r="O25" s="2" t="n">
        <f aca="false">+O23+L24+L25</f>
        <v>0</v>
      </c>
      <c r="P25" s="2" t="n">
        <v>0</v>
      </c>
      <c r="Q25" s="2" t="n">
        <v>-10000</v>
      </c>
      <c r="R25" s="4" t="s">
        <v>14</v>
      </c>
      <c r="S25" s="32" t="n">
        <v>0.03</v>
      </c>
      <c r="T25" s="32" t="n">
        <f aca="false">ABS(N25)*S25</f>
        <v>0</v>
      </c>
      <c r="U25" s="32" t="n">
        <f aca="false">ABS(O25)*S25</f>
        <v>0</v>
      </c>
      <c r="V25" s="41" t="n">
        <f aca="false">T25-U25</f>
        <v>0</v>
      </c>
    </row>
    <row r="26" customFormat="false" ht="12.75" hidden="false" customHeight="false" outlineLevel="0" collapsed="false">
      <c r="A26" s="30" t="n">
        <v>27060</v>
      </c>
      <c r="C26" s="0" t="s">
        <v>44</v>
      </c>
      <c r="D26" s="0" t="n">
        <v>500621</v>
      </c>
      <c r="E26" s="0" t="n">
        <v>26188</v>
      </c>
      <c r="F26" s="0" t="s">
        <v>45</v>
      </c>
      <c r="G26" s="40" t="n">
        <v>36617</v>
      </c>
      <c r="H26" s="31" t="n">
        <v>36626</v>
      </c>
      <c r="I26" s="4" t="s">
        <v>42</v>
      </c>
      <c r="J26" s="31" t="n">
        <v>36777</v>
      </c>
      <c r="K26" s="2" t="n">
        <v>10000</v>
      </c>
      <c r="M26" s="2" t="n">
        <f aca="false">K26-L26</f>
        <v>10000</v>
      </c>
      <c r="P26" s="2" t="n">
        <v>0</v>
      </c>
      <c r="Q26" s="2" t="n">
        <v>10000</v>
      </c>
      <c r="R26" s="4" t="s">
        <v>14</v>
      </c>
      <c r="S26" s="32" t="n">
        <v>0.03</v>
      </c>
      <c r="U26" s="32"/>
      <c r="V26" s="41"/>
    </row>
    <row r="27" customFormat="false" ht="12.75" hidden="false" customHeight="false" outlineLevel="0" collapsed="false">
      <c r="A27" s="30" t="n">
        <v>27060</v>
      </c>
      <c r="C27" s="0" t="s">
        <v>44</v>
      </c>
      <c r="D27" s="0" t="n">
        <v>500621</v>
      </c>
      <c r="E27" s="0" t="n">
        <v>26188</v>
      </c>
      <c r="F27" s="0" t="s">
        <v>45</v>
      </c>
      <c r="G27" s="40" t="n">
        <v>36617</v>
      </c>
      <c r="H27" s="31" t="n">
        <v>36626</v>
      </c>
      <c r="I27" s="4" t="s">
        <v>43</v>
      </c>
      <c r="J27" s="31" t="n">
        <v>36777</v>
      </c>
      <c r="K27" s="2" t="n">
        <v>-10000</v>
      </c>
      <c r="M27" s="2" t="n">
        <f aca="false">K27-L27</f>
        <v>-10000</v>
      </c>
      <c r="N27" s="2" t="n">
        <f aca="false">+N25+K26+K27</f>
        <v>0</v>
      </c>
      <c r="O27" s="2" t="n">
        <f aca="false">+O25+L26+L27</f>
        <v>0</v>
      </c>
      <c r="P27" s="2" t="n">
        <v>0</v>
      </c>
      <c r="Q27" s="2" t="n">
        <v>-10000</v>
      </c>
      <c r="R27" s="4" t="s">
        <v>14</v>
      </c>
      <c r="S27" s="32" t="n">
        <v>0.03</v>
      </c>
      <c r="T27" s="32" t="n">
        <f aca="false">ABS(N27)*S27</f>
        <v>0</v>
      </c>
      <c r="U27" s="32" t="n">
        <f aca="false">ABS(O27)*S27</f>
        <v>0</v>
      </c>
      <c r="V27" s="41" t="n">
        <f aca="false">T27-U27</f>
        <v>0</v>
      </c>
    </row>
    <row r="28" customFormat="false" ht="12.75" hidden="false" customHeight="false" outlineLevel="0" collapsed="false">
      <c r="A28" s="30" t="n">
        <v>27060</v>
      </c>
      <c r="C28" s="0" t="s">
        <v>44</v>
      </c>
      <c r="D28" s="0" t="n">
        <v>500621</v>
      </c>
      <c r="E28" s="0" t="n">
        <v>26188</v>
      </c>
      <c r="F28" s="0" t="s">
        <v>45</v>
      </c>
      <c r="G28" s="40" t="n">
        <v>36617</v>
      </c>
      <c r="H28" s="31" t="n">
        <v>36626</v>
      </c>
      <c r="I28" s="4" t="s">
        <v>42</v>
      </c>
      <c r="J28" s="31" t="n">
        <v>36778</v>
      </c>
      <c r="K28" s="2" t="n">
        <v>10000</v>
      </c>
      <c r="M28" s="2" t="n">
        <f aca="false">K28-L28</f>
        <v>10000</v>
      </c>
      <c r="P28" s="2" t="n">
        <v>0</v>
      </c>
      <c r="Q28" s="2" t="n">
        <v>10000</v>
      </c>
      <c r="R28" s="4" t="s">
        <v>14</v>
      </c>
      <c r="S28" s="32" t="n">
        <v>0.03</v>
      </c>
      <c r="U28" s="32"/>
      <c r="V28" s="41"/>
    </row>
    <row r="29" customFormat="false" ht="12.75" hidden="false" customHeight="false" outlineLevel="0" collapsed="false">
      <c r="A29" s="30" t="n">
        <v>27060</v>
      </c>
      <c r="C29" s="0" t="s">
        <v>44</v>
      </c>
      <c r="D29" s="0" t="n">
        <v>500621</v>
      </c>
      <c r="E29" s="0" t="n">
        <v>26188</v>
      </c>
      <c r="F29" s="0" t="s">
        <v>45</v>
      </c>
      <c r="G29" s="40" t="n">
        <v>36617</v>
      </c>
      <c r="H29" s="31" t="n">
        <v>36626</v>
      </c>
      <c r="I29" s="4" t="s">
        <v>43</v>
      </c>
      <c r="J29" s="31" t="n">
        <v>36778</v>
      </c>
      <c r="K29" s="2" t="n">
        <v>-10000</v>
      </c>
      <c r="M29" s="2" t="n">
        <f aca="false">K29-L29</f>
        <v>-10000</v>
      </c>
      <c r="N29" s="2" t="n">
        <f aca="false">+N27+K28+K29</f>
        <v>0</v>
      </c>
      <c r="O29" s="2" t="n">
        <f aca="false">+O27+L28+L29</f>
        <v>0</v>
      </c>
      <c r="P29" s="2" t="n">
        <v>0</v>
      </c>
      <c r="Q29" s="2" t="n">
        <v>-10000</v>
      </c>
      <c r="R29" s="4" t="s">
        <v>14</v>
      </c>
      <c r="S29" s="32" t="n">
        <v>0.03</v>
      </c>
      <c r="T29" s="32" t="n">
        <f aca="false">ABS(N29)*S29</f>
        <v>0</v>
      </c>
      <c r="U29" s="32" t="n">
        <f aca="false">ABS(O29)*S29</f>
        <v>0</v>
      </c>
      <c r="V29" s="41" t="n">
        <f aca="false">T29-U29</f>
        <v>0</v>
      </c>
    </row>
    <row r="30" customFormat="false" ht="12.75" hidden="false" customHeight="false" outlineLevel="0" collapsed="false">
      <c r="A30" s="30" t="n">
        <v>27060</v>
      </c>
      <c r="C30" s="0" t="s">
        <v>44</v>
      </c>
      <c r="D30" s="0" t="n">
        <v>500621</v>
      </c>
      <c r="E30" s="0" t="n">
        <v>26188</v>
      </c>
      <c r="F30" s="0" t="s">
        <v>45</v>
      </c>
      <c r="G30" s="40" t="n">
        <v>36617</v>
      </c>
      <c r="H30" s="31" t="n">
        <v>36626</v>
      </c>
      <c r="I30" s="4" t="s">
        <v>42</v>
      </c>
      <c r="J30" s="31" t="n">
        <v>36779</v>
      </c>
      <c r="K30" s="2" t="n">
        <v>10000</v>
      </c>
      <c r="M30" s="2" t="n">
        <f aca="false">K30-L30</f>
        <v>10000</v>
      </c>
      <c r="P30" s="2" t="n">
        <v>0</v>
      </c>
      <c r="Q30" s="2" t="n">
        <v>10000</v>
      </c>
      <c r="R30" s="4" t="s">
        <v>14</v>
      </c>
      <c r="S30" s="32" t="n">
        <v>0.03</v>
      </c>
      <c r="U30" s="32"/>
      <c r="V30" s="41"/>
    </row>
    <row r="31" customFormat="false" ht="12.75" hidden="false" customHeight="false" outlineLevel="0" collapsed="false">
      <c r="A31" s="30" t="n">
        <v>27060</v>
      </c>
      <c r="C31" s="0" t="s">
        <v>44</v>
      </c>
      <c r="D31" s="0" t="n">
        <v>500621</v>
      </c>
      <c r="E31" s="0" t="n">
        <v>26188</v>
      </c>
      <c r="F31" s="0" t="s">
        <v>45</v>
      </c>
      <c r="G31" s="40" t="n">
        <v>36617</v>
      </c>
      <c r="H31" s="31" t="n">
        <v>36626</v>
      </c>
      <c r="I31" s="4" t="s">
        <v>43</v>
      </c>
      <c r="J31" s="31" t="n">
        <v>36779</v>
      </c>
      <c r="K31" s="2" t="n">
        <v>-10000</v>
      </c>
      <c r="M31" s="2" t="n">
        <f aca="false">K31-L31</f>
        <v>-10000</v>
      </c>
      <c r="N31" s="2" t="n">
        <f aca="false">+N29+K30+K31</f>
        <v>0</v>
      </c>
      <c r="O31" s="2" t="n">
        <f aca="false">+O29+L30+L31</f>
        <v>0</v>
      </c>
      <c r="P31" s="2" t="n">
        <v>0</v>
      </c>
      <c r="Q31" s="2" t="n">
        <v>-10000</v>
      </c>
      <c r="R31" s="4" t="s">
        <v>14</v>
      </c>
      <c r="S31" s="32" t="n">
        <v>0.03</v>
      </c>
      <c r="T31" s="32" t="n">
        <f aca="false">ABS(N31)*S31</f>
        <v>0</v>
      </c>
      <c r="U31" s="32" t="n">
        <f aca="false">ABS(O31)*S31</f>
        <v>0</v>
      </c>
      <c r="V31" s="41" t="n">
        <f aca="false">T31-U31</f>
        <v>0</v>
      </c>
    </row>
    <row r="32" customFormat="false" ht="12.75" hidden="false" customHeight="false" outlineLevel="0" collapsed="false">
      <c r="A32" s="30" t="n">
        <v>27060</v>
      </c>
      <c r="C32" s="0" t="s">
        <v>44</v>
      </c>
      <c r="D32" s="0" t="n">
        <v>500621</v>
      </c>
      <c r="E32" s="0" t="n">
        <v>26188</v>
      </c>
      <c r="F32" s="0" t="s">
        <v>45</v>
      </c>
      <c r="G32" s="40" t="n">
        <v>36617</v>
      </c>
      <c r="H32" s="31" t="n">
        <v>36626</v>
      </c>
      <c r="I32" s="4" t="s">
        <v>42</v>
      </c>
      <c r="J32" s="31" t="n">
        <v>36780</v>
      </c>
      <c r="K32" s="2" t="n">
        <v>10000</v>
      </c>
      <c r="M32" s="2" t="n">
        <f aca="false">K32-L32</f>
        <v>10000</v>
      </c>
      <c r="P32" s="2" t="n">
        <v>0</v>
      </c>
      <c r="Q32" s="2" t="n">
        <v>10000</v>
      </c>
      <c r="R32" s="4" t="s">
        <v>14</v>
      </c>
      <c r="S32" s="32" t="n">
        <v>0.03</v>
      </c>
      <c r="U32" s="32"/>
      <c r="V32" s="41"/>
    </row>
    <row r="33" customFormat="false" ht="12.75" hidden="false" customHeight="false" outlineLevel="0" collapsed="false">
      <c r="A33" s="30" t="n">
        <v>27060</v>
      </c>
      <c r="C33" s="0" t="s">
        <v>44</v>
      </c>
      <c r="D33" s="0" t="n">
        <v>500621</v>
      </c>
      <c r="E33" s="0" t="n">
        <v>26188</v>
      </c>
      <c r="F33" s="0" t="s">
        <v>45</v>
      </c>
      <c r="G33" s="40" t="n">
        <v>36617</v>
      </c>
      <c r="H33" s="31" t="n">
        <v>36626</v>
      </c>
      <c r="I33" s="4" t="s">
        <v>43</v>
      </c>
      <c r="J33" s="31" t="n">
        <v>36780</v>
      </c>
      <c r="K33" s="2" t="n">
        <v>-10000</v>
      </c>
      <c r="M33" s="2" t="n">
        <f aca="false">K33-L33</f>
        <v>-10000</v>
      </c>
      <c r="N33" s="2" t="n">
        <f aca="false">+N31+K32+K33</f>
        <v>0</v>
      </c>
      <c r="O33" s="2" t="n">
        <f aca="false">+O31+L32+L33</f>
        <v>0</v>
      </c>
      <c r="P33" s="2" t="n">
        <v>0</v>
      </c>
      <c r="Q33" s="2" t="n">
        <v>-10000</v>
      </c>
      <c r="R33" s="4" t="s">
        <v>14</v>
      </c>
      <c r="S33" s="32" t="n">
        <v>0.03</v>
      </c>
      <c r="T33" s="32" t="n">
        <f aca="false">ABS(N33)*S33</f>
        <v>0</v>
      </c>
      <c r="U33" s="32" t="n">
        <f aca="false">ABS(O33)*S33</f>
        <v>0</v>
      </c>
      <c r="V33" s="41" t="n">
        <f aca="false">T33-U33</f>
        <v>0</v>
      </c>
    </row>
    <row r="34" customFormat="false" ht="12.75" hidden="false" customHeight="false" outlineLevel="0" collapsed="false">
      <c r="A34" s="30" t="n">
        <v>27060</v>
      </c>
      <c r="C34" s="0" t="s">
        <v>44</v>
      </c>
      <c r="D34" s="0" t="n">
        <v>500621</v>
      </c>
      <c r="E34" s="0" t="n">
        <v>26188</v>
      </c>
      <c r="F34" s="0" t="s">
        <v>45</v>
      </c>
      <c r="G34" s="40" t="n">
        <v>36617</v>
      </c>
      <c r="H34" s="31" t="n">
        <v>36626</v>
      </c>
      <c r="I34" s="4" t="s">
        <v>42</v>
      </c>
      <c r="J34" s="31" t="n">
        <v>36781</v>
      </c>
      <c r="K34" s="2" t="n">
        <v>10000</v>
      </c>
      <c r="M34" s="2" t="n">
        <f aca="false">K34-L34</f>
        <v>10000</v>
      </c>
      <c r="P34" s="2" t="n">
        <v>0</v>
      </c>
      <c r="Q34" s="2" t="n">
        <v>10000</v>
      </c>
      <c r="R34" s="4" t="s">
        <v>14</v>
      </c>
      <c r="S34" s="32" t="n">
        <v>0.03</v>
      </c>
      <c r="U34" s="32"/>
      <c r="V34" s="41"/>
    </row>
    <row r="35" customFormat="false" ht="12.75" hidden="false" customHeight="false" outlineLevel="0" collapsed="false">
      <c r="A35" s="30" t="n">
        <v>27060</v>
      </c>
      <c r="C35" s="0" t="s">
        <v>44</v>
      </c>
      <c r="D35" s="0" t="n">
        <v>500621</v>
      </c>
      <c r="E35" s="0" t="n">
        <v>26188</v>
      </c>
      <c r="F35" s="0" t="s">
        <v>45</v>
      </c>
      <c r="G35" s="40" t="n">
        <v>36617</v>
      </c>
      <c r="H35" s="31" t="n">
        <v>36626</v>
      </c>
      <c r="I35" s="4" t="s">
        <v>43</v>
      </c>
      <c r="J35" s="31" t="n">
        <v>36781</v>
      </c>
      <c r="K35" s="2" t="n">
        <v>-10000</v>
      </c>
      <c r="M35" s="2" t="n">
        <f aca="false">K35-L35</f>
        <v>-10000</v>
      </c>
      <c r="N35" s="2" t="n">
        <f aca="false">+N33+K34+K35</f>
        <v>0</v>
      </c>
      <c r="O35" s="2" t="n">
        <f aca="false">+O33+L34+L35</f>
        <v>0</v>
      </c>
      <c r="P35" s="2" t="n">
        <v>0</v>
      </c>
      <c r="Q35" s="2" t="n">
        <v>-10000</v>
      </c>
      <c r="R35" s="4" t="s">
        <v>14</v>
      </c>
      <c r="S35" s="32" t="n">
        <v>0.03</v>
      </c>
      <c r="T35" s="32" t="n">
        <f aca="false">ABS(N35)*S35</f>
        <v>0</v>
      </c>
      <c r="U35" s="32" t="n">
        <f aca="false">ABS(O35)*S35</f>
        <v>0</v>
      </c>
      <c r="V35" s="41" t="n">
        <f aca="false">T35-U35</f>
        <v>0</v>
      </c>
    </row>
    <row r="36" customFormat="false" ht="12.75" hidden="false" customHeight="false" outlineLevel="0" collapsed="false">
      <c r="A36" s="30" t="n">
        <v>27060</v>
      </c>
      <c r="C36" s="0" t="s">
        <v>44</v>
      </c>
      <c r="D36" s="0" t="n">
        <v>500621</v>
      </c>
      <c r="E36" s="0" t="n">
        <v>26188</v>
      </c>
      <c r="F36" s="0" t="s">
        <v>45</v>
      </c>
      <c r="G36" s="40" t="n">
        <v>36617</v>
      </c>
      <c r="H36" s="31" t="n">
        <v>36626</v>
      </c>
      <c r="I36" s="4" t="s">
        <v>42</v>
      </c>
      <c r="J36" s="31" t="n">
        <v>36782</v>
      </c>
      <c r="K36" s="2" t="n">
        <v>10000</v>
      </c>
      <c r="M36" s="2" t="n">
        <f aca="false">K36-L36</f>
        <v>10000</v>
      </c>
      <c r="P36" s="2" t="n">
        <v>0</v>
      </c>
      <c r="Q36" s="2" t="n">
        <v>10000</v>
      </c>
      <c r="R36" s="4" t="s">
        <v>14</v>
      </c>
      <c r="S36" s="32" t="n">
        <v>0.03</v>
      </c>
      <c r="U36" s="32"/>
      <c r="V36" s="41"/>
    </row>
    <row r="37" customFormat="false" ht="12.75" hidden="false" customHeight="false" outlineLevel="0" collapsed="false">
      <c r="A37" s="30" t="n">
        <v>27060</v>
      </c>
      <c r="C37" s="0" t="s">
        <v>44</v>
      </c>
      <c r="D37" s="0" t="n">
        <v>500621</v>
      </c>
      <c r="E37" s="0" t="n">
        <v>26188</v>
      </c>
      <c r="F37" s="0" t="s">
        <v>45</v>
      </c>
      <c r="G37" s="40" t="n">
        <v>36617</v>
      </c>
      <c r="H37" s="31" t="n">
        <v>36626</v>
      </c>
      <c r="I37" s="4" t="s">
        <v>43</v>
      </c>
      <c r="J37" s="31" t="n">
        <v>36782</v>
      </c>
      <c r="K37" s="2" t="n">
        <v>-10000</v>
      </c>
      <c r="M37" s="2" t="n">
        <f aca="false">K37-L37</f>
        <v>-10000</v>
      </c>
      <c r="N37" s="2" t="n">
        <f aca="false">+N35+K36+K37</f>
        <v>0</v>
      </c>
      <c r="O37" s="2" t="n">
        <f aca="false">+O35+L36+L37</f>
        <v>0</v>
      </c>
      <c r="P37" s="2" t="n">
        <v>0</v>
      </c>
      <c r="Q37" s="2" t="n">
        <v>-10000</v>
      </c>
      <c r="R37" s="4" t="s">
        <v>14</v>
      </c>
      <c r="S37" s="32" t="n">
        <v>0.03</v>
      </c>
      <c r="T37" s="32" t="n">
        <f aca="false">ABS(N37)*S37</f>
        <v>0</v>
      </c>
      <c r="U37" s="32" t="n">
        <f aca="false">ABS(O37)*S37</f>
        <v>0</v>
      </c>
      <c r="V37" s="41" t="n">
        <f aca="false">T37-U37</f>
        <v>0</v>
      </c>
    </row>
    <row r="38" customFormat="false" ht="12.75" hidden="false" customHeight="false" outlineLevel="0" collapsed="false">
      <c r="A38" s="30" t="n">
        <v>27060</v>
      </c>
      <c r="C38" s="0" t="s">
        <v>44</v>
      </c>
      <c r="D38" s="0" t="n">
        <v>500621</v>
      </c>
      <c r="E38" s="0" t="n">
        <v>26188</v>
      </c>
      <c r="F38" s="0" t="s">
        <v>45</v>
      </c>
      <c r="G38" s="40" t="n">
        <v>36617</v>
      </c>
      <c r="H38" s="31" t="n">
        <v>36626</v>
      </c>
      <c r="I38" s="4" t="s">
        <v>42</v>
      </c>
      <c r="J38" s="31" t="n">
        <v>36783</v>
      </c>
      <c r="K38" s="2" t="n">
        <v>10000</v>
      </c>
      <c r="M38" s="2" t="n">
        <f aca="false">K38-L38</f>
        <v>10000</v>
      </c>
      <c r="P38" s="2" t="n">
        <v>0</v>
      </c>
      <c r="Q38" s="2" t="n">
        <v>10000</v>
      </c>
      <c r="R38" s="4" t="s">
        <v>14</v>
      </c>
      <c r="S38" s="32" t="n">
        <v>0.03</v>
      </c>
      <c r="U38" s="32"/>
      <c r="V38" s="41"/>
    </row>
    <row r="39" customFormat="false" ht="12.75" hidden="false" customHeight="false" outlineLevel="0" collapsed="false">
      <c r="A39" s="30" t="n">
        <v>27060</v>
      </c>
      <c r="C39" s="0" t="s">
        <v>44</v>
      </c>
      <c r="D39" s="0" t="n">
        <v>500621</v>
      </c>
      <c r="E39" s="0" t="n">
        <v>26188</v>
      </c>
      <c r="F39" s="0" t="s">
        <v>45</v>
      </c>
      <c r="G39" s="40" t="n">
        <v>36617</v>
      </c>
      <c r="H39" s="31" t="n">
        <v>36626</v>
      </c>
      <c r="I39" s="4" t="s">
        <v>43</v>
      </c>
      <c r="J39" s="31" t="n">
        <v>36783</v>
      </c>
      <c r="K39" s="2" t="n">
        <v>-10000</v>
      </c>
      <c r="M39" s="2" t="n">
        <f aca="false">K39-L39</f>
        <v>-10000</v>
      </c>
      <c r="N39" s="2" t="n">
        <f aca="false">+N37+K38+K39</f>
        <v>0</v>
      </c>
      <c r="O39" s="2" t="n">
        <f aca="false">+O37+L38+L39</f>
        <v>0</v>
      </c>
      <c r="P39" s="2" t="n">
        <v>0</v>
      </c>
      <c r="Q39" s="2" t="n">
        <v>-10000</v>
      </c>
      <c r="R39" s="4" t="s">
        <v>14</v>
      </c>
      <c r="S39" s="32" t="n">
        <v>0.03</v>
      </c>
      <c r="T39" s="32" t="n">
        <f aca="false">ABS(N39)*S39</f>
        <v>0</v>
      </c>
      <c r="U39" s="32" t="n">
        <f aca="false">ABS(O39)*S39</f>
        <v>0</v>
      </c>
      <c r="V39" s="41" t="n">
        <f aca="false">T39-U39</f>
        <v>0</v>
      </c>
    </row>
    <row r="40" customFormat="false" ht="12.75" hidden="false" customHeight="false" outlineLevel="0" collapsed="false">
      <c r="A40" s="30" t="n">
        <v>27060</v>
      </c>
      <c r="C40" s="0" t="s">
        <v>44</v>
      </c>
      <c r="D40" s="0" t="n">
        <v>500621</v>
      </c>
      <c r="E40" s="0" t="n">
        <v>26188</v>
      </c>
      <c r="F40" s="0" t="s">
        <v>45</v>
      </c>
      <c r="G40" s="40" t="n">
        <v>36617</v>
      </c>
      <c r="H40" s="31" t="n">
        <v>36626</v>
      </c>
      <c r="I40" s="4" t="s">
        <v>42</v>
      </c>
      <c r="J40" s="31" t="n">
        <v>36784</v>
      </c>
      <c r="K40" s="2" t="n">
        <v>10000</v>
      </c>
      <c r="M40" s="2" t="n">
        <f aca="false">K40-L40</f>
        <v>10000</v>
      </c>
      <c r="P40" s="2" t="n">
        <v>0</v>
      </c>
      <c r="Q40" s="2" t="n">
        <v>10000</v>
      </c>
      <c r="R40" s="4" t="s">
        <v>14</v>
      </c>
      <c r="S40" s="32" t="n">
        <v>0.03</v>
      </c>
      <c r="U40" s="32"/>
      <c r="V40" s="41"/>
    </row>
    <row r="41" customFormat="false" ht="12.75" hidden="false" customHeight="false" outlineLevel="0" collapsed="false">
      <c r="A41" s="30" t="n">
        <v>27060</v>
      </c>
      <c r="C41" s="0" t="s">
        <v>44</v>
      </c>
      <c r="D41" s="0" t="n">
        <v>500621</v>
      </c>
      <c r="E41" s="0" t="n">
        <v>26188</v>
      </c>
      <c r="F41" s="0" t="s">
        <v>45</v>
      </c>
      <c r="G41" s="40" t="n">
        <v>36617</v>
      </c>
      <c r="H41" s="31" t="n">
        <v>36626</v>
      </c>
      <c r="I41" s="4" t="s">
        <v>43</v>
      </c>
      <c r="J41" s="31" t="n">
        <v>36784</v>
      </c>
      <c r="K41" s="2" t="n">
        <v>-10000</v>
      </c>
      <c r="M41" s="2" t="n">
        <f aca="false">K41-L41</f>
        <v>-10000</v>
      </c>
      <c r="N41" s="2" t="n">
        <f aca="false">+N39+K40+K41</f>
        <v>0</v>
      </c>
      <c r="O41" s="2" t="n">
        <f aca="false">+O39+L40+L41</f>
        <v>0</v>
      </c>
      <c r="P41" s="2" t="n">
        <v>0</v>
      </c>
      <c r="Q41" s="2" t="n">
        <v>-10000</v>
      </c>
      <c r="R41" s="4" t="s">
        <v>14</v>
      </c>
      <c r="S41" s="32" t="n">
        <v>0.03</v>
      </c>
      <c r="T41" s="32" t="n">
        <f aca="false">ABS(N41)*S41</f>
        <v>0</v>
      </c>
      <c r="U41" s="32" t="n">
        <f aca="false">ABS(O41)*S41</f>
        <v>0</v>
      </c>
      <c r="V41" s="41" t="n">
        <f aca="false">T41-U41</f>
        <v>0</v>
      </c>
    </row>
    <row r="42" customFormat="false" ht="12.75" hidden="false" customHeight="false" outlineLevel="0" collapsed="false">
      <c r="A42" s="30" t="n">
        <v>27060</v>
      </c>
      <c r="C42" s="0" t="s">
        <v>44</v>
      </c>
      <c r="D42" s="0" t="n">
        <v>500621</v>
      </c>
      <c r="E42" s="0" t="n">
        <v>26188</v>
      </c>
      <c r="F42" s="0" t="s">
        <v>45</v>
      </c>
      <c r="G42" s="40" t="n">
        <v>36617</v>
      </c>
      <c r="H42" s="31" t="n">
        <v>36626</v>
      </c>
      <c r="I42" s="4" t="s">
        <v>42</v>
      </c>
      <c r="J42" s="31" t="n">
        <v>36785</v>
      </c>
      <c r="K42" s="2" t="n">
        <v>10000</v>
      </c>
      <c r="M42" s="2" t="n">
        <f aca="false">K42-L42</f>
        <v>10000</v>
      </c>
      <c r="P42" s="2" t="n">
        <v>0</v>
      </c>
      <c r="Q42" s="2" t="n">
        <v>10000</v>
      </c>
      <c r="R42" s="4" t="s">
        <v>14</v>
      </c>
      <c r="S42" s="32" t="n">
        <v>0.03</v>
      </c>
      <c r="U42" s="32"/>
      <c r="V42" s="41"/>
    </row>
    <row r="43" customFormat="false" ht="12.75" hidden="false" customHeight="false" outlineLevel="0" collapsed="false">
      <c r="A43" s="30" t="n">
        <v>27060</v>
      </c>
      <c r="C43" s="0" t="s">
        <v>44</v>
      </c>
      <c r="D43" s="0" t="n">
        <v>500621</v>
      </c>
      <c r="E43" s="0" t="n">
        <v>26188</v>
      </c>
      <c r="F43" s="0" t="s">
        <v>45</v>
      </c>
      <c r="G43" s="40" t="n">
        <v>36617</v>
      </c>
      <c r="H43" s="31" t="n">
        <v>36626</v>
      </c>
      <c r="I43" s="4" t="s">
        <v>43</v>
      </c>
      <c r="J43" s="31" t="n">
        <v>36785</v>
      </c>
      <c r="K43" s="2" t="n">
        <v>-10000</v>
      </c>
      <c r="M43" s="2" t="n">
        <f aca="false">K43-L43</f>
        <v>-10000</v>
      </c>
      <c r="N43" s="2" t="n">
        <f aca="false">+N41+K42+K43</f>
        <v>0</v>
      </c>
      <c r="O43" s="2" t="n">
        <f aca="false">+O41+L42+L43</f>
        <v>0</v>
      </c>
      <c r="P43" s="2" t="n">
        <v>0</v>
      </c>
      <c r="Q43" s="2" t="n">
        <v>-10000</v>
      </c>
      <c r="R43" s="4" t="s">
        <v>14</v>
      </c>
      <c r="S43" s="32" t="n">
        <v>0.03</v>
      </c>
      <c r="T43" s="32" t="n">
        <f aca="false">ABS(N43)*S43</f>
        <v>0</v>
      </c>
      <c r="U43" s="32" t="n">
        <f aca="false">ABS(O43)*S43</f>
        <v>0</v>
      </c>
      <c r="V43" s="41" t="n">
        <f aca="false">T43-U43</f>
        <v>0</v>
      </c>
    </row>
    <row r="44" customFormat="false" ht="12.75" hidden="false" customHeight="false" outlineLevel="0" collapsed="false">
      <c r="A44" s="30" t="n">
        <v>27060</v>
      </c>
      <c r="C44" s="0" t="s">
        <v>44</v>
      </c>
      <c r="D44" s="0" t="n">
        <v>500621</v>
      </c>
      <c r="E44" s="0" t="n">
        <v>26188</v>
      </c>
      <c r="F44" s="0" t="s">
        <v>45</v>
      </c>
      <c r="G44" s="40" t="n">
        <v>36617</v>
      </c>
      <c r="H44" s="31" t="n">
        <v>36626</v>
      </c>
      <c r="I44" s="4" t="s">
        <v>42</v>
      </c>
      <c r="J44" s="31" t="n">
        <v>36786</v>
      </c>
      <c r="K44" s="2" t="n">
        <v>10000</v>
      </c>
      <c r="M44" s="2" t="n">
        <f aca="false">K44-L44</f>
        <v>10000</v>
      </c>
      <c r="P44" s="2" t="n">
        <v>0</v>
      </c>
      <c r="Q44" s="2" t="n">
        <v>10000</v>
      </c>
      <c r="R44" s="4" t="s">
        <v>14</v>
      </c>
      <c r="S44" s="32" t="n">
        <v>0.03</v>
      </c>
      <c r="U44" s="32"/>
      <c r="V44" s="41"/>
    </row>
    <row r="45" customFormat="false" ht="12.75" hidden="false" customHeight="false" outlineLevel="0" collapsed="false">
      <c r="A45" s="30" t="n">
        <v>27060</v>
      </c>
      <c r="C45" s="0" t="s">
        <v>44</v>
      </c>
      <c r="D45" s="0" t="n">
        <v>500621</v>
      </c>
      <c r="E45" s="0" t="n">
        <v>26188</v>
      </c>
      <c r="F45" s="0" t="s">
        <v>45</v>
      </c>
      <c r="G45" s="40" t="n">
        <v>36617</v>
      </c>
      <c r="H45" s="31" t="n">
        <v>36626</v>
      </c>
      <c r="I45" s="4" t="s">
        <v>43</v>
      </c>
      <c r="J45" s="31" t="n">
        <v>36786</v>
      </c>
      <c r="K45" s="2" t="n">
        <v>-10000</v>
      </c>
      <c r="M45" s="2" t="n">
        <f aca="false">K45-L45</f>
        <v>-10000</v>
      </c>
      <c r="N45" s="2" t="n">
        <f aca="false">+N43+K44+K45</f>
        <v>0</v>
      </c>
      <c r="O45" s="2" t="n">
        <f aca="false">+O43+L44+L45</f>
        <v>0</v>
      </c>
      <c r="P45" s="2" t="n">
        <v>0</v>
      </c>
      <c r="Q45" s="2" t="n">
        <v>-10000</v>
      </c>
      <c r="R45" s="4" t="s">
        <v>14</v>
      </c>
      <c r="S45" s="32" t="n">
        <v>0.03</v>
      </c>
      <c r="T45" s="32" t="n">
        <f aca="false">ABS(N45)*S45</f>
        <v>0</v>
      </c>
      <c r="U45" s="32" t="n">
        <f aca="false">ABS(O45)*S45</f>
        <v>0</v>
      </c>
      <c r="V45" s="41" t="n">
        <f aca="false">T45-U45</f>
        <v>0</v>
      </c>
    </row>
    <row r="46" customFormat="false" ht="12.75" hidden="false" customHeight="false" outlineLevel="0" collapsed="false">
      <c r="A46" s="30" t="n">
        <v>27060</v>
      </c>
      <c r="C46" s="0" t="s">
        <v>44</v>
      </c>
      <c r="D46" s="0" t="n">
        <v>500621</v>
      </c>
      <c r="E46" s="0" t="n">
        <v>26188</v>
      </c>
      <c r="F46" s="0" t="s">
        <v>45</v>
      </c>
      <c r="G46" s="40" t="n">
        <v>36617</v>
      </c>
      <c r="H46" s="31" t="n">
        <v>36626</v>
      </c>
      <c r="I46" s="4" t="s">
        <v>42</v>
      </c>
      <c r="J46" s="31" t="n">
        <v>36787</v>
      </c>
      <c r="K46" s="2" t="n">
        <v>10000</v>
      </c>
      <c r="M46" s="2" t="n">
        <f aca="false">K46-L46</f>
        <v>10000</v>
      </c>
      <c r="P46" s="2" t="n">
        <v>0</v>
      </c>
      <c r="Q46" s="2" t="n">
        <v>10000</v>
      </c>
      <c r="R46" s="4" t="s">
        <v>14</v>
      </c>
      <c r="S46" s="32" t="n">
        <v>0.03</v>
      </c>
      <c r="U46" s="32"/>
      <c r="V46" s="41"/>
    </row>
    <row r="47" customFormat="false" ht="12.75" hidden="false" customHeight="false" outlineLevel="0" collapsed="false">
      <c r="A47" s="30" t="n">
        <v>27060</v>
      </c>
      <c r="C47" s="0" t="s">
        <v>44</v>
      </c>
      <c r="D47" s="0" t="n">
        <v>500621</v>
      </c>
      <c r="E47" s="0" t="n">
        <v>26188</v>
      </c>
      <c r="F47" s="0" t="s">
        <v>45</v>
      </c>
      <c r="G47" s="40" t="n">
        <v>36617</v>
      </c>
      <c r="H47" s="31" t="n">
        <v>36626</v>
      </c>
      <c r="I47" s="4" t="s">
        <v>43</v>
      </c>
      <c r="J47" s="31" t="n">
        <v>36787</v>
      </c>
      <c r="K47" s="2" t="n">
        <v>-10000</v>
      </c>
      <c r="M47" s="2" t="n">
        <f aca="false">K47-L47</f>
        <v>-10000</v>
      </c>
      <c r="N47" s="2" t="n">
        <f aca="false">+N45+K46+K47</f>
        <v>0</v>
      </c>
      <c r="O47" s="2" t="n">
        <f aca="false">+O45+L46+L47</f>
        <v>0</v>
      </c>
      <c r="P47" s="2" t="n">
        <v>0</v>
      </c>
      <c r="Q47" s="2" t="n">
        <v>-10000</v>
      </c>
      <c r="R47" s="4" t="s">
        <v>14</v>
      </c>
      <c r="S47" s="32" t="n">
        <v>0.03</v>
      </c>
      <c r="T47" s="32" t="n">
        <f aca="false">ABS(N47)*S47</f>
        <v>0</v>
      </c>
      <c r="U47" s="32" t="n">
        <f aca="false">ABS(O47)*S47</f>
        <v>0</v>
      </c>
      <c r="V47" s="41" t="n">
        <f aca="false">T47-U47</f>
        <v>0</v>
      </c>
    </row>
    <row r="48" customFormat="false" ht="12.75" hidden="false" customHeight="false" outlineLevel="0" collapsed="false">
      <c r="A48" s="30" t="n">
        <v>27060</v>
      </c>
      <c r="C48" s="0" t="s">
        <v>44</v>
      </c>
      <c r="D48" s="0" t="n">
        <v>500621</v>
      </c>
      <c r="E48" s="0" t="n">
        <v>26188</v>
      </c>
      <c r="F48" s="0" t="s">
        <v>45</v>
      </c>
      <c r="G48" s="40" t="n">
        <v>36617</v>
      </c>
      <c r="H48" s="31" t="n">
        <v>36626</v>
      </c>
      <c r="I48" s="4" t="s">
        <v>42</v>
      </c>
      <c r="J48" s="31" t="n">
        <v>36788</v>
      </c>
      <c r="K48" s="2" t="n">
        <v>10000</v>
      </c>
      <c r="M48" s="2" t="n">
        <f aca="false">K48-L48</f>
        <v>10000</v>
      </c>
      <c r="P48" s="2" t="n">
        <v>0</v>
      </c>
      <c r="Q48" s="2" t="n">
        <v>10000</v>
      </c>
      <c r="R48" s="4" t="s">
        <v>14</v>
      </c>
      <c r="S48" s="32" t="n">
        <v>0.03</v>
      </c>
      <c r="U48" s="32"/>
      <c r="V48" s="41"/>
    </row>
    <row r="49" customFormat="false" ht="12.75" hidden="false" customHeight="false" outlineLevel="0" collapsed="false">
      <c r="A49" s="30" t="n">
        <v>27060</v>
      </c>
      <c r="C49" s="0" t="s">
        <v>44</v>
      </c>
      <c r="D49" s="0" t="n">
        <v>500621</v>
      </c>
      <c r="E49" s="0" t="n">
        <v>26188</v>
      </c>
      <c r="F49" s="0" t="s">
        <v>45</v>
      </c>
      <c r="G49" s="40" t="n">
        <v>36617</v>
      </c>
      <c r="H49" s="31" t="n">
        <v>36626</v>
      </c>
      <c r="I49" s="4" t="s">
        <v>43</v>
      </c>
      <c r="J49" s="31" t="n">
        <v>36788</v>
      </c>
      <c r="K49" s="2" t="n">
        <v>-10000</v>
      </c>
      <c r="M49" s="2" t="n">
        <f aca="false">K49-L49</f>
        <v>-10000</v>
      </c>
      <c r="N49" s="2" t="n">
        <f aca="false">+N47+K48+K49</f>
        <v>0</v>
      </c>
      <c r="O49" s="2" t="n">
        <f aca="false">+O47+L48+L49</f>
        <v>0</v>
      </c>
      <c r="P49" s="2" t="n">
        <v>0</v>
      </c>
      <c r="Q49" s="2" t="n">
        <v>-10000</v>
      </c>
      <c r="R49" s="4" t="s">
        <v>14</v>
      </c>
      <c r="S49" s="32" t="n">
        <v>0.03</v>
      </c>
      <c r="T49" s="32" t="n">
        <f aca="false">ABS(N49)*S49</f>
        <v>0</v>
      </c>
      <c r="U49" s="32" t="n">
        <f aca="false">ABS(O49)*S49</f>
        <v>0</v>
      </c>
      <c r="V49" s="41" t="n">
        <f aca="false">T49-U49</f>
        <v>0</v>
      </c>
    </row>
    <row r="50" customFormat="false" ht="12.75" hidden="false" customHeight="false" outlineLevel="0" collapsed="false">
      <c r="A50" s="30" t="n">
        <v>27060</v>
      </c>
      <c r="C50" s="0" t="s">
        <v>44</v>
      </c>
      <c r="D50" s="0" t="n">
        <v>500621</v>
      </c>
      <c r="E50" s="0" t="n">
        <v>26188</v>
      </c>
      <c r="F50" s="0" t="s">
        <v>45</v>
      </c>
      <c r="G50" s="40" t="n">
        <v>36617</v>
      </c>
      <c r="H50" s="31" t="n">
        <v>36626</v>
      </c>
      <c r="I50" s="4" t="s">
        <v>42</v>
      </c>
      <c r="J50" s="31" t="n">
        <v>36789</v>
      </c>
      <c r="K50" s="2" t="n">
        <v>10000</v>
      </c>
      <c r="M50" s="2" t="n">
        <f aca="false">K50-L50</f>
        <v>10000</v>
      </c>
      <c r="P50" s="2" t="n">
        <v>0</v>
      </c>
      <c r="Q50" s="2" t="n">
        <v>10000</v>
      </c>
      <c r="R50" s="4" t="s">
        <v>14</v>
      </c>
      <c r="S50" s="32" t="n">
        <v>0.03</v>
      </c>
      <c r="U50" s="32"/>
      <c r="V50" s="41"/>
    </row>
    <row r="51" customFormat="false" ht="12.75" hidden="false" customHeight="false" outlineLevel="0" collapsed="false">
      <c r="A51" s="30" t="n">
        <v>27060</v>
      </c>
      <c r="C51" s="0" t="s">
        <v>44</v>
      </c>
      <c r="D51" s="0" t="n">
        <v>500621</v>
      </c>
      <c r="E51" s="0" t="n">
        <v>26188</v>
      </c>
      <c r="F51" s="0" t="s">
        <v>45</v>
      </c>
      <c r="G51" s="40" t="n">
        <v>36617</v>
      </c>
      <c r="H51" s="31" t="n">
        <v>36626</v>
      </c>
      <c r="I51" s="4" t="s">
        <v>43</v>
      </c>
      <c r="J51" s="31" t="n">
        <v>36789</v>
      </c>
      <c r="K51" s="2" t="n">
        <v>-10000</v>
      </c>
      <c r="M51" s="2" t="n">
        <f aca="false">K51-L51</f>
        <v>-10000</v>
      </c>
      <c r="N51" s="2" t="n">
        <f aca="false">+N49+K50+K51</f>
        <v>0</v>
      </c>
      <c r="O51" s="2" t="n">
        <f aca="false">+O49+L50+L51</f>
        <v>0</v>
      </c>
      <c r="P51" s="2" t="n">
        <v>0</v>
      </c>
      <c r="Q51" s="2" t="n">
        <v>-10000</v>
      </c>
      <c r="R51" s="4" t="s">
        <v>14</v>
      </c>
      <c r="S51" s="32" t="n">
        <v>0.03</v>
      </c>
      <c r="T51" s="32" t="n">
        <f aca="false">ABS(N51)*S51</f>
        <v>0</v>
      </c>
      <c r="U51" s="32" t="n">
        <f aca="false">ABS(O51)*S51</f>
        <v>0</v>
      </c>
      <c r="V51" s="41" t="n">
        <f aca="false">T51-U51</f>
        <v>0</v>
      </c>
    </row>
    <row r="52" customFormat="false" ht="12.75" hidden="false" customHeight="false" outlineLevel="0" collapsed="false">
      <c r="A52" s="30" t="n">
        <v>27060</v>
      </c>
      <c r="C52" s="0" t="s">
        <v>44</v>
      </c>
      <c r="D52" s="0" t="n">
        <v>500621</v>
      </c>
      <c r="E52" s="0" t="n">
        <v>26188</v>
      </c>
      <c r="F52" s="0" t="s">
        <v>45</v>
      </c>
      <c r="G52" s="40" t="n">
        <v>36617</v>
      </c>
      <c r="H52" s="31" t="n">
        <v>36626</v>
      </c>
      <c r="I52" s="4" t="s">
        <v>42</v>
      </c>
      <c r="J52" s="31" t="n">
        <v>36790</v>
      </c>
      <c r="K52" s="2" t="n">
        <v>10000</v>
      </c>
      <c r="M52" s="2" t="n">
        <f aca="false">K52-L52</f>
        <v>10000</v>
      </c>
      <c r="P52" s="2" t="n">
        <v>0</v>
      </c>
      <c r="Q52" s="2" t="n">
        <v>10000</v>
      </c>
      <c r="R52" s="4" t="s">
        <v>14</v>
      </c>
      <c r="S52" s="32" t="n">
        <v>0.03</v>
      </c>
      <c r="U52" s="32"/>
      <c r="V52" s="41"/>
    </row>
    <row r="53" customFormat="false" ht="12.75" hidden="false" customHeight="false" outlineLevel="0" collapsed="false">
      <c r="A53" s="30" t="n">
        <v>27060</v>
      </c>
      <c r="C53" s="0" t="s">
        <v>44</v>
      </c>
      <c r="D53" s="0" t="n">
        <v>500621</v>
      </c>
      <c r="E53" s="0" t="n">
        <v>26188</v>
      </c>
      <c r="F53" s="0" t="s">
        <v>45</v>
      </c>
      <c r="G53" s="40" t="n">
        <v>36617</v>
      </c>
      <c r="H53" s="31" t="n">
        <v>36626</v>
      </c>
      <c r="I53" s="4" t="s">
        <v>43</v>
      </c>
      <c r="J53" s="31" t="n">
        <v>36790</v>
      </c>
      <c r="K53" s="2" t="n">
        <v>-10000</v>
      </c>
      <c r="M53" s="2" t="n">
        <f aca="false">K53-L53</f>
        <v>-10000</v>
      </c>
      <c r="N53" s="2" t="n">
        <f aca="false">+N51+K52+K53</f>
        <v>0</v>
      </c>
      <c r="O53" s="2" t="n">
        <f aca="false">+O51+L52+L53</f>
        <v>0</v>
      </c>
      <c r="P53" s="2" t="n">
        <v>0</v>
      </c>
      <c r="Q53" s="2" t="n">
        <v>-10000</v>
      </c>
      <c r="R53" s="4" t="s">
        <v>14</v>
      </c>
      <c r="S53" s="32" t="n">
        <v>0.03</v>
      </c>
      <c r="T53" s="32" t="n">
        <f aca="false">ABS(N53)*S53</f>
        <v>0</v>
      </c>
      <c r="U53" s="32" t="n">
        <f aca="false">ABS(O53)*S53</f>
        <v>0</v>
      </c>
      <c r="V53" s="41" t="n">
        <f aca="false">T53-U53</f>
        <v>0</v>
      </c>
    </row>
    <row r="54" customFormat="false" ht="12.75" hidden="false" customHeight="false" outlineLevel="0" collapsed="false">
      <c r="A54" s="30" t="n">
        <v>27060</v>
      </c>
      <c r="C54" s="0" t="s">
        <v>44</v>
      </c>
      <c r="D54" s="0" t="n">
        <v>500621</v>
      </c>
      <c r="E54" s="0" t="n">
        <v>26188</v>
      </c>
      <c r="F54" s="0" t="s">
        <v>45</v>
      </c>
      <c r="G54" s="40" t="n">
        <v>36617</v>
      </c>
      <c r="H54" s="31" t="n">
        <v>36626</v>
      </c>
      <c r="I54" s="4" t="s">
        <v>42</v>
      </c>
      <c r="J54" s="31" t="n">
        <v>36791</v>
      </c>
      <c r="K54" s="2" t="n">
        <v>10000</v>
      </c>
      <c r="M54" s="2" t="n">
        <f aca="false">K54-L54</f>
        <v>10000</v>
      </c>
      <c r="P54" s="2" t="n">
        <v>0</v>
      </c>
      <c r="Q54" s="2" t="n">
        <v>10000</v>
      </c>
      <c r="R54" s="4" t="s">
        <v>14</v>
      </c>
      <c r="S54" s="32" t="n">
        <v>0.03</v>
      </c>
      <c r="U54" s="32"/>
      <c r="V54" s="41"/>
    </row>
    <row r="55" customFormat="false" ht="12.75" hidden="false" customHeight="false" outlineLevel="0" collapsed="false">
      <c r="A55" s="30" t="n">
        <v>27060</v>
      </c>
      <c r="C55" s="0" t="s">
        <v>44</v>
      </c>
      <c r="D55" s="0" t="n">
        <v>500621</v>
      </c>
      <c r="E55" s="0" t="n">
        <v>26188</v>
      </c>
      <c r="F55" s="0" t="s">
        <v>45</v>
      </c>
      <c r="G55" s="40" t="n">
        <v>36617</v>
      </c>
      <c r="H55" s="31" t="n">
        <v>36626</v>
      </c>
      <c r="I55" s="4" t="s">
        <v>43</v>
      </c>
      <c r="J55" s="31" t="n">
        <v>36791</v>
      </c>
      <c r="K55" s="2" t="n">
        <v>-10000</v>
      </c>
      <c r="M55" s="2" t="n">
        <f aca="false">K55-L55</f>
        <v>-10000</v>
      </c>
      <c r="N55" s="2" t="n">
        <f aca="false">+N53+K54+K55</f>
        <v>0</v>
      </c>
      <c r="O55" s="2" t="n">
        <f aca="false">+O53+L54+L55</f>
        <v>0</v>
      </c>
      <c r="P55" s="2" t="n">
        <v>0</v>
      </c>
      <c r="Q55" s="2" t="n">
        <v>-10000</v>
      </c>
      <c r="R55" s="4" t="s">
        <v>14</v>
      </c>
      <c r="S55" s="32" t="n">
        <v>0.03</v>
      </c>
      <c r="T55" s="32" t="n">
        <f aca="false">ABS(N55)*S55</f>
        <v>0</v>
      </c>
      <c r="U55" s="32" t="n">
        <f aca="false">ABS(O55)*S55</f>
        <v>0</v>
      </c>
      <c r="V55" s="41" t="n">
        <f aca="false">T55-U55</f>
        <v>0</v>
      </c>
    </row>
    <row r="56" customFormat="false" ht="12.75" hidden="false" customHeight="false" outlineLevel="0" collapsed="false">
      <c r="A56" s="30" t="n">
        <v>27060</v>
      </c>
      <c r="C56" s="0" t="s">
        <v>44</v>
      </c>
      <c r="D56" s="0" t="n">
        <v>500621</v>
      </c>
      <c r="E56" s="0" t="n">
        <v>26188</v>
      </c>
      <c r="F56" s="0" t="s">
        <v>45</v>
      </c>
      <c r="G56" s="40" t="n">
        <v>36617</v>
      </c>
      <c r="H56" s="31" t="n">
        <v>36626</v>
      </c>
      <c r="I56" s="4" t="s">
        <v>42</v>
      </c>
      <c r="J56" s="31" t="n">
        <v>36792</v>
      </c>
      <c r="K56" s="2" t="n">
        <v>10000</v>
      </c>
      <c r="M56" s="2" t="n">
        <f aca="false">K56-L56</f>
        <v>10000</v>
      </c>
      <c r="P56" s="2" t="n">
        <v>0</v>
      </c>
      <c r="Q56" s="2" t="n">
        <v>10000</v>
      </c>
      <c r="R56" s="4" t="s">
        <v>14</v>
      </c>
      <c r="S56" s="32" t="n">
        <v>0.03</v>
      </c>
      <c r="U56" s="32"/>
      <c r="V56" s="41"/>
    </row>
    <row r="57" customFormat="false" ht="12.75" hidden="false" customHeight="false" outlineLevel="0" collapsed="false">
      <c r="A57" s="30" t="n">
        <v>27060</v>
      </c>
      <c r="C57" s="0" t="s">
        <v>44</v>
      </c>
      <c r="D57" s="0" t="n">
        <v>500621</v>
      </c>
      <c r="E57" s="0" t="n">
        <v>26188</v>
      </c>
      <c r="F57" s="0" t="s">
        <v>45</v>
      </c>
      <c r="G57" s="40" t="n">
        <v>36617</v>
      </c>
      <c r="H57" s="31" t="n">
        <v>36626</v>
      </c>
      <c r="I57" s="4" t="s">
        <v>43</v>
      </c>
      <c r="J57" s="31" t="n">
        <v>36792</v>
      </c>
      <c r="K57" s="2" t="n">
        <v>-10000</v>
      </c>
      <c r="M57" s="2" t="n">
        <f aca="false">K57-L57</f>
        <v>-10000</v>
      </c>
      <c r="N57" s="2" t="n">
        <f aca="false">+N55+K56+K57</f>
        <v>0</v>
      </c>
      <c r="O57" s="2" t="n">
        <f aca="false">+O55+L56+L57</f>
        <v>0</v>
      </c>
      <c r="P57" s="2" t="n">
        <v>0</v>
      </c>
      <c r="Q57" s="2" t="n">
        <v>-10000</v>
      </c>
      <c r="R57" s="4" t="s">
        <v>14</v>
      </c>
      <c r="S57" s="32" t="n">
        <v>0.03</v>
      </c>
      <c r="T57" s="32" t="n">
        <f aca="false">ABS(N57)*S57</f>
        <v>0</v>
      </c>
      <c r="U57" s="32" t="n">
        <f aca="false">ABS(O57)*S57</f>
        <v>0</v>
      </c>
      <c r="V57" s="41" t="n">
        <f aca="false">T57-U57</f>
        <v>0</v>
      </c>
    </row>
    <row r="58" customFormat="false" ht="12.75" hidden="false" customHeight="false" outlineLevel="0" collapsed="false">
      <c r="A58" s="30" t="n">
        <v>27060</v>
      </c>
      <c r="C58" s="0" t="s">
        <v>44</v>
      </c>
      <c r="D58" s="0" t="n">
        <v>500621</v>
      </c>
      <c r="E58" s="0" t="n">
        <v>26188</v>
      </c>
      <c r="F58" s="0" t="s">
        <v>45</v>
      </c>
      <c r="G58" s="40" t="n">
        <v>36617</v>
      </c>
      <c r="H58" s="31" t="n">
        <v>36626</v>
      </c>
      <c r="I58" s="4" t="s">
        <v>42</v>
      </c>
      <c r="J58" s="31" t="n">
        <v>36793</v>
      </c>
      <c r="K58" s="2" t="n">
        <v>10000</v>
      </c>
      <c r="M58" s="2" t="n">
        <f aca="false">K58-L58</f>
        <v>10000</v>
      </c>
      <c r="P58" s="2" t="n">
        <v>0</v>
      </c>
      <c r="Q58" s="2" t="n">
        <v>10000</v>
      </c>
      <c r="R58" s="4" t="s">
        <v>14</v>
      </c>
      <c r="S58" s="32" t="n">
        <v>0.03</v>
      </c>
      <c r="U58" s="32"/>
      <c r="V58" s="41"/>
    </row>
    <row r="59" customFormat="false" ht="12.75" hidden="false" customHeight="false" outlineLevel="0" collapsed="false">
      <c r="A59" s="30" t="n">
        <v>27060</v>
      </c>
      <c r="C59" s="0" t="s">
        <v>44</v>
      </c>
      <c r="D59" s="0" t="n">
        <v>500621</v>
      </c>
      <c r="E59" s="0" t="n">
        <v>26188</v>
      </c>
      <c r="F59" s="0" t="s">
        <v>45</v>
      </c>
      <c r="G59" s="40" t="n">
        <v>36617</v>
      </c>
      <c r="H59" s="31" t="n">
        <v>36626</v>
      </c>
      <c r="I59" s="4" t="s">
        <v>43</v>
      </c>
      <c r="J59" s="31" t="n">
        <v>36793</v>
      </c>
      <c r="K59" s="2" t="n">
        <v>-10000</v>
      </c>
      <c r="M59" s="2" t="n">
        <f aca="false">K59-L59</f>
        <v>-10000</v>
      </c>
      <c r="N59" s="2" t="n">
        <f aca="false">+N57+K58+K59</f>
        <v>0</v>
      </c>
      <c r="O59" s="2" t="n">
        <f aca="false">+O57+L58+L59</f>
        <v>0</v>
      </c>
      <c r="P59" s="2" t="n">
        <v>0</v>
      </c>
      <c r="Q59" s="2" t="n">
        <v>-10000</v>
      </c>
      <c r="R59" s="4" t="s">
        <v>14</v>
      </c>
      <c r="S59" s="32" t="n">
        <v>0.03</v>
      </c>
      <c r="T59" s="32" t="n">
        <f aca="false">ABS(N59)*S59</f>
        <v>0</v>
      </c>
      <c r="U59" s="32" t="n">
        <f aca="false">ABS(O59)*S59</f>
        <v>0</v>
      </c>
      <c r="V59" s="41" t="n">
        <f aca="false">T59-U59</f>
        <v>0</v>
      </c>
    </row>
    <row r="60" customFormat="false" ht="12.75" hidden="false" customHeight="false" outlineLevel="0" collapsed="false">
      <c r="A60" s="30" t="n">
        <v>27060</v>
      </c>
      <c r="C60" s="0" t="s">
        <v>44</v>
      </c>
      <c r="D60" s="0" t="n">
        <v>500621</v>
      </c>
      <c r="E60" s="0" t="n">
        <v>26188</v>
      </c>
      <c r="F60" s="0" t="s">
        <v>45</v>
      </c>
      <c r="G60" s="40" t="n">
        <v>36617</v>
      </c>
      <c r="H60" s="31" t="n">
        <v>36626</v>
      </c>
      <c r="I60" s="4" t="s">
        <v>42</v>
      </c>
      <c r="J60" s="31" t="n">
        <v>36794</v>
      </c>
      <c r="K60" s="2" t="n">
        <v>10000</v>
      </c>
      <c r="M60" s="2" t="n">
        <f aca="false">K60-L60</f>
        <v>10000</v>
      </c>
      <c r="P60" s="2" t="n">
        <v>0</v>
      </c>
      <c r="Q60" s="2" t="n">
        <v>10000</v>
      </c>
      <c r="R60" s="4" t="s">
        <v>14</v>
      </c>
      <c r="S60" s="32" t="n">
        <v>0.03</v>
      </c>
      <c r="U60" s="32"/>
      <c r="V60" s="41"/>
    </row>
    <row r="61" customFormat="false" ht="12.75" hidden="false" customHeight="false" outlineLevel="0" collapsed="false">
      <c r="A61" s="30" t="n">
        <v>27060</v>
      </c>
      <c r="C61" s="0" t="s">
        <v>44</v>
      </c>
      <c r="D61" s="0" t="n">
        <v>500621</v>
      </c>
      <c r="E61" s="0" t="n">
        <v>26188</v>
      </c>
      <c r="F61" s="0" t="s">
        <v>45</v>
      </c>
      <c r="G61" s="40" t="n">
        <v>36617</v>
      </c>
      <c r="H61" s="31" t="n">
        <v>36626</v>
      </c>
      <c r="I61" s="4" t="s">
        <v>43</v>
      </c>
      <c r="J61" s="31" t="n">
        <v>36794</v>
      </c>
      <c r="K61" s="2" t="n">
        <v>-10000</v>
      </c>
      <c r="M61" s="2" t="n">
        <f aca="false">K61-L61</f>
        <v>-10000</v>
      </c>
      <c r="N61" s="2" t="n">
        <f aca="false">+N59+K60+K61</f>
        <v>0</v>
      </c>
      <c r="O61" s="2" t="n">
        <f aca="false">+O59+L60+L61</f>
        <v>0</v>
      </c>
      <c r="P61" s="2" t="n">
        <v>0</v>
      </c>
      <c r="Q61" s="2" t="n">
        <v>-10000</v>
      </c>
      <c r="R61" s="4" t="s">
        <v>14</v>
      </c>
      <c r="S61" s="32" t="n">
        <v>0.03</v>
      </c>
      <c r="T61" s="32" t="n">
        <f aca="false">ABS(N61)*S61</f>
        <v>0</v>
      </c>
      <c r="U61" s="32" t="n">
        <f aca="false">ABS(O61)*S61</f>
        <v>0</v>
      </c>
      <c r="V61" s="41" t="n">
        <f aca="false">T61-U61</f>
        <v>0</v>
      </c>
    </row>
    <row r="62" customFormat="false" ht="12.75" hidden="false" customHeight="false" outlineLevel="0" collapsed="false">
      <c r="A62" s="30" t="n">
        <v>27060</v>
      </c>
      <c r="C62" s="0" t="s">
        <v>44</v>
      </c>
      <c r="D62" s="0" t="n">
        <v>500621</v>
      </c>
      <c r="E62" s="0" t="n">
        <v>26188</v>
      </c>
      <c r="F62" s="0" t="s">
        <v>45</v>
      </c>
      <c r="G62" s="40" t="n">
        <v>36617</v>
      </c>
      <c r="H62" s="31" t="n">
        <v>36626</v>
      </c>
      <c r="I62" s="4" t="s">
        <v>42</v>
      </c>
      <c r="J62" s="31" t="n">
        <v>36795</v>
      </c>
      <c r="K62" s="2" t="n">
        <v>10000</v>
      </c>
      <c r="M62" s="2" t="n">
        <f aca="false">K62-L62</f>
        <v>10000</v>
      </c>
      <c r="P62" s="2" t="n">
        <v>0</v>
      </c>
      <c r="Q62" s="2" t="n">
        <v>10000</v>
      </c>
      <c r="R62" s="4" t="s">
        <v>14</v>
      </c>
      <c r="S62" s="32" t="n">
        <v>0.03</v>
      </c>
      <c r="U62" s="32"/>
      <c r="V62" s="41"/>
    </row>
    <row r="63" customFormat="false" ht="12.75" hidden="false" customHeight="false" outlineLevel="0" collapsed="false">
      <c r="A63" s="30" t="n">
        <v>27060</v>
      </c>
      <c r="C63" s="0" t="s">
        <v>44</v>
      </c>
      <c r="D63" s="0" t="n">
        <v>500621</v>
      </c>
      <c r="E63" s="0" t="n">
        <v>26188</v>
      </c>
      <c r="F63" s="0" t="s">
        <v>45</v>
      </c>
      <c r="G63" s="40" t="n">
        <v>36617</v>
      </c>
      <c r="H63" s="31" t="n">
        <v>36626</v>
      </c>
      <c r="I63" s="4" t="s">
        <v>43</v>
      </c>
      <c r="J63" s="31" t="n">
        <v>36795</v>
      </c>
      <c r="K63" s="2" t="n">
        <v>-10000</v>
      </c>
      <c r="M63" s="2" t="n">
        <f aca="false">K63-L63</f>
        <v>-10000</v>
      </c>
      <c r="N63" s="2" t="n">
        <f aca="false">+N61+K62+K63</f>
        <v>0</v>
      </c>
      <c r="O63" s="2" t="n">
        <f aca="false">+O61+L62+L63</f>
        <v>0</v>
      </c>
      <c r="P63" s="2" t="n">
        <v>0</v>
      </c>
      <c r="Q63" s="2" t="n">
        <v>-10000</v>
      </c>
      <c r="R63" s="4" t="s">
        <v>14</v>
      </c>
      <c r="S63" s="32" t="n">
        <v>0.03</v>
      </c>
      <c r="T63" s="32" t="n">
        <f aca="false">ABS(N63)*S63</f>
        <v>0</v>
      </c>
      <c r="U63" s="32" t="n">
        <f aca="false">ABS(O63)*S63</f>
        <v>0</v>
      </c>
      <c r="V63" s="41" t="n">
        <f aca="false">T63-U63</f>
        <v>0</v>
      </c>
    </row>
    <row r="64" customFormat="false" ht="12.75" hidden="false" customHeight="false" outlineLevel="0" collapsed="false">
      <c r="A64" s="30" t="n">
        <v>27060</v>
      </c>
      <c r="C64" s="0" t="s">
        <v>44</v>
      </c>
      <c r="D64" s="0" t="n">
        <v>500621</v>
      </c>
      <c r="E64" s="0" t="n">
        <v>26188</v>
      </c>
      <c r="F64" s="0" t="s">
        <v>45</v>
      </c>
      <c r="G64" s="40" t="n">
        <v>36617</v>
      </c>
      <c r="H64" s="31" t="n">
        <v>36626</v>
      </c>
      <c r="I64" s="4" t="s">
        <v>42</v>
      </c>
      <c r="J64" s="31" t="n">
        <v>36796</v>
      </c>
      <c r="K64" s="2" t="n">
        <v>10000</v>
      </c>
      <c r="M64" s="2" t="n">
        <f aca="false">K64-L64</f>
        <v>10000</v>
      </c>
      <c r="P64" s="2" t="n">
        <v>0</v>
      </c>
      <c r="Q64" s="2" t="n">
        <v>10000</v>
      </c>
      <c r="R64" s="4" t="s">
        <v>14</v>
      </c>
      <c r="S64" s="32" t="n">
        <v>0.03</v>
      </c>
      <c r="U64" s="32"/>
      <c r="V64" s="41"/>
    </row>
    <row r="65" customFormat="false" ht="12.75" hidden="false" customHeight="false" outlineLevel="0" collapsed="false">
      <c r="A65" s="30" t="n">
        <v>27060</v>
      </c>
      <c r="C65" s="0" t="s">
        <v>44</v>
      </c>
      <c r="D65" s="0" t="n">
        <v>500621</v>
      </c>
      <c r="E65" s="0" t="n">
        <v>26188</v>
      </c>
      <c r="F65" s="0" t="s">
        <v>45</v>
      </c>
      <c r="G65" s="40" t="n">
        <v>36617</v>
      </c>
      <c r="H65" s="31" t="n">
        <v>36626</v>
      </c>
      <c r="I65" s="4" t="s">
        <v>43</v>
      </c>
      <c r="J65" s="31" t="n">
        <v>36796</v>
      </c>
      <c r="K65" s="2" t="n">
        <v>-10000</v>
      </c>
      <c r="M65" s="2" t="n">
        <f aca="false">K65-L65</f>
        <v>-10000</v>
      </c>
      <c r="N65" s="2" t="n">
        <f aca="false">+N63+K64+K65</f>
        <v>0</v>
      </c>
      <c r="O65" s="2" t="n">
        <f aca="false">+O63+L64+L65</f>
        <v>0</v>
      </c>
      <c r="P65" s="2" t="n">
        <v>0</v>
      </c>
      <c r="Q65" s="2" t="n">
        <v>-10000</v>
      </c>
      <c r="R65" s="4" t="s">
        <v>14</v>
      </c>
      <c r="S65" s="32" t="n">
        <v>0.03</v>
      </c>
      <c r="T65" s="32" t="n">
        <f aca="false">ABS(N65)*S65</f>
        <v>0</v>
      </c>
      <c r="U65" s="32" t="n">
        <f aca="false">ABS(O65)*S65</f>
        <v>0</v>
      </c>
      <c r="V65" s="41" t="n">
        <f aca="false">T65-U65</f>
        <v>0</v>
      </c>
    </row>
    <row r="66" customFormat="false" ht="12.75" hidden="false" customHeight="false" outlineLevel="0" collapsed="false">
      <c r="A66" s="30" t="n">
        <v>27060</v>
      </c>
      <c r="C66" s="0" t="s">
        <v>44</v>
      </c>
      <c r="D66" s="0" t="n">
        <v>500621</v>
      </c>
      <c r="E66" s="0" t="n">
        <v>26188</v>
      </c>
      <c r="F66" s="0" t="s">
        <v>45</v>
      </c>
      <c r="G66" s="40" t="n">
        <v>36617</v>
      </c>
      <c r="H66" s="31" t="n">
        <v>36626</v>
      </c>
      <c r="I66" s="4" t="s">
        <v>42</v>
      </c>
      <c r="J66" s="31" t="n">
        <v>36797</v>
      </c>
      <c r="K66" s="2" t="n">
        <v>10000</v>
      </c>
      <c r="M66" s="2" t="n">
        <f aca="false">K66-L66</f>
        <v>10000</v>
      </c>
      <c r="P66" s="2" t="n">
        <v>0</v>
      </c>
      <c r="Q66" s="2" t="n">
        <v>10000</v>
      </c>
      <c r="R66" s="4" t="s">
        <v>14</v>
      </c>
      <c r="S66" s="32" t="n">
        <v>0.03</v>
      </c>
      <c r="U66" s="32"/>
      <c r="V66" s="41"/>
    </row>
    <row r="67" customFormat="false" ht="12.75" hidden="false" customHeight="false" outlineLevel="0" collapsed="false">
      <c r="A67" s="30" t="n">
        <v>27060</v>
      </c>
      <c r="C67" s="0" t="s">
        <v>44</v>
      </c>
      <c r="D67" s="0" t="n">
        <v>500621</v>
      </c>
      <c r="E67" s="0" t="n">
        <v>26188</v>
      </c>
      <c r="F67" s="0" t="s">
        <v>45</v>
      </c>
      <c r="G67" s="40" t="n">
        <v>36617</v>
      </c>
      <c r="H67" s="31" t="n">
        <v>36626</v>
      </c>
      <c r="I67" s="4" t="s">
        <v>43</v>
      </c>
      <c r="J67" s="31" t="n">
        <v>36797</v>
      </c>
      <c r="K67" s="2" t="n">
        <v>-10000</v>
      </c>
      <c r="M67" s="2" t="n">
        <f aca="false">K67-L67</f>
        <v>-10000</v>
      </c>
      <c r="N67" s="2" t="n">
        <f aca="false">+N65+K66+K67</f>
        <v>0</v>
      </c>
      <c r="O67" s="2" t="n">
        <f aca="false">+O65+L66+L67</f>
        <v>0</v>
      </c>
      <c r="P67" s="2" t="n">
        <v>0</v>
      </c>
      <c r="Q67" s="2" t="n">
        <v>-10000</v>
      </c>
      <c r="R67" s="4" t="s">
        <v>14</v>
      </c>
      <c r="S67" s="32" t="n">
        <v>0.03</v>
      </c>
      <c r="T67" s="32" t="n">
        <f aca="false">ABS(N67)*S67</f>
        <v>0</v>
      </c>
      <c r="U67" s="32" t="n">
        <f aca="false">ABS(O67)*S67</f>
        <v>0</v>
      </c>
      <c r="V67" s="41" t="n">
        <f aca="false">T67-U67</f>
        <v>0</v>
      </c>
    </row>
    <row r="68" customFormat="false" ht="12.75" hidden="false" customHeight="false" outlineLevel="0" collapsed="false">
      <c r="A68" s="30" t="n">
        <v>27060</v>
      </c>
      <c r="C68" s="0" t="s">
        <v>44</v>
      </c>
      <c r="D68" s="0" t="n">
        <v>500621</v>
      </c>
      <c r="E68" s="0" t="n">
        <v>26188</v>
      </c>
      <c r="F68" s="0" t="s">
        <v>45</v>
      </c>
      <c r="G68" s="40" t="n">
        <v>36617</v>
      </c>
      <c r="H68" s="31" t="n">
        <v>36626</v>
      </c>
      <c r="I68" s="4" t="s">
        <v>42</v>
      </c>
      <c r="J68" s="31" t="n">
        <v>36798</v>
      </c>
      <c r="K68" s="2" t="n">
        <v>10000</v>
      </c>
      <c r="M68" s="2" t="n">
        <f aca="false">K68-L68</f>
        <v>10000</v>
      </c>
      <c r="P68" s="2" t="n">
        <v>0</v>
      </c>
      <c r="Q68" s="2" t="n">
        <v>10000</v>
      </c>
      <c r="R68" s="4" t="s">
        <v>14</v>
      </c>
      <c r="S68" s="32" t="n">
        <v>0.03</v>
      </c>
      <c r="U68" s="32"/>
      <c r="V68" s="41"/>
    </row>
    <row r="69" customFormat="false" ht="12.75" hidden="false" customHeight="false" outlineLevel="0" collapsed="false">
      <c r="A69" s="30" t="n">
        <v>27060</v>
      </c>
      <c r="C69" s="0" t="s">
        <v>44</v>
      </c>
      <c r="D69" s="0" t="n">
        <v>500621</v>
      </c>
      <c r="E69" s="0" t="n">
        <v>26188</v>
      </c>
      <c r="F69" s="0" t="s">
        <v>45</v>
      </c>
      <c r="G69" s="40" t="n">
        <v>36617</v>
      </c>
      <c r="H69" s="31" t="n">
        <v>36626</v>
      </c>
      <c r="I69" s="4" t="s">
        <v>43</v>
      </c>
      <c r="J69" s="31" t="n">
        <v>36798</v>
      </c>
      <c r="K69" s="2" t="n">
        <v>-10000</v>
      </c>
      <c r="M69" s="2" t="n">
        <f aca="false">K69-L69</f>
        <v>-10000</v>
      </c>
      <c r="N69" s="2" t="n">
        <f aca="false">+N67+K68+K69</f>
        <v>0</v>
      </c>
      <c r="O69" s="2" t="n">
        <f aca="false">+O67+L68+L69</f>
        <v>0</v>
      </c>
      <c r="P69" s="2" t="n">
        <v>0</v>
      </c>
      <c r="Q69" s="2" t="n">
        <v>-10000</v>
      </c>
      <c r="R69" s="4" t="s">
        <v>14</v>
      </c>
      <c r="S69" s="32" t="n">
        <v>0.03</v>
      </c>
      <c r="T69" s="32" t="n">
        <f aca="false">ABS(N69)*S69</f>
        <v>0</v>
      </c>
      <c r="U69" s="32" t="n">
        <f aca="false">ABS(O69)*S69</f>
        <v>0</v>
      </c>
      <c r="V69" s="41" t="n">
        <f aca="false">T69-U69</f>
        <v>0</v>
      </c>
    </row>
    <row r="70" customFormat="false" ht="12.75" hidden="false" customHeight="false" outlineLevel="0" collapsed="false">
      <c r="A70" s="30" t="n">
        <v>27060</v>
      </c>
      <c r="C70" s="0" t="s">
        <v>44</v>
      </c>
      <c r="D70" s="0" t="n">
        <v>500621</v>
      </c>
      <c r="E70" s="0" t="n">
        <v>26188</v>
      </c>
      <c r="F70" s="0" t="s">
        <v>45</v>
      </c>
      <c r="G70" s="40" t="n">
        <v>36617</v>
      </c>
      <c r="H70" s="31" t="n">
        <v>36626</v>
      </c>
      <c r="I70" s="4" t="s">
        <v>42</v>
      </c>
      <c r="J70" s="31" t="n">
        <v>36799</v>
      </c>
      <c r="K70" s="2" t="n">
        <v>10000</v>
      </c>
      <c r="M70" s="2" t="n">
        <f aca="false">K70-L70</f>
        <v>10000</v>
      </c>
      <c r="P70" s="2" t="n">
        <v>0</v>
      </c>
      <c r="Q70" s="2" t="n">
        <v>10000</v>
      </c>
      <c r="R70" s="4" t="s">
        <v>14</v>
      </c>
      <c r="S70" s="32" t="n">
        <v>0.03</v>
      </c>
      <c r="U70" s="32"/>
      <c r="V70" s="41"/>
    </row>
    <row r="71" customFormat="false" ht="12.75" hidden="false" customHeight="false" outlineLevel="0" collapsed="false">
      <c r="A71" s="30" t="n">
        <v>27060</v>
      </c>
      <c r="C71" s="0" t="s">
        <v>44</v>
      </c>
      <c r="D71" s="0" t="n">
        <v>500621</v>
      </c>
      <c r="E71" s="0" t="n">
        <v>26188</v>
      </c>
      <c r="F71" s="0" t="s">
        <v>45</v>
      </c>
      <c r="G71" s="40" t="n">
        <v>36617</v>
      </c>
      <c r="H71" s="31" t="n">
        <v>36626</v>
      </c>
      <c r="I71" s="4" t="s">
        <v>43</v>
      </c>
      <c r="J71" s="31" t="n">
        <v>36799</v>
      </c>
      <c r="K71" s="2" t="n">
        <v>-10000</v>
      </c>
      <c r="M71" s="2" t="n">
        <f aca="false">K71-L71</f>
        <v>-10000</v>
      </c>
      <c r="N71" s="2" t="n">
        <f aca="false">+N69+K70+K71</f>
        <v>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32" t="n">
        <v>0.03</v>
      </c>
      <c r="T71" s="32" t="n">
        <f aca="false">ABS(N71)*S71</f>
        <v>0</v>
      </c>
      <c r="U71" s="32" t="n">
        <f aca="false">ABS(O71)*S71</f>
        <v>0</v>
      </c>
      <c r="V71" s="41" t="n">
        <f aca="false">T71-U71</f>
        <v>0</v>
      </c>
    </row>
    <row r="72" customFormat="false" ht="12.75" hidden="false" customHeight="false" outlineLevel="0" collapsed="false">
      <c r="A72" s="30" t="n">
        <v>27060</v>
      </c>
      <c r="C72" s="0" t="s">
        <v>44</v>
      </c>
      <c r="D72" s="0" t="n">
        <v>500621</v>
      </c>
      <c r="E72" s="0" t="n">
        <v>26188</v>
      </c>
      <c r="F72" s="0" t="s">
        <v>45</v>
      </c>
      <c r="G72" s="40" t="n">
        <v>36617</v>
      </c>
      <c r="H72" s="31" t="n">
        <v>36626</v>
      </c>
      <c r="I72" s="4" t="s">
        <v>42</v>
      </c>
      <c r="J72" s="31" t="n">
        <v>36799</v>
      </c>
      <c r="K72" s="2" t="n">
        <v>10000</v>
      </c>
      <c r="M72" s="2" t="n">
        <f aca="false">K72-L72</f>
        <v>10000</v>
      </c>
      <c r="P72" s="2" t="n">
        <v>0</v>
      </c>
      <c r="Q72" s="2" t="n">
        <v>10000</v>
      </c>
      <c r="R72" s="4" t="s">
        <v>14</v>
      </c>
      <c r="S72" s="32" t="n">
        <v>0.03</v>
      </c>
      <c r="U72" s="32"/>
      <c r="V72" s="41"/>
    </row>
    <row r="73" customFormat="false" ht="12.75" hidden="false" customHeight="false" outlineLevel="0" collapsed="false">
      <c r="A73" s="30" t="n">
        <v>27060</v>
      </c>
      <c r="C73" s="0" t="s">
        <v>44</v>
      </c>
      <c r="D73" s="0" t="n">
        <v>500621</v>
      </c>
      <c r="E73" s="0" t="n">
        <v>26188</v>
      </c>
      <c r="F73" s="0" t="s">
        <v>45</v>
      </c>
      <c r="G73" s="40" t="n">
        <v>36617</v>
      </c>
      <c r="H73" s="31" t="n">
        <v>36626</v>
      </c>
      <c r="I73" s="4" t="s">
        <v>43</v>
      </c>
      <c r="J73" s="31" t="n">
        <v>36799</v>
      </c>
      <c r="K73" s="2" t="n">
        <v>-10000</v>
      </c>
      <c r="M73" s="2" t="n">
        <f aca="false">K73-L73</f>
        <v>-10000</v>
      </c>
      <c r="N73" s="2" t="n">
        <f aca="false">+N71+K72+K73</f>
        <v>0</v>
      </c>
      <c r="O73" s="2" t="n">
        <f aca="false">+O71+L72+L73</f>
        <v>0</v>
      </c>
      <c r="P73" s="2" t="n">
        <v>0</v>
      </c>
      <c r="Q73" s="2" t="n">
        <v>-10000</v>
      </c>
      <c r="R73" s="4" t="s">
        <v>14</v>
      </c>
      <c r="S73" s="32" t="n">
        <v>0.03</v>
      </c>
      <c r="T73" s="32" t="n">
        <f aca="false">ABS(N73)*S73</f>
        <v>0</v>
      </c>
      <c r="U73" s="32" t="n">
        <f aca="false">ABS(O73)*S73</f>
        <v>0</v>
      </c>
      <c r="V73" s="41" t="n">
        <f aca="false">T73-U73</f>
        <v>0</v>
      </c>
    </row>
    <row r="74" customFormat="false" ht="12.75" hidden="false" customHeight="false" outlineLevel="0" collapsed="false">
      <c r="A74" s="30" t="n">
        <v>27060</v>
      </c>
      <c r="C74" s="0" t="s">
        <v>44</v>
      </c>
      <c r="D74" s="0" t="n">
        <v>500621</v>
      </c>
      <c r="E74" s="0" t="n">
        <v>26188</v>
      </c>
      <c r="F74" s="0" t="s">
        <v>45</v>
      </c>
      <c r="G74" s="40" t="n">
        <v>36617</v>
      </c>
      <c r="H74" s="31" t="n">
        <v>36626</v>
      </c>
      <c r="I74" s="4" t="s">
        <v>42</v>
      </c>
      <c r="J74" s="45"/>
      <c r="K74" s="2" t="n">
        <v>10000</v>
      </c>
      <c r="M74" s="2" t="n">
        <f aca="false">K74-L74</f>
        <v>10000</v>
      </c>
      <c r="P74" s="2" t="n">
        <v>0</v>
      </c>
      <c r="Q74" s="2" t="n">
        <v>10000</v>
      </c>
      <c r="R74" s="4" t="s">
        <v>14</v>
      </c>
      <c r="S74" s="32" t="n">
        <v>0.03</v>
      </c>
      <c r="U74" s="32"/>
      <c r="V74" s="41"/>
    </row>
    <row r="75" customFormat="false" ht="12.75" hidden="false" customHeight="false" outlineLevel="0" collapsed="false">
      <c r="A75" s="30" t="n">
        <v>27060</v>
      </c>
      <c r="C75" s="0" t="s">
        <v>44</v>
      </c>
      <c r="D75" s="0" t="n">
        <v>500621</v>
      </c>
      <c r="E75" s="0" t="n">
        <v>26188</v>
      </c>
      <c r="F75" s="0" t="s">
        <v>45</v>
      </c>
      <c r="G75" s="40" t="n">
        <v>36617</v>
      </c>
      <c r="H75" s="31" t="n">
        <v>36626</v>
      </c>
      <c r="I75" s="4" t="s">
        <v>43</v>
      </c>
      <c r="J75" s="45"/>
      <c r="K75" s="2" t="n">
        <v>-10000</v>
      </c>
      <c r="M75" s="2" t="n">
        <f aca="false">K75-L75</f>
        <v>-10000</v>
      </c>
      <c r="N75" s="2" t="n">
        <f aca="false">+N73+K74+K75</f>
        <v>0</v>
      </c>
      <c r="O75" s="2" t="n">
        <f aca="false">+O73+L74+L75</f>
        <v>0</v>
      </c>
      <c r="P75" s="2" t="n">
        <v>0</v>
      </c>
      <c r="Q75" s="2" t="n">
        <v>-10000</v>
      </c>
      <c r="R75" s="4" t="s">
        <v>14</v>
      </c>
      <c r="S75" s="32" t="n">
        <v>0.03</v>
      </c>
      <c r="T75" s="32" t="n">
        <f aca="false">ABS(N75)*S75</f>
        <v>0</v>
      </c>
      <c r="U75" s="32" t="n">
        <f aca="false">ABS(O75)*S75</f>
        <v>0</v>
      </c>
      <c r="V75" s="41" t="n">
        <f aca="false">T75-U75</f>
        <v>0</v>
      </c>
    </row>
    <row r="76" customFormat="false" ht="12.75" hidden="false" customHeight="false" outlineLevel="0" collapsed="false">
      <c r="K76" s="42" t="n">
        <f aca="false">SUM(K12:K71)</f>
        <v>0</v>
      </c>
      <c r="L76" s="42" t="n">
        <f aca="false">SUM(L12:L71)</f>
        <v>0</v>
      </c>
      <c r="M76" s="42" t="n">
        <f aca="false">SUM(M12:M71)</f>
        <v>0</v>
      </c>
      <c r="T76" s="19" t="n">
        <f aca="false">SUM(T12:T71)</f>
        <v>0</v>
      </c>
      <c r="U76" s="19" t="n">
        <f aca="false">SUM(U12:U75)</f>
        <v>0</v>
      </c>
      <c r="V76" s="19" t="n">
        <f aca="false">SUM(V12:V75)</f>
        <v>0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6"/>
  <sheetViews>
    <sheetView showFormulas="false" showGridLines="true" showRowColHeaders="true" showZeros="true" rightToLeft="false" tabSelected="false" showOutlineSymbols="true" defaultGridColor="true" view="normal" topLeftCell="D44" colorId="64" zoomScale="100" zoomScaleNormal="100" zoomScalePageLayoutView="100" workbookViewId="0">
      <selection pane="topLeft" activeCell="L72" activeCellId="0" sqref="L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27266</v>
      </c>
    </row>
    <row r="3" customFormat="false" ht="12.75" hidden="false" customHeight="false" outlineLevel="0" collapsed="false">
      <c r="A3" s="30" t="s">
        <v>4</v>
      </c>
      <c r="C3" s="33" t="s">
        <v>47</v>
      </c>
    </row>
    <row r="4" customFormat="false" ht="12.75" hidden="false" customHeight="false" outlineLevel="0" collapsed="false">
      <c r="A4" s="30" t="s">
        <v>21</v>
      </c>
      <c r="C4" s="34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30" t="n">
        <v>27266</v>
      </c>
      <c r="C11" s="0" t="s">
        <v>48</v>
      </c>
      <c r="D11" s="0" t="n">
        <v>500621</v>
      </c>
      <c r="E11" s="0" t="n">
        <v>27108</v>
      </c>
      <c r="F11" s="0" t="s">
        <v>41</v>
      </c>
      <c r="G11" s="40" t="n">
        <v>36739</v>
      </c>
      <c r="H11" s="31" t="n">
        <v>36739</v>
      </c>
      <c r="I11" s="4" t="s">
        <v>42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v>27266</v>
      </c>
      <c r="C12" s="0" t="s">
        <v>48</v>
      </c>
      <c r="D12" s="0" t="n">
        <v>500621</v>
      </c>
      <c r="E12" s="0" t="n">
        <v>27108</v>
      </c>
      <c r="F12" s="0" t="s">
        <v>41</v>
      </c>
      <c r="G12" s="40" t="n">
        <v>36739</v>
      </c>
      <c r="H12" s="31" t="n">
        <v>36739</v>
      </c>
      <c r="I12" s="4" t="s">
        <v>43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27266</v>
      </c>
      <c r="C13" s="0" t="s">
        <v>48</v>
      </c>
      <c r="D13" s="0" t="n">
        <v>500621</v>
      </c>
      <c r="E13" s="0" t="n">
        <v>27108</v>
      </c>
      <c r="F13" s="0" t="s">
        <v>41</v>
      </c>
      <c r="G13" s="40" t="n">
        <v>36739</v>
      </c>
      <c r="H13" s="31" t="n">
        <v>36739</v>
      </c>
      <c r="I13" s="4" t="s">
        <v>42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v>27266</v>
      </c>
      <c r="C14" s="0" t="s">
        <v>48</v>
      </c>
      <c r="D14" s="0" t="n">
        <v>500621</v>
      </c>
      <c r="E14" s="0" t="n">
        <v>27108</v>
      </c>
      <c r="F14" s="0" t="s">
        <v>41</v>
      </c>
      <c r="G14" s="40" t="n">
        <v>36739</v>
      </c>
      <c r="H14" s="31" t="n">
        <v>36739</v>
      </c>
      <c r="I14" s="4" t="s">
        <v>43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27266</v>
      </c>
      <c r="C15" s="0" t="s">
        <v>48</v>
      </c>
      <c r="D15" s="0" t="n">
        <v>500621</v>
      </c>
      <c r="E15" s="0" t="n">
        <v>27108</v>
      </c>
      <c r="F15" s="0" t="s">
        <v>41</v>
      </c>
      <c r="G15" s="40" t="n">
        <v>36739</v>
      </c>
      <c r="H15" s="31" t="n">
        <v>36739</v>
      </c>
      <c r="I15" s="4" t="s">
        <v>42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v>27266</v>
      </c>
      <c r="C16" s="0" t="s">
        <v>48</v>
      </c>
      <c r="D16" s="0" t="n">
        <v>500621</v>
      </c>
      <c r="E16" s="0" t="n">
        <v>27108</v>
      </c>
      <c r="F16" s="0" t="s">
        <v>41</v>
      </c>
      <c r="G16" s="40" t="n">
        <v>36739</v>
      </c>
      <c r="H16" s="31" t="n">
        <v>36739</v>
      </c>
      <c r="I16" s="4" t="s">
        <v>43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27266</v>
      </c>
      <c r="C17" s="0" t="s">
        <v>48</v>
      </c>
      <c r="D17" s="0" t="n">
        <v>500621</v>
      </c>
      <c r="E17" s="0" t="n">
        <v>27108</v>
      </c>
      <c r="F17" s="0" t="s">
        <v>41</v>
      </c>
      <c r="G17" s="40" t="n">
        <v>36739</v>
      </c>
      <c r="H17" s="31" t="n">
        <v>36739</v>
      </c>
      <c r="I17" s="4" t="s">
        <v>42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v>27266</v>
      </c>
      <c r="C18" s="0" t="s">
        <v>48</v>
      </c>
      <c r="D18" s="0" t="n">
        <v>500621</v>
      </c>
      <c r="E18" s="0" t="n">
        <v>27108</v>
      </c>
      <c r="F18" s="0" t="s">
        <v>41</v>
      </c>
      <c r="G18" s="40" t="n">
        <v>36739</v>
      </c>
      <c r="H18" s="31" t="n">
        <v>36739</v>
      </c>
      <c r="I18" s="4" t="s">
        <v>43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27266</v>
      </c>
      <c r="C19" s="0" t="s">
        <v>48</v>
      </c>
      <c r="D19" s="0" t="n">
        <v>500621</v>
      </c>
      <c r="E19" s="0" t="n">
        <v>27108</v>
      </c>
      <c r="F19" s="0" t="s">
        <v>41</v>
      </c>
      <c r="G19" s="40" t="n">
        <v>36739</v>
      </c>
      <c r="H19" s="31" t="n">
        <v>36739</v>
      </c>
      <c r="I19" s="4" t="s">
        <v>42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v>27266</v>
      </c>
      <c r="C20" s="0" t="s">
        <v>48</v>
      </c>
      <c r="D20" s="0" t="n">
        <v>500621</v>
      </c>
      <c r="E20" s="0" t="n">
        <v>27108</v>
      </c>
      <c r="F20" s="0" t="s">
        <v>41</v>
      </c>
      <c r="G20" s="40" t="n">
        <v>36739</v>
      </c>
      <c r="H20" s="31" t="n">
        <v>36739</v>
      </c>
      <c r="I20" s="4" t="s">
        <v>43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27266</v>
      </c>
      <c r="C21" s="0" t="s">
        <v>48</v>
      </c>
      <c r="D21" s="0" t="n">
        <v>500621</v>
      </c>
      <c r="E21" s="0" t="n">
        <v>27108</v>
      </c>
      <c r="F21" s="0" t="s">
        <v>41</v>
      </c>
      <c r="G21" s="40" t="n">
        <v>36739</v>
      </c>
      <c r="H21" s="31" t="n">
        <v>36739</v>
      </c>
      <c r="I21" s="4" t="s">
        <v>42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v>27266</v>
      </c>
      <c r="C22" s="0" t="s">
        <v>48</v>
      </c>
      <c r="D22" s="0" t="n">
        <v>500621</v>
      </c>
      <c r="E22" s="0" t="n">
        <v>27108</v>
      </c>
      <c r="F22" s="0" t="s">
        <v>41</v>
      </c>
      <c r="G22" s="40" t="n">
        <v>36739</v>
      </c>
      <c r="H22" s="31" t="n">
        <v>36739</v>
      </c>
      <c r="I22" s="4" t="s">
        <v>43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27266</v>
      </c>
      <c r="C23" s="0" t="s">
        <v>48</v>
      </c>
      <c r="D23" s="0" t="n">
        <v>500621</v>
      </c>
      <c r="E23" s="0" t="n">
        <v>27108</v>
      </c>
      <c r="F23" s="0" t="s">
        <v>41</v>
      </c>
      <c r="G23" s="40" t="n">
        <v>36739</v>
      </c>
      <c r="H23" s="31" t="n">
        <v>36739</v>
      </c>
      <c r="I23" s="4" t="s">
        <v>42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v>27266</v>
      </c>
      <c r="C24" s="0" t="s">
        <v>48</v>
      </c>
      <c r="D24" s="0" t="n">
        <v>500621</v>
      </c>
      <c r="E24" s="0" t="n">
        <v>27108</v>
      </c>
      <c r="F24" s="0" t="s">
        <v>41</v>
      </c>
      <c r="G24" s="40" t="n">
        <v>36739</v>
      </c>
      <c r="H24" s="31" t="n">
        <v>36739</v>
      </c>
      <c r="I24" s="4" t="s">
        <v>43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27266</v>
      </c>
      <c r="C25" s="0" t="s">
        <v>48</v>
      </c>
      <c r="D25" s="0" t="n">
        <v>500621</v>
      </c>
      <c r="E25" s="0" t="n">
        <v>27108</v>
      </c>
      <c r="F25" s="0" t="s">
        <v>41</v>
      </c>
      <c r="G25" s="40" t="n">
        <v>36739</v>
      </c>
      <c r="H25" s="31" t="n">
        <v>36739</v>
      </c>
      <c r="I25" s="4" t="s">
        <v>42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v>27266</v>
      </c>
      <c r="C26" s="0" t="s">
        <v>48</v>
      </c>
      <c r="D26" s="0" t="n">
        <v>500621</v>
      </c>
      <c r="E26" s="0" t="n">
        <v>27108</v>
      </c>
      <c r="F26" s="0" t="s">
        <v>41</v>
      </c>
      <c r="G26" s="40" t="n">
        <v>36739</v>
      </c>
      <c r="H26" s="31" t="n">
        <v>36739</v>
      </c>
      <c r="I26" s="4" t="s">
        <v>43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27266</v>
      </c>
      <c r="C27" s="0" t="s">
        <v>48</v>
      </c>
      <c r="D27" s="0" t="n">
        <v>500621</v>
      </c>
      <c r="E27" s="0" t="n">
        <v>27108</v>
      </c>
      <c r="F27" s="0" t="s">
        <v>41</v>
      </c>
      <c r="G27" s="40" t="n">
        <v>36739</v>
      </c>
      <c r="H27" s="31" t="n">
        <v>36739</v>
      </c>
      <c r="I27" s="4" t="s">
        <v>42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v>27266</v>
      </c>
      <c r="C28" s="0" t="s">
        <v>48</v>
      </c>
      <c r="D28" s="0" t="n">
        <v>500621</v>
      </c>
      <c r="E28" s="0" t="n">
        <v>27108</v>
      </c>
      <c r="F28" s="0" t="s">
        <v>41</v>
      </c>
      <c r="G28" s="40" t="n">
        <v>36739</v>
      </c>
      <c r="H28" s="31" t="n">
        <v>36739</v>
      </c>
      <c r="I28" s="4" t="s">
        <v>43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27266</v>
      </c>
      <c r="C29" s="0" t="s">
        <v>48</v>
      </c>
      <c r="D29" s="0" t="n">
        <v>500621</v>
      </c>
      <c r="E29" s="0" t="n">
        <v>27108</v>
      </c>
      <c r="F29" s="0" t="s">
        <v>41</v>
      </c>
      <c r="G29" s="40" t="n">
        <v>36739</v>
      </c>
      <c r="H29" s="31" t="n">
        <v>36739</v>
      </c>
      <c r="I29" s="4" t="s">
        <v>42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v>27266</v>
      </c>
      <c r="C30" s="0" t="s">
        <v>48</v>
      </c>
      <c r="D30" s="0" t="n">
        <v>500621</v>
      </c>
      <c r="E30" s="0" t="n">
        <v>27108</v>
      </c>
      <c r="F30" s="0" t="s">
        <v>41</v>
      </c>
      <c r="G30" s="40" t="n">
        <v>36739</v>
      </c>
      <c r="H30" s="31" t="n">
        <v>36739</v>
      </c>
      <c r="I30" s="4" t="s">
        <v>43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27266</v>
      </c>
      <c r="C31" s="0" t="s">
        <v>48</v>
      </c>
      <c r="D31" s="0" t="n">
        <v>500621</v>
      </c>
      <c r="E31" s="0" t="n">
        <v>27108</v>
      </c>
      <c r="F31" s="0" t="s">
        <v>41</v>
      </c>
      <c r="G31" s="40" t="n">
        <v>36739</v>
      </c>
      <c r="H31" s="31" t="n">
        <v>36739</v>
      </c>
      <c r="I31" s="4" t="s">
        <v>42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v>27266</v>
      </c>
      <c r="C32" s="0" t="s">
        <v>48</v>
      </c>
      <c r="D32" s="0" t="n">
        <v>500621</v>
      </c>
      <c r="E32" s="0" t="n">
        <v>27108</v>
      </c>
      <c r="F32" s="0" t="s">
        <v>41</v>
      </c>
      <c r="G32" s="40" t="n">
        <v>36739</v>
      </c>
      <c r="H32" s="31" t="n">
        <v>36739</v>
      </c>
      <c r="I32" s="4" t="s">
        <v>43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27266</v>
      </c>
      <c r="C33" s="0" t="s">
        <v>48</v>
      </c>
      <c r="D33" s="0" t="n">
        <v>500621</v>
      </c>
      <c r="E33" s="0" t="n">
        <v>27108</v>
      </c>
      <c r="F33" s="0" t="s">
        <v>41</v>
      </c>
      <c r="G33" s="40" t="n">
        <v>36739</v>
      </c>
      <c r="H33" s="31" t="n">
        <v>36739</v>
      </c>
      <c r="I33" s="4" t="s">
        <v>42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v>27266</v>
      </c>
      <c r="C34" s="0" t="s">
        <v>48</v>
      </c>
      <c r="D34" s="0" t="n">
        <v>500621</v>
      </c>
      <c r="E34" s="0" t="n">
        <v>27108</v>
      </c>
      <c r="F34" s="0" t="s">
        <v>41</v>
      </c>
      <c r="G34" s="40" t="n">
        <v>36739</v>
      </c>
      <c r="H34" s="31" t="n">
        <v>36739</v>
      </c>
      <c r="I34" s="4" t="s">
        <v>43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27266</v>
      </c>
      <c r="C35" s="0" t="s">
        <v>48</v>
      </c>
      <c r="D35" s="0" t="n">
        <v>500621</v>
      </c>
      <c r="E35" s="0" t="n">
        <v>27108</v>
      </c>
      <c r="F35" s="0" t="s">
        <v>41</v>
      </c>
      <c r="G35" s="40" t="n">
        <v>36739</v>
      </c>
      <c r="H35" s="31" t="n">
        <v>36739</v>
      </c>
      <c r="I35" s="4" t="s">
        <v>42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v>27266</v>
      </c>
      <c r="C36" s="0" t="s">
        <v>48</v>
      </c>
      <c r="D36" s="0" t="n">
        <v>500621</v>
      </c>
      <c r="E36" s="0" t="n">
        <v>27108</v>
      </c>
      <c r="F36" s="0" t="s">
        <v>41</v>
      </c>
      <c r="G36" s="40" t="n">
        <v>36739</v>
      </c>
      <c r="H36" s="31" t="n">
        <v>36739</v>
      </c>
      <c r="I36" s="4" t="s">
        <v>43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27266</v>
      </c>
      <c r="C37" s="0" t="s">
        <v>48</v>
      </c>
      <c r="D37" s="0" t="n">
        <v>500621</v>
      </c>
      <c r="E37" s="0" t="n">
        <v>27108</v>
      </c>
      <c r="F37" s="0" t="s">
        <v>41</v>
      </c>
      <c r="G37" s="40" t="n">
        <v>36739</v>
      </c>
      <c r="H37" s="31" t="n">
        <v>36739</v>
      </c>
      <c r="I37" s="4" t="s">
        <v>42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v>27266</v>
      </c>
      <c r="C38" s="0" t="s">
        <v>48</v>
      </c>
      <c r="D38" s="0" t="n">
        <v>500621</v>
      </c>
      <c r="E38" s="0" t="n">
        <v>27108</v>
      </c>
      <c r="F38" s="0" t="s">
        <v>41</v>
      </c>
      <c r="G38" s="40" t="n">
        <v>36739</v>
      </c>
      <c r="H38" s="31" t="n">
        <v>36739</v>
      </c>
      <c r="I38" s="4" t="s">
        <v>43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27266</v>
      </c>
      <c r="C39" s="0" t="s">
        <v>48</v>
      </c>
      <c r="D39" s="0" t="n">
        <v>500621</v>
      </c>
      <c r="E39" s="0" t="n">
        <v>27108</v>
      </c>
      <c r="F39" s="0" t="s">
        <v>41</v>
      </c>
      <c r="G39" s="40" t="n">
        <v>36739</v>
      </c>
      <c r="H39" s="31" t="n">
        <v>36739</v>
      </c>
      <c r="I39" s="4" t="s">
        <v>42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v>27266</v>
      </c>
      <c r="C40" s="0" t="s">
        <v>48</v>
      </c>
      <c r="D40" s="0" t="n">
        <v>500621</v>
      </c>
      <c r="E40" s="0" t="n">
        <v>27108</v>
      </c>
      <c r="F40" s="0" t="s">
        <v>41</v>
      </c>
      <c r="G40" s="40" t="n">
        <v>36739</v>
      </c>
      <c r="H40" s="31" t="n">
        <v>36739</v>
      </c>
      <c r="I40" s="4" t="s">
        <v>43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27266</v>
      </c>
      <c r="C41" s="0" t="s">
        <v>48</v>
      </c>
      <c r="D41" s="0" t="n">
        <v>500621</v>
      </c>
      <c r="E41" s="0" t="n">
        <v>27108</v>
      </c>
      <c r="F41" s="0" t="s">
        <v>41</v>
      </c>
      <c r="G41" s="40" t="n">
        <v>36739</v>
      </c>
      <c r="H41" s="31" t="n">
        <v>36739</v>
      </c>
      <c r="I41" s="4" t="s">
        <v>42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v>27266</v>
      </c>
      <c r="C42" s="0" t="s">
        <v>48</v>
      </c>
      <c r="D42" s="0" t="n">
        <v>500621</v>
      </c>
      <c r="E42" s="0" t="n">
        <v>27108</v>
      </c>
      <c r="F42" s="0" t="s">
        <v>41</v>
      </c>
      <c r="G42" s="40" t="n">
        <v>36739</v>
      </c>
      <c r="H42" s="31" t="n">
        <v>36739</v>
      </c>
      <c r="I42" s="4" t="s">
        <v>43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27266</v>
      </c>
      <c r="C43" s="0" t="s">
        <v>48</v>
      </c>
      <c r="D43" s="0" t="n">
        <v>500621</v>
      </c>
      <c r="E43" s="0" t="n">
        <v>27108</v>
      </c>
      <c r="F43" s="0" t="s">
        <v>41</v>
      </c>
      <c r="G43" s="40" t="n">
        <v>36739</v>
      </c>
      <c r="H43" s="31" t="n">
        <v>36739</v>
      </c>
      <c r="I43" s="4" t="s">
        <v>42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v>27266</v>
      </c>
      <c r="C44" s="0" t="s">
        <v>48</v>
      </c>
      <c r="D44" s="0" t="n">
        <v>500621</v>
      </c>
      <c r="E44" s="0" t="n">
        <v>27108</v>
      </c>
      <c r="F44" s="0" t="s">
        <v>41</v>
      </c>
      <c r="G44" s="40" t="n">
        <v>36739</v>
      </c>
      <c r="H44" s="31" t="n">
        <v>36739</v>
      </c>
      <c r="I44" s="4" t="s">
        <v>43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27266</v>
      </c>
      <c r="C45" s="0" t="s">
        <v>48</v>
      </c>
      <c r="D45" s="0" t="n">
        <v>500621</v>
      </c>
      <c r="E45" s="0" t="n">
        <v>27108</v>
      </c>
      <c r="F45" s="0" t="s">
        <v>41</v>
      </c>
      <c r="G45" s="40" t="n">
        <v>36739</v>
      </c>
      <c r="H45" s="31" t="n">
        <v>36739</v>
      </c>
      <c r="I45" s="4" t="s">
        <v>42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v>27266</v>
      </c>
      <c r="C46" s="0" t="s">
        <v>48</v>
      </c>
      <c r="D46" s="0" t="n">
        <v>500621</v>
      </c>
      <c r="E46" s="0" t="n">
        <v>27108</v>
      </c>
      <c r="F46" s="0" t="s">
        <v>41</v>
      </c>
      <c r="G46" s="40" t="n">
        <v>36739</v>
      </c>
      <c r="H46" s="31" t="n">
        <v>36739</v>
      </c>
      <c r="I46" s="4" t="s">
        <v>43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27266</v>
      </c>
      <c r="C47" s="0" t="s">
        <v>48</v>
      </c>
      <c r="D47" s="0" t="n">
        <v>500621</v>
      </c>
      <c r="E47" s="0" t="n">
        <v>27108</v>
      </c>
      <c r="F47" s="0" t="s">
        <v>41</v>
      </c>
      <c r="G47" s="40" t="n">
        <v>36739</v>
      </c>
      <c r="H47" s="31" t="n">
        <v>36739</v>
      </c>
      <c r="I47" s="4" t="s">
        <v>42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v>27266</v>
      </c>
      <c r="C48" s="0" t="s">
        <v>48</v>
      </c>
      <c r="D48" s="0" t="n">
        <v>500621</v>
      </c>
      <c r="E48" s="0" t="n">
        <v>27108</v>
      </c>
      <c r="F48" s="0" t="s">
        <v>41</v>
      </c>
      <c r="G48" s="40" t="n">
        <v>36739</v>
      </c>
      <c r="H48" s="31" t="n">
        <v>36739</v>
      </c>
      <c r="I48" s="4" t="s">
        <v>43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27266</v>
      </c>
      <c r="C49" s="0" t="s">
        <v>48</v>
      </c>
      <c r="D49" s="0" t="n">
        <v>500621</v>
      </c>
      <c r="E49" s="0" t="n">
        <v>27108</v>
      </c>
      <c r="F49" s="0" t="s">
        <v>41</v>
      </c>
      <c r="G49" s="40" t="n">
        <v>36739</v>
      </c>
      <c r="H49" s="31" t="n">
        <v>36739</v>
      </c>
      <c r="I49" s="4" t="s">
        <v>42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v>27266</v>
      </c>
      <c r="C50" s="0" t="s">
        <v>48</v>
      </c>
      <c r="D50" s="0" t="n">
        <v>500621</v>
      </c>
      <c r="E50" s="0" t="n">
        <v>27108</v>
      </c>
      <c r="F50" s="0" t="s">
        <v>41</v>
      </c>
      <c r="G50" s="40" t="n">
        <v>36739</v>
      </c>
      <c r="H50" s="31" t="n">
        <v>36739</v>
      </c>
      <c r="I50" s="4" t="s">
        <v>43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27266</v>
      </c>
      <c r="C51" s="0" t="s">
        <v>48</v>
      </c>
      <c r="D51" s="0" t="n">
        <v>500621</v>
      </c>
      <c r="E51" s="0" t="n">
        <v>27108</v>
      </c>
      <c r="F51" s="0" t="s">
        <v>41</v>
      </c>
      <c r="G51" s="40" t="n">
        <v>36739</v>
      </c>
      <c r="H51" s="31" t="n">
        <v>36739</v>
      </c>
      <c r="I51" s="4" t="s">
        <v>42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v>27266</v>
      </c>
      <c r="C52" s="0" t="s">
        <v>48</v>
      </c>
      <c r="D52" s="0" t="n">
        <v>500621</v>
      </c>
      <c r="E52" s="0" t="n">
        <v>27108</v>
      </c>
      <c r="F52" s="0" t="s">
        <v>41</v>
      </c>
      <c r="G52" s="40" t="n">
        <v>36739</v>
      </c>
      <c r="H52" s="31" t="n">
        <v>36739</v>
      </c>
      <c r="I52" s="4" t="s">
        <v>43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27266</v>
      </c>
      <c r="C53" s="0" t="s">
        <v>48</v>
      </c>
      <c r="D53" s="0" t="n">
        <v>500621</v>
      </c>
      <c r="E53" s="0" t="n">
        <v>27108</v>
      </c>
      <c r="F53" s="0" t="s">
        <v>41</v>
      </c>
      <c r="G53" s="40" t="n">
        <v>36739</v>
      </c>
      <c r="H53" s="31" t="n">
        <v>36739</v>
      </c>
      <c r="I53" s="4" t="s">
        <v>42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v>27266</v>
      </c>
      <c r="C54" s="0" t="s">
        <v>48</v>
      </c>
      <c r="D54" s="0" t="n">
        <v>500621</v>
      </c>
      <c r="E54" s="0" t="n">
        <v>27108</v>
      </c>
      <c r="F54" s="0" t="s">
        <v>41</v>
      </c>
      <c r="G54" s="40" t="n">
        <v>36739</v>
      </c>
      <c r="H54" s="31" t="n">
        <v>36739</v>
      </c>
      <c r="I54" s="4" t="s">
        <v>43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27266</v>
      </c>
      <c r="C55" s="0" t="s">
        <v>48</v>
      </c>
      <c r="D55" s="0" t="n">
        <v>500621</v>
      </c>
      <c r="E55" s="0" t="n">
        <v>27108</v>
      </c>
      <c r="F55" s="0" t="s">
        <v>41</v>
      </c>
      <c r="G55" s="40" t="n">
        <v>36739</v>
      </c>
      <c r="H55" s="31" t="n">
        <v>36739</v>
      </c>
      <c r="I55" s="4" t="s">
        <v>42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v>27266</v>
      </c>
      <c r="C56" s="0" t="s">
        <v>48</v>
      </c>
      <c r="D56" s="0" t="n">
        <v>500621</v>
      </c>
      <c r="E56" s="0" t="n">
        <v>27108</v>
      </c>
      <c r="F56" s="0" t="s">
        <v>41</v>
      </c>
      <c r="G56" s="40" t="n">
        <v>36739</v>
      </c>
      <c r="H56" s="31" t="n">
        <v>36739</v>
      </c>
      <c r="I56" s="4" t="s">
        <v>43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27266</v>
      </c>
      <c r="C57" s="0" t="s">
        <v>48</v>
      </c>
      <c r="D57" s="0" t="n">
        <v>500621</v>
      </c>
      <c r="E57" s="0" t="n">
        <v>27108</v>
      </c>
      <c r="F57" s="0" t="s">
        <v>41</v>
      </c>
      <c r="G57" s="40" t="n">
        <v>36739</v>
      </c>
      <c r="H57" s="31" t="n">
        <v>36739</v>
      </c>
      <c r="I57" s="4" t="s">
        <v>42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v>27266</v>
      </c>
      <c r="C58" s="0" t="s">
        <v>48</v>
      </c>
      <c r="D58" s="0" t="n">
        <v>500621</v>
      </c>
      <c r="E58" s="0" t="n">
        <v>27108</v>
      </c>
      <c r="F58" s="0" t="s">
        <v>41</v>
      </c>
      <c r="G58" s="40" t="n">
        <v>36739</v>
      </c>
      <c r="H58" s="31" t="n">
        <v>36739</v>
      </c>
      <c r="I58" s="4" t="s">
        <v>43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27266</v>
      </c>
      <c r="C59" s="0" t="s">
        <v>48</v>
      </c>
      <c r="D59" s="0" t="n">
        <v>500621</v>
      </c>
      <c r="E59" s="0" t="n">
        <v>27108</v>
      </c>
      <c r="F59" s="0" t="s">
        <v>41</v>
      </c>
      <c r="G59" s="40" t="n">
        <v>36739</v>
      </c>
      <c r="H59" s="31" t="n">
        <v>36739</v>
      </c>
      <c r="I59" s="4" t="s">
        <v>42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v>27266</v>
      </c>
      <c r="C60" s="0" t="s">
        <v>48</v>
      </c>
      <c r="D60" s="0" t="n">
        <v>500621</v>
      </c>
      <c r="E60" s="0" t="n">
        <v>27108</v>
      </c>
      <c r="F60" s="0" t="s">
        <v>41</v>
      </c>
      <c r="G60" s="40" t="n">
        <v>36739</v>
      </c>
      <c r="H60" s="31" t="n">
        <v>36739</v>
      </c>
      <c r="I60" s="4" t="s">
        <v>43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27266</v>
      </c>
      <c r="C61" s="0" t="s">
        <v>48</v>
      </c>
      <c r="D61" s="0" t="n">
        <v>500621</v>
      </c>
      <c r="E61" s="0" t="n">
        <v>27108</v>
      </c>
      <c r="F61" s="0" t="s">
        <v>41</v>
      </c>
      <c r="G61" s="40" t="n">
        <v>36739</v>
      </c>
      <c r="H61" s="31" t="n">
        <v>36739</v>
      </c>
      <c r="I61" s="4" t="s">
        <v>42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v>27266</v>
      </c>
      <c r="C62" s="0" t="s">
        <v>48</v>
      </c>
      <c r="D62" s="0" t="n">
        <v>500621</v>
      </c>
      <c r="E62" s="0" t="n">
        <v>27108</v>
      </c>
      <c r="F62" s="0" t="s">
        <v>41</v>
      </c>
      <c r="G62" s="40" t="n">
        <v>36739</v>
      </c>
      <c r="H62" s="31" t="n">
        <v>36739</v>
      </c>
      <c r="I62" s="4" t="s">
        <v>43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27266</v>
      </c>
      <c r="C63" s="0" t="s">
        <v>48</v>
      </c>
      <c r="D63" s="0" t="n">
        <v>500621</v>
      </c>
      <c r="E63" s="0" t="n">
        <v>27108</v>
      </c>
      <c r="F63" s="0" t="s">
        <v>41</v>
      </c>
      <c r="G63" s="40" t="n">
        <v>36739</v>
      </c>
      <c r="H63" s="31" t="n">
        <v>36739</v>
      </c>
      <c r="I63" s="4" t="s">
        <v>42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v>27266</v>
      </c>
      <c r="C64" s="0" t="s">
        <v>48</v>
      </c>
      <c r="D64" s="0" t="n">
        <v>500621</v>
      </c>
      <c r="E64" s="0" t="n">
        <v>27108</v>
      </c>
      <c r="F64" s="0" t="s">
        <v>41</v>
      </c>
      <c r="G64" s="40" t="n">
        <v>36739</v>
      </c>
      <c r="H64" s="31" t="n">
        <v>36739</v>
      </c>
      <c r="I64" s="4" t="s">
        <v>43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27266</v>
      </c>
      <c r="C65" s="0" t="s">
        <v>48</v>
      </c>
      <c r="D65" s="0" t="n">
        <v>500621</v>
      </c>
      <c r="E65" s="0" t="n">
        <v>27108</v>
      </c>
      <c r="F65" s="0" t="s">
        <v>41</v>
      </c>
      <c r="G65" s="40" t="n">
        <v>36739</v>
      </c>
      <c r="H65" s="31" t="n">
        <v>36739</v>
      </c>
      <c r="I65" s="4" t="s">
        <v>42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v>27266</v>
      </c>
      <c r="C66" s="0" t="s">
        <v>48</v>
      </c>
      <c r="D66" s="0" t="n">
        <v>500621</v>
      </c>
      <c r="E66" s="0" t="n">
        <v>27108</v>
      </c>
      <c r="F66" s="0" t="s">
        <v>41</v>
      </c>
      <c r="G66" s="40" t="n">
        <v>36739</v>
      </c>
      <c r="H66" s="31" t="n">
        <v>36739</v>
      </c>
      <c r="I66" s="4" t="s">
        <v>43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27266</v>
      </c>
      <c r="C67" s="0" t="s">
        <v>48</v>
      </c>
      <c r="D67" s="0" t="n">
        <v>500621</v>
      </c>
      <c r="E67" s="0" t="n">
        <v>27108</v>
      </c>
      <c r="F67" s="0" t="s">
        <v>41</v>
      </c>
      <c r="G67" s="40" t="n">
        <v>36739</v>
      </c>
      <c r="H67" s="31" t="n">
        <v>36739</v>
      </c>
      <c r="I67" s="4" t="s">
        <v>42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v>27266</v>
      </c>
      <c r="C68" s="0" t="s">
        <v>48</v>
      </c>
      <c r="D68" s="0" t="n">
        <v>500621</v>
      </c>
      <c r="E68" s="0" t="n">
        <v>27108</v>
      </c>
      <c r="F68" s="0" t="s">
        <v>41</v>
      </c>
      <c r="G68" s="40" t="n">
        <v>36739</v>
      </c>
      <c r="H68" s="31" t="n">
        <v>36739</v>
      </c>
      <c r="I68" s="4" t="s">
        <v>43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27266</v>
      </c>
      <c r="C69" s="0" t="s">
        <v>48</v>
      </c>
      <c r="D69" s="0" t="n">
        <v>500621</v>
      </c>
      <c r="E69" s="0" t="n">
        <v>27108</v>
      </c>
      <c r="F69" s="0" t="s">
        <v>41</v>
      </c>
      <c r="G69" s="40" t="n">
        <v>36739</v>
      </c>
      <c r="H69" s="31" t="n">
        <v>36739</v>
      </c>
      <c r="I69" s="4" t="s">
        <v>42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v>27266</v>
      </c>
      <c r="C70" s="0" t="s">
        <v>48</v>
      </c>
      <c r="D70" s="0" t="n">
        <v>500621</v>
      </c>
      <c r="E70" s="0" t="n">
        <v>27108</v>
      </c>
      <c r="F70" s="0" t="s">
        <v>41</v>
      </c>
      <c r="G70" s="40" t="n">
        <v>36739</v>
      </c>
      <c r="H70" s="31" t="n">
        <v>36739</v>
      </c>
      <c r="I70" s="4" t="s">
        <v>43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27266</v>
      </c>
      <c r="C71" s="0" t="s">
        <v>48</v>
      </c>
      <c r="D71" s="0" t="n">
        <v>500621</v>
      </c>
      <c r="E71" s="0" t="n">
        <v>27108</v>
      </c>
      <c r="F71" s="0" t="s">
        <v>41</v>
      </c>
      <c r="G71" s="40" t="n">
        <v>36739</v>
      </c>
      <c r="H71" s="31" t="n">
        <v>36739</v>
      </c>
      <c r="I71" s="4" t="s">
        <v>42</v>
      </c>
      <c r="J71" s="31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v>27266</v>
      </c>
      <c r="C72" s="0" t="s">
        <v>48</v>
      </c>
      <c r="D72" s="0" t="n">
        <v>500621</v>
      </c>
      <c r="E72" s="0" t="n">
        <v>27108</v>
      </c>
      <c r="F72" s="0" t="s">
        <v>41</v>
      </c>
      <c r="G72" s="40" t="n">
        <v>36739</v>
      </c>
      <c r="H72" s="31" t="n">
        <v>36739</v>
      </c>
      <c r="I72" s="4" t="s">
        <v>43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42" t="n">
        <f aca="false">SUM(L11:L72)</f>
        <v>0</v>
      </c>
      <c r="M74" s="42" t="n">
        <f aca="false">SUM(M11:M70)</f>
        <v>0</v>
      </c>
      <c r="T74" s="19" t="n">
        <f aca="false">SUM(T11:T70)</f>
        <v>0</v>
      </c>
      <c r="U74" s="19" t="n">
        <f aca="false">SUM(U11:U72)</f>
        <v>0</v>
      </c>
      <c r="V74" s="19" t="n">
        <f aca="false">SUM(V11:V72)</f>
        <v>0</v>
      </c>
    </row>
    <row r="75" customFormat="false" ht="13.5" hidden="false" customHeight="false" outlineLevel="0" collapsed="false"/>
    <row r="76" customFormat="false" ht="13.5" hidden="false" customHeight="false" outlineLevel="0" collapsed="false">
      <c r="Q76" s="4"/>
      <c r="R76" s="46" t="s">
        <v>49</v>
      </c>
      <c r="S76" s="47" t="s">
        <v>50</v>
      </c>
      <c r="T76" s="48"/>
      <c r="U76" s="48"/>
      <c r="V76" s="49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false" showOutlineSymbols="true" defaultGridColor="true" view="normal" topLeftCell="O43" colorId="64" zoomScale="100" zoomScaleNormal="100" zoomScalePageLayoutView="100" workbookViewId="0">
      <selection pane="topLeft" activeCell="O73" activeCellId="0" sqref="O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27266</v>
      </c>
    </row>
    <row r="3" customFormat="false" ht="12.75" hidden="false" customHeight="false" outlineLevel="0" collapsed="false">
      <c r="A3" s="30" t="s">
        <v>4</v>
      </c>
      <c r="C3" s="33" t="s">
        <v>47</v>
      </c>
    </row>
    <row r="4" customFormat="false" ht="12.75" hidden="false" customHeight="false" outlineLevel="0" collapsed="false">
      <c r="A4" s="30" t="s">
        <v>21</v>
      </c>
      <c r="C4" s="34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H5" s="0" t="s">
        <v>51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30" t="n">
        <v>27266</v>
      </c>
      <c r="C11" s="0" t="s">
        <v>48</v>
      </c>
      <c r="D11" s="0" t="n">
        <v>500622</v>
      </c>
      <c r="E11" s="0" t="n">
        <v>27108</v>
      </c>
      <c r="F11" s="0" t="s">
        <v>41</v>
      </c>
      <c r="G11" s="40" t="n">
        <v>36739</v>
      </c>
      <c r="H11" s="31" t="n">
        <v>36739</v>
      </c>
      <c r="I11" s="4" t="s">
        <v>42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v>27266</v>
      </c>
      <c r="C12" s="0" t="s">
        <v>48</v>
      </c>
      <c r="D12" s="0" t="n">
        <v>500622</v>
      </c>
      <c r="E12" s="0" t="n">
        <v>27108</v>
      </c>
      <c r="F12" s="0" t="s">
        <v>41</v>
      </c>
      <c r="G12" s="40" t="n">
        <v>36739</v>
      </c>
      <c r="H12" s="31" t="n">
        <v>36739</v>
      </c>
      <c r="I12" s="4" t="s">
        <v>43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27266</v>
      </c>
      <c r="C13" s="0" t="s">
        <v>48</v>
      </c>
      <c r="D13" s="0" t="n">
        <v>500622</v>
      </c>
      <c r="E13" s="0" t="n">
        <v>27108</v>
      </c>
      <c r="F13" s="0" t="s">
        <v>41</v>
      </c>
      <c r="G13" s="40" t="n">
        <v>36739</v>
      </c>
      <c r="H13" s="31" t="n">
        <v>36739</v>
      </c>
      <c r="I13" s="4" t="s">
        <v>42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v>27266</v>
      </c>
      <c r="C14" s="0" t="s">
        <v>48</v>
      </c>
      <c r="D14" s="0" t="n">
        <v>500622</v>
      </c>
      <c r="E14" s="0" t="n">
        <v>27108</v>
      </c>
      <c r="F14" s="0" t="s">
        <v>41</v>
      </c>
      <c r="G14" s="40" t="n">
        <v>36739</v>
      </c>
      <c r="H14" s="31" t="n">
        <v>36739</v>
      </c>
      <c r="I14" s="4" t="s">
        <v>43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27266</v>
      </c>
      <c r="C15" s="0" t="s">
        <v>48</v>
      </c>
      <c r="D15" s="0" t="n">
        <v>500622</v>
      </c>
      <c r="E15" s="0" t="n">
        <v>27108</v>
      </c>
      <c r="F15" s="0" t="s">
        <v>41</v>
      </c>
      <c r="G15" s="40" t="n">
        <v>36739</v>
      </c>
      <c r="H15" s="31" t="n">
        <v>36739</v>
      </c>
      <c r="I15" s="4" t="s">
        <v>42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v>27266</v>
      </c>
      <c r="C16" s="0" t="s">
        <v>48</v>
      </c>
      <c r="D16" s="0" t="n">
        <v>500622</v>
      </c>
      <c r="E16" s="0" t="n">
        <v>27108</v>
      </c>
      <c r="F16" s="0" t="s">
        <v>41</v>
      </c>
      <c r="G16" s="40" t="n">
        <v>36739</v>
      </c>
      <c r="H16" s="31" t="n">
        <v>36739</v>
      </c>
      <c r="I16" s="4" t="s">
        <v>43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27266</v>
      </c>
      <c r="C17" s="0" t="s">
        <v>48</v>
      </c>
      <c r="D17" s="0" t="n">
        <v>500622</v>
      </c>
      <c r="E17" s="0" t="n">
        <v>27108</v>
      </c>
      <c r="F17" s="0" t="s">
        <v>41</v>
      </c>
      <c r="G17" s="40" t="n">
        <v>36739</v>
      </c>
      <c r="H17" s="31" t="n">
        <v>36739</v>
      </c>
      <c r="I17" s="4" t="s">
        <v>42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v>27266</v>
      </c>
      <c r="C18" s="0" t="s">
        <v>48</v>
      </c>
      <c r="D18" s="0" t="n">
        <v>500622</v>
      </c>
      <c r="E18" s="0" t="n">
        <v>27108</v>
      </c>
      <c r="F18" s="0" t="s">
        <v>41</v>
      </c>
      <c r="G18" s="40" t="n">
        <v>36739</v>
      </c>
      <c r="H18" s="31" t="n">
        <v>36739</v>
      </c>
      <c r="I18" s="4" t="s">
        <v>43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27266</v>
      </c>
      <c r="C19" s="0" t="s">
        <v>48</v>
      </c>
      <c r="D19" s="0" t="n">
        <v>500622</v>
      </c>
      <c r="E19" s="0" t="n">
        <v>27108</v>
      </c>
      <c r="F19" s="0" t="s">
        <v>41</v>
      </c>
      <c r="G19" s="40" t="n">
        <v>36739</v>
      </c>
      <c r="H19" s="31" t="n">
        <v>36739</v>
      </c>
      <c r="I19" s="4" t="s">
        <v>42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v>27266</v>
      </c>
      <c r="C20" s="0" t="s">
        <v>48</v>
      </c>
      <c r="D20" s="0" t="n">
        <v>500622</v>
      </c>
      <c r="E20" s="0" t="n">
        <v>27108</v>
      </c>
      <c r="F20" s="0" t="s">
        <v>41</v>
      </c>
      <c r="G20" s="40" t="n">
        <v>36739</v>
      </c>
      <c r="H20" s="31" t="n">
        <v>36739</v>
      </c>
      <c r="I20" s="4" t="s">
        <v>43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27266</v>
      </c>
      <c r="C21" s="0" t="s">
        <v>48</v>
      </c>
      <c r="D21" s="0" t="n">
        <v>500622</v>
      </c>
      <c r="E21" s="0" t="n">
        <v>27108</v>
      </c>
      <c r="F21" s="0" t="s">
        <v>41</v>
      </c>
      <c r="G21" s="40" t="n">
        <v>36739</v>
      </c>
      <c r="H21" s="31" t="n">
        <v>36739</v>
      </c>
      <c r="I21" s="4" t="s">
        <v>42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v>27266</v>
      </c>
      <c r="C22" s="0" t="s">
        <v>48</v>
      </c>
      <c r="D22" s="0" t="n">
        <v>500622</v>
      </c>
      <c r="E22" s="0" t="n">
        <v>27108</v>
      </c>
      <c r="F22" s="0" t="s">
        <v>41</v>
      </c>
      <c r="G22" s="40" t="n">
        <v>36739</v>
      </c>
      <c r="H22" s="31" t="n">
        <v>36739</v>
      </c>
      <c r="I22" s="4" t="s">
        <v>43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27266</v>
      </c>
      <c r="C23" s="0" t="s">
        <v>48</v>
      </c>
      <c r="D23" s="0" t="n">
        <v>500622</v>
      </c>
      <c r="E23" s="0" t="n">
        <v>27108</v>
      </c>
      <c r="F23" s="0" t="s">
        <v>41</v>
      </c>
      <c r="G23" s="40" t="n">
        <v>36739</v>
      </c>
      <c r="H23" s="31" t="n">
        <v>36739</v>
      </c>
      <c r="I23" s="4" t="s">
        <v>42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v>27266</v>
      </c>
      <c r="C24" s="0" t="s">
        <v>48</v>
      </c>
      <c r="D24" s="0" t="n">
        <v>500622</v>
      </c>
      <c r="E24" s="0" t="n">
        <v>27108</v>
      </c>
      <c r="F24" s="0" t="s">
        <v>41</v>
      </c>
      <c r="G24" s="40" t="n">
        <v>36739</v>
      </c>
      <c r="H24" s="31" t="n">
        <v>36739</v>
      </c>
      <c r="I24" s="4" t="s">
        <v>43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27266</v>
      </c>
      <c r="C25" s="0" t="s">
        <v>48</v>
      </c>
      <c r="D25" s="0" t="n">
        <v>500622</v>
      </c>
      <c r="E25" s="0" t="n">
        <v>27108</v>
      </c>
      <c r="F25" s="0" t="s">
        <v>41</v>
      </c>
      <c r="G25" s="40" t="n">
        <v>36739</v>
      </c>
      <c r="H25" s="31" t="n">
        <v>36739</v>
      </c>
      <c r="I25" s="4" t="s">
        <v>42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v>27266</v>
      </c>
      <c r="C26" s="0" t="s">
        <v>48</v>
      </c>
      <c r="D26" s="0" t="n">
        <v>500622</v>
      </c>
      <c r="E26" s="0" t="n">
        <v>27108</v>
      </c>
      <c r="F26" s="0" t="s">
        <v>41</v>
      </c>
      <c r="G26" s="40" t="n">
        <v>36739</v>
      </c>
      <c r="H26" s="31" t="n">
        <v>36739</v>
      </c>
      <c r="I26" s="4" t="s">
        <v>43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27266</v>
      </c>
      <c r="C27" s="0" t="s">
        <v>48</v>
      </c>
      <c r="D27" s="0" t="n">
        <v>500622</v>
      </c>
      <c r="E27" s="0" t="n">
        <v>27108</v>
      </c>
      <c r="F27" s="0" t="s">
        <v>41</v>
      </c>
      <c r="G27" s="40" t="n">
        <v>36739</v>
      </c>
      <c r="H27" s="31" t="n">
        <v>36739</v>
      </c>
      <c r="I27" s="4" t="s">
        <v>42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v>27266</v>
      </c>
      <c r="C28" s="0" t="s">
        <v>48</v>
      </c>
      <c r="D28" s="0" t="n">
        <v>500622</v>
      </c>
      <c r="E28" s="0" t="n">
        <v>27108</v>
      </c>
      <c r="F28" s="0" t="s">
        <v>41</v>
      </c>
      <c r="G28" s="40" t="n">
        <v>36739</v>
      </c>
      <c r="H28" s="31" t="n">
        <v>36739</v>
      </c>
      <c r="I28" s="4" t="s">
        <v>43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27266</v>
      </c>
      <c r="C29" s="0" t="s">
        <v>48</v>
      </c>
      <c r="D29" s="0" t="n">
        <v>500622</v>
      </c>
      <c r="E29" s="0" t="n">
        <v>27108</v>
      </c>
      <c r="F29" s="0" t="s">
        <v>41</v>
      </c>
      <c r="G29" s="40" t="n">
        <v>36739</v>
      </c>
      <c r="H29" s="31" t="n">
        <v>36739</v>
      </c>
      <c r="I29" s="4" t="s">
        <v>42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v>27266</v>
      </c>
      <c r="C30" s="0" t="s">
        <v>48</v>
      </c>
      <c r="D30" s="0" t="n">
        <v>500622</v>
      </c>
      <c r="E30" s="0" t="n">
        <v>27108</v>
      </c>
      <c r="F30" s="0" t="s">
        <v>41</v>
      </c>
      <c r="G30" s="40" t="n">
        <v>36739</v>
      </c>
      <c r="H30" s="31" t="n">
        <v>36739</v>
      </c>
      <c r="I30" s="4" t="s">
        <v>43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27266</v>
      </c>
      <c r="C31" s="0" t="s">
        <v>48</v>
      </c>
      <c r="D31" s="0" t="n">
        <v>500622</v>
      </c>
      <c r="E31" s="0" t="n">
        <v>27108</v>
      </c>
      <c r="F31" s="0" t="s">
        <v>41</v>
      </c>
      <c r="G31" s="40" t="n">
        <v>36739</v>
      </c>
      <c r="H31" s="31" t="n">
        <v>36739</v>
      </c>
      <c r="I31" s="4" t="s">
        <v>42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v>27266</v>
      </c>
      <c r="C32" s="0" t="s">
        <v>48</v>
      </c>
      <c r="D32" s="0" t="n">
        <v>500622</v>
      </c>
      <c r="E32" s="0" t="n">
        <v>27108</v>
      </c>
      <c r="F32" s="0" t="s">
        <v>41</v>
      </c>
      <c r="G32" s="40" t="n">
        <v>36739</v>
      </c>
      <c r="H32" s="31" t="n">
        <v>36739</v>
      </c>
      <c r="I32" s="4" t="s">
        <v>43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27266</v>
      </c>
      <c r="C33" s="0" t="s">
        <v>48</v>
      </c>
      <c r="D33" s="0" t="n">
        <v>500622</v>
      </c>
      <c r="E33" s="0" t="n">
        <v>27108</v>
      </c>
      <c r="F33" s="0" t="s">
        <v>41</v>
      </c>
      <c r="G33" s="40" t="n">
        <v>36739</v>
      </c>
      <c r="H33" s="31" t="n">
        <v>36739</v>
      </c>
      <c r="I33" s="4" t="s">
        <v>42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v>27266</v>
      </c>
      <c r="C34" s="0" t="s">
        <v>48</v>
      </c>
      <c r="D34" s="0" t="n">
        <v>500622</v>
      </c>
      <c r="E34" s="0" t="n">
        <v>27108</v>
      </c>
      <c r="F34" s="0" t="s">
        <v>41</v>
      </c>
      <c r="G34" s="40" t="n">
        <v>36739</v>
      </c>
      <c r="H34" s="31" t="n">
        <v>36739</v>
      </c>
      <c r="I34" s="4" t="s">
        <v>43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27266</v>
      </c>
      <c r="C35" s="0" t="s">
        <v>48</v>
      </c>
      <c r="D35" s="0" t="n">
        <v>500622</v>
      </c>
      <c r="E35" s="0" t="n">
        <v>27108</v>
      </c>
      <c r="F35" s="0" t="s">
        <v>41</v>
      </c>
      <c r="G35" s="40" t="n">
        <v>36739</v>
      </c>
      <c r="H35" s="31" t="n">
        <v>36739</v>
      </c>
      <c r="I35" s="4" t="s">
        <v>42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v>27266</v>
      </c>
      <c r="C36" s="0" t="s">
        <v>48</v>
      </c>
      <c r="D36" s="0" t="n">
        <v>500622</v>
      </c>
      <c r="E36" s="0" t="n">
        <v>27108</v>
      </c>
      <c r="F36" s="0" t="s">
        <v>41</v>
      </c>
      <c r="G36" s="40" t="n">
        <v>36739</v>
      </c>
      <c r="H36" s="31" t="n">
        <v>36739</v>
      </c>
      <c r="I36" s="4" t="s">
        <v>43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27266</v>
      </c>
      <c r="C37" s="0" t="s">
        <v>48</v>
      </c>
      <c r="D37" s="0" t="n">
        <v>500622</v>
      </c>
      <c r="E37" s="0" t="n">
        <v>27108</v>
      </c>
      <c r="F37" s="0" t="s">
        <v>41</v>
      </c>
      <c r="G37" s="40" t="n">
        <v>36739</v>
      </c>
      <c r="H37" s="31" t="n">
        <v>36739</v>
      </c>
      <c r="I37" s="4" t="s">
        <v>42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v>27266</v>
      </c>
      <c r="C38" s="0" t="s">
        <v>48</v>
      </c>
      <c r="D38" s="0" t="n">
        <v>500622</v>
      </c>
      <c r="E38" s="0" t="n">
        <v>27108</v>
      </c>
      <c r="F38" s="0" t="s">
        <v>41</v>
      </c>
      <c r="G38" s="40" t="n">
        <v>36739</v>
      </c>
      <c r="H38" s="31" t="n">
        <v>36739</v>
      </c>
      <c r="I38" s="4" t="s">
        <v>43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27266</v>
      </c>
      <c r="C39" s="0" t="s">
        <v>48</v>
      </c>
      <c r="D39" s="0" t="n">
        <v>500622</v>
      </c>
      <c r="E39" s="0" t="n">
        <v>27108</v>
      </c>
      <c r="F39" s="0" t="s">
        <v>41</v>
      </c>
      <c r="G39" s="40" t="n">
        <v>36739</v>
      </c>
      <c r="H39" s="31" t="n">
        <v>36739</v>
      </c>
      <c r="I39" s="4" t="s">
        <v>42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v>27266</v>
      </c>
      <c r="C40" s="0" t="s">
        <v>48</v>
      </c>
      <c r="D40" s="0" t="n">
        <v>500622</v>
      </c>
      <c r="E40" s="0" t="n">
        <v>27108</v>
      </c>
      <c r="F40" s="0" t="s">
        <v>41</v>
      </c>
      <c r="G40" s="40" t="n">
        <v>36739</v>
      </c>
      <c r="H40" s="31" t="n">
        <v>36739</v>
      </c>
      <c r="I40" s="4" t="s">
        <v>43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27266</v>
      </c>
      <c r="C41" s="0" t="s">
        <v>48</v>
      </c>
      <c r="D41" s="0" t="n">
        <v>500622</v>
      </c>
      <c r="E41" s="0" t="n">
        <v>27108</v>
      </c>
      <c r="F41" s="0" t="s">
        <v>41</v>
      </c>
      <c r="G41" s="40" t="n">
        <v>36739</v>
      </c>
      <c r="H41" s="31" t="n">
        <v>36739</v>
      </c>
      <c r="I41" s="4" t="s">
        <v>42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v>27266</v>
      </c>
      <c r="C42" s="0" t="s">
        <v>48</v>
      </c>
      <c r="D42" s="0" t="n">
        <v>500622</v>
      </c>
      <c r="E42" s="0" t="n">
        <v>27108</v>
      </c>
      <c r="F42" s="0" t="s">
        <v>41</v>
      </c>
      <c r="G42" s="40" t="n">
        <v>36739</v>
      </c>
      <c r="H42" s="31" t="n">
        <v>36739</v>
      </c>
      <c r="I42" s="4" t="s">
        <v>43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27266</v>
      </c>
      <c r="C43" s="0" t="s">
        <v>48</v>
      </c>
      <c r="D43" s="0" t="n">
        <v>500622</v>
      </c>
      <c r="E43" s="0" t="n">
        <v>27108</v>
      </c>
      <c r="F43" s="0" t="s">
        <v>41</v>
      </c>
      <c r="G43" s="40" t="n">
        <v>36739</v>
      </c>
      <c r="H43" s="31" t="n">
        <v>36739</v>
      </c>
      <c r="I43" s="4" t="s">
        <v>42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v>27266</v>
      </c>
      <c r="C44" s="0" t="s">
        <v>48</v>
      </c>
      <c r="D44" s="0" t="n">
        <v>500622</v>
      </c>
      <c r="E44" s="0" t="n">
        <v>27108</v>
      </c>
      <c r="F44" s="0" t="s">
        <v>41</v>
      </c>
      <c r="G44" s="40" t="n">
        <v>36739</v>
      </c>
      <c r="H44" s="31" t="n">
        <v>36739</v>
      </c>
      <c r="I44" s="4" t="s">
        <v>43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27266</v>
      </c>
      <c r="C45" s="0" t="s">
        <v>48</v>
      </c>
      <c r="D45" s="0" t="n">
        <v>500622</v>
      </c>
      <c r="E45" s="0" t="n">
        <v>27108</v>
      </c>
      <c r="F45" s="0" t="s">
        <v>41</v>
      </c>
      <c r="G45" s="40" t="n">
        <v>36739</v>
      </c>
      <c r="H45" s="31" t="n">
        <v>36739</v>
      </c>
      <c r="I45" s="4" t="s">
        <v>42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v>27266</v>
      </c>
      <c r="C46" s="0" t="s">
        <v>48</v>
      </c>
      <c r="D46" s="0" t="n">
        <v>500622</v>
      </c>
      <c r="E46" s="0" t="n">
        <v>27108</v>
      </c>
      <c r="F46" s="0" t="s">
        <v>41</v>
      </c>
      <c r="G46" s="40" t="n">
        <v>36739</v>
      </c>
      <c r="H46" s="31" t="n">
        <v>36739</v>
      </c>
      <c r="I46" s="4" t="s">
        <v>43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27266</v>
      </c>
      <c r="C47" s="0" t="s">
        <v>48</v>
      </c>
      <c r="D47" s="0" t="n">
        <v>500622</v>
      </c>
      <c r="E47" s="0" t="n">
        <v>27108</v>
      </c>
      <c r="F47" s="0" t="s">
        <v>41</v>
      </c>
      <c r="G47" s="40" t="n">
        <v>36739</v>
      </c>
      <c r="H47" s="31" t="n">
        <v>36739</v>
      </c>
      <c r="I47" s="4" t="s">
        <v>42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v>27266</v>
      </c>
      <c r="C48" s="0" t="s">
        <v>48</v>
      </c>
      <c r="D48" s="0" t="n">
        <v>500622</v>
      </c>
      <c r="E48" s="0" t="n">
        <v>27108</v>
      </c>
      <c r="F48" s="0" t="s">
        <v>41</v>
      </c>
      <c r="G48" s="40" t="n">
        <v>36739</v>
      </c>
      <c r="H48" s="31" t="n">
        <v>36739</v>
      </c>
      <c r="I48" s="4" t="s">
        <v>43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27266</v>
      </c>
      <c r="C49" s="0" t="s">
        <v>48</v>
      </c>
      <c r="D49" s="0" t="n">
        <v>500622</v>
      </c>
      <c r="E49" s="0" t="n">
        <v>27108</v>
      </c>
      <c r="F49" s="0" t="s">
        <v>41</v>
      </c>
      <c r="G49" s="40" t="n">
        <v>36739</v>
      </c>
      <c r="H49" s="31" t="n">
        <v>36739</v>
      </c>
      <c r="I49" s="4" t="s">
        <v>42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v>27266</v>
      </c>
      <c r="C50" s="0" t="s">
        <v>48</v>
      </c>
      <c r="D50" s="0" t="n">
        <v>500622</v>
      </c>
      <c r="E50" s="0" t="n">
        <v>27108</v>
      </c>
      <c r="F50" s="0" t="s">
        <v>41</v>
      </c>
      <c r="G50" s="40" t="n">
        <v>36739</v>
      </c>
      <c r="H50" s="31" t="n">
        <v>36739</v>
      </c>
      <c r="I50" s="4" t="s">
        <v>43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27266</v>
      </c>
      <c r="C51" s="0" t="s">
        <v>48</v>
      </c>
      <c r="D51" s="0" t="n">
        <v>500622</v>
      </c>
      <c r="E51" s="0" t="n">
        <v>27108</v>
      </c>
      <c r="F51" s="0" t="s">
        <v>41</v>
      </c>
      <c r="G51" s="40" t="n">
        <v>36739</v>
      </c>
      <c r="H51" s="31" t="n">
        <v>36739</v>
      </c>
      <c r="I51" s="4" t="s">
        <v>42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v>27266</v>
      </c>
      <c r="C52" s="0" t="s">
        <v>48</v>
      </c>
      <c r="D52" s="0" t="n">
        <v>500622</v>
      </c>
      <c r="E52" s="0" t="n">
        <v>27108</v>
      </c>
      <c r="F52" s="0" t="s">
        <v>41</v>
      </c>
      <c r="G52" s="40" t="n">
        <v>36739</v>
      </c>
      <c r="H52" s="31" t="n">
        <v>36739</v>
      </c>
      <c r="I52" s="4" t="s">
        <v>43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27266</v>
      </c>
      <c r="C53" s="0" t="s">
        <v>48</v>
      </c>
      <c r="D53" s="0" t="n">
        <v>500622</v>
      </c>
      <c r="E53" s="0" t="n">
        <v>27108</v>
      </c>
      <c r="F53" s="0" t="s">
        <v>41</v>
      </c>
      <c r="G53" s="40" t="n">
        <v>36739</v>
      </c>
      <c r="H53" s="31" t="n">
        <v>36739</v>
      </c>
      <c r="I53" s="4" t="s">
        <v>42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v>27266</v>
      </c>
      <c r="C54" s="0" t="s">
        <v>48</v>
      </c>
      <c r="D54" s="0" t="n">
        <v>500622</v>
      </c>
      <c r="E54" s="0" t="n">
        <v>27108</v>
      </c>
      <c r="F54" s="0" t="s">
        <v>41</v>
      </c>
      <c r="G54" s="40" t="n">
        <v>36739</v>
      </c>
      <c r="H54" s="31" t="n">
        <v>36739</v>
      </c>
      <c r="I54" s="4" t="s">
        <v>43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27266</v>
      </c>
      <c r="C55" s="0" t="s">
        <v>48</v>
      </c>
      <c r="D55" s="0" t="n">
        <v>500622</v>
      </c>
      <c r="E55" s="0" t="n">
        <v>27108</v>
      </c>
      <c r="F55" s="0" t="s">
        <v>41</v>
      </c>
      <c r="G55" s="40" t="n">
        <v>36739</v>
      </c>
      <c r="H55" s="31" t="n">
        <v>36739</v>
      </c>
      <c r="I55" s="4" t="s">
        <v>42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v>27266</v>
      </c>
      <c r="C56" s="0" t="s">
        <v>48</v>
      </c>
      <c r="D56" s="0" t="n">
        <v>500622</v>
      </c>
      <c r="E56" s="0" t="n">
        <v>27108</v>
      </c>
      <c r="F56" s="0" t="s">
        <v>41</v>
      </c>
      <c r="G56" s="40" t="n">
        <v>36739</v>
      </c>
      <c r="H56" s="31" t="n">
        <v>36739</v>
      </c>
      <c r="I56" s="4" t="s">
        <v>43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27266</v>
      </c>
      <c r="C57" s="0" t="s">
        <v>48</v>
      </c>
      <c r="D57" s="0" t="n">
        <v>500622</v>
      </c>
      <c r="E57" s="0" t="n">
        <v>27108</v>
      </c>
      <c r="F57" s="0" t="s">
        <v>41</v>
      </c>
      <c r="G57" s="40" t="n">
        <v>36739</v>
      </c>
      <c r="H57" s="31" t="n">
        <v>36739</v>
      </c>
      <c r="I57" s="4" t="s">
        <v>42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v>27266</v>
      </c>
      <c r="C58" s="0" t="s">
        <v>48</v>
      </c>
      <c r="D58" s="0" t="n">
        <v>500622</v>
      </c>
      <c r="E58" s="0" t="n">
        <v>27108</v>
      </c>
      <c r="F58" s="0" t="s">
        <v>41</v>
      </c>
      <c r="G58" s="40" t="n">
        <v>36739</v>
      </c>
      <c r="H58" s="31" t="n">
        <v>36739</v>
      </c>
      <c r="I58" s="4" t="s">
        <v>43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27266</v>
      </c>
      <c r="C59" s="0" t="s">
        <v>48</v>
      </c>
      <c r="D59" s="0" t="n">
        <v>500622</v>
      </c>
      <c r="E59" s="0" t="n">
        <v>27108</v>
      </c>
      <c r="F59" s="0" t="s">
        <v>41</v>
      </c>
      <c r="G59" s="40" t="n">
        <v>36739</v>
      </c>
      <c r="H59" s="31" t="n">
        <v>36739</v>
      </c>
      <c r="I59" s="4" t="s">
        <v>42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v>27266</v>
      </c>
      <c r="C60" s="0" t="s">
        <v>48</v>
      </c>
      <c r="D60" s="0" t="n">
        <v>500622</v>
      </c>
      <c r="E60" s="0" t="n">
        <v>27108</v>
      </c>
      <c r="F60" s="0" t="s">
        <v>41</v>
      </c>
      <c r="G60" s="40" t="n">
        <v>36739</v>
      </c>
      <c r="H60" s="31" t="n">
        <v>36739</v>
      </c>
      <c r="I60" s="4" t="s">
        <v>43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27266</v>
      </c>
      <c r="C61" s="0" t="s">
        <v>48</v>
      </c>
      <c r="D61" s="0" t="n">
        <v>500622</v>
      </c>
      <c r="E61" s="0" t="n">
        <v>27108</v>
      </c>
      <c r="F61" s="0" t="s">
        <v>41</v>
      </c>
      <c r="G61" s="40" t="n">
        <v>36739</v>
      </c>
      <c r="H61" s="31" t="n">
        <v>36739</v>
      </c>
      <c r="I61" s="4" t="s">
        <v>42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v>27266</v>
      </c>
      <c r="C62" s="0" t="s">
        <v>48</v>
      </c>
      <c r="D62" s="0" t="n">
        <v>500622</v>
      </c>
      <c r="E62" s="0" t="n">
        <v>27108</v>
      </c>
      <c r="F62" s="0" t="s">
        <v>41</v>
      </c>
      <c r="G62" s="40" t="n">
        <v>36739</v>
      </c>
      <c r="H62" s="31" t="n">
        <v>36739</v>
      </c>
      <c r="I62" s="4" t="s">
        <v>43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27266</v>
      </c>
      <c r="C63" s="0" t="s">
        <v>48</v>
      </c>
      <c r="D63" s="0" t="n">
        <v>500622</v>
      </c>
      <c r="E63" s="0" t="n">
        <v>27108</v>
      </c>
      <c r="F63" s="0" t="s">
        <v>41</v>
      </c>
      <c r="G63" s="40" t="n">
        <v>36739</v>
      </c>
      <c r="H63" s="31" t="n">
        <v>36739</v>
      </c>
      <c r="I63" s="4" t="s">
        <v>42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v>27266</v>
      </c>
      <c r="C64" s="0" t="s">
        <v>48</v>
      </c>
      <c r="D64" s="0" t="n">
        <v>500622</v>
      </c>
      <c r="E64" s="0" t="n">
        <v>27108</v>
      </c>
      <c r="F64" s="0" t="s">
        <v>41</v>
      </c>
      <c r="G64" s="40" t="n">
        <v>36739</v>
      </c>
      <c r="H64" s="31" t="n">
        <v>36739</v>
      </c>
      <c r="I64" s="4" t="s">
        <v>43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27266</v>
      </c>
      <c r="C65" s="0" t="s">
        <v>48</v>
      </c>
      <c r="D65" s="0" t="n">
        <v>500622</v>
      </c>
      <c r="E65" s="0" t="n">
        <v>27108</v>
      </c>
      <c r="F65" s="0" t="s">
        <v>41</v>
      </c>
      <c r="G65" s="40" t="n">
        <v>36739</v>
      </c>
      <c r="H65" s="31" t="n">
        <v>36739</v>
      </c>
      <c r="I65" s="4" t="s">
        <v>42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v>27266</v>
      </c>
      <c r="C66" s="0" t="s">
        <v>48</v>
      </c>
      <c r="D66" s="0" t="n">
        <v>500622</v>
      </c>
      <c r="E66" s="0" t="n">
        <v>27108</v>
      </c>
      <c r="F66" s="0" t="s">
        <v>41</v>
      </c>
      <c r="G66" s="40" t="n">
        <v>36739</v>
      </c>
      <c r="H66" s="31" t="n">
        <v>36739</v>
      </c>
      <c r="I66" s="4" t="s">
        <v>43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27266</v>
      </c>
      <c r="C67" s="0" t="s">
        <v>48</v>
      </c>
      <c r="D67" s="0" t="n">
        <v>500622</v>
      </c>
      <c r="E67" s="0" t="n">
        <v>27108</v>
      </c>
      <c r="F67" s="0" t="s">
        <v>41</v>
      </c>
      <c r="G67" s="40" t="n">
        <v>36739</v>
      </c>
      <c r="H67" s="31" t="n">
        <v>36739</v>
      </c>
      <c r="I67" s="4" t="s">
        <v>42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v>27266</v>
      </c>
      <c r="C68" s="0" t="s">
        <v>48</v>
      </c>
      <c r="D68" s="0" t="n">
        <v>500622</v>
      </c>
      <c r="E68" s="0" t="n">
        <v>27108</v>
      </c>
      <c r="F68" s="0" t="s">
        <v>41</v>
      </c>
      <c r="G68" s="40" t="n">
        <v>36739</v>
      </c>
      <c r="H68" s="31" t="n">
        <v>36739</v>
      </c>
      <c r="I68" s="4" t="s">
        <v>43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27266</v>
      </c>
      <c r="C69" s="0" t="s">
        <v>48</v>
      </c>
      <c r="D69" s="0" t="n">
        <v>500622</v>
      </c>
      <c r="E69" s="0" t="n">
        <v>27108</v>
      </c>
      <c r="F69" s="0" t="s">
        <v>41</v>
      </c>
      <c r="G69" s="40" t="n">
        <v>36739</v>
      </c>
      <c r="H69" s="31" t="n">
        <v>36739</v>
      </c>
      <c r="I69" s="4" t="s">
        <v>42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v>27266</v>
      </c>
      <c r="C70" s="0" t="s">
        <v>48</v>
      </c>
      <c r="D70" s="0" t="n">
        <v>500622</v>
      </c>
      <c r="E70" s="0" t="n">
        <v>27108</v>
      </c>
      <c r="F70" s="0" t="s">
        <v>41</v>
      </c>
      <c r="G70" s="40" t="n">
        <v>36739</v>
      </c>
      <c r="H70" s="31" t="n">
        <v>36739</v>
      </c>
      <c r="I70" s="4" t="s">
        <v>43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27266</v>
      </c>
      <c r="C71" s="0" t="s">
        <v>48</v>
      </c>
      <c r="D71" s="0" t="n">
        <v>500622</v>
      </c>
      <c r="E71" s="0" t="n">
        <v>27108</v>
      </c>
      <c r="F71" s="0" t="s">
        <v>41</v>
      </c>
      <c r="G71" s="40" t="n">
        <v>36739</v>
      </c>
      <c r="H71" s="31" t="n">
        <v>36739</v>
      </c>
      <c r="I71" s="4" t="s">
        <v>42</v>
      </c>
      <c r="J71" s="31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v>27266</v>
      </c>
      <c r="C72" s="0" t="s">
        <v>48</v>
      </c>
      <c r="D72" s="0" t="n">
        <v>500622</v>
      </c>
      <c r="E72" s="0" t="n">
        <v>27108</v>
      </c>
      <c r="F72" s="0" t="s">
        <v>41</v>
      </c>
      <c r="G72" s="40" t="n">
        <v>36739</v>
      </c>
      <c r="H72" s="31" t="n">
        <v>36739</v>
      </c>
      <c r="I72" s="4" t="s">
        <v>43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SUM(K11:K72)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SUM(U11:U70)</f>
        <v>0</v>
      </c>
      <c r="V74" s="19" t="n">
        <f aca="false">SUM(V11:V70)</f>
        <v>0</v>
      </c>
    </row>
    <row r="76" customFormat="false" ht="13.5" hidden="false" customHeight="false" outlineLevel="0" collapsed="false"/>
    <row r="77" customFormat="false" ht="13.5" hidden="false" customHeight="false" outlineLevel="0" collapsed="false">
      <c r="R77" s="46" t="s">
        <v>49</v>
      </c>
      <c r="S77" s="47" t="s">
        <v>50</v>
      </c>
      <c r="T77" s="48"/>
      <c r="U77" s="48"/>
      <c r="V77" s="49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false" showOutlineSymbols="true" defaultGridColor="true" view="normal" topLeftCell="L49" colorId="64" zoomScale="100" zoomScaleNormal="100" zoomScalePageLayoutView="100" workbookViewId="0">
      <selection pane="topLeft" activeCell="R77" activeCellId="0" sqref="R77:V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27266</v>
      </c>
    </row>
    <row r="3" customFormat="false" ht="12.75" hidden="false" customHeight="false" outlineLevel="0" collapsed="false">
      <c r="A3" s="30" t="s">
        <v>4</v>
      </c>
      <c r="C3" s="33" t="s">
        <v>47</v>
      </c>
    </row>
    <row r="4" customFormat="false" ht="12.75" hidden="false" customHeight="false" outlineLevel="0" collapsed="false">
      <c r="A4" s="30" t="s">
        <v>21</v>
      </c>
      <c r="C4" s="34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30" t="n">
        <v>27266</v>
      </c>
      <c r="C11" s="0" t="s">
        <v>48</v>
      </c>
      <c r="D11" s="0" t="n">
        <v>500623</v>
      </c>
      <c r="E11" s="0" t="n">
        <v>27108</v>
      </c>
      <c r="F11" s="0" t="s">
        <v>41</v>
      </c>
      <c r="G11" s="40" t="n">
        <v>36739</v>
      </c>
      <c r="H11" s="31" t="n">
        <v>36739</v>
      </c>
      <c r="I11" s="4" t="s">
        <v>42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v>27266</v>
      </c>
      <c r="C12" s="0" t="s">
        <v>48</v>
      </c>
      <c r="D12" s="0" t="n">
        <v>500623</v>
      </c>
      <c r="E12" s="0" t="n">
        <v>27108</v>
      </c>
      <c r="F12" s="0" t="s">
        <v>41</v>
      </c>
      <c r="G12" s="40" t="n">
        <v>36739</v>
      </c>
      <c r="H12" s="31" t="n">
        <v>36739</v>
      </c>
      <c r="I12" s="4" t="s">
        <v>43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27266</v>
      </c>
      <c r="C13" s="0" t="s">
        <v>48</v>
      </c>
      <c r="D13" s="0" t="n">
        <v>500623</v>
      </c>
      <c r="E13" s="0" t="n">
        <v>27108</v>
      </c>
      <c r="F13" s="0" t="s">
        <v>41</v>
      </c>
      <c r="G13" s="40" t="n">
        <v>36739</v>
      </c>
      <c r="H13" s="31" t="n">
        <v>36739</v>
      </c>
      <c r="I13" s="4" t="s">
        <v>42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v>27266</v>
      </c>
      <c r="C14" s="0" t="s">
        <v>48</v>
      </c>
      <c r="D14" s="0" t="n">
        <v>500623</v>
      </c>
      <c r="E14" s="0" t="n">
        <v>27108</v>
      </c>
      <c r="F14" s="0" t="s">
        <v>41</v>
      </c>
      <c r="G14" s="40" t="n">
        <v>36739</v>
      </c>
      <c r="H14" s="31" t="n">
        <v>36739</v>
      </c>
      <c r="I14" s="4" t="s">
        <v>43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27266</v>
      </c>
      <c r="C15" s="0" t="s">
        <v>48</v>
      </c>
      <c r="D15" s="0" t="n">
        <v>500623</v>
      </c>
      <c r="E15" s="0" t="n">
        <v>27108</v>
      </c>
      <c r="F15" s="0" t="s">
        <v>41</v>
      </c>
      <c r="G15" s="40" t="n">
        <v>36739</v>
      </c>
      <c r="H15" s="31" t="n">
        <v>36739</v>
      </c>
      <c r="I15" s="4" t="s">
        <v>42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v>27266</v>
      </c>
      <c r="C16" s="0" t="s">
        <v>48</v>
      </c>
      <c r="D16" s="0" t="n">
        <v>500623</v>
      </c>
      <c r="E16" s="0" t="n">
        <v>27108</v>
      </c>
      <c r="F16" s="0" t="s">
        <v>41</v>
      </c>
      <c r="G16" s="40" t="n">
        <v>36739</v>
      </c>
      <c r="H16" s="31" t="n">
        <v>36739</v>
      </c>
      <c r="I16" s="4" t="s">
        <v>43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27266</v>
      </c>
      <c r="C17" s="0" t="s">
        <v>48</v>
      </c>
      <c r="D17" s="0" t="n">
        <v>500623</v>
      </c>
      <c r="E17" s="0" t="n">
        <v>27108</v>
      </c>
      <c r="F17" s="0" t="s">
        <v>41</v>
      </c>
      <c r="G17" s="40" t="n">
        <v>36739</v>
      </c>
      <c r="H17" s="31" t="n">
        <v>36739</v>
      </c>
      <c r="I17" s="4" t="s">
        <v>42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v>27266</v>
      </c>
      <c r="C18" s="0" t="s">
        <v>48</v>
      </c>
      <c r="D18" s="0" t="n">
        <v>500623</v>
      </c>
      <c r="E18" s="0" t="n">
        <v>27108</v>
      </c>
      <c r="F18" s="0" t="s">
        <v>41</v>
      </c>
      <c r="G18" s="40" t="n">
        <v>36739</v>
      </c>
      <c r="H18" s="31" t="n">
        <v>36739</v>
      </c>
      <c r="I18" s="4" t="s">
        <v>43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27266</v>
      </c>
      <c r="C19" s="0" t="s">
        <v>48</v>
      </c>
      <c r="D19" s="0" t="n">
        <v>500623</v>
      </c>
      <c r="E19" s="0" t="n">
        <v>27108</v>
      </c>
      <c r="F19" s="0" t="s">
        <v>41</v>
      </c>
      <c r="G19" s="40" t="n">
        <v>36739</v>
      </c>
      <c r="H19" s="31" t="n">
        <v>36739</v>
      </c>
      <c r="I19" s="4" t="s">
        <v>42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v>27266</v>
      </c>
      <c r="C20" s="0" t="s">
        <v>48</v>
      </c>
      <c r="D20" s="0" t="n">
        <v>500623</v>
      </c>
      <c r="E20" s="0" t="n">
        <v>27108</v>
      </c>
      <c r="F20" s="0" t="s">
        <v>41</v>
      </c>
      <c r="G20" s="40" t="n">
        <v>36739</v>
      </c>
      <c r="H20" s="31" t="n">
        <v>36739</v>
      </c>
      <c r="I20" s="4" t="s">
        <v>43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27266</v>
      </c>
      <c r="C21" s="0" t="s">
        <v>48</v>
      </c>
      <c r="D21" s="0" t="n">
        <v>500623</v>
      </c>
      <c r="E21" s="0" t="n">
        <v>27108</v>
      </c>
      <c r="F21" s="0" t="s">
        <v>41</v>
      </c>
      <c r="G21" s="40" t="n">
        <v>36739</v>
      </c>
      <c r="H21" s="31" t="n">
        <v>36739</v>
      </c>
      <c r="I21" s="4" t="s">
        <v>42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v>27266</v>
      </c>
      <c r="C22" s="0" t="s">
        <v>48</v>
      </c>
      <c r="D22" s="0" t="n">
        <v>500623</v>
      </c>
      <c r="E22" s="0" t="n">
        <v>27108</v>
      </c>
      <c r="F22" s="0" t="s">
        <v>41</v>
      </c>
      <c r="G22" s="40" t="n">
        <v>36739</v>
      </c>
      <c r="H22" s="31" t="n">
        <v>36739</v>
      </c>
      <c r="I22" s="4" t="s">
        <v>43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27266</v>
      </c>
      <c r="C23" s="0" t="s">
        <v>48</v>
      </c>
      <c r="D23" s="0" t="n">
        <v>500623</v>
      </c>
      <c r="E23" s="0" t="n">
        <v>27108</v>
      </c>
      <c r="F23" s="0" t="s">
        <v>41</v>
      </c>
      <c r="G23" s="40" t="n">
        <v>36739</v>
      </c>
      <c r="H23" s="31" t="n">
        <v>36739</v>
      </c>
      <c r="I23" s="4" t="s">
        <v>42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v>27266</v>
      </c>
      <c r="C24" s="0" t="s">
        <v>48</v>
      </c>
      <c r="D24" s="0" t="n">
        <v>500623</v>
      </c>
      <c r="E24" s="0" t="n">
        <v>27108</v>
      </c>
      <c r="F24" s="0" t="s">
        <v>41</v>
      </c>
      <c r="G24" s="40" t="n">
        <v>36739</v>
      </c>
      <c r="H24" s="31" t="n">
        <v>36739</v>
      </c>
      <c r="I24" s="4" t="s">
        <v>43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27266</v>
      </c>
      <c r="C25" s="0" t="s">
        <v>48</v>
      </c>
      <c r="D25" s="0" t="n">
        <v>500623</v>
      </c>
      <c r="E25" s="0" t="n">
        <v>27108</v>
      </c>
      <c r="F25" s="0" t="s">
        <v>41</v>
      </c>
      <c r="G25" s="40" t="n">
        <v>36739</v>
      </c>
      <c r="H25" s="31" t="n">
        <v>36739</v>
      </c>
      <c r="I25" s="4" t="s">
        <v>42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v>27266</v>
      </c>
      <c r="C26" s="0" t="s">
        <v>48</v>
      </c>
      <c r="D26" s="0" t="n">
        <v>500623</v>
      </c>
      <c r="E26" s="0" t="n">
        <v>27108</v>
      </c>
      <c r="F26" s="0" t="s">
        <v>41</v>
      </c>
      <c r="G26" s="40" t="n">
        <v>36739</v>
      </c>
      <c r="H26" s="31" t="n">
        <v>36739</v>
      </c>
      <c r="I26" s="4" t="s">
        <v>43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27266</v>
      </c>
      <c r="C27" s="0" t="s">
        <v>48</v>
      </c>
      <c r="D27" s="0" t="n">
        <v>500623</v>
      </c>
      <c r="E27" s="0" t="n">
        <v>27108</v>
      </c>
      <c r="F27" s="0" t="s">
        <v>41</v>
      </c>
      <c r="G27" s="40" t="n">
        <v>36739</v>
      </c>
      <c r="H27" s="31" t="n">
        <v>36739</v>
      </c>
      <c r="I27" s="4" t="s">
        <v>42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v>27266</v>
      </c>
      <c r="C28" s="0" t="s">
        <v>48</v>
      </c>
      <c r="D28" s="0" t="n">
        <v>500623</v>
      </c>
      <c r="E28" s="0" t="n">
        <v>27108</v>
      </c>
      <c r="F28" s="0" t="s">
        <v>41</v>
      </c>
      <c r="G28" s="40" t="n">
        <v>36739</v>
      </c>
      <c r="H28" s="31" t="n">
        <v>36739</v>
      </c>
      <c r="I28" s="4" t="s">
        <v>43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27266</v>
      </c>
      <c r="C29" s="0" t="s">
        <v>48</v>
      </c>
      <c r="D29" s="0" t="n">
        <v>500623</v>
      </c>
      <c r="E29" s="0" t="n">
        <v>27108</v>
      </c>
      <c r="F29" s="0" t="s">
        <v>41</v>
      </c>
      <c r="G29" s="40" t="n">
        <v>36739</v>
      </c>
      <c r="H29" s="31" t="n">
        <v>36739</v>
      </c>
      <c r="I29" s="4" t="s">
        <v>42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v>27266</v>
      </c>
      <c r="C30" s="0" t="s">
        <v>48</v>
      </c>
      <c r="D30" s="0" t="n">
        <v>500623</v>
      </c>
      <c r="E30" s="0" t="n">
        <v>27108</v>
      </c>
      <c r="F30" s="0" t="s">
        <v>41</v>
      </c>
      <c r="G30" s="40" t="n">
        <v>36739</v>
      </c>
      <c r="H30" s="31" t="n">
        <v>36739</v>
      </c>
      <c r="I30" s="4" t="s">
        <v>43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27266</v>
      </c>
      <c r="C31" s="0" t="s">
        <v>48</v>
      </c>
      <c r="D31" s="0" t="n">
        <v>500623</v>
      </c>
      <c r="E31" s="0" t="n">
        <v>27108</v>
      </c>
      <c r="F31" s="0" t="s">
        <v>41</v>
      </c>
      <c r="G31" s="40" t="n">
        <v>36739</v>
      </c>
      <c r="H31" s="31" t="n">
        <v>36739</v>
      </c>
      <c r="I31" s="4" t="s">
        <v>42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v>27266</v>
      </c>
      <c r="C32" s="0" t="s">
        <v>48</v>
      </c>
      <c r="D32" s="0" t="n">
        <v>500623</v>
      </c>
      <c r="E32" s="0" t="n">
        <v>27108</v>
      </c>
      <c r="F32" s="0" t="s">
        <v>41</v>
      </c>
      <c r="G32" s="40" t="n">
        <v>36739</v>
      </c>
      <c r="H32" s="31" t="n">
        <v>36739</v>
      </c>
      <c r="I32" s="4" t="s">
        <v>43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27266</v>
      </c>
      <c r="C33" s="0" t="s">
        <v>48</v>
      </c>
      <c r="D33" s="0" t="n">
        <v>500623</v>
      </c>
      <c r="E33" s="0" t="n">
        <v>27108</v>
      </c>
      <c r="F33" s="0" t="s">
        <v>41</v>
      </c>
      <c r="G33" s="40" t="n">
        <v>36739</v>
      </c>
      <c r="H33" s="31" t="n">
        <v>36739</v>
      </c>
      <c r="I33" s="4" t="s">
        <v>42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v>27266</v>
      </c>
      <c r="C34" s="0" t="s">
        <v>48</v>
      </c>
      <c r="D34" s="0" t="n">
        <v>500623</v>
      </c>
      <c r="E34" s="0" t="n">
        <v>27108</v>
      </c>
      <c r="F34" s="0" t="s">
        <v>41</v>
      </c>
      <c r="G34" s="40" t="n">
        <v>36739</v>
      </c>
      <c r="H34" s="31" t="n">
        <v>36739</v>
      </c>
      <c r="I34" s="4" t="s">
        <v>43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27266</v>
      </c>
      <c r="C35" s="0" t="s">
        <v>48</v>
      </c>
      <c r="D35" s="0" t="n">
        <v>500623</v>
      </c>
      <c r="E35" s="0" t="n">
        <v>27108</v>
      </c>
      <c r="F35" s="0" t="s">
        <v>41</v>
      </c>
      <c r="G35" s="40" t="n">
        <v>36739</v>
      </c>
      <c r="H35" s="31" t="n">
        <v>36739</v>
      </c>
      <c r="I35" s="4" t="s">
        <v>42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v>27266</v>
      </c>
      <c r="C36" s="0" t="s">
        <v>48</v>
      </c>
      <c r="D36" s="0" t="n">
        <v>500623</v>
      </c>
      <c r="E36" s="0" t="n">
        <v>27108</v>
      </c>
      <c r="F36" s="0" t="s">
        <v>41</v>
      </c>
      <c r="G36" s="40" t="n">
        <v>36739</v>
      </c>
      <c r="H36" s="31" t="n">
        <v>36739</v>
      </c>
      <c r="I36" s="4" t="s">
        <v>43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27266</v>
      </c>
      <c r="C37" s="0" t="s">
        <v>48</v>
      </c>
      <c r="D37" s="0" t="n">
        <v>500623</v>
      </c>
      <c r="E37" s="0" t="n">
        <v>27108</v>
      </c>
      <c r="F37" s="0" t="s">
        <v>41</v>
      </c>
      <c r="G37" s="40" t="n">
        <v>36739</v>
      </c>
      <c r="H37" s="31" t="n">
        <v>36739</v>
      </c>
      <c r="I37" s="4" t="s">
        <v>42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v>27266</v>
      </c>
      <c r="C38" s="0" t="s">
        <v>48</v>
      </c>
      <c r="D38" s="0" t="n">
        <v>500623</v>
      </c>
      <c r="E38" s="0" t="n">
        <v>27108</v>
      </c>
      <c r="F38" s="0" t="s">
        <v>41</v>
      </c>
      <c r="G38" s="40" t="n">
        <v>36739</v>
      </c>
      <c r="H38" s="31" t="n">
        <v>36739</v>
      </c>
      <c r="I38" s="4" t="s">
        <v>43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27266</v>
      </c>
      <c r="C39" s="0" t="s">
        <v>48</v>
      </c>
      <c r="D39" s="0" t="n">
        <v>500623</v>
      </c>
      <c r="E39" s="0" t="n">
        <v>27108</v>
      </c>
      <c r="F39" s="0" t="s">
        <v>41</v>
      </c>
      <c r="G39" s="40" t="n">
        <v>36739</v>
      </c>
      <c r="H39" s="31" t="n">
        <v>36739</v>
      </c>
      <c r="I39" s="4" t="s">
        <v>42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v>27266</v>
      </c>
      <c r="C40" s="0" t="s">
        <v>48</v>
      </c>
      <c r="D40" s="0" t="n">
        <v>500623</v>
      </c>
      <c r="E40" s="0" t="n">
        <v>27108</v>
      </c>
      <c r="F40" s="0" t="s">
        <v>41</v>
      </c>
      <c r="G40" s="40" t="n">
        <v>36739</v>
      </c>
      <c r="H40" s="31" t="n">
        <v>36739</v>
      </c>
      <c r="I40" s="4" t="s">
        <v>43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27266</v>
      </c>
      <c r="C41" s="0" t="s">
        <v>48</v>
      </c>
      <c r="D41" s="0" t="n">
        <v>500623</v>
      </c>
      <c r="E41" s="0" t="n">
        <v>27108</v>
      </c>
      <c r="F41" s="0" t="s">
        <v>41</v>
      </c>
      <c r="G41" s="40" t="n">
        <v>36739</v>
      </c>
      <c r="H41" s="31" t="n">
        <v>36739</v>
      </c>
      <c r="I41" s="4" t="s">
        <v>42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v>27266</v>
      </c>
      <c r="C42" s="0" t="s">
        <v>48</v>
      </c>
      <c r="D42" s="0" t="n">
        <v>500623</v>
      </c>
      <c r="E42" s="0" t="n">
        <v>27108</v>
      </c>
      <c r="F42" s="0" t="s">
        <v>41</v>
      </c>
      <c r="G42" s="40" t="n">
        <v>36739</v>
      </c>
      <c r="H42" s="31" t="n">
        <v>36739</v>
      </c>
      <c r="I42" s="4" t="s">
        <v>43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27266</v>
      </c>
      <c r="C43" s="0" t="s">
        <v>48</v>
      </c>
      <c r="D43" s="0" t="n">
        <v>500623</v>
      </c>
      <c r="E43" s="0" t="n">
        <v>27108</v>
      </c>
      <c r="F43" s="0" t="s">
        <v>41</v>
      </c>
      <c r="G43" s="40" t="n">
        <v>36739</v>
      </c>
      <c r="H43" s="31" t="n">
        <v>36739</v>
      </c>
      <c r="I43" s="4" t="s">
        <v>42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v>27266</v>
      </c>
      <c r="C44" s="0" t="s">
        <v>48</v>
      </c>
      <c r="D44" s="0" t="n">
        <v>500623</v>
      </c>
      <c r="E44" s="0" t="n">
        <v>27108</v>
      </c>
      <c r="F44" s="0" t="s">
        <v>41</v>
      </c>
      <c r="G44" s="40" t="n">
        <v>36739</v>
      </c>
      <c r="H44" s="31" t="n">
        <v>36739</v>
      </c>
      <c r="I44" s="4" t="s">
        <v>43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27266</v>
      </c>
      <c r="C45" s="0" t="s">
        <v>48</v>
      </c>
      <c r="D45" s="0" t="n">
        <v>500623</v>
      </c>
      <c r="E45" s="0" t="n">
        <v>27108</v>
      </c>
      <c r="F45" s="0" t="s">
        <v>41</v>
      </c>
      <c r="G45" s="40" t="n">
        <v>36739</v>
      </c>
      <c r="H45" s="31" t="n">
        <v>36739</v>
      </c>
      <c r="I45" s="4" t="s">
        <v>42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v>27266</v>
      </c>
      <c r="C46" s="0" t="s">
        <v>48</v>
      </c>
      <c r="D46" s="0" t="n">
        <v>500623</v>
      </c>
      <c r="E46" s="0" t="n">
        <v>27108</v>
      </c>
      <c r="F46" s="0" t="s">
        <v>41</v>
      </c>
      <c r="G46" s="40" t="n">
        <v>36739</v>
      </c>
      <c r="H46" s="31" t="n">
        <v>36739</v>
      </c>
      <c r="I46" s="4" t="s">
        <v>43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27266</v>
      </c>
      <c r="C47" s="0" t="s">
        <v>48</v>
      </c>
      <c r="D47" s="0" t="n">
        <v>500623</v>
      </c>
      <c r="E47" s="0" t="n">
        <v>27108</v>
      </c>
      <c r="F47" s="0" t="s">
        <v>41</v>
      </c>
      <c r="G47" s="40" t="n">
        <v>36739</v>
      </c>
      <c r="H47" s="31" t="n">
        <v>36739</v>
      </c>
      <c r="I47" s="4" t="s">
        <v>42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v>27266</v>
      </c>
      <c r="C48" s="0" t="s">
        <v>48</v>
      </c>
      <c r="D48" s="0" t="n">
        <v>500623</v>
      </c>
      <c r="E48" s="0" t="n">
        <v>27108</v>
      </c>
      <c r="F48" s="0" t="s">
        <v>41</v>
      </c>
      <c r="G48" s="40" t="n">
        <v>36739</v>
      </c>
      <c r="H48" s="31" t="n">
        <v>36739</v>
      </c>
      <c r="I48" s="4" t="s">
        <v>43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27266</v>
      </c>
      <c r="C49" s="0" t="s">
        <v>48</v>
      </c>
      <c r="D49" s="0" t="n">
        <v>500623</v>
      </c>
      <c r="E49" s="0" t="n">
        <v>27108</v>
      </c>
      <c r="F49" s="0" t="s">
        <v>41</v>
      </c>
      <c r="G49" s="40" t="n">
        <v>36739</v>
      </c>
      <c r="H49" s="31" t="n">
        <v>36739</v>
      </c>
      <c r="I49" s="4" t="s">
        <v>42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v>27266</v>
      </c>
      <c r="C50" s="0" t="s">
        <v>48</v>
      </c>
      <c r="D50" s="0" t="n">
        <v>500623</v>
      </c>
      <c r="E50" s="0" t="n">
        <v>27108</v>
      </c>
      <c r="F50" s="0" t="s">
        <v>41</v>
      </c>
      <c r="G50" s="40" t="n">
        <v>36739</v>
      </c>
      <c r="H50" s="31" t="n">
        <v>36739</v>
      </c>
      <c r="I50" s="4" t="s">
        <v>43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27266</v>
      </c>
      <c r="C51" s="0" t="s">
        <v>48</v>
      </c>
      <c r="D51" s="0" t="n">
        <v>500623</v>
      </c>
      <c r="E51" s="0" t="n">
        <v>27108</v>
      </c>
      <c r="F51" s="0" t="s">
        <v>41</v>
      </c>
      <c r="G51" s="40" t="n">
        <v>36739</v>
      </c>
      <c r="H51" s="31" t="n">
        <v>36739</v>
      </c>
      <c r="I51" s="4" t="s">
        <v>42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v>27266</v>
      </c>
      <c r="C52" s="0" t="s">
        <v>48</v>
      </c>
      <c r="D52" s="0" t="n">
        <v>500623</v>
      </c>
      <c r="E52" s="0" t="n">
        <v>27108</v>
      </c>
      <c r="F52" s="0" t="s">
        <v>41</v>
      </c>
      <c r="G52" s="40" t="n">
        <v>36739</v>
      </c>
      <c r="H52" s="31" t="n">
        <v>36739</v>
      </c>
      <c r="I52" s="4" t="s">
        <v>43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27266</v>
      </c>
      <c r="C53" s="0" t="s">
        <v>48</v>
      </c>
      <c r="D53" s="0" t="n">
        <v>500623</v>
      </c>
      <c r="E53" s="0" t="n">
        <v>27108</v>
      </c>
      <c r="F53" s="0" t="s">
        <v>41</v>
      </c>
      <c r="G53" s="40" t="n">
        <v>36739</v>
      </c>
      <c r="H53" s="31" t="n">
        <v>36739</v>
      </c>
      <c r="I53" s="4" t="s">
        <v>42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v>27266</v>
      </c>
      <c r="C54" s="0" t="s">
        <v>48</v>
      </c>
      <c r="D54" s="0" t="n">
        <v>500623</v>
      </c>
      <c r="E54" s="0" t="n">
        <v>27108</v>
      </c>
      <c r="F54" s="0" t="s">
        <v>41</v>
      </c>
      <c r="G54" s="40" t="n">
        <v>36739</v>
      </c>
      <c r="H54" s="31" t="n">
        <v>36739</v>
      </c>
      <c r="I54" s="4" t="s">
        <v>43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27266</v>
      </c>
      <c r="C55" s="0" t="s">
        <v>48</v>
      </c>
      <c r="D55" s="0" t="n">
        <v>500623</v>
      </c>
      <c r="E55" s="0" t="n">
        <v>27108</v>
      </c>
      <c r="F55" s="0" t="s">
        <v>41</v>
      </c>
      <c r="G55" s="40" t="n">
        <v>36739</v>
      </c>
      <c r="H55" s="31" t="n">
        <v>36739</v>
      </c>
      <c r="I55" s="4" t="s">
        <v>42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v>27266</v>
      </c>
      <c r="C56" s="0" t="s">
        <v>48</v>
      </c>
      <c r="D56" s="0" t="n">
        <v>500623</v>
      </c>
      <c r="E56" s="0" t="n">
        <v>27108</v>
      </c>
      <c r="F56" s="0" t="s">
        <v>41</v>
      </c>
      <c r="G56" s="40" t="n">
        <v>36739</v>
      </c>
      <c r="H56" s="31" t="n">
        <v>36739</v>
      </c>
      <c r="I56" s="4" t="s">
        <v>43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27266</v>
      </c>
      <c r="C57" s="0" t="s">
        <v>48</v>
      </c>
      <c r="D57" s="0" t="n">
        <v>500623</v>
      </c>
      <c r="E57" s="0" t="n">
        <v>27108</v>
      </c>
      <c r="F57" s="0" t="s">
        <v>41</v>
      </c>
      <c r="G57" s="40" t="n">
        <v>36739</v>
      </c>
      <c r="H57" s="31" t="n">
        <v>36739</v>
      </c>
      <c r="I57" s="4" t="s">
        <v>42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v>27266</v>
      </c>
      <c r="C58" s="0" t="s">
        <v>48</v>
      </c>
      <c r="D58" s="0" t="n">
        <v>500623</v>
      </c>
      <c r="E58" s="0" t="n">
        <v>27108</v>
      </c>
      <c r="F58" s="0" t="s">
        <v>41</v>
      </c>
      <c r="G58" s="40" t="n">
        <v>36739</v>
      </c>
      <c r="H58" s="31" t="n">
        <v>36739</v>
      </c>
      <c r="I58" s="4" t="s">
        <v>43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27266</v>
      </c>
      <c r="C59" s="0" t="s">
        <v>48</v>
      </c>
      <c r="D59" s="0" t="n">
        <v>500623</v>
      </c>
      <c r="E59" s="0" t="n">
        <v>27108</v>
      </c>
      <c r="F59" s="0" t="s">
        <v>41</v>
      </c>
      <c r="G59" s="40" t="n">
        <v>36739</v>
      </c>
      <c r="H59" s="31" t="n">
        <v>36739</v>
      </c>
      <c r="I59" s="4" t="s">
        <v>42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v>27266</v>
      </c>
      <c r="C60" s="0" t="s">
        <v>48</v>
      </c>
      <c r="D60" s="0" t="n">
        <v>500623</v>
      </c>
      <c r="E60" s="0" t="n">
        <v>27108</v>
      </c>
      <c r="F60" s="0" t="s">
        <v>41</v>
      </c>
      <c r="G60" s="40" t="n">
        <v>36739</v>
      </c>
      <c r="H60" s="31" t="n">
        <v>36739</v>
      </c>
      <c r="I60" s="4" t="s">
        <v>43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27266</v>
      </c>
      <c r="C61" s="0" t="s">
        <v>48</v>
      </c>
      <c r="D61" s="0" t="n">
        <v>500623</v>
      </c>
      <c r="E61" s="0" t="n">
        <v>27108</v>
      </c>
      <c r="F61" s="0" t="s">
        <v>41</v>
      </c>
      <c r="G61" s="40" t="n">
        <v>36739</v>
      </c>
      <c r="H61" s="31" t="n">
        <v>36739</v>
      </c>
      <c r="I61" s="4" t="s">
        <v>42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v>27266</v>
      </c>
      <c r="C62" s="0" t="s">
        <v>48</v>
      </c>
      <c r="D62" s="0" t="n">
        <v>500623</v>
      </c>
      <c r="E62" s="0" t="n">
        <v>27108</v>
      </c>
      <c r="F62" s="0" t="s">
        <v>41</v>
      </c>
      <c r="G62" s="40" t="n">
        <v>36739</v>
      </c>
      <c r="H62" s="31" t="n">
        <v>36739</v>
      </c>
      <c r="I62" s="4" t="s">
        <v>43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27266</v>
      </c>
      <c r="C63" s="0" t="s">
        <v>48</v>
      </c>
      <c r="D63" s="0" t="n">
        <v>500623</v>
      </c>
      <c r="E63" s="0" t="n">
        <v>27108</v>
      </c>
      <c r="F63" s="0" t="s">
        <v>41</v>
      </c>
      <c r="G63" s="40" t="n">
        <v>36739</v>
      </c>
      <c r="H63" s="31" t="n">
        <v>36739</v>
      </c>
      <c r="I63" s="4" t="s">
        <v>42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v>27266</v>
      </c>
      <c r="C64" s="0" t="s">
        <v>48</v>
      </c>
      <c r="D64" s="0" t="n">
        <v>500623</v>
      </c>
      <c r="E64" s="0" t="n">
        <v>27108</v>
      </c>
      <c r="F64" s="0" t="s">
        <v>41</v>
      </c>
      <c r="G64" s="40" t="n">
        <v>36739</v>
      </c>
      <c r="H64" s="31" t="n">
        <v>36739</v>
      </c>
      <c r="I64" s="4" t="s">
        <v>43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27266</v>
      </c>
      <c r="C65" s="0" t="s">
        <v>48</v>
      </c>
      <c r="D65" s="0" t="n">
        <v>500623</v>
      </c>
      <c r="E65" s="0" t="n">
        <v>27108</v>
      </c>
      <c r="F65" s="0" t="s">
        <v>41</v>
      </c>
      <c r="G65" s="40" t="n">
        <v>36739</v>
      </c>
      <c r="H65" s="31" t="n">
        <v>36739</v>
      </c>
      <c r="I65" s="4" t="s">
        <v>42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v>27266</v>
      </c>
      <c r="C66" s="0" t="s">
        <v>48</v>
      </c>
      <c r="D66" s="0" t="n">
        <v>500623</v>
      </c>
      <c r="E66" s="0" t="n">
        <v>27108</v>
      </c>
      <c r="F66" s="0" t="s">
        <v>41</v>
      </c>
      <c r="G66" s="40" t="n">
        <v>36739</v>
      </c>
      <c r="H66" s="31" t="n">
        <v>36739</v>
      </c>
      <c r="I66" s="4" t="s">
        <v>43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27266</v>
      </c>
      <c r="C67" s="0" t="s">
        <v>48</v>
      </c>
      <c r="D67" s="0" t="n">
        <v>500623</v>
      </c>
      <c r="E67" s="0" t="n">
        <v>27108</v>
      </c>
      <c r="F67" s="0" t="s">
        <v>41</v>
      </c>
      <c r="G67" s="40" t="n">
        <v>36739</v>
      </c>
      <c r="H67" s="31" t="n">
        <v>36739</v>
      </c>
      <c r="I67" s="4" t="s">
        <v>42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v>27266</v>
      </c>
      <c r="C68" s="0" t="s">
        <v>48</v>
      </c>
      <c r="D68" s="0" t="n">
        <v>500623</v>
      </c>
      <c r="E68" s="0" t="n">
        <v>27108</v>
      </c>
      <c r="F68" s="0" t="s">
        <v>41</v>
      </c>
      <c r="G68" s="40" t="n">
        <v>36739</v>
      </c>
      <c r="H68" s="31" t="n">
        <v>36739</v>
      </c>
      <c r="I68" s="4" t="s">
        <v>43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27266</v>
      </c>
      <c r="C69" s="0" t="s">
        <v>48</v>
      </c>
      <c r="D69" s="0" t="n">
        <v>500623</v>
      </c>
      <c r="E69" s="0" t="n">
        <v>27108</v>
      </c>
      <c r="F69" s="0" t="s">
        <v>41</v>
      </c>
      <c r="G69" s="40" t="n">
        <v>36739</v>
      </c>
      <c r="H69" s="31" t="n">
        <v>36739</v>
      </c>
      <c r="I69" s="4" t="s">
        <v>42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v>27266</v>
      </c>
      <c r="C70" s="0" t="s">
        <v>48</v>
      </c>
      <c r="D70" s="0" t="n">
        <v>500623</v>
      </c>
      <c r="E70" s="0" t="n">
        <v>27108</v>
      </c>
      <c r="F70" s="0" t="s">
        <v>41</v>
      </c>
      <c r="G70" s="40" t="n">
        <v>36739</v>
      </c>
      <c r="H70" s="31" t="n">
        <v>36739</v>
      </c>
      <c r="I70" s="4" t="s">
        <v>43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27266</v>
      </c>
      <c r="C71" s="0" t="s">
        <v>48</v>
      </c>
      <c r="D71" s="0" t="n">
        <v>500623</v>
      </c>
      <c r="E71" s="0" t="n">
        <v>27108</v>
      </c>
      <c r="F71" s="0" t="s">
        <v>41</v>
      </c>
      <c r="G71" s="40" t="n">
        <v>36739</v>
      </c>
      <c r="H71" s="31" t="n">
        <v>36739</v>
      </c>
      <c r="I71" s="4" t="s">
        <v>42</v>
      </c>
      <c r="J71" s="31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v>27266</v>
      </c>
      <c r="C72" s="0" t="s">
        <v>48</v>
      </c>
      <c r="D72" s="0" t="n">
        <v>500623</v>
      </c>
      <c r="E72" s="0" t="n">
        <v>27108</v>
      </c>
      <c r="F72" s="0" t="s">
        <v>41</v>
      </c>
      <c r="G72" s="40" t="n">
        <v>36739</v>
      </c>
      <c r="H72" s="31" t="n">
        <v>36739</v>
      </c>
      <c r="I72" s="4" t="s">
        <v>43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SUM(U11:U72)</f>
        <v>0</v>
      </c>
      <c r="V74" s="19" t="n">
        <f aca="false">SUM(V11:V72)</f>
        <v>0</v>
      </c>
    </row>
    <row r="77" customFormat="false" ht="12.75" hidden="false" customHeight="false" outlineLevel="0" collapsed="false">
      <c r="R77" s="50"/>
      <c r="S77" s="51"/>
      <c r="T77" s="21"/>
      <c r="U77" s="21"/>
      <c r="V77" s="21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false" showOutlineSymbols="true" defaultGridColor="true" view="normal" topLeftCell="L48" colorId="64" zoomScale="100" zoomScaleNormal="100" zoomScalePageLayoutView="100" workbookViewId="0">
      <selection pane="topLeft" activeCell="S79" activeCellId="0" sqref="S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27266</v>
      </c>
    </row>
    <row r="3" customFormat="false" ht="12.75" hidden="false" customHeight="false" outlineLevel="0" collapsed="false">
      <c r="A3" s="30" t="s">
        <v>4</v>
      </c>
      <c r="C3" s="33" t="s">
        <v>47</v>
      </c>
    </row>
    <row r="4" customFormat="false" ht="12.75" hidden="false" customHeight="false" outlineLevel="0" collapsed="false">
      <c r="A4" s="30" t="s">
        <v>21</v>
      </c>
      <c r="C4" s="34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30" t="n">
        <v>27266</v>
      </c>
      <c r="C11" s="0" t="s">
        <v>48</v>
      </c>
      <c r="D11" s="0" t="n">
        <v>500626</v>
      </c>
      <c r="E11" s="0" t="n">
        <v>27108</v>
      </c>
      <c r="F11" s="0" t="s">
        <v>41</v>
      </c>
      <c r="G11" s="40" t="n">
        <v>36739</v>
      </c>
      <c r="H11" s="31" t="n">
        <v>36739</v>
      </c>
      <c r="I11" s="4" t="s">
        <v>42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v>27266</v>
      </c>
      <c r="C12" s="0" t="s">
        <v>48</v>
      </c>
      <c r="D12" s="0" t="n">
        <v>500626</v>
      </c>
      <c r="E12" s="0" t="n">
        <v>27108</v>
      </c>
      <c r="F12" s="0" t="s">
        <v>41</v>
      </c>
      <c r="G12" s="40" t="n">
        <v>36739</v>
      </c>
      <c r="H12" s="31" t="n">
        <v>36739</v>
      </c>
      <c r="I12" s="4" t="s">
        <v>43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27266</v>
      </c>
      <c r="C13" s="0" t="s">
        <v>48</v>
      </c>
      <c r="D13" s="0" t="n">
        <v>500626</v>
      </c>
      <c r="E13" s="0" t="n">
        <v>27108</v>
      </c>
      <c r="F13" s="0" t="s">
        <v>41</v>
      </c>
      <c r="G13" s="40" t="n">
        <v>36739</v>
      </c>
      <c r="H13" s="31" t="n">
        <v>36739</v>
      </c>
      <c r="I13" s="4" t="s">
        <v>42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v>27266</v>
      </c>
      <c r="C14" s="0" t="s">
        <v>48</v>
      </c>
      <c r="D14" s="0" t="n">
        <v>500626</v>
      </c>
      <c r="E14" s="0" t="n">
        <v>27108</v>
      </c>
      <c r="F14" s="0" t="s">
        <v>41</v>
      </c>
      <c r="G14" s="40" t="n">
        <v>36739</v>
      </c>
      <c r="H14" s="31" t="n">
        <v>36739</v>
      </c>
      <c r="I14" s="4" t="s">
        <v>43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27266</v>
      </c>
      <c r="C15" s="0" t="s">
        <v>48</v>
      </c>
      <c r="D15" s="0" t="n">
        <v>500626</v>
      </c>
      <c r="E15" s="0" t="n">
        <v>27108</v>
      </c>
      <c r="F15" s="0" t="s">
        <v>41</v>
      </c>
      <c r="G15" s="40" t="n">
        <v>36739</v>
      </c>
      <c r="H15" s="31" t="n">
        <v>36739</v>
      </c>
      <c r="I15" s="4" t="s">
        <v>42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v>27266</v>
      </c>
      <c r="C16" s="0" t="s">
        <v>48</v>
      </c>
      <c r="D16" s="0" t="n">
        <v>500626</v>
      </c>
      <c r="E16" s="0" t="n">
        <v>27108</v>
      </c>
      <c r="F16" s="0" t="s">
        <v>41</v>
      </c>
      <c r="G16" s="40" t="n">
        <v>36739</v>
      </c>
      <c r="H16" s="31" t="n">
        <v>36739</v>
      </c>
      <c r="I16" s="4" t="s">
        <v>43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27266</v>
      </c>
      <c r="C17" s="0" t="s">
        <v>48</v>
      </c>
      <c r="D17" s="0" t="n">
        <v>500626</v>
      </c>
      <c r="E17" s="0" t="n">
        <v>27108</v>
      </c>
      <c r="F17" s="0" t="s">
        <v>41</v>
      </c>
      <c r="G17" s="40" t="n">
        <v>36739</v>
      </c>
      <c r="H17" s="31" t="n">
        <v>36739</v>
      </c>
      <c r="I17" s="4" t="s">
        <v>42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v>27266</v>
      </c>
      <c r="C18" s="0" t="s">
        <v>48</v>
      </c>
      <c r="D18" s="0" t="n">
        <v>500626</v>
      </c>
      <c r="E18" s="0" t="n">
        <v>27108</v>
      </c>
      <c r="F18" s="0" t="s">
        <v>41</v>
      </c>
      <c r="G18" s="40" t="n">
        <v>36739</v>
      </c>
      <c r="H18" s="31" t="n">
        <v>36739</v>
      </c>
      <c r="I18" s="4" t="s">
        <v>43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27266</v>
      </c>
      <c r="C19" s="0" t="s">
        <v>48</v>
      </c>
      <c r="D19" s="0" t="n">
        <v>500626</v>
      </c>
      <c r="E19" s="0" t="n">
        <v>27108</v>
      </c>
      <c r="F19" s="0" t="s">
        <v>41</v>
      </c>
      <c r="G19" s="40" t="n">
        <v>36739</v>
      </c>
      <c r="H19" s="31" t="n">
        <v>36739</v>
      </c>
      <c r="I19" s="4" t="s">
        <v>42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v>27266</v>
      </c>
      <c r="C20" s="0" t="s">
        <v>48</v>
      </c>
      <c r="D20" s="0" t="n">
        <v>500626</v>
      </c>
      <c r="E20" s="0" t="n">
        <v>27108</v>
      </c>
      <c r="F20" s="0" t="s">
        <v>41</v>
      </c>
      <c r="G20" s="40" t="n">
        <v>36739</v>
      </c>
      <c r="H20" s="31" t="n">
        <v>36739</v>
      </c>
      <c r="I20" s="4" t="s">
        <v>43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27266</v>
      </c>
      <c r="C21" s="0" t="s">
        <v>48</v>
      </c>
      <c r="D21" s="0" t="n">
        <v>500626</v>
      </c>
      <c r="E21" s="0" t="n">
        <v>27108</v>
      </c>
      <c r="F21" s="0" t="s">
        <v>41</v>
      </c>
      <c r="G21" s="40" t="n">
        <v>36739</v>
      </c>
      <c r="H21" s="31" t="n">
        <v>36739</v>
      </c>
      <c r="I21" s="4" t="s">
        <v>42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v>27266</v>
      </c>
      <c r="C22" s="0" t="s">
        <v>48</v>
      </c>
      <c r="D22" s="0" t="n">
        <v>500626</v>
      </c>
      <c r="E22" s="0" t="n">
        <v>27108</v>
      </c>
      <c r="F22" s="0" t="s">
        <v>41</v>
      </c>
      <c r="G22" s="40" t="n">
        <v>36739</v>
      </c>
      <c r="H22" s="31" t="n">
        <v>36739</v>
      </c>
      <c r="I22" s="4" t="s">
        <v>43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27266</v>
      </c>
      <c r="C23" s="0" t="s">
        <v>48</v>
      </c>
      <c r="D23" s="0" t="n">
        <v>500626</v>
      </c>
      <c r="E23" s="0" t="n">
        <v>27108</v>
      </c>
      <c r="F23" s="0" t="s">
        <v>41</v>
      </c>
      <c r="G23" s="40" t="n">
        <v>36739</v>
      </c>
      <c r="H23" s="31" t="n">
        <v>36739</v>
      </c>
      <c r="I23" s="4" t="s">
        <v>42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v>27266</v>
      </c>
      <c r="C24" s="0" t="s">
        <v>48</v>
      </c>
      <c r="D24" s="0" t="n">
        <v>500626</v>
      </c>
      <c r="E24" s="0" t="n">
        <v>27108</v>
      </c>
      <c r="F24" s="0" t="s">
        <v>41</v>
      </c>
      <c r="G24" s="40" t="n">
        <v>36739</v>
      </c>
      <c r="H24" s="31" t="n">
        <v>36739</v>
      </c>
      <c r="I24" s="4" t="s">
        <v>43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27266</v>
      </c>
      <c r="C25" s="0" t="s">
        <v>48</v>
      </c>
      <c r="D25" s="0" t="n">
        <v>500626</v>
      </c>
      <c r="E25" s="0" t="n">
        <v>27108</v>
      </c>
      <c r="F25" s="0" t="s">
        <v>41</v>
      </c>
      <c r="G25" s="40" t="n">
        <v>36739</v>
      </c>
      <c r="H25" s="31" t="n">
        <v>36739</v>
      </c>
      <c r="I25" s="4" t="s">
        <v>42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v>27266</v>
      </c>
      <c r="C26" s="0" t="s">
        <v>48</v>
      </c>
      <c r="D26" s="0" t="n">
        <v>500626</v>
      </c>
      <c r="E26" s="0" t="n">
        <v>27108</v>
      </c>
      <c r="F26" s="0" t="s">
        <v>41</v>
      </c>
      <c r="G26" s="40" t="n">
        <v>36739</v>
      </c>
      <c r="H26" s="31" t="n">
        <v>36739</v>
      </c>
      <c r="I26" s="4" t="s">
        <v>43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27266</v>
      </c>
      <c r="C27" s="0" t="s">
        <v>48</v>
      </c>
      <c r="D27" s="0" t="n">
        <v>500626</v>
      </c>
      <c r="E27" s="0" t="n">
        <v>27108</v>
      </c>
      <c r="F27" s="0" t="s">
        <v>41</v>
      </c>
      <c r="G27" s="40" t="n">
        <v>36739</v>
      </c>
      <c r="H27" s="31" t="n">
        <v>36739</v>
      </c>
      <c r="I27" s="4" t="s">
        <v>42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v>27266</v>
      </c>
      <c r="C28" s="0" t="s">
        <v>48</v>
      </c>
      <c r="D28" s="0" t="n">
        <v>500626</v>
      </c>
      <c r="E28" s="0" t="n">
        <v>27108</v>
      </c>
      <c r="F28" s="0" t="s">
        <v>41</v>
      </c>
      <c r="G28" s="40" t="n">
        <v>36739</v>
      </c>
      <c r="H28" s="31" t="n">
        <v>36739</v>
      </c>
      <c r="I28" s="4" t="s">
        <v>43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27266</v>
      </c>
      <c r="C29" s="0" t="s">
        <v>48</v>
      </c>
      <c r="D29" s="0" t="n">
        <v>500626</v>
      </c>
      <c r="E29" s="0" t="n">
        <v>27108</v>
      </c>
      <c r="F29" s="0" t="s">
        <v>41</v>
      </c>
      <c r="G29" s="40" t="n">
        <v>36739</v>
      </c>
      <c r="H29" s="31" t="n">
        <v>36739</v>
      </c>
      <c r="I29" s="4" t="s">
        <v>42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v>27266</v>
      </c>
      <c r="C30" s="0" t="s">
        <v>48</v>
      </c>
      <c r="D30" s="0" t="n">
        <v>500626</v>
      </c>
      <c r="E30" s="0" t="n">
        <v>27108</v>
      </c>
      <c r="F30" s="0" t="s">
        <v>41</v>
      </c>
      <c r="G30" s="40" t="n">
        <v>36739</v>
      </c>
      <c r="H30" s="31" t="n">
        <v>36739</v>
      </c>
      <c r="I30" s="4" t="s">
        <v>43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27266</v>
      </c>
      <c r="C31" s="0" t="s">
        <v>48</v>
      </c>
      <c r="D31" s="0" t="n">
        <v>500626</v>
      </c>
      <c r="E31" s="0" t="n">
        <v>27108</v>
      </c>
      <c r="F31" s="0" t="s">
        <v>41</v>
      </c>
      <c r="G31" s="40" t="n">
        <v>36739</v>
      </c>
      <c r="H31" s="31" t="n">
        <v>36739</v>
      </c>
      <c r="I31" s="4" t="s">
        <v>42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v>27266</v>
      </c>
      <c r="C32" s="0" t="s">
        <v>48</v>
      </c>
      <c r="D32" s="0" t="n">
        <v>500626</v>
      </c>
      <c r="E32" s="0" t="n">
        <v>27108</v>
      </c>
      <c r="F32" s="0" t="s">
        <v>41</v>
      </c>
      <c r="G32" s="40" t="n">
        <v>36739</v>
      </c>
      <c r="H32" s="31" t="n">
        <v>36739</v>
      </c>
      <c r="I32" s="4" t="s">
        <v>43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27266</v>
      </c>
      <c r="C33" s="0" t="s">
        <v>48</v>
      </c>
      <c r="D33" s="0" t="n">
        <v>500626</v>
      </c>
      <c r="E33" s="0" t="n">
        <v>27108</v>
      </c>
      <c r="F33" s="0" t="s">
        <v>41</v>
      </c>
      <c r="G33" s="40" t="n">
        <v>36739</v>
      </c>
      <c r="H33" s="31" t="n">
        <v>36739</v>
      </c>
      <c r="I33" s="4" t="s">
        <v>42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v>27266</v>
      </c>
      <c r="C34" s="0" t="s">
        <v>48</v>
      </c>
      <c r="D34" s="0" t="n">
        <v>500626</v>
      </c>
      <c r="E34" s="0" t="n">
        <v>27108</v>
      </c>
      <c r="F34" s="0" t="s">
        <v>41</v>
      </c>
      <c r="G34" s="40" t="n">
        <v>36739</v>
      </c>
      <c r="H34" s="31" t="n">
        <v>36739</v>
      </c>
      <c r="I34" s="4" t="s">
        <v>43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27266</v>
      </c>
      <c r="C35" s="0" t="s">
        <v>48</v>
      </c>
      <c r="D35" s="0" t="n">
        <v>500626</v>
      </c>
      <c r="E35" s="0" t="n">
        <v>27108</v>
      </c>
      <c r="F35" s="0" t="s">
        <v>41</v>
      </c>
      <c r="G35" s="40" t="n">
        <v>36739</v>
      </c>
      <c r="H35" s="31" t="n">
        <v>36739</v>
      </c>
      <c r="I35" s="4" t="s">
        <v>42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v>27266</v>
      </c>
      <c r="C36" s="0" t="s">
        <v>48</v>
      </c>
      <c r="D36" s="0" t="n">
        <v>500626</v>
      </c>
      <c r="E36" s="0" t="n">
        <v>27108</v>
      </c>
      <c r="F36" s="0" t="s">
        <v>41</v>
      </c>
      <c r="G36" s="40" t="n">
        <v>36739</v>
      </c>
      <c r="H36" s="31" t="n">
        <v>36739</v>
      </c>
      <c r="I36" s="4" t="s">
        <v>43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27266</v>
      </c>
      <c r="C37" s="0" t="s">
        <v>48</v>
      </c>
      <c r="D37" s="0" t="n">
        <v>500626</v>
      </c>
      <c r="E37" s="0" t="n">
        <v>27108</v>
      </c>
      <c r="F37" s="0" t="s">
        <v>41</v>
      </c>
      <c r="G37" s="40" t="n">
        <v>36739</v>
      </c>
      <c r="H37" s="31" t="n">
        <v>36739</v>
      </c>
      <c r="I37" s="4" t="s">
        <v>42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v>27266</v>
      </c>
      <c r="C38" s="0" t="s">
        <v>48</v>
      </c>
      <c r="D38" s="0" t="n">
        <v>500626</v>
      </c>
      <c r="E38" s="0" t="n">
        <v>27108</v>
      </c>
      <c r="F38" s="0" t="s">
        <v>41</v>
      </c>
      <c r="G38" s="40" t="n">
        <v>36739</v>
      </c>
      <c r="H38" s="31" t="n">
        <v>36739</v>
      </c>
      <c r="I38" s="4" t="s">
        <v>43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27266</v>
      </c>
      <c r="C39" s="0" t="s">
        <v>48</v>
      </c>
      <c r="D39" s="0" t="n">
        <v>500626</v>
      </c>
      <c r="E39" s="0" t="n">
        <v>27108</v>
      </c>
      <c r="F39" s="0" t="s">
        <v>41</v>
      </c>
      <c r="G39" s="40" t="n">
        <v>36739</v>
      </c>
      <c r="H39" s="31" t="n">
        <v>36739</v>
      </c>
      <c r="I39" s="4" t="s">
        <v>42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v>27266</v>
      </c>
      <c r="C40" s="0" t="s">
        <v>48</v>
      </c>
      <c r="D40" s="0" t="n">
        <v>500626</v>
      </c>
      <c r="E40" s="0" t="n">
        <v>27108</v>
      </c>
      <c r="F40" s="0" t="s">
        <v>41</v>
      </c>
      <c r="G40" s="40" t="n">
        <v>36739</v>
      </c>
      <c r="H40" s="31" t="n">
        <v>36739</v>
      </c>
      <c r="I40" s="4" t="s">
        <v>43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27266</v>
      </c>
      <c r="C41" s="0" t="s">
        <v>48</v>
      </c>
      <c r="D41" s="0" t="n">
        <v>500626</v>
      </c>
      <c r="E41" s="0" t="n">
        <v>27108</v>
      </c>
      <c r="F41" s="0" t="s">
        <v>41</v>
      </c>
      <c r="G41" s="40" t="n">
        <v>36739</v>
      </c>
      <c r="H41" s="31" t="n">
        <v>36739</v>
      </c>
      <c r="I41" s="4" t="s">
        <v>42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v>27266</v>
      </c>
      <c r="C42" s="0" t="s">
        <v>48</v>
      </c>
      <c r="D42" s="0" t="n">
        <v>500626</v>
      </c>
      <c r="E42" s="0" t="n">
        <v>27108</v>
      </c>
      <c r="F42" s="0" t="s">
        <v>41</v>
      </c>
      <c r="G42" s="40" t="n">
        <v>36739</v>
      </c>
      <c r="H42" s="31" t="n">
        <v>36739</v>
      </c>
      <c r="I42" s="4" t="s">
        <v>43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27266</v>
      </c>
      <c r="C43" s="0" t="s">
        <v>48</v>
      </c>
      <c r="D43" s="0" t="n">
        <v>500626</v>
      </c>
      <c r="E43" s="0" t="n">
        <v>27108</v>
      </c>
      <c r="F43" s="0" t="s">
        <v>41</v>
      </c>
      <c r="G43" s="40" t="n">
        <v>36739</v>
      </c>
      <c r="H43" s="31" t="n">
        <v>36739</v>
      </c>
      <c r="I43" s="4" t="s">
        <v>42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v>27266</v>
      </c>
      <c r="C44" s="0" t="s">
        <v>48</v>
      </c>
      <c r="D44" s="0" t="n">
        <v>500626</v>
      </c>
      <c r="E44" s="0" t="n">
        <v>27108</v>
      </c>
      <c r="F44" s="0" t="s">
        <v>41</v>
      </c>
      <c r="G44" s="40" t="n">
        <v>36739</v>
      </c>
      <c r="H44" s="31" t="n">
        <v>36739</v>
      </c>
      <c r="I44" s="4" t="s">
        <v>43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27266</v>
      </c>
      <c r="C45" s="0" t="s">
        <v>48</v>
      </c>
      <c r="D45" s="0" t="n">
        <v>500626</v>
      </c>
      <c r="E45" s="0" t="n">
        <v>27108</v>
      </c>
      <c r="F45" s="0" t="s">
        <v>41</v>
      </c>
      <c r="G45" s="40" t="n">
        <v>36739</v>
      </c>
      <c r="H45" s="31" t="n">
        <v>36739</v>
      </c>
      <c r="I45" s="4" t="s">
        <v>42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v>27266</v>
      </c>
      <c r="C46" s="0" t="s">
        <v>48</v>
      </c>
      <c r="D46" s="0" t="n">
        <v>500626</v>
      </c>
      <c r="E46" s="0" t="n">
        <v>27108</v>
      </c>
      <c r="F46" s="0" t="s">
        <v>41</v>
      </c>
      <c r="G46" s="40" t="n">
        <v>36739</v>
      </c>
      <c r="H46" s="31" t="n">
        <v>36739</v>
      </c>
      <c r="I46" s="4" t="s">
        <v>43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27266</v>
      </c>
      <c r="C47" s="0" t="s">
        <v>48</v>
      </c>
      <c r="D47" s="0" t="n">
        <v>500626</v>
      </c>
      <c r="E47" s="0" t="n">
        <v>27108</v>
      </c>
      <c r="F47" s="0" t="s">
        <v>41</v>
      </c>
      <c r="G47" s="40" t="n">
        <v>36739</v>
      </c>
      <c r="H47" s="31" t="n">
        <v>36739</v>
      </c>
      <c r="I47" s="4" t="s">
        <v>42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v>27266</v>
      </c>
      <c r="C48" s="0" t="s">
        <v>48</v>
      </c>
      <c r="D48" s="0" t="n">
        <v>500626</v>
      </c>
      <c r="E48" s="0" t="n">
        <v>27108</v>
      </c>
      <c r="F48" s="0" t="s">
        <v>41</v>
      </c>
      <c r="G48" s="40" t="n">
        <v>36739</v>
      </c>
      <c r="H48" s="31" t="n">
        <v>36739</v>
      </c>
      <c r="I48" s="4" t="s">
        <v>43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27266</v>
      </c>
      <c r="C49" s="0" t="s">
        <v>48</v>
      </c>
      <c r="D49" s="0" t="n">
        <v>500626</v>
      </c>
      <c r="E49" s="0" t="n">
        <v>27108</v>
      </c>
      <c r="F49" s="0" t="s">
        <v>41</v>
      </c>
      <c r="G49" s="40" t="n">
        <v>36739</v>
      </c>
      <c r="H49" s="31" t="n">
        <v>36739</v>
      </c>
      <c r="I49" s="4" t="s">
        <v>42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v>27266</v>
      </c>
      <c r="C50" s="0" t="s">
        <v>48</v>
      </c>
      <c r="D50" s="0" t="n">
        <v>500626</v>
      </c>
      <c r="E50" s="0" t="n">
        <v>27108</v>
      </c>
      <c r="F50" s="0" t="s">
        <v>41</v>
      </c>
      <c r="G50" s="40" t="n">
        <v>36739</v>
      </c>
      <c r="H50" s="31" t="n">
        <v>36739</v>
      </c>
      <c r="I50" s="4" t="s">
        <v>43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27266</v>
      </c>
      <c r="C51" s="0" t="s">
        <v>48</v>
      </c>
      <c r="D51" s="0" t="n">
        <v>500626</v>
      </c>
      <c r="E51" s="0" t="n">
        <v>27108</v>
      </c>
      <c r="F51" s="0" t="s">
        <v>41</v>
      </c>
      <c r="G51" s="40" t="n">
        <v>36739</v>
      </c>
      <c r="H51" s="31" t="n">
        <v>36739</v>
      </c>
      <c r="I51" s="4" t="s">
        <v>42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v>27266</v>
      </c>
      <c r="C52" s="0" t="s">
        <v>48</v>
      </c>
      <c r="D52" s="0" t="n">
        <v>500626</v>
      </c>
      <c r="E52" s="0" t="n">
        <v>27108</v>
      </c>
      <c r="F52" s="0" t="s">
        <v>41</v>
      </c>
      <c r="G52" s="40" t="n">
        <v>36739</v>
      </c>
      <c r="H52" s="31" t="n">
        <v>36739</v>
      </c>
      <c r="I52" s="4" t="s">
        <v>43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27266</v>
      </c>
      <c r="C53" s="0" t="s">
        <v>48</v>
      </c>
      <c r="D53" s="0" t="n">
        <v>500626</v>
      </c>
      <c r="E53" s="0" t="n">
        <v>27108</v>
      </c>
      <c r="F53" s="0" t="s">
        <v>41</v>
      </c>
      <c r="G53" s="40" t="n">
        <v>36739</v>
      </c>
      <c r="H53" s="31" t="n">
        <v>36739</v>
      </c>
      <c r="I53" s="4" t="s">
        <v>42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v>27266</v>
      </c>
      <c r="C54" s="0" t="s">
        <v>48</v>
      </c>
      <c r="D54" s="0" t="n">
        <v>500626</v>
      </c>
      <c r="E54" s="0" t="n">
        <v>27108</v>
      </c>
      <c r="F54" s="0" t="s">
        <v>41</v>
      </c>
      <c r="G54" s="40" t="n">
        <v>36739</v>
      </c>
      <c r="H54" s="31" t="n">
        <v>36739</v>
      </c>
      <c r="I54" s="4" t="s">
        <v>43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27266</v>
      </c>
      <c r="C55" s="0" t="s">
        <v>48</v>
      </c>
      <c r="D55" s="0" t="n">
        <v>500626</v>
      </c>
      <c r="E55" s="0" t="n">
        <v>27108</v>
      </c>
      <c r="F55" s="0" t="s">
        <v>41</v>
      </c>
      <c r="G55" s="40" t="n">
        <v>36739</v>
      </c>
      <c r="H55" s="31" t="n">
        <v>36739</v>
      </c>
      <c r="I55" s="4" t="s">
        <v>42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v>27266</v>
      </c>
      <c r="C56" s="0" t="s">
        <v>48</v>
      </c>
      <c r="D56" s="0" t="n">
        <v>500626</v>
      </c>
      <c r="E56" s="0" t="n">
        <v>27108</v>
      </c>
      <c r="F56" s="0" t="s">
        <v>41</v>
      </c>
      <c r="G56" s="40" t="n">
        <v>36739</v>
      </c>
      <c r="H56" s="31" t="n">
        <v>36739</v>
      </c>
      <c r="I56" s="4" t="s">
        <v>43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27266</v>
      </c>
      <c r="C57" s="0" t="s">
        <v>48</v>
      </c>
      <c r="D57" s="0" t="n">
        <v>500626</v>
      </c>
      <c r="E57" s="0" t="n">
        <v>27108</v>
      </c>
      <c r="F57" s="0" t="s">
        <v>41</v>
      </c>
      <c r="G57" s="40" t="n">
        <v>36739</v>
      </c>
      <c r="H57" s="31" t="n">
        <v>36739</v>
      </c>
      <c r="I57" s="4" t="s">
        <v>42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v>27266</v>
      </c>
      <c r="C58" s="0" t="s">
        <v>48</v>
      </c>
      <c r="D58" s="0" t="n">
        <v>500626</v>
      </c>
      <c r="E58" s="0" t="n">
        <v>27108</v>
      </c>
      <c r="F58" s="0" t="s">
        <v>41</v>
      </c>
      <c r="G58" s="40" t="n">
        <v>36739</v>
      </c>
      <c r="H58" s="31" t="n">
        <v>36739</v>
      </c>
      <c r="I58" s="4" t="s">
        <v>43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27266</v>
      </c>
      <c r="C59" s="0" t="s">
        <v>48</v>
      </c>
      <c r="D59" s="0" t="n">
        <v>500626</v>
      </c>
      <c r="E59" s="0" t="n">
        <v>27108</v>
      </c>
      <c r="F59" s="0" t="s">
        <v>41</v>
      </c>
      <c r="G59" s="40" t="n">
        <v>36739</v>
      </c>
      <c r="H59" s="31" t="n">
        <v>36739</v>
      </c>
      <c r="I59" s="4" t="s">
        <v>42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v>27266</v>
      </c>
      <c r="C60" s="0" t="s">
        <v>48</v>
      </c>
      <c r="D60" s="0" t="n">
        <v>500626</v>
      </c>
      <c r="E60" s="0" t="n">
        <v>27108</v>
      </c>
      <c r="F60" s="0" t="s">
        <v>41</v>
      </c>
      <c r="G60" s="40" t="n">
        <v>36739</v>
      </c>
      <c r="H60" s="31" t="n">
        <v>36739</v>
      </c>
      <c r="I60" s="4" t="s">
        <v>43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27266</v>
      </c>
      <c r="C61" s="0" t="s">
        <v>48</v>
      </c>
      <c r="D61" s="0" t="n">
        <v>500626</v>
      </c>
      <c r="E61" s="0" t="n">
        <v>27108</v>
      </c>
      <c r="F61" s="0" t="s">
        <v>41</v>
      </c>
      <c r="G61" s="40" t="n">
        <v>36739</v>
      </c>
      <c r="H61" s="31" t="n">
        <v>36739</v>
      </c>
      <c r="I61" s="4" t="s">
        <v>42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v>27266</v>
      </c>
      <c r="C62" s="0" t="s">
        <v>48</v>
      </c>
      <c r="D62" s="0" t="n">
        <v>500626</v>
      </c>
      <c r="E62" s="0" t="n">
        <v>27108</v>
      </c>
      <c r="F62" s="0" t="s">
        <v>41</v>
      </c>
      <c r="G62" s="40" t="n">
        <v>36739</v>
      </c>
      <c r="H62" s="31" t="n">
        <v>36739</v>
      </c>
      <c r="I62" s="4" t="s">
        <v>43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27266</v>
      </c>
      <c r="C63" s="0" t="s">
        <v>48</v>
      </c>
      <c r="D63" s="0" t="n">
        <v>500626</v>
      </c>
      <c r="E63" s="0" t="n">
        <v>27108</v>
      </c>
      <c r="F63" s="0" t="s">
        <v>41</v>
      </c>
      <c r="G63" s="40" t="n">
        <v>36739</v>
      </c>
      <c r="H63" s="31" t="n">
        <v>36739</v>
      </c>
      <c r="I63" s="4" t="s">
        <v>42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v>27266</v>
      </c>
      <c r="C64" s="0" t="s">
        <v>48</v>
      </c>
      <c r="D64" s="0" t="n">
        <v>500626</v>
      </c>
      <c r="E64" s="0" t="n">
        <v>27108</v>
      </c>
      <c r="F64" s="0" t="s">
        <v>41</v>
      </c>
      <c r="G64" s="40" t="n">
        <v>36739</v>
      </c>
      <c r="H64" s="31" t="n">
        <v>36739</v>
      </c>
      <c r="I64" s="4" t="s">
        <v>43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27266</v>
      </c>
      <c r="C65" s="0" t="s">
        <v>48</v>
      </c>
      <c r="D65" s="0" t="n">
        <v>500626</v>
      </c>
      <c r="E65" s="0" t="n">
        <v>27108</v>
      </c>
      <c r="F65" s="0" t="s">
        <v>41</v>
      </c>
      <c r="G65" s="40" t="n">
        <v>36739</v>
      </c>
      <c r="H65" s="31" t="n">
        <v>36739</v>
      </c>
      <c r="I65" s="4" t="s">
        <v>42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v>27266</v>
      </c>
      <c r="C66" s="0" t="s">
        <v>48</v>
      </c>
      <c r="D66" s="0" t="n">
        <v>500626</v>
      </c>
      <c r="E66" s="0" t="n">
        <v>27108</v>
      </c>
      <c r="F66" s="0" t="s">
        <v>41</v>
      </c>
      <c r="G66" s="40" t="n">
        <v>36739</v>
      </c>
      <c r="H66" s="31" t="n">
        <v>36739</v>
      </c>
      <c r="I66" s="4" t="s">
        <v>43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27266</v>
      </c>
      <c r="C67" s="0" t="s">
        <v>48</v>
      </c>
      <c r="D67" s="0" t="n">
        <v>500626</v>
      </c>
      <c r="E67" s="0" t="n">
        <v>27108</v>
      </c>
      <c r="F67" s="0" t="s">
        <v>41</v>
      </c>
      <c r="G67" s="40" t="n">
        <v>36739</v>
      </c>
      <c r="H67" s="31" t="n">
        <v>36739</v>
      </c>
      <c r="I67" s="4" t="s">
        <v>42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v>27266</v>
      </c>
      <c r="C68" s="0" t="s">
        <v>48</v>
      </c>
      <c r="D68" s="0" t="n">
        <v>500626</v>
      </c>
      <c r="E68" s="0" t="n">
        <v>27108</v>
      </c>
      <c r="F68" s="0" t="s">
        <v>41</v>
      </c>
      <c r="G68" s="40" t="n">
        <v>36739</v>
      </c>
      <c r="H68" s="31" t="n">
        <v>36739</v>
      </c>
      <c r="I68" s="4" t="s">
        <v>43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27266</v>
      </c>
      <c r="C69" s="0" t="s">
        <v>48</v>
      </c>
      <c r="D69" s="0" t="n">
        <v>500626</v>
      </c>
      <c r="E69" s="0" t="n">
        <v>27108</v>
      </c>
      <c r="F69" s="0" t="s">
        <v>41</v>
      </c>
      <c r="G69" s="40" t="n">
        <v>36739</v>
      </c>
      <c r="H69" s="31" t="n">
        <v>36739</v>
      </c>
      <c r="I69" s="4" t="s">
        <v>42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v>27266</v>
      </c>
      <c r="C70" s="0" t="s">
        <v>48</v>
      </c>
      <c r="D70" s="0" t="n">
        <v>500626</v>
      </c>
      <c r="E70" s="0" t="n">
        <v>27108</v>
      </c>
      <c r="F70" s="0" t="s">
        <v>41</v>
      </c>
      <c r="G70" s="40" t="n">
        <v>36739</v>
      </c>
      <c r="H70" s="31" t="n">
        <v>36739</v>
      </c>
      <c r="I70" s="4" t="s">
        <v>43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27266</v>
      </c>
      <c r="C71" s="0" t="s">
        <v>48</v>
      </c>
      <c r="D71" s="0" t="n">
        <v>500626</v>
      </c>
      <c r="E71" s="0" t="n">
        <v>27108</v>
      </c>
      <c r="F71" s="0" t="s">
        <v>41</v>
      </c>
      <c r="G71" s="40" t="n">
        <v>36739</v>
      </c>
      <c r="H71" s="31" t="n">
        <v>36739</v>
      </c>
      <c r="I71" s="4" t="s">
        <v>42</v>
      </c>
      <c r="J71" s="31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v>27266</v>
      </c>
      <c r="C72" s="0" t="s">
        <v>48</v>
      </c>
      <c r="D72" s="0" t="n">
        <v>500626</v>
      </c>
      <c r="E72" s="0" t="n">
        <v>27108</v>
      </c>
      <c r="F72" s="0" t="s">
        <v>41</v>
      </c>
      <c r="G72" s="40" t="n">
        <v>36739</v>
      </c>
      <c r="H72" s="31" t="n">
        <v>36739</v>
      </c>
      <c r="I72" s="4" t="s">
        <v>43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SUM(K11:K72)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SUM(U11:U72)</f>
        <v>0</v>
      </c>
      <c r="V74" s="19" t="n">
        <f aca="false">SUM(V11:V72)</f>
        <v>0</v>
      </c>
    </row>
    <row r="77" customFormat="false" ht="12.75" hidden="false" customHeight="false" outlineLevel="0" collapsed="false">
      <c r="S77" s="50"/>
      <c r="T77" s="51"/>
      <c r="U77" s="21"/>
      <c r="V77" s="21"/>
      <c r="W77" s="21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I46" colorId="64" zoomScale="100" zoomScaleNormal="100" zoomScalePageLayoutView="100" workbookViewId="0">
      <selection pane="topLeft" activeCell="L61" activeCellId="0" sqref="L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19</v>
      </c>
    </row>
    <row r="2" customFormat="false" ht="12.75" hidden="false" customHeight="false" outlineLevel="0" collapsed="false">
      <c r="A2" s="30" t="s">
        <v>20</v>
      </c>
      <c r="C2" s="33" t="n">
        <v>27268</v>
      </c>
    </row>
    <row r="3" customFormat="false" ht="12.75" hidden="false" customHeight="false" outlineLevel="0" collapsed="false">
      <c r="A3" s="30" t="s">
        <v>4</v>
      </c>
      <c r="C3" s="33" t="s">
        <v>16</v>
      </c>
    </row>
    <row r="4" customFormat="false" ht="12.75" hidden="false" customHeight="false" outlineLevel="0" collapsed="false">
      <c r="A4" s="30" t="s">
        <v>21</v>
      </c>
      <c r="C4" s="34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22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23</v>
      </c>
      <c r="B9" s="35" t="s">
        <v>24</v>
      </c>
      <c r="C9" s="35" t="s">
        <v>4</v>
      </c>
      <c r="D9" s="35" t="s">
        <v>7</v>
      </c>
      <c r="E9" s="35" t="s">
        <v>6</v>
      </c>
      <c r="F9" s="35" t="s">
        <v>25</v>
      </c>
      <c r="G9" s="35" t="s">
        <v>26</v>
      </c>
      <c r="H9" s="35" t="s">
        <v>21</v>
      </c>
      <c r="I9" s="35" t="s">
        <v>27</v>
      </c>
      <c r="J9" s="36" t="s">
        <v>28</v>
      </c>
      <c r="K9" s="37" t="s">
        <v>29</v>
      </c>
      <c r="L9" s="37" t="s">
        <v>30</v>
      </c>
      <c r="M9" s="37" t="s">
        <v>31</v>
      </c>
      <c r="N9" s="8" t="s">
        <v>32</v>
      </c>
      <c r="O9" s="8" t="s">
        <v>33</v>
      </c>
      <c r="P9" s="37" t="s">
        <v>34</v>
      </c>
      <c r="Q9" s="37" t="s">
        <v>35</v>
      </c>
      <c r="R9" s="35" t="s">
        <v>36</v>
      </c>
      <c r="S9" s="38" t="s">
        <v>9</v>
      </c>
      <c r="T9" s="38" t="s">
        <v>37</v>
      </c>
      <c r="U9" s="35" t="s">
        <v>38</v>
      </c>
      <c r="V9" s="35" t="s">
        <v>31</v>
      </c>
      <c r="W9" s="7"/>
    </row>
    <row r="11" customFormat="false" ht="12.75" hidden="false" customHeight="false" outlineLevel="0" collapsed="false">
      <c r="A11" s="30" t="n">
        <v>27268</v>
      </c>
      <c r="C11" s="0" t="s">
        <v>16</v>
      </c>
      <c r="D11" s="0" t="n">
        <v>500621</v>
      </c>
      <c r="E11" s="0" t="n">
        <v>25556</v>
      </c>
      <c r="F11" s="0" t="s">
        <v>41</v>
      </c>
      <c r="G11" s="40" t="n">
        <v>36739</v>
      </c>
      <c r="H11" s="31" t="n">
        <v>36739</v>
      </c>
      <c r="I11" s="4" t="s">
        <v>42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27268</v>
      </c>
      <c r="C12" s="0" t="s">
        <v>16</v>
      </c>
      <c r="D12" s="0" t="n">
        <v>500621</v>
      </c>
      <c r="E12" s="0" t="n">
        <v>25556</v>
      </c>
      <c r="F12" s="0" t="s">
        <v>41</v>
      </c>
      <c r="G12" s="40" t="n">
        <v>36739</v>
      </c>
      <c r="H12" s="31" t="n">
        <v>36739</v>
      </c>
      <c r="I12" s="4" t="s">
        <v>43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27268</v>
      </c>
      <c r="C13" s="0" t="s">
        <v>16</v>
      </c>
      <c r="D13" s="0" t="n">
        <v>500621</v>
      </c>
      <c r="E13" s="0" t="n">
        <v>25556</v>
      </c>
      <c r="F13" s="0" t="s">
        <v>41</v>
      </c>
      <c r="G13" s="40" t="n">
        <v>36739</v>
      </c>
      <c r="H13" s="31" t="n">
        <v>36739</v>
      </c>
      <c r="I13" s="4" t="s">
        <v>42</v>
      </c>
      <c r="J13" s="31" t="n">
        <v>36740</v>
      </c>
      <c r="K13" s="2" t="n">
        <v>10000</v>
      </c>
      <c r="L13" s="2" t="n">
        <v>4762</v>
      </c>
      <c r="M13" s="2" t="n">
        <f aca="false">K13-L13</f>
        <v>5238</v>
      </c>
      <c r="P13" s="2" t="n">
        <v>0</v>
      </c>
      <c r="Q13" s="2" t="n">
        <v>10000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27268</v>
      </c>
      <c r="C14" s="0" t="s">
        <v>16</v>
      </c>
      <c r="D14" s="0" t="n">
        <v>500621</v>
      </c>
      <c r="E14" s="0" t="n">
        <v>25556</v>
      </c>
      <c r="F14" s="0" t="s">
        <v>41</v>
      </c>
      <c r="G14" s="40" t="n">
        <v>36739</v>
      </c>
      <c r="H14" s="31" t="n">
        <v>36739</v>
      </c>
      <c r="I14" s="4" t="s">
        <v>43</v>
      </c>
      <c r="J14" s="31" t="n">
        <v>36740</v>
      </c>
      <c r="K14" s="2" t="n">
        <v>-10000</v>
      </c>
      <c r="L14" s="2" t="n">
        <v>-138</v>
      </c>
      <c r="M14" s="2" t="n">
        <f aca="false">K14-L14</f>
        <v>-9862</v>
      </c>
      <c r="N14" s="2" t="n">
        <f aca="false">+N12+K13+K14</f>
        <v>0</v>
      </c>
      <c r="O14" s="2" t="n">
        <f aca="false">+O12+L13+L14</f>
        <v>4624</v>
      </c>
      <c r="P14" s="2" t="n">
        <v>0</v>
      </c>
      <c r="Q14" s="2" t="n">
        <v>-10000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138.72</v>
      </c>
      <c r="V14" s="41" t="n">
        <f aca="false">T14-U14</f>
        <v>-138.72</v>
      </c>
    </row>
    <row r="15" customFormat="false" ht="12.75" hidden="false" customHeight="false" outlineLevel="0" collapsed="false">
      <c r="A15" s="30" t="n">
        <v>27268</v>
      </c>
      <c r="C15" s="0" t="s">
        <v>16</v>
      </c>
      <c r="D15" s="0" t="n">
        <v>500621</v>
      </c>
      <c r="E15" s="0" t="n">
        <v>25556</v>
      </c>
      <c r="F15" s="0" t="s">
        <v>41</v>
      </c>
      <c r="G15" s="40" t="n">
        <v>36739</v>
      </c>
      <c r="H15" s="31" t="n">
        <v>36739</v>
      </c>
      <c r="I15" s="4" t="s">
        <v>42</v>
      </c>
      <c r="J15" s="31" t="n">
        <v>36741</v>
      </c>
      <c r="K15" s="2" t="n">
        <v>10000</v>
      </c>
      <c r="L15" s="2" t="n">
        <v>3840</v>
      </c>
      <c r="M15" s="2" t="n">
        <f aca="false">K15-L15</f>
        <v>6160</v>
      </c>
      <c r="P15" s="2" t="n">
        <v>0</v>
      </c>
      <c r="Q15" s="2" t="n">
        <v>10000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27268</v>
      </c>
      <c r="C16" s="0" t="s">
        <v>16</v>
      </c>
      <c r="D16" s="0" t="n">
        <v>500621</v>
      </c>
      <c r="E16" s="0" t="n">
        <v>25556</v>
      </c>
      <c r="F16" s="0" t="s">
        <v>41</v>
      </c>
      <c r="G16" s="40" t="n">
        <v>36739</v>
      </c>
      <c r="H16" s="31" t="n">
        <v>36739</v>
      </c>
      <c r="I16" s="4" t="s">
        <v>43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8464</v>
      </c>
      <c r="P16" s="2" t="n">
        <v>0</v>
      </c>
      <c r="Q16" s="2" t="n">
        <v>-10000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253.92</v>
      </c>
      <c r="V16" s="41" t="n">
        <f aca="false">T16-U16</f>
        <v>-253.92</v>
      </c>
    </row>
    <row r="17" customFormat="false" ht="12.75" hidden="false" customHeight="false" outlineLevel="0" collapsed="false">
      <c r="A17" s="30" t="n">
        <v>27268</v>
      </c>
      <c r="C17" s="0" t="s">
        <v>16</v>
      </c>
      <c r="D17" s="0" t="n">
        <v>500621</v>
      </c>
      <c r="E17" s="0" t="n">
        <v>25556</v>
      </c>
      <c r="F17" s="0" t="s">
        <v>41</v>
      </c>
      <c r="G17" s="40" t="n">
        <v>36739</v>
      </c>
      <c r="H17" s="31" t="n">
        <v>36739</v>
      </c>
      <c r="I17" s="4" t="s">
        <v>42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27268</v>
      </c>
      <c r="C18" s="0" t="s">
        <v>16</v>
      </c>
      <c r="D18" s="0" t="n">
        <v>500621</v>
      </c>
      <c r="E18" s="0" t="n">
        <v>25556</v>
      </c>
      <c r="F18" s="0" t="s">
        <v>41</v>
      </c>
      <c r="G18" s="40" t="n">
        <v>36739</v>
      </c>
      <c r="H18" s="31" t="n">
        <v>36739</v>
      </c>
      <c r="I18" s="4" t="s">
        <v>43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8464</v>
      </c>
      <c r="P18" s="2" t="n">
        <v>0</v>
      </c>
      <c r="Q18" s="2" t="n">
        <v>-10000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253.92</v>
      </c>
      <c r="V18" s="41" t="n">
        <f aca="false">T18-U18</f>
        <v>-253.92</v>
      </c>
    </row>
    <row r="19" customFormat="false" ht="12.75" hidden="false" customHeight="false" outlineLevel="0" collapsed="false">
      <c r="A19" s="30" t="n">
        <v>27268</v>
      </c>
      <c r="C19" s="0" t="s">
        <v>16</v>
      </c>
      <c r="D19" s="0" t="n">
        <v>500621</v>
      </c>
      <c r="E19" s="0" t="n">
        <v>25556</v>
      </c>
      <c r="F19" s="0" t="s">
        <v>41</v>
      </c>
      <c r="G19" s="40" t="n">
        <v>36739</v>
      </c>
      <c r="H19" s="31" t="n">
        <v>36739</v>
      </c>
      <c r="I19" s="4" t="s">
        <v>42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27268</v>
      </c>
      <c r="C20" s="0" t="s">
        <v>16</v>
      </c>
      <c r="D20" s="0" t="n">
        <v>500621</v>
      </c>
      <c r="E20" s="0" t="n">
        <v>25556</v>
      </c>
      <c r="F20" s="0" t="s">
        <v>41</v>
      </c>
      <c r="G20" s="40" t="n">
        <v>36739</v>
      </c>
      <c r="H20" s="31" t="n">
        <v>36739</v>
      </c>
      <c r="I20" s="4" t="s">
        <v>43</v>
      </c>
      <c r="J20" s="31" t="n">
        <v>36743</v>
      </c>
      <c r="K20" s="2" t="n">
        <v>-10000</v>
      </c>
      <c r="L20" s="2" t="n">
        <v>-2821</v>
      </c>
      <c r="M20" s="2" t="n">
        <f aca="false">K20-L20</f>
        <v>-7179</v>
      </c>
      <c r="N20" s="2" t="n">
        <f aca="false">+N18+K19+K20</f>
        <v>0</v>
      </c>
      <c r="O20" s="2" t="n">
        <f aca="false">+O18+L19+L20</f>
        <v>5643</v>
      </c>
      <c r="P20" s="2" t="n">
        <v>0</v>
      </c>
      <c r="Q20" s="2" t="n">
        <v>-10000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169.29</v>
      </c>
      <c r="V20" s="41" t="n">
        <f aca="false">T20-U20</f>
        <v>-169.29</v>
      </c>
    </row>
    <row r="21" customFormat="false" ht="12.75" hidden="false" customHeight="false" outlineLevel="0" collapsed="false">
      <c r="A21" s="30" t="n">
        <v>27268</v>
      </c>
      <c r="C21" s="0" t="s">
        <v>16</v>
      </c>
      <c r="D21" s="0" t="n">
        <v>500621</v>
      </c>
      <c r="E21" s="0" t="n">
        <v>25556</v>
      </c>
      <c r="F21" s="0" t="s">
        <v>41</v>
      </c>
      <c r="G21" s="40" t="n">
        <v>36739</v>
      </c>
      <c r="H21" s="31" t="n">
        <v>36739</v>
      </c>
      <c r="I21" s="4" t="s">
        <v>42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27268</v>
      </c>
      <c r="C22" s="0" t="s">
        <v>16</v>
      </c>
      <c r="D22" s="0" t="n">
        <v>500621</v>
      </c>
      <c r="E22" s="0" t="n">
        <v>25556</v>
      </c>
      <c r="F22" s="0" t="s">
        <v>41</v>
      </c>
      <c r="G22" s="40" t="n">
        <v>36739</v>
      </c>
      <c r="H22" s="31" t="n">
        <v>36739</v>
      </c>
      <c r="I22" s="4" t="s">
        <v>43</v>
      </c>
      <c r="J22" s="31" t="n">
        <v>36744</v>
      </c>
      <c r="K22" s="2" t="n">
        <v>-10000</v>
      </c>
      <c r="L22" s="2" t="n">
        <v>-2821</v>
      </c>
      <c r="M22" s="2" t="n">
        <f aca="false">K22-L22</f>
        <v>-7179</v>
      </c>
      <c r="N22" s="2" t="n">
        <f aca="false">+N20+K21+K22</f>
        <v>0</v>
      </c>
      <c r="O22" s="2" t="n">
        <f aca="false">+O20+L21+L22</f>
        <v>2822</v>
      </c>
      <c r="P22" s="2" t="n">
        <v>0</v>
      </c>
      <c r="Q22" s="2" t="n">
        <v>-10000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84.66</v>
      </c>
      <c r="V22" s="41" t="n">
        <f aca="false">T22-U22</f>
        <v>-84.66</v>
      </c>
    </row>
    <row r="23" customFormat="false" ht="12.75" hidden="false" customHeight="false" outlineLevel="0" collapsed="false">
      <c r="A23" s="30" t="n">
        <v>27268</v>
      </c>
      <c r="C23" s="0" t="s">
        <v>16</v>
      </c>
      <c r="D23" s="0" t="n">
        <v>500621</v>
      </c>
      <c r="E23" s="0" t="n">
        <v>25556</v>
      </c>
      <c r="F23" s="0" t="s">
        <v>41</v>
      </c>
      <c r="G23" s="40" t="n">
        <v>36739</v>
      </c>
      <c r="H23" s="31" t="n">
        <v>36739</v>
      </c>
      <c r="I23" s="4" t="s">
        <v>42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27268</v>
      </c>
      <c r="C24" s="0" t="s">
        <v>16</v>
      </c>
      <c r="D24" s="0" t="n">
        <v>500621</v>
      </c>
      <c r="E24" s="0" t="n">
        <v>25556</v>
      </c>
      <c r="F24" s="0" t="s">
        <v>41</v>
      </c>
      <c r="G24" s="40" t="n">
        <v>36739</v>
      </c>
      <c r="H24" s="31" t="n">
        <v>36739</v>
      </c>
      <c r="I24" s="4" t="s">
        <v>43</v>
      </c>
      <c r="J24" s="31" t="n">
        <v>36745</v>
      </c>
      <c r="K24" s="2" t="n">
        <v>-10000</v>
      </c>
      <c r="L24" s="2" t="n">
        <v>-2821</v>
      </c>
      <c r="M24" s="2" t="n">
        <f aca="false">K24-L24</f>
        <v>-7179</v>
      </c>
      <c r="N24" s="2" t="n">
        <f aca="false">+N22+K23+K24</f>
        <v>0</v>
      </c>
      <c r="O24" s="2" t="n">
        <f aca="false">+O22+L23+L24</f>
        <v>1</v>
      </c>
      <c r="P24" s="2" t="n">
        <v>0</v>
      </c>
      <c r="Q24" s="2" t="n">
        <v>-10000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0.03</v>
      </c>
      <c r="V24" s="41" t="n">
        <f aca="false">T24-U24</f>
        <v>-0.03</v>
      </c>
    </row>
    <row r="25" customFormat="false" ht="12.75" hidden="false" customHeight="false" outlineLevel="0" collapsed="false">
      <c r="A25" s="30" t="n">
        <v>27268</v>
      </c>
      <c r="C25" s="0" t="s">
        <v>16</v>
      </c>
      <c r="D25" s="0" t="n">
        <v>500621</v>
      </c>
      <c r="E25" s="0" t="n">
        <v>25556</v>
      </c>
      <c r="F25" s="0" t="s">
        <v>41</v>
      </c>
      <c r="G25" s="40" t="n">
        <v>36739</v>
      </c>
      <c r="H25" s="31" t="n">
        <v>36739</v>
      </c>
      <c r="I25" s="4" t="s">
        <v>42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27268</v>
      </c>
      <c r="C26" s="0" t="s">
        <v>16</v>
      </c>
      <c r="D26" s="0" t="n">
        <v>500621</v>
      </c>
      <c r="E26" s="0" t="n">
        <v>25556</v>
      </c>
      <c r="F26" s="0" t="s">
        <v>41</v>
      </c>
      <c r="G26" s="40" t="n">
        <v>36739</v>
      </c>
      <c r="H26" s="31" t="n">
        <v>36739</v>
      </c>
      <c r="I26" s="4" t="s">
        <v>43</v>
      </c>
      <c r="J26" s="31" t="n">
        <v>36746</v>
      </c>
      <c r="K26" s="2" t="n">
        <v>-10000</v>
      </c>
      <c r="L26" s="2" t="n">
        <v>-1</v>
      </c>
      <c r="M26" s="2" t="n">
        <f aca="false">K26-L26</f>
        <v>-9999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27268</v>
      </c>
      <c r="C27" s="0" t="s">
        <v>16</v>
      </c>
      <c r="D27" s="0" t="n">
        <v>500621</v>
      </c>
      <c r="E27" s="0" t="n">
        <v>25556</v>
      </c>
      <c r="F27" s="0" t="s">
        <v>41</v>
      </c>
      <c r="G27" s="40" t="n">
        <v>36739</v>
      </c>
      <c r="H27" s="31" t="n">
        <v>36739</v>
      </c>
      <c r="I27" s="4" t="s">
        <v>42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27268</v>
      </c>
      <c r="C28" s="0" t="s">
        <v>16</v>
      </c>
      <c r="D28" s="0" t="n">
        <v>500621</v>
      </c>
      <c r="E28" s="0" t="n">
        <v>25556</v>
      </c>
      <c r="F28" s="0" t="s">
        <v>41</v>
      </c>
      <c r="G28" s="40" t="n">
        <v>36739</v>
      </c>
      <c r="H28" s="31" t="n">
        <v>36739</v>
      </c>
      <c r="I28" s="4" t="s">
        <v>43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27268</v>
      </c>
      <c r="C29" s="0" t="s">
        <v>16</v>
      </c>
      <c r="D29" s="0" t="n">
        <v>500621</v>
      </c>
      <c r="E29" s="0" t="n">
        <v>25556</v>
      </c>
      <c r="F29" s="0" t="s">
        <v>41</v>
      </c>
      <c r="G29" s="40" t="n">
        <v>36739</v>
      </c>
      <c r="H29" s="31" t="n">
        <v>36739</v>
      </c>
      <c r="I29" s="4" t="s">
        <v>42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27268</v>
      </c>
      <c r="C30" s="0" t="s">
        <v>16</v>
      </c>
      <c r="D30" s="0" t="n">
        <v>500621</v>
      </c>
      <c r="E30" s="0" t="n">
        <v>25556</v>
      </c>
      <c r="F30" s="0" t="s">
        <v>41</v>
      </c>
      <c r="G30" s="40" t="n">
        <v>36739</v>
      </c>
      <c r="H30" s="31" t="n">
        <v>36739</v>
      </c>
      <c r="I30" s="4" t="s">
        <v>43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27268</v>
      </c>
      <c r="C31" s="0" t="s">
        <v>16</v>
      </c>
      <c r="D31" s="0" t="n">
        <v>500621</v>
      </c>
      <c r="E31" s="0" t="n">
        <v>25556</v>
      </c>
      <c r="F31" s="0" t="s">
        <v>41</v>
      </c>
      <c r="G31" s="40" t="n">
        <v>36739</v>
      </c>
      <c r="H31" s="31" t="n">
        <v>36739</v>
      </c>
      <c r="I31" s="4" t="s">
        <v>42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27268</v>
      </c>
      <c r="C32" s="0" t="s">
        <v>16</v>
      </c>
      <c r="D32" s="0" t="n">
        <v>500621</v>
      </c>
      <c r="E32" s="0" t="n">
        <v>25556</v>
      </c>
      <c r="F32" s="0" t="s">
        <v>41</v>
      </c>
      <c r="G32" s="40" t="n">
        <v>36739</v>
      </c>
      <c r="H32" s="31" t="n">
        <v>36739</v>
      </c>
      <c r="I32" s="4" t="s">
        <v>43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27268</v>
      </c>
      <c r="C33" s="0" t="s">
        <v>16</v>
      </c>
      <c r="D33" s="0" t="n">
        <v>500621</v>
      </c>
      <c r="E33" s="0" t="n">
        <v>25556</v>
      </c>
      <c r="F33" s="0" t="s">
        <v>41</v>
      </c>
      <c r="G33" s="40" t="n">
        <v>36739</v>
      </c>
      <c r="H33" s="31" t="n">
        <v>36739</v>
      </c>
      <c r="I33" s="4" t="s">
        <v>42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27268</v>
      </c>
      <c r="C34" s="0" t="s">
        <v>16</v>
      </c>
      <c r="D34" s="0" t="n">
        <v>500621</v>
      </c>
      <c r="E34" s="0" t="n">
        <v>25556</v>
      </c>
      <c r="F34" s="0" t="s">
        <v>41</v>
      </c>
      <c r="G34" s="40" t="n">
        <v>36739</v>
      </c>
      <c r="H34" s="31" t="n">
        <v>36739</v>
      </c>
      <c r="I34" s="4" t="s">
        <v>43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27268</v>
      </c>
      <c r="C35" s="0" t="s">
        <v>16</v>
      </c>
      <c r="D35" s="0" t="n">
        <v>500621</v>
      </c>
      <c r="E35" s="0" t="n">
        <v>25556</v>
      </c>
      <c r="F35" s="0" t="s">
        <v>41</v>
      </c>
      <c r="G35" s="40" t="n">
        <v>36739</v>
      </c>
      <c r="H35" s="31" t="n">
        <v>36739</v>
      </c>
      <c r="I35" s="4" t="s">
        <v>42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27268</v>
      </c>
      <c r="C36" s="0" t="s">
        <v>16</v>
      </c>
      <c r="D36" s="0" t="n">
        <v>500621</v>
      </c>
      <c r="E36" s="0" t="n">
        <v>25556</v>
      </c>
      <c r="F36" s="0" t="s">
        <v>41</v>
      </c>
      <c r="G36" s="40" t="n">
        <v>36739</v>
      </c>
      <c r="H36" s="31" t="n">
        <v>36739</v>
      </c>
      <c r="I36" s="4" t="s">
        <v>43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27268</v>
      </c>
      <c r="C37" s="0" t="s">
        <v>16</v>
      </c>
      <c r="D37" s="0" t="n">
        <v>500621</v>
      </c>
      <c r="E37" s="0" t="n">
        <v>25556</v>
      </c>
      <c r="F37" s="0" t="s">
        <v>41</v>
      </c>
      <c r="G37" s="40" t="n">
        <v>36739</v>
      </c>
      <c r="H37" s="31" t="n">
        <v>36739</v>
      </c>
      <c r="I37" s="4" t="s">
        <v>42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27268</v>
      </c>
      <c r="C38" s="0" t="s">
        <v>16</v>
      </c>
      <c r="D38" s="0" t="n">
        <v>500621</v>
      </c>
      <c r="E38" s="0" t="n">
        <v>25556</v>
      </c>
      <c r="F38" s="0" t="s">
        <v>41</v>
      </c>
      <c r="G38" s="40" t="n">
        <v>36739</v>
      </c>
      <c r="H38" s="31" t="n">
        <v>36739</v>
      </c>
      <c r="I38" s="4" t="s">
        <v>43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27268</v>
      </c>
      <c r="C39" s="0" t="s">
        <v>16</v>
      </c>
      <c r="D39" s="0" t="n">
        <v>500621</v>
      </c>
      <c r="E39" s="0" t="n">
        <v>25556</v>
      </c>
      <c r="F39" s="0" t="s">
        <v>41</v>
      </c>
      <c r="G39" s="40" t="n">
        <v>36739</v>
      </c>
      <c r="H39" s="31" t="n">
        <v>36739</v>
      </c>
      <c r="I39" s="4" t="s">
        <v>42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27268</v>
      </c>
      <c r="C40" s="0" t="s">
        <v>16</v>
      </c>
      <c r="D40" s="0" t="n">
        <v>500621</v>
      </c>
      <c r="E40" s="0" t="n">
        <v>25556</v>
      </c>
      <c r="F40" s="0" t="s">
        <v>41</v>
      </c>
      <c r="G40" s="40" t="n">
        <v>36739</v>
      </c>
      <c r="H40" s="31" t="n">
        <v>36739</v>
      </c>
      <c r="I40" s="4" t="s">
        <v>43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27268</v>
      </c>
      <c r="C41" s="0" t="s">
        <v>16</v>
      </c>
      <c r="D41" s="0" t="n">
        <v>500621</v>
      </c>
      <c r="E41" s="0" t="n">
        <v>25556</v>
      </c>
      <c r="F41" s="0" t="s">
        <v>41</v>
      </c>
      <c r="G41" s="40" t="n">
        <v>36739</v>
      </c>
      <c r="H41" s="31" t="n">
        <v>36739</v>
      </c>
      <c r="I41" s="4" t="s">
        <v>42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27268</v>
      </c>
      <c r="C42" s="0" t="s">
        <v>16</v>
      </c>
      <c r="D42" s="0" t="n">
        <v>500621</v>
      </c>
      <c r="E42" s="0" t="n">
        <v>25556</v>
      </c>
      <c r="F42" s="0" t="s">
        <v>41</v>
      </c>
      <c r="G42" s="40" t="n">
        <v>36739</v>
      </c>
      <c r="H42" s="31" t="n">
        <v>36739</v>
      </c>
      <c r="I42" s="4" t="s">
        <v>43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27268</v>
      </c>
      <c r="C43" s="0" t="s">
        <v>16</v>
      </c>
      <c r="D43" s="0" t="n">
        <v>500621</v>
      </c>
      <c r="E43" s="0" t="n">
        <v>25556</v>
      </c>
      <c r="F43" s="0" t="s">
        <v>41</v>
      </c>
      <c r="G43" s="40" t="n">
        <v>36739</v>
      </c>
      <c r="H43" s="31" t="n">
        <v>36739</v>
      </c>
      <c r="I43" s="4" t="s">
        <v>42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27268</v>
      </c>
      <c r="C44" s="0" t="s">
        <v>16</v>
      </c>
      <c r="D44" s="0" t="n">
        <v>500621</v>
      </c>
      <c r="E44" s="0" t="n">
        <v>25556</v>
      </c>
      <c r="F44" s="0" t="s">
        <v>41</v>
      </c>
      <c r="G44" s="40" t="n">
        <v>36739</v>
      </c>
      <c r="H44" s="31" t="n">
        <v>36739</v>
      </c>
      <c r="I44" s="4" t="s">
        <v>43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27268</v>
      </c>
      <c r="C45" s="0" t="s">
        <v>16</v>
      </c>
      <c r="D45" s="0" t="n">
        <v>500621</v>
      </c>
      <c r="E45" s="0" t="n">
        <v>25556</v>
      </c>
      <c r="F45" s="0" t="s">
        <v>41</v>
      </c>
      <c r="G45" s="40" t="n">
        <v>36739</v>
      </c>
      <c r="H45" s="31" t="n">
        <v>36739</v>
      </c>
      <c r="I45" s="4" t="s">
        <v>42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27268</v>
      </c>
      <c r="C46" s="0" t="s">
        <v>16</v>
      </c>
      <c r="D46" s="0" t="n">
        <v>500621</v>
      </c>
      <c r="E46" s="0" t="n">
        <v>25556</v>
      </c>
      <c r="F46" s="0" t="s">
        <v>41</v>
      </c>
      <c r="G46" s="40" t="n">
        <v>36739</v>
      </c>
      <c r="H46" s="31" t="n">
        <v>36739</v>
      </c>
      <c r="I46" s="4" t="s">
        <v>43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27268</v>
      </c>
      <c r="C47" s="0" t="s">
        <v>16</v>
      </c>
      <c r="D47" s="0" t="n">
        <v>500621</v>
      </c>
      <c r="E47" s="0" t="n">
        <v>25556</v>
      </c>
      <c r="F47" s="0" t="s">
        <v>41</v>
      </c>
      <c r="G47" s="40" t="n">
        <v>36739</v>
      </c>
      <c r="H47" s="31" t="n">
        <v>36739</v>
      </c>
      <c r="I47" s="4" t="s">
        <v>42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27268</v>
      </c>
      <c r="C48" s="0" t="s">
        <v>16</v>
      </c>
      <c r="D48" s="0" t="n">
        <v>500621</v>
      </c>
      <c r="E48" s="0" t="n">
        <v>25556</v>
      </c>
      <c r="F48" s="0" t="s">
        <v>41</v>
      </c>
      <c r="G48" s="40" t="n">
        <v>36739</v>
      </c>
      <c r="H48" s="31" t="n">
        <v>36739</v>
      </c>
      <c r="I48" s="4" t="s">
        <v>43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27268</v>
      </c>
      <c r="C49" s="0" t="s">
        <v>16</v>
      </c>
      <c r="D49" s="0" t="n">
        <v>500621</v>
      </c>
      <c r="E49" s="0" t="n">
        <v>25556</v>
      </c>
      <c r="F49" s="0" t="s">
        <v>41</v>
      </c>
      <c r="G49" s="40" t="n">
        <v>36739</v>
      </c>
      <c r="H49" s="31" t="n">
        <v>36739</v>
      </c>
      <c r="I49" s="4" t="s">
        <v>42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27268</v>
      </c>
      <c r="C50" s="0" t="s">
        <v>16</v>
      </c>
      <c r="D50" s="0" t="n">
        <v>500621</v>
      </c>
      <c r="E50" s="0" t="n">
        <v>25556</v>
      </c>
      <c r="F50" s="0" t="s">
        <v>41</v>
      </c>
      <c r="G50" s="40" t="n">
        <v>36739</v>
      </c>
      <c r="H50" s="31" t="n">
        <v>36739</v>
      </c>
      <c r="I50" s="4" t="s">
        <v>43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27268</v>
      </c>
      <c r="C51" s="0" t="s">
        <v>16</v>
      </c>
      <c r="D51" s="0" t="n">
        <v>500621</v>
      </c>
      <c r="E51" s="0" t="n">
        <v>25556</v>
      </c>
      <c r="F51" s="0" t="s">
        <v>41</v>
      </c>
      <c r="G51" s="40" t="n">
        <v>36739</v>
      </c>
      <c r="H51" s="31" t="n">
        <v>36739</v>
      </c>
      <c r="I51" s="4" t="s">
        <v>42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27268</v>
      </c>
      <c r="C52" s="0" t="s">
        <v>16</v>
      </c>
      <c r="D52" s="0" t="n">
        <v>500621</v>
      </c>
      <c r="E52" s="0" t="n">
        <v>25556</v>
      </c>
      <c r="F52" s="0" t="s">
        <v>41</v>
      </c>
      <c r="G52" s="40" t="n">
        <v>36739</v>
      </c>
      <c r="H52" s="31" t="n">
        <v>36739</v>
      </c>
      <c r="I52" s="4" t="s">
        <v>43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27268</v>
      </c>
      <c r="C53" s="0" t="s">
        <v>16</v>
      </c>
      <c r="D53" s="0" t="n">
        <v>500621</v>
      </c>
      <c r="E53" s="0" t="n">
        <v>25556</v>
      </c>
      <c r="F53" s="0" t="s">
        <v>41</v>
      </c>
      <c r="G53" s="40" t="n">
        <v>36739</v>
      </c>
      <c r="H53" s="31" t="n">
        <v>36739</v>
      </c>
      <c r="I53" s="4" t="s">
        <v>42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27268</v>
      </c>
      <c r="C54" s="0" t="s">
        <v>16</v>
      </c>
      <c r="D54" s="0" t="n">
        <v>500621</v>
      </c>
      <c r="E54" s="0" t="n">
        <v>25556</v>
      </c>
      <c r="F54" s="0" t="s">
        <v>41</v>
      </c>
      <c r="G54" s="40" t="n">
        <v>36739</v>
      </c>
      <c r="H54" s="31" t="n">
        <v>36739</v>
      </c>
      <c r="I54" s="4" t="s">
        <v>43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27268</v>
      </c>
      <c r="C55" s="0" t="s">
        <v>16</v>
      </c>
      <c r="D55" s="0" t="n">
        <v>500621</v>
      </c>
      <c r="E55" s="0" t="n">
        <v>25556</v>
      </c>
      <c r="F55" s="0" t="s">
        <v>41</v>
      </c>
      <c r="G55" s="40" t="n">
        <v>36739</v>
      </c>
      <c r="H55" s="31" t="n">
        <v>36739</v>
      </c>
      <c r="I55" s="4" t="s">
        <v>42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27268</v>
      </c>
      <c r="C56" s="0" t="s">
        <v>16</v>
      </c>
      <c r="D56" s="0" t="n">
        <v>500621</v>
      </c>
      <c r="E56" s="0" t="n">
        <v>25556</v>
      </c>
      <c r="F56" s="0" t="s">
        <v>41</v>
      </c>
      <c r="G56" s="40" t="n">
        <v>36739</v>
      </c>
      <c r="H56" s="31" t="n">
        <v>36739</v>
      </c>
      <c r="I56" s="4" t="s">
        <v>43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27268</v>
      </c>
      <c r="C57" s="0" t="s">
        <v>16</v>
      </c>
      <c r="D57" s="0" t="n">
        <v>500621</v>
      </c>
      <c r="E57" s="0" t="n">
        <v>25556</v>
      </c>
      <c r="F57" s="0" t="s">
        <v>41</v>
      </c>
      <c r="G57" s="40" t="n">
        <v>36739</v>
      </c>
      <c r="H57" s="31" t="n">
        <v>36739</v>
      </c>
      <c r="I57" s="4" t="s">
        <v>42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27268</v>
      </c>
      <c r="C58" s="0" t="s">
        <v>16</v>
      </c>
      <c r="D58" s="0" t="n">
        <v>500621</v>
      </c>
      <c r="E58" s="0" t="n">
        <v>25556</v>
      </c>
      <c r="F58" s="0" t="s">
        <v>41</v>
      </c>
      <c r="G58" s="40" t="n">
        <v>36739</v>
      </c>
      <c r="H58" s="31" t="n">
        <v>36739</v>
      </c>
      <c r="I58" s="4" t="s">
        <v>43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27268</v>
      </c>
      <c r="C59" s="0" t="s">
        <v>16</v>
      </c>
      <c r="D59" s="0" t="n">
        <v>500621</v>
      </c>
      <c r="E59" s="0" t="n">
        <v>25556</v>
      </c>
      <c r="F59" s="0" t="s">
        <v>41</v>
      </c>
      <c r="G59" s="40" t="n">
        <v>36739</v>
      </c>
      <c r="H59" s="31" t="n">
        <v>36739</v>
      </c>
      <c r="I59" s="4" t="s">
        <v>42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27268</v>
      </c>
      <c r="C60" s="0" t="s">
        <v>16</v>
      </c>
      <c r="D60" s="0" t="n">
        <v>500621</v>
      </c>
      <c r="E60" s="0" t="n">
        <v>25556</v>
      </c>
      <c r="F60" s="0" t="s">
        <v>41</v>
      </c>
      <c r="G60" s="40" t="n">
        <v>36739</v>
      </c>
      <c r="H60" s="31" t="n">
        <v>36739</v>
      </c>
      <c r="I60" s="4" t="s">
        <v>43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27268</v>
      </c>
      <c r="C61" s="0" t="s">
        <v>16</v>
      </c>
      <c r="D61" s="0" t="n">
        <v>500621</v>
      </c>
      <c r="E61" s="0" t="n">
        <v>25556</v>
      </c>
      <c r="F61" s="0" t="s">
        <v>41</v>
      </c>
      <c r="G61" s="40" t="n">
        <v>36739</v>
      </c>
      <c r="H61" s="31" t="n">
        <v>36739</v>
      </c>
      <c r="I61" s="4" t="s">
        <v>42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27268</v>
      </c>
      <c r="C62" s="0" t="s">
        <v>16</v>
      </c>
      <c r="D62" s="0" t="n">
        <v>500621</v>
      </c>
      <c r="E62" s="0" t="n">
        <v>25556</v>
      </c>
      <c r="F62" s="0" t="s">
        <v>41</v>
      </c>
      <c r="G62" s="40" t="n">
        <v>36739</v>
      </c>
      <c r="H62" s="31" t="n">
        <v>36739</v>
      </c>
      <c r="I62" s="4" t="s">
        <v>43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27268</v>
      </c>
      <c r="C63" s="0" t="s">
        <v>16</v>
      </c>
      <c r="D63" s="0" t="n">
        <v>500621</v>
      </c>
      <c r="E63" s="0" t="n">
        <v>25556</v>
      </c>
      <c r="F63" s="0" t="s">
        <v>41</v>
      </c>
      <c r="G63" s="40" t="n">
        <v>36739</v>
      </c>
      <c r="H63" s="31" t="n">
        <v>36739</v>
      </c>
      <c r="I63" s="4" t="s">
        <v>42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27268</v>
      </c>
      <c r="C64" s="0" t="s">
        <v>16</v>
      </c>
      <c r="D64" s="0" t="n">
        <v>500621</v>
      </c>
      <c r="E64" s="0" t="n">
        <v>25556</v>
      </c>
      <c r="F64" s="0" t="s">
        <v>41</v>
      </c>
      <c r="G64" s="40" t="n">
        <v>36739</v>
      </c>
      <c r="H64" s="31" t="n">
        <v>36739</v>
      </c>
      <c r="I64" s="4" t="s">
        <v>43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27268</v>
      </c>
      <c r="C65" s="0" t="s">
        <v>16</v>
      </c>
      <c r="D65" s="0" t="n">
        <v>500621</v>
      </c>
      <c r="E65" s="0" t="n">
        <v>25556</v>
      </c>
      <c r="F65" s="0" t="s">
        <v>41</v>
      </c>
      <c r="G65" s="40" t="n">
        <v>36739</v>
      </c>
      <c r="H65" s="31" t="n">
        <v>36739</v>
      </c>
      <c r="I65" s="4" t="s">
        <v>42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27268</v>
      </c>
      <c r="C66" s="0" t="s">
        <v>16</v>
      </c>
      <c r="D66" s="0" t="n">
        <v>500621</v>
      </c>
      <c r="E66" s="0" t="n">
        <v>25556</v>
      </c>
      <c r="F66" s="0" t="s">
        <v>41</v>
      </c>
      <c r="G66" s="40" t="n">
        <v>36739</v>
      </c>
      <c r="H66" s="31" t="n">
        <v>36739</v>
      </c>
      <c r="I66" s="4" t="s">
        <v>43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27268</v>
      </c>
      <c r="C67" s="0" t="s">
        <v>16</v>
      </c>
      <c r="D67" s="0" t="n">
        <v>500621</v>
      </c>
      <c r="E67" s="0" t="n">
        <v>25556</v>
      </c>
      <c r="F67" s="0" t="s">
        <v>41</v>
      </c>
      <c r="G67" s="40" t="n">
        <v>36739</v>
      </c>
      <c r="H67" s="31" t="n">
        <v>36739</v>
      </c>
      <c r="I67" s="4" t="s">
        <v>42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27268</v>
      </c>
      <c r="C68" s="0" t="s">
        <v>16</v>
      </c>
      <c r="D68" s="0" t="n">
        <v>500621</v>
      </c>
      <c r="E68" s="0" t="n">
        <v>25556</v>
      </c>
      <c r="F68" s="0" t="s">
        <v>41</v>
      </c>
      <c r="G68" s="40" t="n">
        <v>36739</v>
      </c>
      <c r="H68" s="31" t="n">
        <v>36739</v>
      </c>
      <c r="I68" s="4" t="s">
        <v>43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27268</v>
      </c>
      <c r="C69" s="0" t="s">
        <v>16</v>
      </c>
      <c r="D69" s="0" t="n">
        <v>500621</v>
      </c>
      <c r="E69" s="0" t="n">
        <v>25556</v>
      </c>
      <c r="F69" s="0" t="s">
        <v>41</v>
      </c>
      <c r="G69" s="40" t="n">
        <v>36739</v>
      </c>
      <c r="H69" s="31" t="n">
        <v>36739</v>
      </c>
      <c r="I69" s="4" t="s">
        <v>42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27268</v>
      </c>
      <c r="C70" s="0" t="s">
        <v>16</v>
      </c>
      <c r="D70" s="0" t="n">
        <v>500621</v>
      </c>
      <c r="E70" s="0" t="n">
        <v>25556</v>
      </c>
      <c r="F70" s="0" t="s">
        <v>41</v>
      </c>
      <c r="G70" s="40" t="n">
        <v>36739</v>
      </c>
      <c r="H70" s="31" t="n">
        <v>36739</v>
      </c>
      <c r="I70" s="4" t="s">
        <v>43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27268</v>
      </c>
      <c r="C71" s="0" t="s">
        <v>16</v>
      </c>
      <c r="D71" s="0" t="n">
        <v>500621</v>
      </c>
      <c r="E71" s="0" t="n">
        <v>25556</v>
      </c>
      <c r="F71" s="0" t="s">
        <v>41</v>
      </c>
      <c r="G71" s="40" t="n">
        <v>36739</v>
      </c>
      <c r="H71" s="31" t="n">
        <v>36739</v>
      </c>
      <c r="I71" s="4" t="s">
        <v>42</v>
      </c>
      <c r="J71" s="31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14</v>
      </c>
      <c r="S71" s="32" t="n">
        <v>0.03</v>
      </c>
      <c r="U71" s="32"/>
      <c r="V71" s="41"/>
    </row>
    <row r="72" customFormat="false" ht="12.75" hidden="false" customHeight="false" outlineLevel="0" collapsed="false">
      <c r="A72" s="30" t="n">
        <v>27268</v>
      </c>
      <c r="C72" s="0" t="s">
        <v>16</v>
      </c>
      <c r="D72" s="0" t="n">
        <v>500621</v>
      </c>
      <c r="E72" s="0" t="n">
        <v>25556</v>
      </c>
      <c r="F72" s="0" t="s">
        <v>41</v>
      </c>
      <c r="G72" s="40" t="n">
        <v>36739</v>
      </c>
      <c r="H72" s="31" t="n">
        <v>36739</v>
      </c>
      <c r="I72" s="4" t="s">
        <v>43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0.03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SUM(K11:K72)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SUM(U11:U72)</f>
        <v>900.54</v>
      </c>
      <c r="V74" s="19" t="n">
        <f aca="false">SUM(V11:V72)</f>
        <v>-900.54</v>
      </c>
    </row>
    <row r="75" customFormat="false" ht="12.75" hidden="false" customHeight="false" outlineLevel="0" collapsed="false">
      <c r="O75" s="44"/>
    </row>
    <row r="76" customFormat="false" ht="12.75" hidden="false" customHeight="false" outlineLevel="0" collapsed="false">
      <c r="U76" s="41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1997-10-14T13:30:14Z</dcterms:created>
  <dc:creator>ET&amp;S LAN Support</dc:creator>
  <dc:description/>
  <dc:language>en-US</dc:language>
  <cp:lastModifiedBy>Enron</cp:lastModifiedBy>
  <cp:lastPrinted>2000-10-02T13:29:20Z</cp:lastPrinted>
  <cp:revision>0</cp:revision>
  <dc:subject/>
  <dc:title/>
</cp:coreProperties>
</file>