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Sheet1!$A$1:$O$30</definedName>
  </definedNames>
  <calcPr iterateCount="50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<sst xmlns="http://schemas.openxmlformats.org/spreadsheetml/2006/main" count="28" uniqueCount="25">
  <si>
    <t xml:space="preserve">Sept. 2000 Income Statement Willamette</t>
  </si>
  <si>
    <t xml:space="preserve">Est. Gross Revenue</t>
  </si>
  <si>
    <t xml:space="preserve">Gross Revenue</t>
  </si>
  <si>
    <t xml:space="preserve">CISO Business Per Kourtney</t>
  </si>
  <si>
    <t xml:space="preserve">CISO Business Per Audrey</t>
  </si>
  <si>
    <t xml:space="preserve">CARP Rev</t>
  </si>
  <si>
    <t xml:space="preserve">Est.Transmission Exp.</t>
  </si>
  <si>
    <t xml:space="preserve">Transmission Exp.</t>
  </si>
  <si>
    <t xml:space="preserve">Revenue</t>
  </si>
  <si>
    <t xml:space="preserve">CISO Rev.</t>
  </si>
  <si>
    <t xml:space="preserve">ISO Est.Losses Exp. </t>
  </si>
  <si>
    <t xml:space="preserve">ISO Losses Exp. </t>
  </si>
  <si>
    <t xml:space="preserve">Marketing Fee</t>
  </si>
  <si>
    <t xml:space="preserve">CALPX Losses Exp.</t>
  </si>
  <si>
    <t xml:space="preserve">Added Back</t>
  </si>
  <si>
    <t xml:space="preserve">Tranmission</t>
  </si>
  <si>
    <t xml:space="preserve">Total Exp.</t>
  </si>
  <si>
    <t xml:space="preserve">and ISO losses</t>
  </si>
  <si>
    <t xml:space="preserve">Rev. from EPMI</t>
  </si>
  <si>
    <t xml:space="preserve">Charges</t>
  </si>
  <si>
    <t xml:space="preserve">Gross Rev.</t>
  </si>
  <si>
    <t xml:space="preserve">Net CISO</t>
  </si>
  <si>
    <t xml:space="preserve">Initial Payment </t>
  </si>
  <si>
    <t xml:space="preserve">paid 10/27</t>
  </si>
  <si>
    <t xml:space="preserve">Final payment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</si>
</sst>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\$#,##0.00_);[RED]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3.41"/>
    <col collapsed="false" customWidth="true" hidden="false" outlineLevel="0" max="10" min="10" style="0" width="25.56"/>
    <col collapsed="false" customWidth="true" hidden="false" outlineLevel="0" max="12" min="12" style="0" width="25.28"/>
    <col collapsed="false" customWidth="true" hidden="false" outlineLevel="0" max="13" min="13" style="0" width="13.99"/>
    <col collapsed="false" customWidth="true" hidden="false" outlineLevel="0" max="14" min="14" style="0" width="13.85"/>
    <col collapsed="false" customWidth="true" hidden="false" outlineLevel="0" max="16" min="16" style="0" width="11.13"/>
  </cols>
  <sheetData>
    <row r="3" customFormat="false" ht="12.75" hidden="false" customHeight="false" outlineLevel="0" collapsed="false">
      <c r="D3" s="1" t="s">
        <v>0</v>
      </c>
    </row>
    <row r="6" customFormat="false" ht="12.75" hidden="false" customHeight="false" outlineLevel="0" collapsed="false">
      <c r="B6" s="1" t="s">
        <v>1</v>
      </c>
      <c r="D6" s="2" t="n">
        <v>604470.99</v>
      </c>
      <c r="F6" s="1" t="s">
        <v>2</v>
      </c>
      <c r="H6" s="2" t="n">
        <v>603656.46</v>
      </c>
    </row>
    <row r="7" customFormat="false" ht="12.75" hidden="false" customHeight="false" outlineLevel="0" collapsed="false">
      <c r="B7" s="1"/>
      <c r="D7" s="2"/>
      <c r="F7" s="1"/>
      <c r="J7" s="0" t="s">
        <v>3</v>
      </c>
      <c r="L7" s="0" t="s">
        <v>4</v>
      </c>
      <c r="M7" s="0" t="s">
        <v>5</v>
      </c>
      <c r="N7" s="3" t="n">
        <v>530235.06</v>
      </c>
    </row>
    <row r="8" customFormat="false" ht="12.75" hidden="false" customHeight="false" outlineLevel="0" collapsed="false">
      <c r="B8" s="1" t="s">
        <v>6</v>
      </c>
      <c r="D8" s="2" t="n">
        <v>45073.04</v>
      </c>
      <c r="F8" s="1" t="s">
        <v>7</v>
      </c>
      <c r="H8" s="2" t="n">
        <v>45073.04</v>
      </c>
      <c r="J8" s="0" t="s">
        <v>8</v>
      </c>
      <c r="M8" s="0" t="s">
        <v>9</v>
      </c>
      <c r="N8" s="3" t="n">
        <v>18723</v>
      </c>
    </row>
    <row r="9" customFormat="false" ht="12.75" hidden="false" customHeight="false" outlineLevel="0" collapsed="false">
      <c r="B9" s="1" t="s">
        <v>10</v>
      </c>
      <c r="D9" s="2" t="n">
        <v>7016.31</v>
      </c>
      <c r="F9" s="1" t="s">
        <v>11</v>
      </c>
      <c r="H9" s="2" t="n">
        <v>9439.32</v>
      </c>
      <c r="K9" s="0" t="n">
        <v>-21.34</v>
      </c>
      <c r="N9" s="3" t="n">
        <f aca="false">SUM(N7:N8)</f>
        <v>548958.06</v>
      </c>
    </row>
    <row r="10" customFormat="false" ht="12.75" hidden="false" customHeight="false" outlineLevel="0" collapsed="false">
      <c r="B10" s="1" t="s">
        <v>12</v>
      </c>
      <c r="D10" s="2" t="n">
        <v>98038.6</v>
      </c>
      <c r="F10" s="1" t="s">
        <v>13</v>
      </c>
      <c r="H10" s="4" t="n">
        <v>12024</v>
      </c>
      <c r="K10" s="0" t="n">
        <v>-8.46</v>
      </c>
      <c r="M10" s="0" t="s">
        <v>14</v>
      </c>
      <c r="N10" s="3" t="n">
        <v>54512.36</v>
      </c>
    </row>
    <row r="11" customFormat="false" ht="12.75" hidden="false" customHeight="false" outlineLevel="0" collapsed="false">
      <c r="B11" s="1"/>
      <c r="D11" s="2"/>
      <c r="K11" s="0" t="n">
        <v>-6893.01</v>
      </c>
      <c r="M11" s="0" t="s">
        <v>15</v>
      </c>
    </row>
    <row r="12" customFormat="false" ht="12.75" hidden="false" customHeight="false" outlineLevel="0" collapsed="false">
      <c r="B12" s="1" t="s">
        <v>16</v>
      </c>
      <c r="D12" s="2" t="n">
        <f aca="false">SUM(D8:D11)</f>
        <v>150127.95</v>
      </c>
      <c r="F12" s="1" t="s">
        <v>12</v>
      </c>
      <c r="H12" s="2" t="n">
        <v>98038.6</v>
      </c>
      <c r="K12" s="0" t="n">
        <v>-11986.14</v>
      </c>
      <c r="M12" s="0" t="s">
        <v>17</v>
      </c>
    </row>
    <row r="13" customFormat="false" ht="12.75" hidden="false" customHeight="false" outlineLevel="0" collapsed="false">
      <c r="B13" s="1"/>
      <c r="D13" s="2"/>
      <c r="F13" s="1"/>
      <c r="H13" s="2"/>
      <c r="K13" s="0" t="n">
        <f aca="false">SUM(K9:K12)</f>
        <v>-18908.95</v>
      </c>
    </row>
    <row r="14" customFormat="false" ht="12.75" hidden="false" customHeight="false" outlineLevel="0" collapsed="false">
      <c r="B14" s="1" t="s">
        <v>18</v>
      </c>
      <c r="D14" s="2" t="n">
        <f aca="false">D6-D12</f>
        <v>454343.04</v>
      </c>
      <c r="F14" s="1"/>
      <c r="H14" s="2"/>
      <c r="J14" s="0" t="s">
        <v>19</v>
      </c>
      <c r="M14" s="0" t="s">
        <v>20</v>
      </c>
      <c r="N14" s="0" t="n">
        <f aca="false">SUM(N9:N13)</f>
        <v>603470.42</v>
      </c>
    </row>
    <row r="15" customFormat="false" ht="12.75" hidden="false" customHeight="false" outlineLevel="0" collapsed="false">
      <c r="D15" s="2"/>
      <c r="F15" s="1"/>
      <c r="H15" s="2"/>
      <c r="K15" s="0" t="n">
        <v>9439.32</v>
      </c>
    </row>
    <row r="16" customFormat="false" ht="12.75" hidden="false" customHeight="false" outlineLevel="0" collapsed="false">
      <c r="D16" s="2"/>
      <c r="F16" s="1"/>
      <c r="H16" s="2"/>
    </row>
    <row r="17" customFormat="false" ht="12.75" hidden="false" customHeight="false" outlineLevel="0" collapsed="false">
      <c r="F17" s="1"/>
      <c r="H17" s="2"/>
      <c r="J17" s="0" t="s">
        <v>21</v>
      </c>
      <c r="K17" s="0" t="n">
        <f aca="false">K13+K15</f>
        <v>-9469.63</v>
      </c>
      <c r="L17" s="0" t="n">
        <v>18723</v>
      </c>
    </row>
    <row r="18" customFormat="false" ht="12.75" hidden="false" customHeight="false" outlineLevel="0" collapsed="false">
      <c r="F18" s="1"/>
      <c r="H18" s="2"/>
      <c r="N18" s="3" t="n">
        <v>539704.69</v>
      </c>
      <c r="P18" s="2" t="n">
        <v>432196.46</v>
      </c>
    </row>
    <row r="19" customFormat="false" ht="12.75" hidden="false" customHeight="false" outlineLevel="0" collapsed="false">
      <c r="D19" s="2"/>
      <c r="F19" s="1" t="s">
        <v>16</v>
      </c>
      <c r="H19" s="2" t="n">
        <f aca="false">SUM(H8:H18)</f>
        <v>164574.96</v>
      </c>
      <c r="N19" s="2" t="n">
        <v>98038.6</v>
      </c>
      <c r="P19" s="2" t="n">
        <v>-12024</v>
      </c>
    </row>
    <row r="20" customFormat="false" ht="12.75" hidden="false" customHeight="false" outlineLevel="0" collapsed="false">
      <c r="F20" s="1"/>
      <c r="H20" s="2"/>
      <c r="N20" s="2" t="n">
        <f aca="false">N18-N19-12024</f>
        <v>429642.09</v>
      </c>
      <c r="P20" s="2" t="n">
        <v>18723</v>
      </c>
    </row>
    <row r="21" customFormat="false" ht="12.75" hidden="false" customHeight="false" outlineLevel="0" collapsed="false">
      <c r="F21" s="1" t="s">
        <v>18</v>
      </c>
      <c r="H21" s="2" t="n">
        <f aca="false">H6-H19</f>
        <v>439081.5</v>
      </c>
      <c r="N21" s="2" t="n">
        <v>426810.51</v>
      </c>
      <c r="P21" s="2"/>
    </row>
    <row r="22" customFormat="false" ht="12.75" hidden="false" customHeight="false" outlineLevel="0" collapsed="false">
      <c r="F22" s="1"/>
      <c r="H22" s="2"/>
      <c r="P22" s="2" t="n">
        <f aca="false">SUM(P18:P21)</f>
        <v>438895.46</v>
      </c>
    </row>
    <row r="23" customFormat="false" ht="12.75" hidden="false" customHeight="false" outlineLevel="0" collapsed="false">
      <c r="F23" s="1" t="s">
        <v>22</v>
      </c>
      <c r="H23" s="2" t="n">
        <v>426810.51</v>
      </c>
      <c r="N23" s="2" t="n">
        <f aca="false">N20-N21</f>
        <v>2831.57999999996</v>
      </c>
      <c r="P23" s="2"/>
    </row>
    <row r="24" customFormat="false" ht="12.75" hidden="false" customHeight="false" outlineLevel="0" collapsed="false">
      <c r="F24" s="1" t="s">
        <v>23</v>
      </c>
      <c r="H24" s="2"/>
      <c r="P24" s="2" t="n">
        <v>426810.51</v>
      </c>
    </row>
    <row r="25" customFormat="false" ht="12.75" hidden="false" customHeight="false" outlineLevel="0" collapsed="false">
      <c r="F25" s="1"/>
      <c r="P25" s="2"/>
    </row>
    <row r="26" customFormat="false" ht="12.75" hidden="false" customHeight="false" outlineLevel="0" collapsed="false">
      <c r="F26" s="1"/>
      <c r="P26" s="2" t="n">
        <f aca="false">P22-P24</f>
        <v>12084.95</v>
      </c>
    </row>
    <row r="27" customFormat="false" ht="12.75" hidden="false" customHeight="false" outlineLevel="0" collapsed="false">
      <c r="F27" s="1" t="s">
        <v>24</v>
      </c>
      <c r="H27" s="2" t="n">
        <f aca="false">H21-H23</f>
        <v>12270.9899999999</v>
      </c>
      <c r="P27" s="2"/>
    </row>
    <row r="28" customFormat="false" ht="12.75" hidden="false" customHeight="false" outlineLevel="0" collapsed="false">
      <c r="D28" s="2"/>
      <c r="P2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2001-04-03T16:56:09Z</dcterms:created>
  <dc:creator>lrawson</dc:creator>
  <dc:description/>
  <dc:language>en-US</dc:language>
  <cp:lastModifiedBy>Lester Rawson</cp:lastModifiedBy>
  <cp:lastPrinted>2001-04-16T13:22:33Z</cp:lastPrinted>
  <dcterms:modified xsi:type="dcterms:W3CDTF">2001-04-17T12:57:22Z</dcterms:modified>
  <cp:revision>0</cp:revision>
  <dc:subject/>
  <dc:title/>
</cp:coreProperties>
</file>