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<sst xmlns="http://schemas.openxmlformats.org/spreadsheetml/2006/main" count="370" uniqueCount="148">
  <si>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</si>
  <si>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</si>
  <si>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</si>
  <si>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</si>
  <si>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</si>
  <si>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</si>
  <si>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</si>
  <si>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</si>
  <si>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</si>
  <si>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</si>
  <si>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</si>
  <si>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</si>
  <si>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</si>
  <si>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</si>
  <si>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</si>
  <si>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</si>
  <si>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</si>
  <si>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</t>
  </si>
  <si>
    <t xml:space="preserve">Scott</t>
  </si>
  <si>
    <t xml:space="preserve">Susan C.</t>
  </si>
  <si>
    <t xml:space="preserve">Sr. Counsel</t>
  </si>
  <si>
    <t xml:space="preserve">P00505330</t>
  </si>
  <si>
    <t xml:space="preserve">COMPANY NUMBER</t>
  </si>
  <si>
    <t xml:space="preserve">OFFICE NUMBER/FIELD LOCATION </t>
  </si>
  <si>
    <t xml:space="preserve">PHONE NUMBER FOR QUESTIONS</t>
  </si>
  <si>
    <t xml:space="preserve">0366</t>
  </si>
  <si>
    <t xml:space="preserve">EB4788</t>
  </si>
  <si>
    <t xml:space="preserve">713-853-0596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</si>
  <si>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</si>
  <si>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information page at http://hrweb.enron.com/accts/index.asp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</si>
  <si>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</si>
  <si>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</si>
  <si>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</si>
  <si>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</si>
  <si>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</si>
  <si>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</si>
  <si>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</si>
  <si>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T</t>
  </si>
  <si>
    <t xml:space="preserve">FERC cafeteria - meeting with FERC</t>
  </si>
  <si>
    <t xml:space="preserve">self - lunch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</si>
  <si>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</si>
  <si>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</si>
  <si>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GL Acct      Asset</t>
  </si>
  <si>
    <t xml:space="preserve">GL Co       Tr Ptr</t>
  </si>
  <si>
    <t xml:space="preserve">Cost Center                  WBS Element</t>
  </si>
  <si>
    <t xml:space="preserve">Material        Activity</t>
  </si>
  <si>
    <t xml:space="preserve">Plant                            Func Area</t>
  </si>
  <si>
    <t xml:space="preserve">MEALS, SUPP PAGES</t>
  </si>
  <si>
    <t xml:space="preserve">52003500</t>
  </si>
  <si>
    <t xml:space="preserve">111679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</si>
  <si>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</si>
  <si>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</si>
  <si>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</si>
  <si>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PrimeCo - monthly cell phone service from 11/15/00 to 12/14/00.</t>
  </si>
  <si>
    <t xml:space="preserve">MISC THIS PAGE</t>
  </si>
  <si>
    <t xml:space="preserve">MISC., SUPP PAGES</t>
  </si>
  <si>
    <t xml:space="preserve">52503500</t>
  </si>
  <si>
    <t xml:space="preserve">9000021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</si>
  <si>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</si>
  <si>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</si>
  <si>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</si>
  <si>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</si>
  <si>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</si>
  <si>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</si>
  <si>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</si>
  <si>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</si>
  <si>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</si>
  <si>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</si>
  <si>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</si>
  <si>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</si>
  <si>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</si>
  <si>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</si>
  <si>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</si>
  <si>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</si>
  <si>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</si>
  <si>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7/1/00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</si>
  <si>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</si>
  <si>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</si>
  <si>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</si>
  <si>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</si>
  <si>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</si>
  <si>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</si>
  <si>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</si>
  <si>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</si>
  <si>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</si>
  <si>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</si>
  <si>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</si>
  <si>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</si>
  <si>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</si>
  <si>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</si>
  <si>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</si>
  <si>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</si>
  <si>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</si>
  <si>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</si>
  <si>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</si>
  <si>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</si>
  <si>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</si>
  <si>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</si>
  <si>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</si>
  <si>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</si>
  <si>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</si>
  <si>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</si>
  <si>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</si>
  <si>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</si>
  <si>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1/8/01-1/9/01</t>
  </si>
  <si>
    <t xml:space="preserve">Airfare:  Round trip Houston to Washington, DC for FERC meeting</t>
  </si>
  <si>
    <t xml:space="preserve">P</t>
  </si>
  <si>
    <t xml:space="preserve">Hotel:  Willard Inter-Continental, Washington, DC for FERC meeting</t>
  </si>
  <si>
    <t xml:space="preserve">Parking:  Parking at IAH re: above</t>
  </si>
  <si>
    <t xml:space="preserve">PC</t>
  </si>
  <si>
    <t xml:space="preserve">Mileage:  to/from IAH re: above (2001 rate is 34.5 cents/mile)</t>
  </si>
  <si>
    <t xml:space="preserve">10/3-10/4/00</t>
  </si>
  <si>
    <t xml:space="preserve">Mileage:  to/from IAH re: FERC meeting on 10/4/00 (2000 rate was 32.5 cents/mile)</t>
  </si>
  <si>
    <t xml:space="preserve">10/30-10/31/00</t>
  </si>
  <si>
    <t xml:space="preserve">Mileage:  to/from IAH re: PG&amp;E meeting on 10/31/00 (2000 rate was 32.5 cents/mile)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</si>
  <si>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</si>
  <si>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</si>
  <si>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</si>
  <si>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</si>
  <si>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</si>
  <si>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</si>
  <si>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</si>
  <si>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</si>
  <si>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</si>
  <si>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</si>
  <si>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</si>
  <si>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GL Co Trd Ptr</t>
  </si>
  <si>
    <t xml:space="preserve">Material       Activity</t>
  </si>
  <si>
    <t xml:space="preserve">Plant                      Func Area</t>
  </si>
  <si>
    <t xml:space="preserve">ALLOC FACTOR</t>
  </si>
  <si>
    <t xml:space="preserve">Amount</t>
  </si>
  <si>
    <t xml:space="preserve">52004500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</si>
  <si>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</si>
  <si>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</t>
    </r>
    <r>
      <rPr>
        <sz val="9"/>
        <color rgb="FF0000FF"/>
        <rFont val="Arial"/>
        <family val="2"/>
      </rPr>
      <t xml:space="preserve">Enter the cost of all meals (including food charges from hotel receipts) and entertainment.  Attach guest list for entertainment expense.  Meal: B = Breakfast,</t>
    </r>
    <r>
      <rPr>
        <sz val="10"/>
        <color rgb="FF0000FF"/>
        <rFont val="Arial"/>
        <family val="2"/>
      </rPr>
      <t xml:space="preserve">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</si>
  <si>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</si>
  <si>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</si>
  <si>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</si>
  <si>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GL Co Tr Ptr</t>
  </si>
  <si>
    <t xml:space="preserve">Cost Center                           WBS Element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</si>
  <si>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</si>
  <si>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</si>
  <si>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GL Co    Tr Ptr</t>
  </si>
  <si>
    <t xml:space="preserve">Travel Expense Summary (2)</t>
  </si>
  <si>
    <t xml:space="preserve">GL Co     Tr Ptr</t>
  </si>
  <si>
    <t xml:space="preserve">Meals and Entertainment Supplement (2)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</si>
  <si>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</si>
  <si>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GL Co           Tr Ptr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</si>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</sst>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&quot;( &quot;###&quot; ) &quot;###\-####"/>
    <numFmt numFmtId="175" formatCode="[$-409]m/d/yyyy"/>
    <numFmt numFmtId="176" formatCode=".0000"/>
    <numFmt numFmtId="177" formatCode="\$#,##0.00_);&quot;($&quot;#,##0.00\)"/>
    <numFmt numFmtId="178" formatCode="000"/>
    <numFmt numFmtId="179" formatCode="#,##0.00"/>
    <numFmt numFmtId="180" formatCode="#;&quot;(  &quot;@&quot;   )&quot;"/>
    <numFmt numFmtId="181" formatCode="0&quot;  of&quot;"/>
    <numFmt numFmtId="182" formatCode="###\-##\-####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7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9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9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9" fillId="5" borderId="17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4" name="Line 15"/>
        <xdr:cNvSpPr/>
      </xdr:nvSpPr>
      <xdr:spPr>
        <a:xfrm>
          <a:off x="0" y="6732360"/>
          <a:ext cx="40744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-360</xdr:colOff>
      <xdr:row>27</xdr:row>
      <xdr:rowOff>152640</xdr:rowOff>
    </xdr:from>
    <xdr:to>
      <xdr:col>8</xdr:col>
      <xdr:colOff>926640</xdr:colOff>
      <xdr:row>27</xdr:row>
      <xdr:rowOff>152640</xdr:rowOff>
    </xdr:to>
    <xdr:sp>
      <xdr:nvSpPr>
        <xdr:cNvPr id="5" name="Line 16"/>
        <xdr:cNvSpPr/>
      </xdr:nvSpPr>
      <xdr:spPr>
        <a:xfrm flipH="1">
          <a:off x="4063680" y="6732360"/>
          <a:ext cx="2727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42</xdr:row>
      <xdr:rowOff>162000</xdr:rowOff>
    </xdr:from>
    <xdr:to>
      <xdr:col>9</xdr:col>
      <xdr:colOff>11160</xdr:colOff>
      <xdr:row>42</xdr:row>
      <xdr:rowOff>162000</xdr:rowOff>
    </xdr:to>
    <xdr:sp>
      <xdr:nvSpPr>
        <xdr:cNvPr id="6" name="Line 17"/>
        <xdr:cNvSpPr/>
      </xdr:nvSpPr>
      <xdr:spPr>
        <a:xfrm>
          <a:off x="10080" y="10951920"/>
          <a:ext cx="6801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42</xdr:row>
      <xdr:rowOff>171360</xdr:rowOff>
    </xdr:from>
    <xdr:to>
      <xdr:col>9</xdr:col>
      <xdr:colOff>865800</xdr:colOff>
      <xdr:row>42</xdr:row>
      <xdr:rowOff>171360</xdr:rowOff>
    </xdr:to>
    <xdr:sp>
      <xdr:nvSpPr>
        <xdr:cNvPr id="7" name="Line 20"/>
        <xdr:cNvSpPr/>
      </xdr:nvSpPr>
      <xdr:spPr>
        <a:xfrm>
          <a:off x="6800760" y="1096128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27</xdr:row>
      <xdr:rowOff>152640</xdr:rowOff>
    </xdr:from>
    <xdr:to>
      <xdr:col>9</xdr:col>
      <xdr:colOff>865800</xdr:colOff>
      <xdr:row>27</xdr:row>
      <xdr:rowOff>152640</xdr:rowOff>
    </xdr:to>
    <xdr:sp>
      <xdr:nvSpPr>
        <xdr:cNvPr id="8" name="Line 23"/>
        <xdr:cNvSpPr/>
      </xdr:nvSpPr>
      <xdr:spPr>
        <a:xfrm>
          <a:off x="6800760" y="673236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9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10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11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12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13" name="Line 11"/>
        <xdr:cNvSpPr/>
      </xdr:nvSpPr>
      <xdr:spPr>
        <a:xfrm>
          <a:off x="482400" y="12506400"/>
          <a:ext cx="6821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14" name="Line 13"/>
        <xdr:cNvSpPr/>
      </xdr:nvSpPr>
      <xdr:spPr>
        <a:xfrm>
          <a:off x="7302960" y="12506400"/>
          <a:ext cx="8560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5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7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8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47</xdr:row>
      <xdr:rowOff>171360</xdr:rowOff>
    </xdr:from>
    <xdr:to>
      <xdr:col>10</xdr:col>
      <xdr:colOff>720</xdr:colOff>
      <xdr:row>47</xdr:row>
      <xdr:rowOff>171360</xdr:rowOff>
    </xdr:to>
    <xdr:sp>
      <xdr:nvSpPr>
        <xdr:cNvPr id="19" name="Line 20"/>
        <xdr:cNvSpPr/>
      </xdr:nvSpPr>
      <xdr:spPr>
        <a:xfrm>
          <a:off x="432360" y="12906360"/>
          <a:ext cx="7153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20" name="Line 21"/>
        <xdr:cNvSpPr/>
      </xdr:nvSpPr>
      <xdr:spPr>
        <a:xfrm>
          <a:off x="7585200" y="12906360"/>
          <a:ext cx="916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21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22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3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9720</xdr:colOff>
      <xdr:row>47</xdr:row>
      <xdr:rowOff>171720</xdr:rowOff>
    </xdr:from>
    <xdr:to>
      <xdr:col>9</xdr:col>
      <xdr:colOff>866520</xdr:colOff>
      <xdr:row>47</xdr:row>
      <xdr:rowOff>171720</xdr:rowOff>
    </xdr:to>
    <xdr:sp>
      <xdr:nvSpPr>
        <xdr:cNvPr id="24" name="Line 12"/>
        <xdr:cNvSpPr/>
      </xdr:nvSpPr>
      <xdr:spPr>
        <a:xfrm>
          <a:off x="411840" y="12754080"/>
          <a:ext cx="6579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171720</xdr:rowOff>
    </xdr:from>
    <xdr:to>
      <xdr:col>11</xdr:col>
      <xdr:colOff>720</xdr:colOff>
      <xdr:row>47</xdr:row>
      <xdr:rowOff>171720</xdr:rowOff>
    </xdr:to>
    <xdr:sp>
      <xdr:nvSpPr>
        <xdr:cNvPr id="25" name="Line 13"/>
        <xdr:cNvSpPr/>
      </xdr:nvSpPr>
      <xdr:spPr>
        <a:xfrm>
          <a:off x="7010280" y="1275408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6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7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8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9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30" name="Line 14"/>
        <xdr:cNvSpPr/>
      </xdr:nvSpPr>
      <xdr:spPr>
        <a:xfrm>
          <a:off x="482400" y="12496680"/>
          <a:ext cx="6649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31" name="Line 15"/>
        <xdr:cNvSpPr/>
      </xdr:nvSpPr>
      <xdr:spPr>
        <a:xfrm>
          <a:off x="7130880" y="12496680"/>
          <a:ext cx="916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32" name="Text 11"/>
        <xdr:cNvSpPr/>
      </xdr:nvSpPr>
      <xdr:spPr>
        <a:xfrm>
          <a:off x="954720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100800</xdr:colOff>
      <xdr:row>46</xdr:row>
      <xdr:rowOff>95400</xdr:rowOff>
    </xdr:to>
    <xdr:sp>
      <xdr:nvSpPr>
        <xdr:cNvPr id="33" name="Line 13"/>
        <xdr:cNvSpPr/>
      </xdr:nvSpPr>
      <xdr:spPr>
        <a:xfrm>
          <a:off x="687060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34" name="Line 14"/>
        <xdr:cNvSpPr/>
      </xdr:nvSpPr>
      <xdr:spPr>
        <a:xfrm flipV="1">
          <a:off x="1019088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35" name="Line 15"/>
        <xdr:cNvSpPr/>
      </xdr:nvSpPr>
      <xdr:spPr>
        <a:xfrm>
          <a:off x="1019088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29880</xdr:colOff>
      <xdr:row>47</xdr:row>
      <xdr:rowOff>152280</xdr:rowOff>
    </xdr:from>
    <xdr:to>
      <xdr:col>10</xdr:col>
      <xdr:colOff>1080</xdr:colOff>
      <xdr:row>47</xdr:row>
      <xdr:rowOff>152280</xdr:rowOff>
    </xdr:to>
    <xdr:sp>
      <xdr:nvSpPr>
        <xdr:cNvPr id="36" name="Line 20"/>
        <xdr:cNvSpPr/>
      </xdr:nvSpPr>
      <xdr:spPr>
        <a:xfrm>
          <a:off x="462240" y="13182480"/>
          <a:ext cx="7124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152280</xdr:rowOff>
    </xdr:from>
    <xdr:to>
      <xdr:col>11</xdr:col>
      <xdr:colOff>720</xdr:colOff>
      <xdr:row>47</xdr:row>
      <xdr:rowOff>152280</xdr:rowOff>
    </xdr:to>
    <xdr:sp>
      <xdr:nvSpPr>
        <xdr:cNvPr id="37" name="Line 21"/>
        <xdr:cNvSpPr/>
      </xdr:nvSpPr>
      <xdr:spPr>
        <a:xfrm>
          <a:off x="7585200" y="13182480"/>
          <a:ext cx="10573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8" name="Line 9"/>
        <xdr:cNvSpPr/>
      </xdr:nvSpPr>
      <xdr:spPr>
        <a:xfrm>
          <a:off x="965628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9" name="Text 10"/>
        <xdr:cNvSpPr/>
      </xdr:nvSpPr>
      <xdr:spPr>
        <a:xfrm>
          <a:off x="897192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131040</xdr:colOff>
      <xdr:row>46</xdr:row>
      <xdr:rowOff>123480</xdr:rowOff>
    </xdr:to>
    <xdr:sp>
      <xdr:nvSpPr>
        <xdr:cNvPr id="40" name="Line 12"/>
        <xdr:cNvSpPr/>
      </xdr:nvSpPr>
      <xdr:spPr>
        <a:xfrm>
          <a:off x="642744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152640</xdr:rowOff>
    </xdr:from>
    <xdr:to>
      <xdr:col>10</xdr:col>
      <xdr:colOff>1080</xdr:colOff>
      <xdr:row>47</xdr:row>
      <xdr:rowOff>152640</xdr:rowOff>
    </xdr:to>
    <xdr:sp>
      <xdr:nvSpPr>
        <xdr:cNvPr id="41" name="Line 14"/>
        <xdr:cNvSpPr/>
      </xdr:nvSpPr>
      <xdr:spPr>
        <a:xfrm>
          <a:off x="432360" y="12735000"/>
          <a:ext cx="6549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152640</xdr:rowOff>
    </xdr:from>
    <xdr:to>
      <xdr:col>11</xdr:col>
      <xdr:colOff>360</xdr:colOff>
      <xdr:row>47</xdr:row>
      <xdr:rowOff>152640</xdr:rowOff>
    </xdr:to>
    <xdr:sp>
      <xdr:nvSpPr>
        <xdr:cNvPr id="42" name="Line 16"/>
        <xdr:cNvSpPr/>
      </xdr:nvSpPr>
      <xdr:spPr>
        <a:xfrm>
          <a:off x="6980400" y="1273500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str">
        <f aca="false">'Short Form'!A29</f>
        <v>52003500</v>
      </c>
      <c r="C3" s="17" t="str">
        <f aca="false">'Short Form'!B29</f>
        <v>0366</v>
      </c>
      <c r="D3" s="16" t="str">
        <f aca="false">'Short Form'!C29</f>
        <v>111679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str">
        <f aca="false">'Short Form'!A44</f>
        <v>52503500</v>
      </c>
      <c r="C5" s="17" t="str">
        <f aca="false">'Short Form'!B44</f>
        <v>0366</v>
      </c>
      <c r="D5" s="16" t="str">
        <f aca="false">'Short Form'!C44</f>
        <v>111679</v>
      </c>
      <c r="E5" s="16"/>
      <c r="F5" s="16"/>
      <c r="G5" s="16"/>
      <c r="H5" s="16" t="n">
        <f aca="false">'Short Form'!G44</f>
        <v>0</v>
      </c>
      <c r="I5" s="16"/>
      <c r="J5" s="17" t="str">
        <f aca="false">'Short Form'!I44</f>
        <v>9000021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52004500</v>
      </c>
      <c r="C7" s="17" t="str">
        <f aca="false">'Travel Form'!C49</f>
        <v>0366</v>
      </c>
      <c r="D7" s="16" t="str">
        <f aca="false">'Travel Form'!D49:G49</f>
        <v>111679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n">
        <f aca="false">'Meals and Ent Sup'!B49</f>
        <v>0</v>
      </c>
      <c r="C13" s="17" t="n">
        <f aca="false">'Meals and Ent Sup'!C49</f>
        <v>0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n">
        <f aca="false">'Misc. Exp. Sup'!B49</f>
        <v>0</v>
      </c>
      <c r="C19" s="16" t="n">
        <f aca="false">'Misc. Exp. Sup'!C49</f>
        <v>0</v>
      </c>
      <c r="D19" s="17" t="n">
        <f aca="false">'Misc. Exp. Sup'!D49</f>
        <v>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/>
      <c r="I2" s="32"/>
      <c r="J2" s="38"/>
      <c r="K2" s="38"/>
      <c r="L2" s="32"/>
      <c r="M2" s="39" t="s">
        <v>10</v>
      </c>
      <c r="N2" s="40" t="n">
        <v>36902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11</v>
      </c>
      <c r="E3" s="42"/>
      <c r="F3" s="42"/>
      <c r="G3" s="42"/>
      <c r="H3" s="42"/>
      <c r="I3" s="42"/>
      <c r="J3" s="42"/>
      <c r="K3" s="43" t="s">
        <v>12</v>
      </c>
      <c r="L3" s="44" t="n">
        <v>1</v>
      </c>
      <c r="M3" s="45" t="s">
        <v>13</v>
      </c>
      <c r="N3" s="44" t="n">
        <f aca="false">1+VALUE(H62)+VALUE(I62)+VALUE(J62)+VALUE(K62)+VALUE(L62)+VALUE(M62)</f>
        <v>2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14</v>
      </c>
      <c r="B5" s="47"/>
      <c r="C5" s="48"/>
      <c r="D5" s="47"/>
      <c r="E5" s="46" t="s">
        <v>15</v>
      </c>
      <c r="F5" s="47"/>
      <c r="G5" s="47"/>
      <c r="H5" s="49" t="s">
        <v>16</v>
      </c>
      <c r="I5" s="48"/>
      <c r="J5" s="50"/>
      <c r="K5" s="46" t="s">
        <v>17</v>
      </c>
      <c r="L5" s="48"/>
      <c r="M5" s="48"/>
      <c r="N5" s="51"/>
    </row>
    <row r="6" customFormat="false" ht="17.25" hidden="false" customHeight="true" outlineLevel="0" collapsed="false">
      <c r="A6" s="52" t="s">
        <v>18</v>
      </c>
      <c r="B6" s="52"/>
      <c r="C6" s="52"/>
      <c r="D6" s="0"/>
      <c r="E6" s="53" t="s">
        <v>19</v>
      </c>
      <c r="F6" s="54"/>
      <c r="G6" s="54"/>
      <c r="H6" s="55" t="s">
        <v>20</v>
      </c>
      <c r="I6" s="55"/>
      <c r="J6" s="56"/>
      <c r="K6" s="52" t="s">
        <v>21</v>
      </c>
      <c r="L6" s="52"/>
      <c r="M6" s="57"/>
      <c r="N6" s="57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  <c r="IW6" s="59"/>
    </row>
    <row r="7" customFormat="false" ht="14.25" hidden="false" customHeight="true" outlineLevel="0" collapsed="false">
      <c r="A7" s="46" t="s">
        <v>22</v>
      </c>
      <c r="B7" s="60"/>
      <c r="C7" s="60"/>
      <c r="D7" s="61"/>
      <c r="E7" s="62" t="s">
        <v>23</v>
      </c>
      <c r="F7" s="63"/>
      <c r="G7" s="60"/>
      <c r="H7" s="64"/>
      <c r="I7" s="48"/>
      <c r="J7" s="51"/>
      <c r="K7" s="62" t="s">
        <v>24</v>
      </c>
      <c r="L7" s="60"/>
      <c r="M7" s="48"/>
      <c r="N7" s="51"/>
    </row>
    <row r="8" customFormat="false" ht="17.25" hidden="false" customHeight="true" outlineLevel="0" collapsed="false">
      <c r="A8" s="52" t="s">
        <v>25</v>
      </c>
      <c r="B8" s="52"/>
      <c r="C8" s="52"/>
      <c r="D8" s="65"/>
      <c r="E8" s="66" t="s">
        <v>26</v>
      </c>
      <c r="F8" s="67"/>
      <c r="G8" s="68"/>
      <c r="H8" s="67"/>
      <c r="I8" s="67"/>
      <c r="J8" s="69"/>
      <c r="K8" s="70" t="s">
        <v>27</v>
      </c>
      <c r="L8" s="70"/>
      <c r="M8" s="70"/>
      <c r="N8" s="65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</row>
    <row r="9" customFormat="false" ht="3.75" hidden="false" customHeight="true" outlineLevel="0" collapsed="false">
      <c r="A9" s="7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2" t="s">
        <v>28</v>
      </c>
      <c r="B10" s="73"/>
      <c r="C10" s="74"/>
      <c r="D10" s="73"/>
      <c r="E10" s="0"/>
      <c r="F10" s="27"/>
      <c r="G10" s="74"/>
      <c r="H10" s="74"/>
      <c r="I10" s="74"/>
      <c r="J10" s="74"/>
      <c r="K10" s="75"/>
      <c r="L10" s="0"/>
      <c r="M10" s="74"/>
      <c r="N10" s="74"/>
    </row>
    <row r="11" customFormat="false" ht="12" hidden="false" customHeight="true" outlineLevel="0" collapsed="false">
      <c r="A11" s="75" t="s">
        <v>29</v>
      </c>
      <c r="B11" s="76"/>
      <c r="C11" s="74"/>
      <c r="D11" s="42"/>
      <c r="E11" s="42"/>
      <c r="F11" s="42"/>
      <c r="G11" s="42"/>
      <c r="H11" s="42"/>
      <c r="I11" s="42"/>
      <c r="J11" s="77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78"/>
      <c r="K12" s="78"/>
      <c r="L12" s="45"/>
      <c r="M12" s="42"/>
      <c r="N12" s="42"/>
    </row>
    <row r="13" customFormat="false" ht="17.25" hidden="false" customHeight="true" outlineLevel="0" collapsed="false">
      <c r="A13" s="79" t="s">
        <v>30</v>
      </c>
      <c r="B13" s="79" t="s">
        <v>31</v>
      </c>
      <c r="C13" s="80"/>
      <c r="D13" s="80" t="s">
        <v>32</v>
      </c>
      <c r="E13" s="80"/>
      <c r="F13" s="80"/>
      <c r="G13" s="81"/>
      <c r="H13" s="82" t="s">
        <v>33</v>
      </c>
      <c r="I13" s="82"/>
      <c r="J13" s="82"/>
      <c r="K13" s="81"/>
      <c r="L13" s="79" t="s">
        <v>34</v>
      </c>
      <c r="M13" s="79" t="s">
        <v>35</v>
      </c>
      <c r="N13" s="79" t="s">
        <v>36</v>
      </c>
    </row>
    <row r="14" customFormat="false" ht="24" hidden="false" customHeight="true" outlineLevel="0" collapsed="false">
      <c r="A14" s="83" t="n">
        <v>36900</v>
      </c>
      <c r="B14" s="84" t="s">
        <v>37</v>
      </c>
      <c r="C14" s="85" t="s">
        <v>38</v>
      </c>
      <c r="D14" s="86"/>
      <c r="E14" s="86"/>
      <c r="F14" s="86"/>
      <c r="G14" s="87"/>
      <c r="H14" s="88" t="s">
        <v>39</v>
      </c>
      <c r="I14" s="89"/>
      <c r="J14" s="89"/>
      <c r="K14" s="89"/>
      <c r="L14" s="90" t="n">
        <v>6.44</v>
      </c>
      <c r="M14" s="91"/>
      <c r="N14" s="92" t="n">
        <f aca="false">IF(M14=" ",L14*1,L14*M14)</f>
        <v>0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customFormat="false" ht="24" hidden="false" customHeight="true" outlineLevel="0" collapsed="false">
      <c r="A15" s="83"/>
      <c r="B15" s="84"/>
      <c r="C15" s="85"/>
      <c r="D15" s="86"/>
      <c r="E15" s="86"/>
      <c r="F15" s="86"/>
      <c r="G15" s="87"/>
      <c r="H15" s="88"/>
      <c r="I15" s="89"/>
      <c r="J15" s="89"/>
      <c r="K15" s="89"/>
      <c r="L15" s="90"/>
      <c r="M15" s="91"/>
      <c r="N15" s="92" t="n">
        <f aca="false">IF(M15=" ",L15*1,L15*M15)</f>
        <v>0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customFormat="false" ht="24" hidden="false" customHeight="true" outlineLevel="0" collapsed="false">
      <c r="A16" s="83"/>
      <c r="B16" s="84"/>
      <c r="C16" s="85"/>
      <c r="D16" s="86"/>
      <c r="E16" s="86"/>
      <c r="F16" s="86"/>
      <c r="G16" s="87"/>
      <c r="H16" s="88"/>
      <c r="I16" s="89"/>
      <c r="J16" s="89"/>
      <c r="K16" s="89"/>
      <c r="L16" s="95"/>
      <c r="M16" s="91"/>
      <c r="N16" s="92" t="n">
        <f aca="false">IF(M16=" ",L16*1,L16*M16)</f>
        <v>0</v>
      </c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customFormat="false" ht="24" hidden="false" customHeight="true" outlineLevel="0" collapsed="false">
      <c r="A17" s="83"/>
      <c r="B17" s="84"/>
      <c r="C17" s="85"/>
      <c r="D17" s="86"/>
      <c r="E17" s="86"/>
      <c r="F17" s="86"/>
      <c r="G17" s="87"/>
      <c r="H17" s="88"/>
      <c r="I17" s="89"/>
      <c r="J17" s="89"/>
      <c r="K17" s="89"/>
      <c r="L17" s="90"/>
      <c r="M17" s="91"/>
      <c r="N17" s="92" t="n">
        <f aca="false">IF(M17=" ",L17*1,L17*M17)</f>
        <v>0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customFormat="false" ht="24" hidden="false" customHeight="true" outlineLevel="0" collapsed="false">
      <c r="A18" s="83"/>
      <c r="B18" s="84"/>
      <c r="C18" s="85"/>
      <c r="D18" s="86"/>
      <c r="E18" s="86"/>
      <c r="F18" s="86"/>
      <c r="G18" s="87"/>
      <c r="H18" s="88"/>
      <c r="I18" s="89"/>
      <c r="J18" s="89"/>
      <c r="K18" s="89"/>
      <c r="L18" s="90"/>
      <c r="M18" s="91"/>
      <c r="N18" s="92" t="n">
        <f aca="false">IF(M18=" ",L18*1,L18*M18)</f>
        <v>0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24" hidden="false" customHeight="true" outlineLevel="0" collapsed="false">
      <c r="A19" s="83"/>
      <c r="B19" s="84"/>
      <c r="C19" s="85"/>
      <c r="D19" s="86"/>
      <c r="E19" s="86"/>
      <c r="F19" s="86"/>
      <c r="G19" s="87"/>
      <c r="H19" s="88"/>
      <c r="I19" s="89"/>
      <c r="J19" s="89"/>
      <c r="K19" s="89"/>
      <c r="L19" s="90"/>
      <c r="M19" s="91"/>
      <c r="N19" s="92" t="n">
        <f aca="false">IF(M19=" ",L19*1,L19*M19)</f>
        <v>0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customFormat="false" ht="24" hidden="false" customHeight="true" outlineLevel="0" collapsed="false">
      <c r="A20" s="83"/>
      <c r="B20" s="84"/>
      <c r="C20" s="85"/>
      <c r="D20" s="86"/>
      <c r="E20" s="86"/>
      <c r="F20" s="86"/>
      <c r="G20" s="87"/>
      <c r="H20" s="88"/>
      <c r="I20" s="89"/>
      <c r="J20" s="89"/>
      <c r="K20" s="89"/>
      <c r="L20" s="90"/>
      <c r="M20" s="91"/>
      <c r="N20" s="92" t="n">
        <f aca="false">IF(M20=" ",L20*1,L20*M20)</f>
        <v>0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customFormat="false" ht="24" hidden="false" customHeight="true" outlineLevel="0" collapsed="false">
      <c r="A21" s="83"/>
      <c r="B21" s="84"/>
      <c r="C21" s="85"/>
      <c r="D21" s="86"/>
      <c r="E21" s="86"/>
      <c r="F21" s="86"/>
      <c r="G21" s="87"/>
      <c r="H21" s="88"/>
      <c r="I21" s="89"/>
      <c r="J21" s="89"/>
      <c r="K21" s="89"/>
      <c r="L21" s="90"/>
      <c r="M21" s="91"/>
      <c r="N21" s="92" t="n">
        <f aca="false">IF(M21=" ",L21*1,L21*M21)</f>
        <v>0</v>
      </c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24" hidden="false" customHeight="true" outlineLevel="0" collapsed="false">
      <c r="A22" s="83"/>
      <c r="B22" s="84"/>
      <c r="C22" s="85"/>
      <c r="D22" s="86"/>
      <c r="E22" s="86"/>
      <c r="F22" s="86"/>
      <c r="G22" s="87"/>
      <c r="H22" s="96"/>
      <c r="I22" s="89"/>
      <c r="J22" s="89"/>
      <c r="K22" s="89"/>
      <c r="L22" s="90"/>
      <c r="M22" s="91"/>
      <c r="N22" s="92" t="n">
        <f aca="false">IF(M22=" ",L22*1,L22*M22)</f>
        <v>0</v>
      </c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</row>
    <row r="23" customFormat="false" ht="24" hidden="false" customHeight="true" outlineLevel="0" collapsed="false">
      <c r="A23" s="83"/>
      <c r="B23" s="84"/>
      <c r="C23" s="85"/>
      <c r="D23" s="86"/>
      <c r="E23" s="86"/>
      <c r="F23" s="86"/>
      <c r="G23" s="87"/>
      <c r="H23" s="96"/>
      <c r="I23" s="89"/>
      <c r="J23" s="97"/>
      <c r="K23" s="89"/>
      <c r="L23" s="90"/>
      <c r="M23" s="91"/>
      <c r="N23" s="92" t="n">
        <f aca="false">IF(M23=" ",L23*1,L23*M23)</f>
        <v>0</v>
      </c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24" hidden="false" customHeight="true" outlineLevel="0" collapsed="false">
      <c r="A24" s="83"/>
      <c r="B24" s="84"/>
      <c r="C24" s="85"/>
      <c r="D24" s="86"/>
      <c r="E24" s="86"/>
      <c r="F24" s="86"/>
      <c r="G24" s="87"/>
      <c r="H24" s="96"/>
      <c r="I24" s="89"/>
      <c r="J24" s="89"/>
      <c r="K24" s="89"/>
      <c r="L24" s="90"/>
      <c r="M24" s="91"/>
      <c r="N24" s="92" t="n">
        <f aca="false">IF(M24=" ",L24*1,L24*M24)</f>
        <v>0</v>
      </c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</row>
    <row r="25" customFormat="false" ht="24" hidden="false" customHeight="true" outlineLevel="0" collapsed="false">
      <c r="A25" s="83"/>
      <c r="B25" s="84"/>
      <c r="C25" s="85"/>
      <c r="D25" s="86"/>
      <c r="E25" s="86"/>
      <c r="F25" s="86"/>
      <c r="G25" s="87"/>
      <c r="H25" s="96"/>
      <c r="I25" s="89"/>
      <c r="J25" s="89"/>
      <c r="K25" s="89"/>
      <c r="L25" s="90"/>
      <c r="M25" s="91"/>
      <c r="N25" s="92" t="n">
        <f aca="false">IF(M25=" ",L25*1,L25*M25)</f>
        <v>0</v>
      </c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</row>
    <row r="26" customFormat="false" ht="24" hidden="false" customHeight="true" outlineLevel="0" collapsed="false">
      <c r="A26" s="83"/>
      <c r="B26" s="84"/>
      <c r="C26" s="85"/>
      <c r="D26" s="86"/>
      <c r="E26" s="86"/>
      <c r="F26" s="86"/>
      <c r="G26" s="87"/>
      <c r="H26" s="96"/>
      <c r="I26" s="89"/>
      <c r="J26" s="89"/>
      <c r="K26" s="89"/>
      <c r="L26" s="90"/>
      <c r="M26" s="91"/>
      <c r="N26" s="92" t="n">
        <f aca="false">IF(M26=" ",L26*1,L26*M26)</f>
        <v>0</v>
      </c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24" hidden="false" customHeight="true" outlineLevel="0" collapsed="false">
      <c r="A27" s="98" t="s">
        <v>40</v>
      </c>
      <c r="B27" s="76"/>
      <c r="C27" s="76"/>
      <c r="D27" s="76"/>
      <c r="E27" s="76"/>
      <c r="F27" s="76"/>
      <c r="G27" s="76"/>
      <c r="H27" s="76"/>
      <c r="I27" s="76"/>
      <c r="J27" s="76"/>
      <c r="K27" s="99"/>
      <c r="L27" s="100" t="s">
        <v>41</v>
      </c>
      <c r="M27" s="101"/>
      <c r="N27" s="102" t="n">
        <f aca="false">SUM(N14:N26)</f>
        <v>0</v>
      </c>
    </row>
    <row r="28" customFormat="false" ht="24" hidden="false" customHeight="true" outlineLevel="0" collapsed="false">
      <c r="A28" s="8" t="s">
        <v>42</v>
      </c>
      <c r="B28" s="8" t="s">
        <v>43</v>
      </c>
      <c r="C28" s="9"/>
      <c r="D28" s="10" t="s">
        <v>44</v>
      </c>
      <c r="E28" s="10"/>
      <c r="F28" s="11"/>
      <c r="G28" s="13" t="s">
        <v>5</v>
      </c>
      <c r="H28" s="13"/>
      <c r="I28" s="13" t="s">
        <v>45</v>
      </c>
      <c r="J28" s="13" t="s">
        <v>46</v>
      </c>
      <c r="K28" s="103"/>
      <c r="L28" s="100" t="s">
        <v>47</v>
      </c>
      <c r="M28" s="101"/>
      <c r="N28" s="104" t="n">
        <f aca="false">'Meals and Ent Sup'!N55+'Meals and Ent Sup (2)'!N55</f>
        <v>0</v>
      </c>
    </row>
    <row r="29" customFormat="false" ht="24" hidden="false" customHeight="true" outlineLevel="0" collapsed="false">
      <c r="A29" s="105" t="s">
        <v>48</v>
      </c>
      <c r="B29" s="105" t="s">
        <v>25</v>
      </c>
      <c r="C29" s="106" t="s">
        <v>49</v>
      </c>
      <c r="D29" s="106"/>
      <c r="E29" s="106"/>
      <c r="F29" s="106"/>
      <c r="G29" s="107"/>
      <c r="H29" s="107"/>
      <c r="I29" s="108"/>
      <c r="J29" s="109"/>
      <c r="K29" s="110"/>
      <c r="L29" s="101" t="s">
        <v>50</v>
      </c>
      <c r="M29" s="101"/>
      <c r="N29" s="111" t="n">
        <f aca="false">SUM(N27:N28)</f>
        <v>0</v>
      </c>
    </row>
    <row r="30" customFormat="false" ht="24" hidden="false" customHeight="true" outlineLevel="0" collapsed="false">
      <c r="A30" s="105"/>
      <c r="B30" s="105"/>
      <c r="C30" s="107"/>
      <c r="D30" s="107"/>
      <c r="E30" s="107"/>
      <c r="F30" s="107"/>
      <c r="G30" s="107"/>
      <c r="H30" s="107"/>
      <c r="I30" s="108"/>
      <c r="J30" s="108"/>
      <c r="K30" s="110"/>
      <c r="L30" s="110"/>
      <c r="M30" s="110"/>
      <c r="N30" s="112"/>
    </row>
    <row r="31" customFormat="false" ht="21.75" hidden="false" customHeight="true" outlineLevel="0" collapsed="false">
      <c r="A31" s="113" t="s">
        <v>51</v>
      </c>
      <c r="B31" s="114"/>
      <c r="C31" s="114"/>
      <c r="D31" s="76"/>
      <c r="E31" s="76"/>
      <c r="F31" s="76"/>
      <c r="G31" s="114"/>
      <c r="H31" s="114"/>
      <c r="I31" s="114"/>
      <c r="J31" s="114"/>
      <c r="K31" s="114"/>
      <c r="L31" s="45"/>
      <c r="M31" s="76"/>
      <c r="N31" s="76"/>
    </row>
    <row r="32" customFormat="false" ht="4.5" hidden="false" customHeight="true" outlineLevel="0" collapsed="false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45"/>
      <c r="M32" s="76"/>
      <c r="N32" s="76"/>
    </row>
    <row r="33" customFormat="false" ht="17.25" hidden="false" customHeight="true" outlineLevel="0" collapsed="false">
      <c r="A33" s="79" t="s">
        <v>30</v>
      </c>
      <c r="B33" s="80"/>
      <c r="C33" s="80"/>
      <c r="D33" s="80"/>
      <c r="E33" s="80"/>
      <c r="F33" s="80" t="s">
        <v>52</v>
      </c>
      <c r="G33" s="80"/>
      <c r="H33" s="80"/>
      <c r="I33" s="80"/>
      <c r="J33" s="80"/>
      <c r="K33" s="81"/>
      <c r="L33" s="79" t="s">
        <v>34</v>
      </c>
      <c r="M33" s="79" t="s">
        <v>35</v>
      </c>
      <c r="N33" s="79" t="s">
        <v>36</v>
      </c>
    </row>
    <row r="34" customFormat="false" ht="24" hidden="false" customHeight="true" outlineLevel="0" collapsed="false">
      <c r="A34" s="83" t="n">
        <v>36875</v>
      </c>
      <c r="B34" s="115" t="s">
        <v>53</v>
      </c>
      <c r="C34" s="86"/>
      <c r="D34" s="86"/>
      <c r="E34" s="86"/>
      <c r="F34" s="86"/>
      <c r="G34" s="86"/>
      <c r="H34" s="86"/>
      <c r="I34" s="86"/>
      <c r="J34" s="86"/>
      <c r="K34" s="86"/>
      <c r="L34" s="95" t="n">
        <v>51.75</v>
      </c>
      <c r="M34" s="91"/>
      <c r="N34" s="92" t="n">
        <f aca="false">IF(M34=" ",L34*1,L34*M34)</f>
        <v>0</v>
      </c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</row>
    <row r="35" customFormat="false" ht="24" hidden="false" customHeight="true" outlineLevel="0" collapsed="false">
      <c r="A35" s="83"/>
      <c r="B35" s="115"/>
      <c r="C35" s="86"/>
      <c r="D35" s="116"/>
      <c r="E35" s="117"/>
      <c r="F35" s="116"/>
      <c r="G35" s="116"/>
      <c r="H35" s="86"/>
      <c r="I35" s="86"/>
      <c r="J35" s="86"/>
      <c r="K35" s="86"/>
      <c r="L35" s="95"/>
      <c r="M35" s="91"/>
      <c r="N35" s="92" t="n">
        <f aca="false">IF(M35=" ",L35*1,L35*M35)</f>
        <v>0</v>
      </c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</row>
    <row r="36" customFormat="false" ht="24" hidden="false" customHeight="true" outlineLevel="0" collapsed="false">
      <c r="A36" s="83"/>
      <c r="B36" s="115"/>
      <c r="C36" s="86"/>
      <c r="D36" s="116"/>
      <c r="E36" s="116"/>
      <c r="F36" s="116"/>
      <c r="G36" s="116"/>
      <c r="H36" s="86"/>
      <c r="I36" s="86"/>
      <c r="J36" s="86"/>
      <c r="K36" s="86"/>
      <c r="L36" s="90"/>
      <c r="M36" s="91"/>
      <c r="N36" s="92" t="n">
        <f aca="false">IF(M36=" ",L36*1,L36*M36)</f>
        <v>0</v>
      </c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</row>
    <row r="37" customFormat="false" ht="24" hidden="false" customHeight="true" outlineLevel="0" collapsed="false">
      <c r="A37" s="83"/>
      <c r="B37" s="115"/>
      <c r="C37" s="86"/>
      <c r="D37" s="116"/>
      <c r="E37" s="116"/>
      <c r="F37" s="116"/>
      <c r="G37" s="116"/>
      <c r="H37" s="86"/>
      <c r="I37" s="86"/>
      <c r="J37" s="86"/>
      <c r="K37" s="86"/>
      <c r="L37" s="90"/>
      <c r="M37" s="91"/>
      <c r="N37" s="92" t="n">
        <f aca="false">IF(M37=" ",L37*1,L37*M37)</f>
        <v>0</v>
      </c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24" hidden="false" customHeight="true" outlineLevel="0" collapsed="false">
      <c r="A38" s="83"/>
      <c r="B38" s="115"/>
      <c r="C38" s="86"/>
      <c r="D38" s="116"/>
      <c r="E38" s="116"/>
      <c r="F38" s="116"/>
      <c r="G38" s="116"/>
      <c r="H38" s="86"/>
      <c r="I38" s="86"/>
      <c r="J38" s="86"/>
      <c r="K38" s="86"/>
      <c r="L38" s="90"/>
      <c r="M38" s="91"/>
      <c r="N38" s="92" t="n">
        <f aca="false">IF(M38=" ",L38*1,L38*M38)</f>
        <v>0</v>
      </c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</row>
    <row r="39" customFormat="false" ht="24" hidden="false" customHeight="true" outlineLevel="0" collapsed="false">
      <c r="A39" s="118"/>
      <c r="B39" s="115"/>
      <c r="C39" s="86"/>
      <c r="D39" s="116"/>
      <c r="E39" s="116"/>
      <c r="F39" s="116"/>
      <c r="G39" s="116"/>
      <c r="H39" s="86"/>
      <c r="I39" s="86"/>
      <c r="J39" s="86"/>
      <c r="K39" s="86"/>
      <c r="L39" s="90"/>
      <c r="M39" s="91"/>
      <c r="N39" s="92" t="n">
        <f aca="false">IF(M39=" ",L39*1,L39*M39)</f>
        <v>0</v>
      </c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  <c r="IW39" s="94"/>
    </row>
    <row r="40" customFormat="false" ht="24" hidden="false" customHeight="true" outlineLevel="0" collapsed="false">
      <c r="A40" s="83"/>
      <c r="B40" s="115"/>
      <c r="C40" s="86"/>
      <c r="D40" s="116"/>
      <c r="E40" s="116"/>
      <c r="F40" s="116"/>
      <c r="G40" s="116"/>
      <c r="H40" s="86"/>
      <c r="I40" s="86"/>
      <c r="J40" s="86"/>
      <c r="K40" s="86"/>
      <c r="L40" s="90"/>
      <c r="M40" s="91"/>
      <c r="N40" s="92" t="n">
        <f aca="false">IF(M40=" ",L40*1,L40*M40)</f>
        <v>0</v>
      </c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</row>
    <row r="41" customFormat="false" ht="24" hidden="false" customHeight="true" outlineLevel="0" collapsed="false">
      <c r="A41" s="83"/>
      <c r="B41" s="115"/>
      <c r="C41" s="86"/>
      <c r="D41" s="86"/>
      <c r="E41" s="86"/>
      <c r="F41" s="86"/>
      <c r="G41" s="86"/>
      <c r="H41" s="86"/>
      <c r="I41" s="86"/>
      <c r="J41" s="86"/>
      <c r="K41" s="86"/>
      <c r="L41" s="90"/>
      <c r="M41" s="91"/>
      <c r="N41" s="92" t="n">
        <f aca="false">IF(M41=" ",L41*1,L41*M41)</f>
        <v>0</v>
      </c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  <c r="IW41" s="94"/>
    </row>
    <row r="42" customFormat="false" ht="24" hidden="false" customHeight="true" outlineLevel="0" collapsed="false">
      <c r="A42" s="98" t="s">
        <v>40</v>
      </c>
      <c r="B42" s="76"/>
      <c r="C42" s="76"/>
      <c r="D42" s="76"/>
      <c r="E42" s="76"/>
      <c r="F42" s="76"/>
      <c r="G42" s="76"/>
      <c r="H42" s="76"/>
      <c r="I42" s="76"/>
      <c r="J42" s="76"/>
      <c r="K42" s="103"/>
      <c r="L42" s="100" t="s">
        <v>54</v>
      </c>
      <c r="M42" s="82"/>
      <c r="N42" s="102" t="n">
        <f aca="false">SUM(N34:N41)</f>
        <v>0</v>
      </c>
    </row>
    <row r="43" customFormat="false" ht="24" hidden="false" customHeight="true" outlineLevel="0" collapsed="false">
      <c r="A43" s="8" t="s">
        <v>42</v>
      </c>
      <c r="B43" s="8" t="s">
        <v>43</v>
      </c>
      <c r="C43" s="9"/>
      <c r="D43" s="10" t="s">
        <v>44</v>
      </c>
      <c r="E43" s="10"/>
      <c r="F43" s="11"/>
      <c r="G43" s="13" t="s">
        <v>5</v>
      </c>
      <c r="H43" s="13"/>
      <c r="I43" s="13" t="s">
        <v>45</v>
      </c>
      <c r="J43" s="13" t="s">
        <v>46</v>
      </c>
      <c r="K43" s="103"/>
      <c r="L43" s="100" t="s">
        <v>55</v>
      </c>
      <c r="M43" s="101"/>
      <c r="N43" s="119" t="n">
        <f aca="false">'Misc. Exp. Sup'!O55+'Misc. Exp. Sup (2)'!O55</f>
        <v>0</v>
      </c>
    </row>
    <row r="44" customFormat="false" ht="24" hidden="false" customHeight="true" outlineLevel="0" collapsed="false">
      <c r="A44" s="105" t="s">
        <v>56</v>
      </c>
      <c r="B44" s="105" t="s">
        <v>25</v>
      </c>
      <c r="C44" s="107" t="s">
        <v>49</v>
      </c>
      <c r="D44" s="107"/>
      <c r="E44" s="107"/>
      <c r="F44" s="107"/>
      <c r="G44" s="107"/>
      <c r="H44" s="107"/>
      <c r="I44" s="108" t="s">
        <v>57</v>
      </c>
      <c r="J44" s="109"/>
      <c r="K44" s="120"/>
      <c r="L44" s="101" t="s">
        <v>58</v>
      </c>
      <c r="M44" s="101"/>
      <c r="N44" s="111" t="n">
        <f aca="false">SUM(N42:N43)</f>
        <v>0</v>
      </c>
    </row>
    <row r="45" customFormat="false" ht="24.75" hidden="false" customHeight="true" outlineLevel="0" collapsed="false">
      <c r="A45" s="105"/>
      <c r="B45" s="105"/>
      <c r="C45" s="107"/>
      <c r="D45" s="107"/>
      <c r="E45" s="107"/>
      <c r="F45" s="107"/>
      <c r="G45" s="107"/>
      <c r="H45" s="107"/>
      <c r="I45" s="108"/>
      <c r="J45" s="108"/>
      <c r="K45" s="76"/>
      <c r="L45" s="76"/>
      <c r="M45" s="76"/>
      <c r="N45" s="76"/>
    </row>
    <row r="46" customFormat="false" ht="10.5" hidden="false" customHeight="true" outlineLevel="0" collapsed="false">
      <c r="A46" s="76"/>
      <c r="B46" s="76"/>
      <c r="C46" s="76"/>
      <c r="D46" s="76"/>
      <c r="E46" s="121"/>
      <c r="F46" s="76"/>
      <c r="G46" s="76"/>
      <c r="H46" s="76"/>
      <c r="I46" s="122"/>
      <c r="J46" s="76"/>
      <c r="K46" s="76"/>
      <c r="L46" s="76"/>
      <c r="M46" s="76"/>
      <c r="N46" s="76"/>
    </row>
    <row r="47" customFormat="false" ht="6.75" hidden="false" customHeight="true" outlineLevel="0" collapsed="false">
      <c r="A47" s="99"/>
      <c r="B47" s="99"/>
      <c r="C47" s="99"/>
      <c r="D47" s="99"/>
      <c r="E47" s="99"/>
      <c r="F47" s="99"/>
      <c r="G47" s="99"/>
      <c r="H47" s="99"/>
      <c r="I47" s="110"/>
      <c r="J47" s="99"/>
      <c r="K47" s="99"/>
      <c r="L47" s="99"/>
      <c r="M47" s="99"/>
      <c r="N47" s="99"/>
    </row>
    <row r="48" customFormat="false" ht="24" hidden="false" customHeight="true" outlineLevel="0" collapsed="false">
      <c r="A48" s="123" t="s">
        <v>59</v>
      </c>
      <c r="B48" s="124"/>
      <c r="C48" s="124"/>
      <c r="D48" s="124"/>
      <c r="E48" s="124"/>
      <c r="F48" s="124"/>
      <c r="G48" s="124"/>
      <c r="H48" s="124"/>
      <c r="I48" s="47"/>
      <c r="J48" s="125" t="s">
        <v>60</v>
      </c>
      <c r="K48" s="126"/>
      <c r="L48" s="126"/>
      <c r="M48" s="126"/>
      <c r="N48" s="127" t="n">
        <f aca="false">'Travel Form'!O55+'Travel Sup (2)'!O55</f>
        <v>0</v>
      </c>
    </row>
    <row r="49" customFormat="false" ht="24" hidden="false" customHeight="true" outlineLevel="0" collapsed="false">
      <c r="A49" s="128" t="s">
        <v>61</v>
      </c>
      <c r="B49" s="128"/>
      <c r="C49" s="128"/>
      <c r="D49" s="128"/>
      <c r="E49" s="128"/>
      <c r="F49" s="128"/>
      <c r="G49" s="129"/>
      <c r="H49" s="76"/>
      <c r="I49" s="99"/>
      <c r="J49" s="130" t="s">
        <v>62</v>
      </c>
      <c r="K49" s="131"/>
      <c r="L49" s="131"/>
      <c r="M49" s="131"/>
      <c r="N49" s="102" t="n">
        <f aca="false">N48+N44+N29</f>
        <v>0</v>
      </c>
    </row>
    <row r="50" customFormat="false" ht="24" hidden="false" customHeight="true" outlineLevel="0" collapsed="false">
      <c r="A50" s="79" t="s">
        <v>63</v>
      </c>
      <c r="B50" s="132"/>
      <c r="C50" s="79" t="s">
        <v>64</v>
      </c>
      <c r="D50" s="133"/>
      <c r="E50" s="79" t="s">
        <v>1</v>
      </c>
      <c r="F50" s="134"/>
      <c r="G50" s="135"/>
      <c r="H50" s="76"/>
      <c r="I50" s="76"/>
      <c r="J50" s="136" t="s">
        <v>65</v>
      </c>
      <c r="K50" s="137"/>
      <c r="L50" s="137"/>
      <c r="M50" s="137"/>
      <c r="N50" s="138" t="n">
        <f aca="false">F53</f>
        <v>0</v>
      </c>
    </row>
    <row r="51" customFormat="false" ht="24" hidden="false" customHeight="true" outlineLevel="0" collapsed="false">
      <c r="A51" s="79" t="s">
        <v>63</v>
      </c>
      <c r="B51" s="132"/>
      <c r="C51" s="79" t="s">
        <v>64</v>
      </c>
      <c r="D51" s="52"/>
      <c r="E51" s="79" t="s">
        <v>1</v>
      </c>
      <c r="F51" s="134"/>
      <c r="G51" s="135"/>
      <c r="H51" s="76"/>
      <c r="I51" s="76"/>
      <c r="J51" s="139" t="s">
        <v>66</v>
      </c>
      <c r="K51" s="140"/>
      <c r="L51" s="141" t="str">
        <f aca="false">IF($N$49-$N$50&lt;0,"X","  ")</f>
        <v>  </v>
      </c>
      <c r="M51" s="140" t="s">
        <v>67</v>
      </c>
      <c r="N51" s="142"/>
    </row>
    <row r="52" customFormat="false" ht="24" hidden="false" customHeight="true" outlineLevel="0" collapsed="false">
      <c r="A52" s="79" t="s">
        <v>63</v>
      </c>
      <c r="B52" s="132"/>
      <c r="C52" s="79" t="s">
        <v>64</v>
      </c>
      <c r="D52" s="52"/>
      <c r="E52" s="79" t="s">
        <v>1</v>
      </c>
      <c r="F52" s="134"/>
      <c r="G52" s="135"/>
      <c r="H52" s="76"/>
      <c r="I52" s="76"/>
      <c r="J52" s="136"/>
      <c r="K52" s="137"/>
      <c r="L52" s="143" t="str">
        <f aca="false">IF($N$49-$N$50&gt;0,"X","  ")</f>
        <v>  </v>
      </c>
      <c r="M52" s="144" t="s">
        <v>68</v>
      </c>
      <c r="N52" s="145" t="n">
        <f aca="false">ABS(N49-N50)</f>
        <v>0</v>
      </c>
    </row>
    <row r="53" customFormat="false" ht="24" hidden="false" customHeight="true" outlineLevel="0" collapsed="false">
      <c r="A53" s="146"/>
      <c r="B53" s="146"/>
      <c r="C53" s="146"/>
      <c r="D53" s="147" t="s">
        <v>69</v>
      </c>
      <c r="E53" s="147"/>
      <c r="F53" s="148" t="n">
        <f aca="false">SUM(F50:F52)</f>
        <v>0</v>
      </c>
      <c r="G53" s="148"/>
      <c r="H53" s="76"/>
      <c r="I53" s="76"/>
      <c r="J53" s="149" t="s">
        <v>70</v>
      </c>
      <c r="K53" s="137"/>
      <c r="L53" s="137"/>
      <c r="M53" s="137"/>
      <c r="N53" s="150"/>
    </row>
    <row r="54" customFormat="false" ht="6.75" hidden="false" customHeight="true" outlineLevel="0" collapsed="false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customFormat="false" ht="17.25" hidden="false" customHeight="true" outlineLevel="0" collapsed="false">
      <c r="A55" s="151" t="s">
        <v>71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3.5" hidden="false" customHeight="true" outlineLevel="0" collapsed="false">
      <c r="A56" s="152" t="s">
        <v>72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N56" s="155"/>
    </row>
    <row r="57" customFormat="false" ht="12" hidden="false" customHeight="true" outlineLevel="0" collapsed="false">
      <c r="A57" s="46" t="s">
        <v>73</v>
      </c>
      <c r="B57" s="60"/>
      <c r="C57" s="60"/>
      <c r="D57" s="60"/>
      <c r="E57" s="124"/>
      <c r="F57" s="156" t="s">
        <v>63</v>
      </c>
      <c r="G57" s="157" t="s">
        <v>74</v>
      </c>
      <c r="H57" s="60"/>
      <c r="I57" s="60"/>
      <c r="J57" s="158"/>
      <c r="K57" s="159" t="s">
        <v>63</v>
      </c>
      <c r="L57" s="157" t="s">
        <v>74</v>
      </c>
      <c r="M57" s="58"/>
      <c r="N57" s="160" t="s">
        <v>63</v>
      </c>
    </row>
    <row r="58" customFormat="false" ht="26.25" hidden="false" customHeight="true" outlineLevel="0" collapsed="false">
      <c r="A58" s="161"/>
      <c r="B58" s="162"/>
      <c r="C58" s="162"/>
      <c r="D58" s="162"/>
      <c r="E58" s="162"/>
      <c r="F58" s="163"/>
      <c r="G58" s="162"/>
      <c r="H58" s="162"/>
      <c r="I58" s="162"/>
      <c r="J58" s="162"/>
      <c r="K58" s="162"/>
      <c r="L58" s="161"/>
      <c r="M58" s="162"/>
      <c r="N58" s="163"/>
    </row>
    <row r="59" customFormat="false" ht="18" hidden="false" customHeight="true" outlineLevel="0" collapsed="false">
      <c r="A59" s="164" t="s">
        <v>75</v>
      </c>
      <c r="B59" s="165"/>
      <c r="C59" s="165"/>
      <c r="D59" s="165"/>
      <c r="E59" s="166"/>
      <c r="F59" s="167"/>
      <c r="G59" s="168" t="s">
        <v>76</v>
      </c>
      <c r="H59" s="165"/>
      <c r="I59" s="165"/>
      <c r="J59" s="169"/>
      <c r="K59" s="170"/>
      <c r="L59" s="168" t="s">
        <v>76</v>
      </c>
      <c r="M59" s="58"/>
      <c r="N59" s="160"/>
    </row>
    <row r="60" customFormat="false" ht="15.75" hidden="false" customHeight="true" outlineLevel="0" collapsed="false">
      <c r="A60" s="171"/>
      <c r="B60" s="171"/>
      <c r="C60" s="171"/>
      <c r="D60" s="171"/>
      <c r="E60" s="171"/>
      <c r="F60" s="172"/>
      <c r="G60" s="173"/>
      <c r="H60" s="173"/>
      <c r="I60" s="173"/>
      <c r="J60" s="173"/>
      <c r="K60" s="173"/>
      <c r="L60" s="174"/>
      <c r="M60" s="173"/>
      <c r="N60" s="175"/>
    </row>
    <row r="61" customFormat="false" ht="13.5" hidden="true" customHeight="true" outlineLevel="0" collapsed="false">
      <c r="A61" s="76" t="s">
        <v>77</v>
      </c>
      <c r="B61" s="32" t="s">
        <v>78</v>
      </c>
      <c r="C61" s="76" t="s">
        <v>79</v>
      </c>
      <c r="D61" s="76" t="s">
        <v>80</v>
      </c>
      <c r="E61" s="32" t="s">
        <v>81</v>
      </c>
      <c r="F61" s="76" t="s">
        <v>82</v>
      </c>
      <c r="G61" s="76" t="s">
        <v>83</v>
      </c>
      <c r="H61" s="76" t="s">
        <v>84</v>
      </c>
      <c r="I61" s="76" t="s">
        <v>85</v>
      </c>
      <c r="J61" s="76" t="s">
        <v>86</v>
      </c>
      <c r="K61" s="76" t="s">
        <v>87</v>
      </c>
      <c r="L61" s="76" t="s">
        <v>88</v>
      </c>
      <c r="M61" s="76" t="s">
        <v>89</v>
      </c>
      <c r="N61" s="76" t="s">
        <v>90</v>
      </c>
    </row>
    <row r="62" customFormat="false" ht="21" hidden="true" customHeight="true" outlineLevel="0" collapsed="false">
      <c r="A62" s="58" t="str">
        <f aca="false">IF(ISBLANK($A$6),TRIM(" "),$A$6)</f>
        <v>Scott</v>
      </c>
      <c r="B62" s="176" t="str">
        <f aca="false">IF(ISBLANK($E$6),TRIM(" "),$E$6)</f>
        <v>Susan C.</v>
      </c>
      <c r="C62" s="177" t="str">
        <f aca="false">TEXT(IF(ISBLANK($N$2),"      ",$N$2),"000000")</f>
        <v>036902</v>
      </c>
      <c r="D62" s="58" t="str">
        <f aca="false">TEXT($K$6,"#########")</f>
        <v>P00505330</v>
      </c>
      <c r="E62" s="178" t="str">
        <f aca="false">TEXT($N$52,"######0.00")</f>
        <v>0.00</v>
      </c>
      <c r="F62" s="58" t="s">
        <v>91</v>
      </c>
      <c r="G62" s="58" t="s">
        <v>92</v>
      </c>
      <c r="H62" s="58" t="str">
        <f aca="false">TEXT(IF(COUNTA('Travel Form'!$A$12:$N$40)=0,0,1),"0")</f>
        <v>1</v>
      </c>
      <c r="I62" s="58" t="str">
        <f aca="false">TEXT(IF(COUNTA('Meals and Ent Sup'!$A$10:$M$40,'Meals and Ent Sup'!$A$49:$K$54)=0,0,1),"0")</f>
        <v>0</v>
      </c>
      <c r="J62" s="58" t="str">
        <f aca="false">TEXT(IF(COUNTA('Misc. Exp. Sup'!$A$10:$N$40,'Misc. Exp. Sup'!$A$49:$K$54)=0,0,1),"0")</f>
        <v>0</v>
      </c>
      <c r="K62" s="58" t="str">
        <f aca="false">TEXT(IF(COUNTA('Travel Sup (2)'!$A$12:$N$40,'Travel Sup (2)'!$A$49:$K$54)=0,0,1),"0")</f>
        <v>0</v>
      </c>
      <c r="L62" s="58" t="str">
        <f aca="false">TEXT(IF(COUNTA('Meals and Ent Sup (2)'!$A$10:$M$40,'Meals and Ent Sup (2)'!$A$49:$K$54)=0,0,1),"0")</f>
        <v>0</v>
      </c>
      <c r="M62" s="58" t="str">
        <f aca="false">TEXT(IF(COUNTA('Misc. Exp. Sup (2)'!$A$10:$N$40,'Misc. Exp. Sup (2)'!$A$49:$K$54)=0,0,1),"0")</f>
        <v>0</v>
      </c>
      <c r="N62" s="58" t="str">
        <f aca="false">TEXT($A$8,"####")</f>
        <v>366</v>
      </c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59"/>
      <c r="HI62" s="59"/>
      <c r="HJ62" s="59"/>
      <c r="HK62" s="59"/>
      <c r="HL62" s="59"/>
      <c r="HM62" s="59"/>
      <c r="HN62" s="59"/>
      <c r="HO62" s="59"/>
      <c r="HP62" s="59"/>
      <c r="HQ62" s="59"/>
      <c r="HR62" s="59"/>
      <c r="HS62" s="59"/>
      <c r="HT62" s="59"/>
      <c r="HU62" s="59"/>
      <c r="HV62" s="59"/>
      <c r="HW62" s="59"/>
      <c r="HX62" s="59"/>
      <c r="HY62" s="59"/>
      <c r="HZ62" s="59"/>
      <c r="IA62" s="59"/>
      <c r="IB62" s="59"/>
      <c r="IC62" s="59"/>
      <c r="ID62" s="59"/>
      <c r="IE62" s="59"/>
      <c r="IF62" s="59"/>
      <c r="IG62" s="59"/>
      <c r="IH62" s="59"/>
      <c r="II62" s="59"/>
      <c r="IJ62" s="59"/>
      <c r="IK62" s="59"/>
      <c r="IL62" s="59"/>
      <c r="IM62" s="59"/>
      <c r="IN62" s="59"/>
      <c r="IO62" s="59"/>
      <c r="IP62" s="59"/>
      <c r="IQ62" s="59"/>
      <c r="IR62" s="59"/>
      <c r="IS62" s="59"/>
      <c r="IT62" s="59"/>
      <c r="IU62" s="59"/>
      <c r="IV62" s="59"/>
      <c r="IW62" s="59"/>
    </row>
    <row r="63" customFormat="false" ht="18" hidden="true" customHeight="true" outlineLevel="0" collapsed="false">
      <c r="A63" s="58"/>
      <c r="B63" s="58"/>
      <c r="C63" s="58"/>
      <c r="D63" s="32"/>
      <c r="E63" s="58"/>
      <c r="F63" s="58"/>
      <c r="G63" s="58"/>
      <c r="H63" s="58"/>
      <c r="I63" s="58"/>
      <c r="J63" s="58"/>
      <c r="K63" s="58"/>
      <c r="L63" s="179"/>
      <c r="M63" s="179"/>
      <c r="N63" s="180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  <c r="BG63" s="179"/>
      <c r="BH63" s="179"/>
      <c r="BI63" s="179"/>
      <c r="BJ63" s="179"/>
      <c r="BK63" s="179"/>
      <c r="BL63" s="179"/>
      <c r="BM63" s="180"/>
      <c r="BN63" s="180"/>
      <c r="BO63" s="180"/>
      <c r="BP63" s="180"/>
      <c r="BQ63" s="180"/>
      <c r="BR63" s="180"/>
      <c r="BS63" s="180"/>
      <c r="BT63" s="180"/>
      <c r="BU63" s="180"/>
      <c r="BV63" s="180"/>
      <c r="BW63" s="180"/>
      <c r="BX63" s="180"/>
      <c r="BY63" s="180"/>
      <c r="BZ63" s="180"/>
      <c r="CA63" s="180"/>
      <c r="CB63" s="180"/>
      <c r="CC63" s="180"/>
      <c r="CD63" s="180"/>
      <c r="CE63" s="180"/>
      <c r="CF63" s="180"/>
      <c r="CG63" s="180"/>
      <c r="CH63" s="180"/>
      <c r="CI63" s="180"/>
      <c r="CJ63" s="180"/>
      <c r="CK63" s="180"/>
      <c r="CL63" s="180"/>
      <c r="CM63" s="180"/>
      <c r="CN63" s="180"/>
      <c r="CO63" s="180"/>
      <c r="CP63" s="180"/>
      <c r="CQ63" s="180"/>
      <c r="CR63" s="180"/>
      <c r="CS63" s="180"/>
      <c r="CT63" s="180"/>
      <c r="CU63" s="180"/>
      <c r="CV63" s="180"/>
      <c r="CW63" s="180"/>
      <c r="CX63" s="180"/>
      <c r="CY63" s="180"/>
      <c r="CZ63" s="180"/>
      <c r="DA63" s="180"/>
      <c r="DB63" s="180"/>
      <c r="DC63" s="180"/>
      <c r="DD63" s="180"/>
      <c r="DE63" s="180"/>
      <c r="DF63" s="180"/>
      <c r="DG63" s="180"/>
      <c r="DH63" s="180"/>
      <c r="DI63" s="180"/>
      <c r="DJ63" s="180"/>
      <c r="DK63" s="180"/>
      <c r="DL63" s="180"/>
      <c r="DM63" s="180"/>
      <c r="DN63" s="180"/>
      <c r="DO63" s="180"/>
      <c r="DP63" s="180"/>
      <c r="DQ63" s="180"/>
      <c r="DR63" s="180"/>
      <c r="DS63" s="180"/>
      <c r="DT63" s="180"/>
      <c r="DU63" s="180"/>
      <c r="DV63" s="180"/>
      <c r="DW63" s="180"/>
      <c r="DX63" s="180"/>
      <c r="DY63" s="180"/>
      <c r="DZ63" s="180"/>
      <c r="EA63" s="180"/>
      <c r="EB63" s="180"/>
      <c r="EC63" s="180"/>
      <c r="ED63" s="180"/>
      <c r="EE63" s="180"/>
      <c r="EF63" s="180"/>
      <c r="EG63" s="180"/>
      <c r="EH63" s="180"/>
      <c r="EI63" s="180"/>
      <c r="EJ63" s="180"/>
      <c r="EK63" s="180"/>
      <c r="EL63" s="180"/>
      <c r="EM63" s="180"/>
      <c r="EN63" s="180"/>
      <c r="EO63" s="180"/>
      <c r="EP63" s="180"/>
      <c r="EQ63" s="180"/>
      <c r="ER63" s="180"/>
      <c r="ES63" s="180"/>
      <c r="ET63" s="180"/>
      <c r="EU63" s="180"/>
      <c r="EV63" s="180"/>
      <c r="EW63" s="180"/>
      <c r="EX63" s="180"/>
      <c r="EY63" s="180"/>
      <c r="EZ63" s="180"/>
      <c r="FA63" s="180"/>
      <c r="FB63" s="180"/>
      <c r="FC63" s="180"/>
      <c r="FD63" s="180"/>
      <c r="FE63" s="180"/>
      <c r="FF63" s="180"/>
      <c r="FG63" s="180"/>
      <c r="FH63" s="180"/>
      <c r="FI63" s="180"/>
      <c r="FJ63" s="180"/>
      <c r="FK63" s="180"/>
      <c r="FL63" s="180"/>
      <c r="FM63" s="180"/>
      <c r="FN63" s="180"/>
      <c r="FO63" s="180"/>
      <c r="FP63" s="180"/>
      <c r="FQ63" s="180"/>
      <c r="FR63" s="180"/>
      <c r="FS63" s="180"/>
      <c r="FT63" s="180"/>
      <c r="FU63" s="180"/>
      <c r="FV63" s="180"/>
      <c r="FW63" s="180"/>
      <c r="FX63" s="180"/>
      <c r="FY63" s="180"/>
      <c r="FZ63" s="180"/>
      <c r="GA63" s="180"/>
      <c r="GB63" s="180"/>
      <c r="GC63" s="180"/>
      <c r="GD63" s="180"/>
      <c r="GE63" s="180"/>
      <c r="GF63" s="180"/>
      <c r="GG63" s="180"/>
      <c r="GH63" s="180"/>
      <c r="GI63" s="180"/>
      <c r="GJ63" s="180"/>
      <c r="GK63" s="180"/>
      <c r="GL63" s="180"/>
      <c r="GM63" s="180"/>
      <c r="GN63" s="180"/>
      <c r="GO63" s="180"/>
      <c r="GP63" s="180"/>
      <c r="GQ63" s="180"/>
      <c r="GR63" s="180"/>
      <c r="GS63" s="180"/>
      <c r="GT63" s="180"/>
      <c r="GU63" s="180"/>
      <c r="GV63" s="180"/>
      <c r="GW63" s="180"/>
      <c r="GX63" s="180"/>
      <c r="GY63" s="180"/>
      <c r="GZ63" s="180"/>
      <c r="HA63" s="180"/>
      <c r="HB63" s="180"/>
      <c r="HC63" s="180"/>
      <c r="HD63" s="180"/>
      <c r="HE63" s="180"/>
      <c r="HF63" s="180"/>
      <c r="HG63" s="180"/>
      <c r="HH63" s="180"/>
      <c r="HI63" s="180"/>
      <c r="HJ63" s="180"/>
      <c r="HK63" s="180"/>
      <c r="HL63" s="180"/>
      <c r="HM63" s="180"/>
      <c r="HN63" s="180"/>
      <c r="HO63" s="180"/>
      <c r="HP63" s="180"/>
      <c r="HQ63" s="180"/>
      <c r="HR63" s="180"/>
      <c r="HS63" s="180"/>
      <c r="HT63" s="180"/>
      <c r="HU63" s="180"/>
      <c r="HV63" s="180"/>
      <c r="HW63" s="180"/>
      <c r="HX63" s="180"/>
      <c r="HY63" s="180"/>
      <c r="HZ63" s="180"/>
      <c r="IA63" s="180"/>
      <c r="IB63" s="180"/>
      <c r="IC63" s="180"/>
      <c r="ID63" s="180"/>
      <c r="IE63" s="180"/>
      <c r="IF63" s="180"/>
      <c r="IG63" s="180"/>
      <c r="IH63" s="180"/>
      <c r="II63" s="180"/>
      <c r="IJ63" s="180"/>
      <c r="IK63" s="180"/>
      <c r="IL63" s="180"/>
      <c r="IM63" s="180"/>
      <c r="IN63" s="180"/>
      <c r="IO63" s="180"/>
      <c r="IP63" s="180"/>
      <c r="IQ63" s="180"/>
      <c r="IR63" s="180"/>
      <c r="IS63" s="180"/>
      <c r="IT63" s="180"/>
      <c r="IU63" s="180"/>
      <c r="IV63" s="180"/>
      <c r="IW63" s="180"/>
    </row>
    <row r="64" customFormat="false" ht="18" hidden="true" customHeight="true" outlineLevel="0" collapsed="false">
      <c r="A64" s="76"/>
      <c r="B64" s="32"/>
      <c r="C64" s="76"/>
      <c r="D64" s="76"/>
      <c r="E64" s="32"/>
      <c r="F64" s="76"/>
      <c r="G64" s="76"/>
      <c r="H64" s="76"/>
      <c r="I64" s="76"/>
      <c r="J64" s="76"/>
      <c r="K64" s="76"/>
      <c r="L64" s="76"/>
      <c r="M64" s="76"/>
      <c r="N64" s="94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18" hidden="true" customHeight="true" outlineLevel="0" collapsed="false">
      <c r="A65" s="58"/>
      <c r="B65" s="176"/>
      <c r="C65" s="58"/>
      <c r="D65" s="58"/>
      <c r="E65" s="178"/>
      <c r="F65" s="32"/>
      <c r="G65" s="58"/>
      <c r="H65" s="58"/>
      <c r="I65" s="58"/>
      <c r="J65" s="58"/>
      <c r="K65" s="58"/>
      <c r="L65" s="58"/>
      <c r="M65" s="58"/>
      <c r="N65" s="94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18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18" hidden="true" customHeight="true" outlineLevel="0" collapsed="false">
      <c r="A67" s="181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18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18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18" hidden="true" customHeight="true" outlineLevel="0" collapsed="false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  <c r="GH70" s="94"/>
      <c r="GI70" s="94"/>
      <c r="GJ70" s="94"/>
      <c r="GK70" s="94"/>
      <c r="GL70" s="94"/>
      <c r="GM70" s="94"/>
      <c r="GN70" s="94"/>
      <c r="GO70" s="94"/>
      <c r="GP70" s="94"/>
      <c r="GQ70" s="94"/>
      <c r="GR70" s="94"/>
      <c r="GS70" s="94"/>
      <c r="GT70" s="94"/>
      <c r="GU70" s="94"/>
      <c r="GV70" s="94"/>
      <c r="GW70" s="94"/>
      <c r="GX70" s="94"/>
      <c r="GY70" s="94"/>
      <c r="GZ70" s="94"/>
      <c r="HA70" s="94"/>
      <c r="HB70" s="94"/>
      <c r="HC70" s="94"/>
      <c r="HD70" s="94"/>
      <c r="HE70" s="94"/>
      <c r="HF70" s="94"/>
      <c r="HG70" s="94"/>
      <c r="HH70" s="94"/>
      <c r="HI70" s="94"/>
      <c r="HJ70" s="94"/>
      <c r="HK70" s="94"/>
      <c r="HL70" s="94"/>
      <c r="HM70" s="94"/>
      <c r="HN70" s="94"/>
      <c r="HO70" s="94"/>
      <c r="HP70" s="94"/>
      <c r="HQ70" s="94"/>
      <c r="HR70" s="94"/>
      <c r="HS70" s="94"/>
      <c r="HT70" s="94"/>
      <c r="HU70" s="94"/>
      <c r="HV70" s="94"/>
      <c r="HW70" s="94"/>
      <c r="HX70" s="94"/>
      <c r="HY70" s="94"/>
      <c r="HZ70" s="94"/>
      <c r="IA70" s="94"/>
      <c r="IB70" s="94"/>
      <c r="IC70" s="94"/>
      <c r="ID70" s="94"/>
      <c r="IE70" s="94"/>
      <c r="IF70" s="94"/>
      <c r="IG70" s="94"/>
      <c r="IH70" s="94"/>
      <c r="II70" s="94"/>
      <c r="IJ70" s="94"/>
      <c r="IK70" s="94"/>
      <c r="IL70" s="94"/>
      <c r="IM70" s="94"/>
      <c r="IN70" s="94"/>
      <c r="IO70" s="94"/>
      <c r="IP70" s="94"/>
      <c r="IQ70" s="94"/>
      <c r="IR70" s="94"/>
      <c r="IS70" s="94"/>
      <c r="IT70" s="94"/>
      <c r="IU70" s="94"/>
      <c r="IV70" s="94"/>
      <c r="IW70" s="94"/>
    </row>
    <row r="71" customFormat="false" ht="18" hidden="true" customHeight="true" outlineLevel="0" collapsed="false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4"/>
      <c r="FG71" s="94"/>
      <c r="FH71" s="94"/>
      <c r="FI71" s="94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4"/>
      <c r="FU71" s="94"/>
      <c r="FV71" s="94"/>
      <c r="FW71" s="94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4"/>
      <c r="GI71" s="94"/>
      <c r="GJ71" s="94"/>
      <c r="GK71" s="94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4"/>
      <c r="GW71" s="94"/>
      <c r="GX71" s="94"/>
      <c r="GY71" s="94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4"/>
      <c r="HK71" s="94"/>
      <c r="HL71" s="94"/>
      <c r="HM71" s="94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4"/>
      <c r="HY71" s="94"/>
      <c r="HZ71" s="94"/>
      <c r="IA71" s="94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4"/>
      <c r="IM71" s="94"/>
      <c r="IN71" s="94"/>
      <c r="IO71" s="94"/>
      <c r="IP71" s="94"/>
      <c r="IQ71" s="94"/>
      <c r="IR71" s="94"/>
      <c r="IS71" s="94"/>
      <c r="IT71" s="94"/>
      <c r="IU71" s="94"/>
      <c r="IV71" s="94"/>
      <c r="IW71" s="94"/>
    </row>
    <row r="72" customFormat="false" ht="18" hidden="true" customHeight="true" outlineLevel="0" collapsed="false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X72" s="94"/>
      <c r="FY72" s="94"/>
      <c r="FZ72" s="94"/>
      <c r="GA72" s="94"/>
      <c r="GB72" s="94"/>
      <c r="GC72" s="94"/>
      <c r="GD72" s="94"/>
      <c r="GE72" s="94"/>
      <c r="GF72" s="94"/>
      <c r="GG72" s="94"/>
      <c r="GH72" s="94"/>
      <c r="GI72" s="94"/>
      <c r="GJ72" s="94"/>
      <c r="GK72" s="94"/>
      <c r="GL72" s="94"/>
      <c r="GM72" s="94"/>
      <c r="GN72" s="94"/>
      <c r="GO72" s="94"/>
      <c r="GP72" s="94"/>
      <c r="GQ72" s="94"/>
      <c r="GR72" s="94"/>
      <c r="GS72" s="94"/>
      <c r="GT72" s="94"/>
      <c r="GU72" s="94"/>
      <c r="GV72" s="94"/>
      <c r="GW72" s="94"/>
      <c r="GX72" s="94"/>
      <c r="GY72" s="94"/>
      <c r="GZ72" s="94"/>
      <c r="HA72" s="94"/>
      <c r="HB72" s="94"/>
      <c r="HC72" s="94"/>
      <c r="HD72" s="94"/>
      <c r="HE72" s="94"/>
      <c r="HF72" s="94"/>
      <c r="HG72" s="94"/>
      <c r="HH72" s="94"/>
      <c r="HI72" s="94"/>
      <c r="HJ72" s="94"/>
      <c r="HK72" s="94"/>
      <c r="HL72" s="94"/>
      <c r="HM72" s="94"/>
      <c r="HN72" s="94"/>
      <c r="HO72" s="94"/>
      <c r="HP72" s="94"/>
      <c r="HQ72" s="94"/>
      <c r="HR72" s="94"/>
      <c r="HS72" s="94"/>
      <c r="HT72" s="94"/>
      <c r="HU72" s="94"/>
      <c r="HV72" s="94"/>
      <c r="HW72" s="94"/>
      <c r="HX72" s="94"/>
      <c r="HY72" s="94"/>
      <c r="HZ72" s="94"/>
      <c r="IA72" s="94"/>
      <c r="IB72" s="94"/>
      <c r="IC72" s="94"/>
      <c r="ID72" s="94"/>
      <c r="IE72" s="94"/>
      <c r="IF72" s="94"/>
      <c r="IG72" s="94"/>
      <c r="IH72" s="94"/>
      <c r="II72" s="94"/>
      <c r="IJ72" s="94"/>
      <c r="IK72" s="94"/>
      <c r="IL72" s="94"/>
      <c r="IM72" s="94"/>
      <c r="IN72" s="94"/>
      <c r="IO72" s="94"/>
      <c r="IP72" s="94"/>
      <c r="IQ72" s="94"/>
      <c r="IR72" s="94"/>
      <c r="IS72" s="94"/>
      <c r="IT72" s="94"/>
      <c r="IU72" s="94"/>
      <c r="IV72" s="94"/>
      <c r="IW72" s="94"/>
    </row>
    <row r="73" customFormat="false" ht="18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18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183"/>
      <c r="BM76" s="182"/>
      <c r="BN76" s="182"/>
      <c r="BO76" s="182"/>
      <c r="BP76" s="182"/>
      <c r="BQ76" s="182"/>
      <c r="BR76" s="182"/>
      <c r="BS76" s="182"/>
      <c r="BT76" s="182"/>
      <c r="BU76" s="182"/>
      <c r="BV76" s="182"/>
      <c r="BW76" s="182"/>
      <c r="BX76" s="182"/>
      <c r="BY76" s="182"/>
      <c r="BZ76" s="182"/>
      <c r="CA76" s="182"/>
      <c r="CB76" s="182"/>
      <c r="CC76" s="182"/>
      <c r="CD76" s="182"/>
      <c r="CE76" s="182"/>
      <c r="CF76" s="182"/>
      <c r="CG76" s="182"/>
      <c r="CH76" s="182"/>
      <c r="CI76" s="182"/>
      <c r="CJ76" s="182"/>
      <c r="CK76" s="182"/>
      <c r="CL76" s="182"/>
      <c r="CM76" s="182"/>
      <c r="CN76" s="182"/>
      <c r="CO76" s="182"/>
      <c r="CP76" s="182"/>
      <c r="CQ76" s="182"/>
      <c r="CR76" s="182"/>
      <c r="CS76" s="182"/>
      <c r="CT76" s="182"/>
      <c r="CU76" s="182"/>
      <c r="CV76" s="182"/>
      <c r="CW76" s="182"/>
      <c r="CX76" s="182"/>
      <c r="CY76" s="182"/>
      <c r="CZ76" s="182"/>
      <c r="DA76" s="182"/>
      <c r="DB76" s="182"/>
      <c r="DC76" s="182"/>
      <c r="DD76" s="182"/>
      <c r="DE76" s="182"/>
      <c r="DF76" s="182"/>
      <c r="DG76" s="182"/>
      <c r="DH76" s="182"/>
      <c r="DI76" s="182"/>
      <c r="DJ76" s="182"/>
      <c r="DK76" s="182"/>
      <c r="DL76" s="182"/>
      <c r="DM76" s="182"/>
      <c r="DN76" s="182"/>
      <c r="DO76" s="182"/>
      <c r="DP76" s="182"/>
      <c r="DQ76" s="182"/>
      <c r="DR76" s="182"/>
      <c r="DS76" s="182"/>
      <c r="DT76" s="182"/>
      <c r="DU76" s="182"/>
      <c r="DV76" s="182"/>
      <c r="DW76" s="182"/>
      <c r="DX76" s="182"/>
      <c r="DY76" s="182"/>
      <c r="DZ76" s="182"/>
      <c r="EA76" s="182"/>
      <c r="EB76" s="182"/>
      <c r="EC76" s="182"/>
      <c r="ED76" s="182"/>
      <c r="EE76" s="182"/>
      <c r="EF76" s="182"/>
      <c r="EG76" s="182"/>
      <c r="EH76" s="182"/>
      <c r="EI76" s="182"/>
      <c r="EJ76" s="182"/>
      <c r="EK76" s="182"/>
      <c r="EL76" s="182"/>
      <c r="EM76" s="182"/>
      <c r="EN76" s="182"/>
      <c r="EO76" s="182"/>
      <c r="EP76" s="182"/>
      <c r="EQ76" s="182"/>
      <c r="ER76" s="182"/>
      <c r="ES76" s="182"/>
      <c r="ET76" s="182"/>
      <c r="EU76" s="182"/>
      <c r="EV76" s="182"/>
      <c r="EW76" s="182"/>
      <c r="EX76" s="182"/>
      <c r="EY76" s="182"/>
      <c r="EZ76" s="182"/>
      <c r="FA76" s="182"/>
      <c r="FB76" s="182"/>
      <c r="FC76" s="182"/>
      <c r="FD76" s="182"/>
      <c r="FE76" s="182"/>
      <c r="FF76" s="182"/>
      <c r="FG76" s="182"/>
      <c r="FH76" s="182"/>
      <c r="FI76" s="182"/>
      <c r="FJ76" s="182"/>
      <c r="FK76" s="182"/>
      <c r="FL76" s="182"/>
      <c r="FM76" s="182"/>
      <c r="FN76" s="182"/>
      <c r="FO76" s="182"/>
      <c r="FP76" s="182"/>
      <c r="FQ76" s="182"/>
      <c r="FR76" s="182"/>
      <c r="FS76" s="182"/>
      <c r="FT76" s="182"/>
      <c r="FU76" s="182"/>
      <c r="FV76" s="182"/>
      <c r="FW76" s="182"/>
      <c r="FX76" s="182"/>
      <c r="FY76" s="182"/>
      <c r="FZ76" s="182"/>
      <c r="GA76" s="182"/>
      <c r="GB76" s="182"/>
      <c r="GC76" s="182"/>
      <c r="GD76" s="182"/>
      <c r="GE76" s="182"/>
      <c r="GF76" s="182"/>
      <c r="GG76" s="182"/>
      <c r="GH76" s="182"/>
      <c r="GI76" s="182"/>
      <c r="GJ76" s="182"/>
      <c r="GK76" s="182"/>
      <c r="GL76" s="182"/>
      <c r="GM76" s="182"/>
      <c r="GN76" s="182"/>
      <c r="GO76" s="182"/>
      <c r="GP76" s="182"/>
      <c r="GQ76" s="182"/>
      <c r="GR76" s="182"/>
      <c r="GS76" s="182"/>
      <c r="GT76" s="182"/>
      <c r="GU76" s="182"/>
      <c r="GV76" s="182"/>
      <c r="GW76" s="182"/>
      <c r="GX76" s="182"/>
      <c r="GY76" s="182"/>
      <c r="GZ76" s="182"/>
      <c r="HA76" s="182"/>
      <c r="HB76" s="182"/>
      <c r="HC76" s="182"/>
      <c r="HD76" s="182"/>
      <c r="HE76" s="182"/>
      <c r="HF76" s="182"/>
      <c r="HG76" s="182"/>
      <c r="HH76" s="182"/>
      <c r="HI76" s="182"/>
      <c r="HJ76" s="182"/>
      <c r="HK76" s="182"/>
      <c r="HL76" s="182"/>
      <c r="HM76" s="182"/>
      <c r="HN76" s="182"/>
      <c r="HO76" s="182"/>
      <c r="HP76" s="182"/>
      <c r="HQ76" s="182"/>
      <c r="HR76" s="182"/>
      <c r="HS76" s="182"/>
      <c r="HT76" s="182"/>
      <c r="HU76" s="182"/>
      <c r="HV76" s="182"/>
      <c r="HW76" s="182"/>
      <c r="HX76" s="182"/>
      <c r="HY76" s="182"/>
      <c r="HZ76" s="182"/>
      <c r="IA76" s="182"/>
      <c r="IB76" s="182"/>
      <c r="IC76" s="182"/>
      <c r="ID76" s="182"/>
      <c r="IE76" s="182"/>
      <c r="IF76" s="182"/>
      <c r="IG76" s="182"/>
      <c r="IH76" s="182"/>
      <c r="II76" s="182"/>
      <c r="IJ76" s="182"/>
      <c r="IK76" s="182"/>
      <c r="IL76" s="182"/>
      <c r="IM76" s="182"/>
      <c r="IN76" s="182"/>
      <c r="IO76" s="182"/>
      <c r="IP76" s="182"/>
      <c r="IQ76" s="182"/>
      <c r="IR76" s="182"/>
      <c r="IS76" s="182"/>
      <c r="IT76" s="182"/>
      <c r="IU76" s="182"/>
      <c r="IV76" s="182"/>
      <c r="IW76" s="182"/>
    </row>
    <row r="77" customFormat="false" ht="18" hidden="true" customHeight="true" outlineLevel="0" collapsed="false">
      <c r="A77" s="180"/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79"/>
      <c r="AT77" s="179"/>
      <c r="AU77" s="179"/>
      <c r="AV77" s="179"/>
      <c r="AW77" s="179"/>
      <c r="AX77" s="179"/>
      <c r="AY77" s="179"/>
      <c r="AZ77" s="179"/>
      <c r="BA77" s="179"/>
      <c r="BB77" s="179"/>
      <c r="BC77" s="179"/>
      <c r="BD77" s="179"/>
      <c r="BE77" s="179"/>
      <c r="BF77" s="179"/>
      <c r="BG77" s="179"/>
      <c r="BH77" s="179"/>
      <c r="BI77" s="179"/>
      <c r="BJ77" s="179"/>
      <c r="BK77" s="179"/>
      <c r="BL77" s="179"/>
      <c r="BM77" s="180"/>
      <c r="BN77" s="180"/>
      <c r="BO77" s="180"/>
      <c r="BP77" s="180"/>
      <c r="BQ77" s="180"/>
      <c r="BR77" s="180"/>
      <c r="BS77" s="180"/>
      <c r="BT77" s="180"/>
      <c r="BU77" s="180"/>
      <c r="BV77" s="180"/>
      <c r="BW77" s="180"/>
      <c r="BX77" s="180"/>
      <c r="BY77" s="180"/>
      <c r="BZ77" s="180"/>
      <c r="CA77" s="180"/>
      <c r="CB77" s="180"/>
      <c r="CC77" s="180"/>
      <c r="CD77" s="180"/>
      <c r="CE77" s="180"/>
      <c r="CF77" s="180"/>
      <c r="CG77" s="180"/>
      <c r="CH77" s="180"/>
      <c r="CI77" s="180"/>
      <c r="CJ77" s="180"/>
      <c r="CK77" s="180"/>
      <c r="CL77" s="180"/>
      <c r="CM77" s="180"/>
      <c r="CN77" s="180"/>
      <c r="CO77" s="180"/>
      <c r="CP77" s="180"/>
      <c r="CQ77" s="180"/>
      <c r="CR77" s="180"/>
      <c r="CS77" s="180"/>
      <c r="CT77" s="180"/>
      <c r="CU77" s="180"/>
      <c r="CV77" s="180"/>
      <c r="CW77" s="180"/>
      <c r="CX77" s="180"/>
      <c r="CY77" s="180"/>
      <c r="CZ77" s="180"/>
      <c r="DA77" s="180"/>
      <c r="DB77" s="180"/>
      <c r="DC77" s="180"/>
      <c r="DD77" s="180"/>
      <c r="DE77" s="180"/>
      <c r="DF77" s="180"/>
      <c r="DG77" s="180"/>
      <c r="DH77" s="180"/>
      <c r="DI77" s="180"/>
      <c r="DJ77" s="180"/>
      <c r="DK77" s="180"/>
      <c r="DL77" s="180"/>
      <c r="DM77" s="180"/>
      <c r="DN77" s="180"/>
      <c r="DO77" s="180"/>
      <c r="DP77" s="180"/>
      <c r="DQ77" s="180"/>
      <c r="DR77" s="180"/>
      <c r="DS77" s="180"/>
      <c r="DT77" s="180"/>
      <c r="DU77" s="180"/>
      <c r="DV77" s="180"/>
      <c r="DW77" s="180"/>
      <c r="DX77" s="180"/>
      <c r="DY77" s="180"/>
      <c r="DZ77" s="180"/>
      <c r="EA77" s="180"/>
      <c r="EB77" s="180"/>
      <c r="EC77" s="180"/>
      <c r="ED77" s="180"/>
      <c r="EE77" s="180"/>
      <c r="EF77" s="180"/>
      <c r="EG77" s="180"/>
      <c r="EH77" s="180"/>
      <c r="EI77" s="180"/>
      <c r="EJ77" s="180"/>
      <c r="EK77" s="180"/>
      <c r="EL77" s="180"/>
      <c r="EM77" s="180"/>
      <c r="EN77" s="180"/>
      <c r="EO77" s="180"/>
      <c r="EP77" s="180"/>
      <c r="EQ77" s="180"/>
      <c r="ER77" s="180"/>
      <c r="ES77" s="180"/>
      <c r="ET77" s="180"/>
      <c r="EU77" s="180"/>
      <c r="EV77" s="180"/>
      <c r="EW77" s="180"/>
      <c r="EX77" s="180"/>
      <c r="EY77" s="180"/>
      <c r="EZ77" s="180"/>
      <c r="FA77" s="180"/>
      <c r="FB77" s="180"/>
      <c r="FC77" s="180"/>
      <c r="FD77" s="180"/>
      <c r="FE77" s="180"/>
      <c r="FF77" s="180"/>
      <c r="FG77" s="180"/>
      <c r="FH77" s="180"/>
      <c r="FI77" s="180"/>
      <c r="FJ77" s="180"/>
      <c r="FK77" s="180"/>
      <c r="FL77" s="180"/>
      <c r="FM77" s="180"/>
      <c r="FN77" s="180"/>
      <c r="FO77" s="180"/>
      <c r="FP77" s="180"/>
      <c r="FQ77" s="180"/>
      <c r="FR77" s="180"/>
      <c r="FS77" s="180"/>
      <c r="FT77" s="180"/>
      <c r="FU77" s="180"/>
      <c r="FV77" s="180"/>
      <c r="FW77" s="180"/>
      <c r="FX77" s="180"/>
      <c r="FY77" s="180"/>
      <c r="FZ77" s="180"/>
      <c r="GA77" s="180"/>
      <c r="GB77" s="180"/>
      <c r="GC77" s="180"/>
      <c r="GD77" s="180"/>
      <c r="GE77" s="180"/>
      <c r="GF77" s="180"/>
      <c r="GG77" s="180"/>
      <c r="GH77" s="180"/>
      <c r="GI77" s="180"/>
      <c r="GJ77" s="180"/>
      <c r="GK77" s="180"/>
      <c r="GL77" s="180"/>
      <c r="GM77" s="180"/>
      <c r="GN77" s="180"/>
      <c r="GO77" s="180"/>
      <c r="GP77" s="180"/>
      <c r="GQ77" s="180"/>
      <c r="GR77" s="180"/>
      <c r="GS77" s="180"/>
      <c r="GT77" s="180"/>
      <c r="GU77" s="180"/>
      <c r="GV77" s="180"/>
      <c r="GW77" s="180"/>
      <c r="GX77" s="180"/>
      <c r="GY77" s="180"/>
      <c r="GZ77" s="180"/>
      <c r="HA77" s="180"/>
      <c r="HB77" s="180"/>
      <c r="HC77" s="180"/>
      <c r="HD77" s="180"/>
      <c r="HE77" s="180"/>
      <c r="HF77" s="180"/>
      <c r="HG77" s="180"/>
      <c r="HH77" s="180"/>
      <c r="HI77" s="180"/>
      <c r="HJ77" s="180"/>
      <c r="HK77" s="180"/>
      <c r="HL77" s="180"/>
      <c r="HM77" s="180"/>
      <c r="HN77" s="180"/>
      <c r="HO77" s="180"/>
      <c r="HP77" s="180"/>
      <c r="HQ77" s="180"/>
      <c r="HR77" s="180"/>
      <c r="HS77" s="180"/>
      <c r="HT77" s="180"/>
      <c r="HU77" s="180"/>
      <c r="HV77" s="180"/>
      <c r="HW77" s="180"/>
      <c r="HX77" s="180"/>
      <c r="HY77" s="180"/>
      <c r="HZ77" s="180"/>
      <c r="IA77" s="180"/>
      <c r="IB77" s="180"/>
      <c r="IC77" s="180"/>
      <c r="ID77" s="180"/>
      <c r="IE77" s="180"/>
      <c r="IF77" s="180"/>
      <c r="IG77" s="180"/>
      <c r="IH77" s="180"/>
      <c r="II77" s="180"/>
      <c r="IJ77" s="180"/>
      <c r="IK77" s="180"/>
      <c r="IL77" s="180"/>
      <c r="IM77" s="180"/>
      <c r="IN77" s="180"/>
      <c r="IO77" s="180"/>
      <c r="IP77" s="180"/>
      <c r="IQ77" s="180"/>
      <c r="IR77" s="180"/>
      <c r="IS77" s="180"/>
      <c r="IT77" s="180"/>
      <c r="IU77" s="180"/>
      <c r="IV77" s="180"/>
      <c r="IW77" s="180"/>
    </row>
    <row r="78" customFormat="false" ht="18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18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18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18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18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18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18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18" hidden="true" customHeight="true" outlineLevel="0" collapsed="false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94"/>
      <c r="CE85" s="94"/>
      <c r="CF85" s="94"/>
      <c r="CG85" s="94"/>
      <c r="CH85" s="94"/>
      <c r="CI85" s="94"/>
      <c r="CJ85" s="94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  <c r="DC85" s="94"/>
      <c r="DD85" s="94"/>
      <c r="DE85" s="94"/>
      <c r="DF85" s="94"/>
      <c r="DG85" s="94"/>
      <c r="DH85" s="94"/>
      <c r="DI85" s="94"/>
      <c r="DJ85" s="94"/>
      <c r="DK85" s="94"/>
      <c r="DL85" s="94"/>
      <c r="DM85" s="94"/>
      <c r="DN85" s="94"/>
      <c r="DO85" s="94"/>
      <c r="DP85" s="94"/>
      <c r="DQ85" s="94"/>
      <c r="DR85" s="94"/>
      <c r="DS85" s="94"/>
      <c r="DT85" s="94"/>
      <c r="DU85" s="94"/>
      <c r="DV85" s="94"/>
      <c r="DW85" s="94"/>
      <c r="DX85" s="94"/>
      <c r="DY85" s="94"/>
      <c r="DZ85" s="94"/>
      <c r="EA85" s="94"/>
      <c r="EB85" s="94"/>
      <c r="EC85" s="94"/>
      <c r="ED85" s="94"/>
      <c r="EE85" s="94"/>
      <c r="EF85" s="94"/>
      <c r="EG85" s="94"/>
      <c r="EH85" s="94"/>
      <c r="EI85" s="94"/>
      <c r="EJ85" s="94"/>
      <c r="EK85" s="94"/>
      <c r="EL85" s="94"/>
      <c r="EM85" s="94"/>
      <c r="EN85" s="94"/>
      <c r="EO85" s="94"/>
      <c r="EP85" s="94"/>
      <c r="EQ85" s="94"/>
      <c r="ER85" s="94"/>
      <c r="ES85" s="94"/>
      <c r="ET85" s="94"/>
      <c r="EU85" s="94"/>
      <c r="EV85" s="94"/>
      <c r="EW85" s="94"/>
      <c r="EX85" s="94"/>
      <c r="EY85" s="94"/>
      <c r="EZ85" s="94"/>
      <c r="FA85" s="94"/>
      <c r="FB85" s="94"/>
      <c r="FC85" s="94"/>
      <c r="FD85" s="94"/>
      <c r="FE85" s="94"/>
      <c r="FF85" s="94"/>
      <c r="FG85" s="94"/>
      <c r="FH85" s="94"/>
      <c r="FI85" s="94"/>
      <c r="FJ85" s="94"/>
      <c r="FK85" s="94"/>
      <c r="FL85" s="94"/>
      <c r="FM85" s="94"/>
      <c r="FN85" s="94"/>
      <c r="FO85" s="94"/>
      <c r="FP85" s="94"/>
      <c r="FQ85" s="94"/>
      <c r="FR85" s="94"/>
      <c r="FS85" s="94"/>
      <c r="FT85" s="94"/>
      <c r="FU85" s="94"/>
      <c r="FV85" s="94"/>
      <c r="FW85" s="94"/>
      <c r="FX85" s="94"/>
      <c r="FY85" s="94"/>
      <c r="FZ85" s="94"/>
      <c r="GA85" s="94"/>
      <c r="GB85" s="94"/>
      <c r="GC85" s="94"/>
      <c r="GD85" s="94"/>
      <c r="GE85" s="94"/>
      <c r="GF85" s="94"/>
      <c r="GG85" s="94"/>
      <c r="GH85" s="94"/>
      <c r="GI85" s="94"/>
      <c r="GJ85" s="94"/>
      <c r="GK85" s="94"/>
      <c r="GL85" s="94"/>
      <c r="GM85" s="94"/>
      <c r="GN85" s="94"/>
      <c r="GO85" s="94"/>
      <c r="GP85" s="94"/>
      <c r="GQ85" s="94"/>
      <c r="GR85" s="94"/>
      <c r="GS85" s="94"/>
      <c r="GT85" s="94"/>
      <c r="GU85" s="94"/>
      <c r="GV85" s="94"/>
      <c r="GW85" s="94"/>
      <c r="GX85" s="94"/>
      <c r="GY85" s="94"/>
      <c r="GZ85" s="94"/>
      <c r="HA85" s="94"/>
      <c r="HB85" s="94"/>
      <c r="HC85" s="94"/>
      <c r="HD85" s="94"/>
      <c r="HE85" s="94"/>
      <c r="HF85" s="94"/>
      <c r="HG85" s="94"/>
      <c r="HH85" s="94"/>
      <c r="HI85" s="94"/>
      <c r="HJ85" s="94"/>
      <c r="HK85" s="94"/>
      <c r="HL85" s="94"/>
      <c r="HM85" s="94"/>
      <c r="HN85" s="94"/>
      <c r="HO85" s="94"/>
      <c r="HP85" s="94"/>
      <c r="HQ85" s="94"/>
      <c r="HR85" s="94"/>
      <c r="HS85" s="94"/>
      <c r="HT85" s="94"/>
      <c r="HU85" s="94"/>
      <c r="HV85" s="94"/>
      <c r="HW85" s="94"/>
      <c r="HX85" s="94"/>
      <c r="HY85" s="94"/>
      <c r="HZ85" s="94"/>
      <c r="IA85" s="94"/>
      <c r="IB85" s="94"/>
      <c r="IC85" s="94"/>
      <c r="ID85" s="94"/>
      <c r="IE85" s="94"/>
      <c r="IF85" s="94"/>
      <c r="IG85" s="94"/>
      <c r="IH85" s="94"/>
      <c r="II85" s="94"/>
      <c r="IJ85" s="94"/>
      <c r="IK85" s="94"/>
      <c r="IL85" s="94"/>
      <c r="IM85" s="94"/>
      <c r="IN85" s="94"/>
      <c r="IO85" s="94"/>
      <c r="IP85" s="94"/>
      <c r="IQ85" s="94"/>
      <c r="IR85" s="94"/>
      <c r="IS85" s="94"/>
      <c r="IT85" s="94"/>
      <c r="IU85" s="94"/>
      <c r="IV85" s="94"/>
      <c r="IW85" s="94"/>
    </row>
    <row r="86" customFormat="false" ht="18" hidden="true" customHeight="true" outlineLevel="0" collapsed="false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94"/>
      <c r="CC86" s="94"/>
      <c r="CD86" s="94"/>
      <c r="CE86" s="94"/>
      <c r="CF86" s="94"/>
      <c r="CG86" s="94"/>
      <c r="CH86" s="94"/>
      <c r="CI86" s="94"/>
      <c r="CJ86" s="94"/>
      <c r="CK86" s="94"/>
      <c r="CL86" s="94"/>
      <c r="CM86" s="94"/>
      <c r="CN86" s="94"/>
      <c r="CO86" s="94"/>
      <c r="CP86" s="94"/>
      <c r="CQ86" s="94"/>
      <c r="CR86" s="94"/>
      <c r="CS86" s="94"/>
      <c r="CT86" s="94"/>
      <c r="CU86" s="94"/>
      <c r="CV86" s="94"/>
      <c r="CW86" s="94"/>
      <c r="CX86" s="94"/>
      <c r="CY86" s="94"/>
      <c r="CZ86" s="94"/>
      <c r="DA86" s="94"/>
      <c r="DB86" s="94"/>
      <c r="DC86" s="94"/>
      <c r="DD86" s="94"/>
      <c r="DE86" s="94"/>
      <c r="DF86" s="94"/>
      <c r="DG86" s="94"/>
      <c r="DH86" s="94"/>
      <c r="DI86" s="94"/>
      <c r="DJ86" s="94"/>
      <c r="DK86" s="94"/>
      <c r="DL86" s="94"/>
      <c r="DM86" s="94"/>
      <c r="DN86" s="94"/>
      <c r="DO86" s="94"/>
      <c r="DP86" s="94"/>
      <c r="DQ86" s="94"/>
      <c r="DR86" s="94"/>
      <c r="DS86" s="94"/>
      <c r="DT86" s="94"/>
      <c r="DU86" s="94"/>
      <c r="DV86" s="94"/>
      <c r="DW86" s="94"/>
      <c r="DX86" s="94"/>
      <c r="DY86" s="94"/>
      <c r="DZ86" s="94"/>
      <c r="EA86" s="94"/>
      <c r="EB86" s="94"/>
      <c r="EC86" s="94"/>
      <c r="ED86" s="94"/>
      <c r="EE86" s="94"/>
      <c r="EF86" s="94"/>
      <c r="EG86" s="94"/>
      <c r="EH86" s="94"/>
      <c r="EI86" s="94"/>
      <c r="EJ86" s="94"/>
      <c r="EK86" s="94"/>
      <c r="EL86" s="94"/>
      <c r="EM86" s="94"/>
      <c r="EN86" s="94"/>
      <c r="EO86" s="94"/>
      <c r="EP86" s="94"/>
      <c r="EQ86" s="94"/>
      <c r="ER86" s="94"/>
      <c r="ES86" s="94"/>
      <c r="ET86" s="94"/>
      <c r="EU86" s="94"/>
      <c r="EV86" s="94"/>
      <c r="EW86" s="94"/>
      <c r="EX86" s="94"/>
      <c r="EY86" s="94"/>
      <c r="EZ86" s="94"/>
      <c r="FA86" s="94"/>
      <c r="FB86" s="94"/>
      <c r="FC86" s="94"/>
      <c r="FD86" s="94"/>
      <c r="FE86" s="94"/>
      <c r="FF86" s="94"/>
      <c r="FG86" s="94"/>
      <c r="FH86" s="94"/>
      <c r="FI86" s="94"/>
      <c r="FJ86" s="94"/>
      <c r="FK86" s="94"/>
      <c r="FL86" s="94"/>
      <c r="FM86" s="94"/>
      <c r="FN86" s="94"/>
      <c r="FO86" s="94"/>
      <c r="FP86" s="94"/>
      <c r="FQ86" s="94"/>
      <c r="FR86" s="94"/>
      <c r="FS86" s="94"/>
      <c r="FT86" s="94"/>
      <c r="FU86" s="94"/>
      <c r="FV86" s="94"/>
      <c r="FW86" s="94"/>
      <c r="FX86" s="94"/>
      <c r="FY86" s="94"/>
      <c r="FZ86" s="94"/>
      <c r="GA86" s="94"/>
      <c r="GB86" s="94"/>
      <c r="GC86" s="94"/>
      <c r="GD86" s="94"/>
      <c r="GE86" s="94"/>
      <c r="GF86" s="94"/>
      <c r="GG86" s="94"/>
      <c r="GH86" s="94"/>
      <c r="GI86" s="94"/>
      <c r="GJ86" s="94"/>
      <c r="GK86" s="94"/>
      <c r="GL86" s="94"/>
      <c r="GM86" s="94"/>
      <c r="GN86" s="94"/>
      <c r="GO86" s="94"/>
      <c r="GP86" s="94"/>
      <c r="GQ86" s="94"/>
      <c r="GR86" s="94"/>
      <c r="GS86" s="94"/>
      <c r="GT86" s="94"/>
      <c r="GU86" s="94"/>
      <c r="GV86" s="94"/>
      <c r="GW86" s="94"/>
      <c r="GX86" s="94"/>
      <c r="GY86" s="94"/>
      <c r="GZ86" s="94"/>
      <c r="HA86" s="94"/>
      <c r="HB86" s="94"/>
      <c r="HC86" s="94"/>
      <c r="HD86" s="94"/>
      <c r="HE86" s="94"/>
      <c r="HF86" s="94"/>
      <c r="HG86" s="94"/>
      <c r="HH86" s="94"/>
      <c r="HI86" s="94"/>
      <c r="HJ86" s="94"/>
      <c r="HK86" s="94"/>
      <c r="HL86" s="94"/>
      <c r="HM86" s="94"/>
      <c r="HN86" s="94"/>
      <c r="HO86" s="94"/>
      <c r="HP86" s="94"/>
      <c r="HQ86" s="94"/>
      <c r="HR86" s="94"/>
      <c r="HS86" s="94"/>
      <c r="HT86" s="94"/>
      <c r="HU86" s="94"/>
      <c r="HV86" s="94"/>
      <c r="HW86" s="94"/>
      <c r="HX86" s="94"/>
      <c r="HY86" s="94"/>
      <c r="HZ86" s="94"/>
      <c r="IA86" s="94"/>
      <c r="IB86" s="94"/>
      <c r="IC86" s="94"/>
      <c r="ID86" s="94"/>
      <c r="IE86" s="94"/>
      <c r="IF86" s="94"/>
      <c r="IG86" s="94"/>
      <c r="IH86" s="94"/>
      <c r="II86" s="94"/>
      <c r="IJ86" s="94"/>
      <c r="IK86" s="94"/>
      <c r="IL86" s="94"/>
      <c r="IM86" s="94"/>
      <c r="IN86" s="94"/>
      <c r="IO86" s="94"/>
      <c r="IP86" s="94"/>
      <c r="IQ86" s="94"/>
      <c r="IR86" s="94"/>
      <c r="IS86" s="94"/>
      <c r="IT86" s="94"/>
      <c r="IU86" s="94"/>
      <c r="IV86" s="94"/>
      <c r="IW86" s="94"/>
    </row>
    <row r="87" customFormat="false" ht="18" hidden="true" customHeight="true" outlineLevel="0" collapsed="false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  <c r="CN87" s="94"/>
      <c r="CO87" s="94"/>
      <c r="CP87" s="94"/>
      <c r="CQ87" s="94"/>
      <c r="CR87" s="94"/>
      <c r="CS87" s="94"/>
      <c r="CT87" s="94"/>
      <c r="CU87" s="94"/>
      <c r="CV87" s="94"/>
      <c r="CW87" s="94"/>
      <c r="CX87" s="94"/>
      <c r="CY87" s="94"/>
      <c r="CZ87" s="94"/>
      <c r="DA87" s="94"/>
      <c r="DB87" s="94"/>
      <c r="DC87" s="94"/>
      <c r="DD87" s="94"/>
      <c r="DE87" s="94"/>
      <c r="DF87" s="94"/>
      <c r="DG87" s="94"/>
      <c r="DH87" s="94"/>
      <c r="DI87" s="94"/>
      <c r="DJ87" s="94"/>
      <c r="DK87" s="94"/>
      <c r="DL87" s="94"/>
      <c r="DM87" s="94"/>
      <c r="DN87" s="94"/>
      <c r="DO87" s="94"/>
      <c r="DP87" s="94"/>
      <c r="DQ87" s="94"/>
      <c r="DR87" s="94"/>
      <c r="DS87" s="94"/>
      <c r="DT87" s="94"/>
      <c r="DU87" s="94"/>
      <c r="DV87" s="94"/>
      <c r="DW87" s="94"/>
      <c r="DX87" s="94"/>
      <c r="DY87" s="94"/>
      <c r="DZ87" s="94"/>
      <c r="EA87" s="94"/>
      <c r="EB87" s="94"/>
      <c r="EC87" s="94"/>
      <c r="ED87" s="94"/>
      <c r="EE87" s="94"/>
      <c r="EF87" s="94"/>
      <c r="EG87" s="94"/>
      <c r="EH87" s="94"/>
      <c r="EI87" s="94"/>
      <c r="EJ87" s="94"/>
      <c r="EK87" s="94"/>
      <c r="EL87" s="94"/>
      <c r="EM87" s="94"/>
      <c r="EN87" s="94"/>
      <c r="EO87" s="94"/>
      <c r="EP87" s="94"/>
      <c r="EQ87" s="94"/>
      <c r="ER87" s="94"/>
      <c r="ES87" s="94"/>
      <c r="ET87" s="94"/>
      <c r="EU87" s="94"/>
      <c r="EV87" s="94"/>
      <c r="EW87" s="94"/>
      <c r="EX87" s="94"/>
      <c r="EY87" s="94"/>
      <c r="EZ87" s="94"/>
      <c r="FA87" s="94"/>
      <c r="FB87" s="94"/>
      <c r="FC87" s="94"/>
      <c r="FD87" s="94"/>
      <c r="FE87" s="94"/>
      <c r="FF87" s="94"/>
      <c r="FG87" s="94"/>
      <c r="FH87" s="94"/>
      <c r="FI87" s="94"/>
      <c r="FJ87" s="94"/>
      <c r="FK87" s="94"/>
      <c r="FL87" s="94"/>
      <c r="FM87" s="94"/>
      <c r="FN87" s="94"/>
      <c r="FO87" s="94"/>
      <c r="FP87" s="94"/>
      <c r="FQ87" s="94"/>
      <c r="FR87" s="94"/>
      <c r="FS87" s="94"/>
      <c r="FT87" s="94"/>
      <c r="FU87" s="94"/>
      <c r="FV87" s="94"/>
      <c r="FW87" s="94"/>
      <c r="FX87" s="94"/>
      <c r="FY87" s="94"/>
      <c r="FZ87" s="94"/>
      <c r="GA87" s="94"/>
      <c r="GB87" s="94"/>
      <c r="GC87" s="94"/>
      <c r="GD87" s="94"/>
      <c r="GE87" s="94"/>
      <c r="GF87" s="94"/>
      <c r="GG87" s="94"/>
      <c r="GH87" s="94"/>
      <c r="GI87" s="94"/>
      <c r="GJ87" s="94"/>
      <c r="GK87" s="94"/>
      <c r="GL87" s="94"/>
      <c r="GM87" s="94"/>
      <c r="GN87" s="94"/>
      <c r="GO87" s="94"/>
      <c r="GP87" s="94"/>
      <c r="GQ87" s="94"/>
      <c r="GR87" s="94"/>
      <c r="GS87" s="94"/>
      <c r="GT87" s="94"/>
      <c r="GU87" s="94"/>
      <c r="GV87" s="94"/>
      <c r="GW87" s="94"/>
      <c r="GX87" s="94"/>
      <c r="GY87" s="94"/>
      <c r="GZ87" s="94"/>
      <c r="HA87" s="94"/>
      <c r="HB87" s="94"/>
      <c r="HC87" s="94"/>
      <c r="HD87" s="94"/>
      <c r="HE87" s="94"/>
      <c r="HF87" s="94"/>
      <c r="HG87" s="94"/>
      <c r="HH87" s="94"/>
      <c r="HI87" s="94"/>
      <c r="HJ87" s="94"/>
      <c r="HK87" s="94"/>
      <c r="HL87" s="94"/>
      <c r="HM87" s="94"/>
      <c r="HN87" s="94"/>
      <c r="HO87" s="94"/>
      <c r="HP87" s="94"/>
      <c r="HQ87" s="94"/>
      <c r="HR87" s="94"/>
      <c r="HS87" s="94"/>
      <c r="HT87" s="94"/>
      <c r="HU87" s="94"/>
      <c r="HV87" s="94"/>
      <c r="HW87" s="94"/>
      <c r="HX87" s="94"/>
      <c r="HY87" s="94"/>
      <c r="HZ87" s="94"/>
      <c r="IA87" s="94"/>
      <c r="IB87" s="94"/>
      <c r="IC87" s="94"/>
      <c r="ID87" s="94"/>
      <c r="IE87" s="94"/>
      <c r="IF87" s="94"/>
      <c r="IG87" s="94"/>
      <c r="IH87" s="94"/>
      <c r="II87" s="94"/>
      <c r="IJ87" s="94"/>
      <c r="IK87" s="94"/>
      <c r="IL87" s="94"/>
      <c r="IM87" s="94"/>
      <c r="IN87" s="94"/>
      <c r="IO87" s="94"/>
      <c r="IP87" s="94"/>
      <c r="IQ87" s="94"/>
      <c r="IR87" s="94"/>
      <c r="IS87" s="94"/>
      <c r="IT87" s="94"/>
      <c r="IU87" s="94"/>
      <c r="IV87" s="94"/>
      <c r="IW87" s="94"/>
    </row>
    <row r="88" customFormat="false" ht="18" hidden="true" customHeight="true" outlineLevel="0" collapsed="false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4"/>
      <c r="BN88" s="94"/>
      <c r="BO88" s="94"/>
      <c r="BP88" s="94"/>
      <c r="BQ88" s="94"/>
      <c r="BR88" s="94"/>
      <c r="BS88" s="94"/>
      <c r="BT88" s="94"/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94"/>
      <c r="CU88" s="94"/>
      <c r="CV88" s="94"/>
      <c r="CW88" s="94"/>
      <c r="CX88" s="94"/>
      <c r="CY88" s="94"/>
      <c r="CZ88" s="94"/>
      <c r="DA88" s="94"/>
      <c r="DB88" s="94"/>
      <c r="DC88" s="94"/>
      <c r="DD88" s="94"/>
      <c r="DE88" s="94"/>
      <c r="DF88" s="94"/>
      <c r="DG88" s="94"/>
      <c r="DH88" s="94"/>
      <c r="DI88" s="94"/>
      <c r="DJ88" s="94"/>
      <c r="DK88" s="94"/>
      <c r="DL88" s="94"/>
      <c r="DM88" s="94"/>
      <c r="DN88" s="94"/>
      <c r="DO88" s="94"/>
      <c r="DP88" s="94"/>
      <c r="DQ88" s="94"/>
      <c r="DR88" s="94"/>
      <c r="DS88" s="94"/>
      <c r="DT88" s="94"/>
      <c r="DU88" s="94"/>
      <c r="DV88" s="94"/>
      <c r="DW88" s="94"/>
      <c r="DX88" s="94"/>
      <c r="DY88" s="94"/>
      <c r="DZ88" s="94"/>
      <c r="EA88" s="94"/>
      <c r="EB88" s="94"/>
      <c r="EC88" s="94"/>
      <c r="ED88" s="94"/>
      <c r="EE88" s="94"/>
      <c r="EF88" s="94"/>
      <c r="EG88" s="94"/>
      <c r="EH88" s="94"/>
      <c r="EI88" s="94"/>
      <c r="EJ88" s="94"/>
      <c r="EK88" s="94"/>
      <c r="EL88" s="94"/>
      <c r="EM88" s="94"/>
      <c r="EN88" s="94"/>
      <c r="EO88" s="94"/>
      <c r="EP88" s="94"/>
      <c r="EQ88" s="94"/>
      <c r="ER88" s="94"/>
      <c r="ES88" s="94"/>
      <c r="ET88" s="94"/>
      <c r="EU88" s="94"/>
      <c r="EV88" s="94"/>
      <c r="EW88" s="94"/>
      <c r="EX88" s="94"/>
      <c r="EY88" s="94"/>
      <c r="EZ88" s="94"/>
      <c r="FA88" s="94"/>
      <c r="FB88" s="94"/>
      <c r="FC88" s="94"/>
      <c r="FD88" s="94"/>
      <c r="FE88" s="94"/>
      <c r="FF88" s="94"/>
      <c r="FG88" s="94"/>
      <c r="FH88" s="94"/>
      <c r="FI88" s="94"/>
      <c r="FJ88" s="94"/>
      <c r="FK88" s="94"/>
      <c r="FL88" s="94"/>
      <c r="FM88" s="94"/>
      <c r="FN88" s="94"/>
      <c r="FO88" s="94"/>
      <c r="FP88" s="94"/>
      <c r="FQ88" s="94"/>
      <c r="FR88" s="94"/>
      <c r="FS88" s="94"/>
      <c r="FT88" s="94"/>
      <c r="FU88" s="94"/>
      <c r="FV88" s="94"/>
      <c r="FW88" s="94"/>
      <c r="FX88" s="94"/>
      <c r="FY88" s="94"/>
      <c r="FZ88" s="94"/>
      <c r="GA88" s="94"/>
      <c r="GB88" s="94"/>
      <c r="GC88" s="94"/>
      <c r="GD88" s="94"/>
      <c r="GE88" s="94"/>
      <c r="GF88" s="94"/>
      <c r="GG88" s="94"/>
      <c r="GH88" s="94"/>
      <c r="GI88" s="94"/>
      <c r="GJ88" s="94"/>
      <c r="GK88" s="94"/>
      <c r="GL88" s="94"/>
      <c r="GM88" s="94"/>
      <c r="GN88" s="94"/>
      <c r="GO88" s="94"/>
      <c r="GP88" s="94"/>
      <c r="GQ88" s="94"/>
      <c r="GR88" s="94"/>
      <c r="GS88" s="94"/>
      <c r="GT88" s="94"/>
      <c r="GU88" s="94"/>
      <c r="GV88" s="94"/>
      <c r="GW88" s="94"/>
      <c r="GX88" s="94"/>
      <c r="GY88" s="94"/>
      <c r="GZ88" s="94"/>
      <c r="HA88" s="94"/>
      <c r="HB88" s="94"/>
      <c r="HC88" s="94"/>
      <c r="HD88" s="94"/>
      <c r="HE88" s="94"/>
      <c r="HF88" s="94"/>
      <c r="HG88" s="94"/>
      <c r="HH88" s="94"/>
      <c r="HI88" s="94"/>
      <c r="HJ88" s="94"/>
      <c r="HK88" s="94"/>
      <c r="HL88" s="94"/>
      <c r="HM88" s="94"/>
      <c r="HN88" s="94"/>
      <c r="HO88" s="94"/>
      <c r="HP88" s="94"/>
      <c r="HQ88" s="94"/>
      <c r="HR88" s="94"/>
      <c r="HS88" s="94"/>
      <c r="HT88" s="94"/>
      <c r="HU88" s="94"/>
      <c r="HV88" s="94"/>
      <c r="HW88" s="94"/>
      <c r="HX88" s="94"/>
      <c r="HY88" s="94"/>
      <c r="HZ88" s="94"/>
      <c r="IA88" s="94"/>
      <c r="IB88" s="94"/>
      <c r="IC88" s="94"/>
      <c r="ID88" s="94"/>
      <c r="IE88" s="94"/>
      <c r="IF88" s="94"/>
      <c r="IG88" s="94"/>
      <c r="IH88" s="94"/>
      <c r="II88" s="94"/>
      <c r="IJ88" s="94"/>
      <c r="IK88" s="94"/>
      <c r="IL88" s="94"/>
      <c r="IM88" s="94"/>
      <c r="IN88" s="94"/>
      <c r="IO88" s="94"/>
      <c r="IP88" s="94"/>
      <c r="IQ88" s="94"/>
      <c r="IR88" s="94"/>
      <c r="IS88" s="94"/>
      <c r="IT88" s="94"/>
      <c r="IU88" s="94"/>
      <c r="IV88" s="94"/>
      <c r="IW88" s="94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4"/>
      <c r="B90" s="184"/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185"/>
      <c r="BB90" s="185"/>
      <c r="BC90" s="185"/>
      <c r="BD90" s="185"/>
      <c r="BE90" s="185"/>
      <c r="BF90" s="185"/>
      <c r="BG90" s="185"/>
      <c r="BH90" s="185"/>
      <c r="BI90" s="185"/>
      <c r="BJ90" s="185"/>
      <c r="BK90" s="185"/>
      <c r="BL90" s="185"/>
      <c r="BM90" s="184"/>
      <c r="BN90" s="184"/>
      <c r="BO90" s="184"/>
      <c r="BP90" s="184"/>
      <c r="BQ90" s="184"/>
      <c r="BR90" s="184"/>
      <c r="BS90" s="184"/>
      <c r="BT90" s="184"/>
      <c r="BU90" s="184"/>
      <c r="BV90" s="184"/>
      <c r="BW90" s="184"/>
      <c r="BX90" s="184"/>
      <c r="BY90" s="184"/>
      <c r="BZ90" s="184"/>
      <c r="CA90" s="184"/>
      <c r="CB90" s="184"/>
      <c r="CC90" s="184"/>
      <c r="CD90" s="184"/>
      <c r="CE90" s="184"/>
      <c r="CF90" s="184"/>
      <c r="CG90" s="184"/>
      <c r="CH90" s="184"/>
      <c r="CI90" s="184"/>
      <c r="CJ90" s="184"/>
      <c r="CK90" s="184"/>
      <c r="CL90" s="184"/>
      <c r="CM90" s="184"/>
      <c r="CN90" s="184"/>
      <c r="CO90" s="184"/>
      <c r="CP90" s="184"/>
      <c r="CQ90" s="184"/>
      <c r="CR90" s="184"/>
      <c r="CS90" s="184"/>
      <c r="CT90" s="184"/>
      <c r="CU90" s="184"/>
      <c r="CV90" s="184"/>
      <c r="CW90" s="184"/>
      <c r="CX90" s="184"/>
      <c r="CY90" s="184"/>
      <c r="CZ90" s="184"/>
      <c r="DA90" s="184"/>
      <c r="DB90" s="184"/>
      <c r="DC90" s="184"/>
      <c r="DD90" s="184"/>
      <c r="DE90" s="184"/>
      <c r="DF90" s="184"/>
      <c r="DG90" s="184"/>
      <c r="DH90" s="184"/>
      <c r="DI90" s="184"/>
      <c r="DJ90" s="184"/>
      <c r="DK90" s="184"/>
      <c r="DL90" s="184"/>
      <c r="DM90" s="184"/>
      <c r="DN90" s="184"/>
      <c r="DO90" s="184"/>
      <c r="DP90" s="184"/>
      <c r="DQ90" s="184"/>
      <c r="DR90" s="184"/>
      <c r="DS90" s="184"/>
      <c r="DT90" s="184"/>
      <c r="DU90" s="184"/>
      <c r="DV90" s="184"/>
      <c r="DW90" s="184"/>
      <c r="DX90" s="184"/>
      <c r="DY90" s="184"/>
      <c r="DZ90" s="184"/>
      <c r="EA90" s="184"/>
      <c r="EB90" s="184"/>
      <c r="EC90" s="184"/>
      <c r="ED90" s="184"/>
      <c r="EE90" s="184"/>
      <c r="EF90" s="184"/>
      <c r="EG90" s="184"/>
      <c r="EH90" s="184"/>
      <c r="EI90" s="184"/>
      <c r="EJ90" s="184"/>
      <c r="EK90" s="184"/>
      <c r="EL90" s="184"/>
      <c r="EM90" s="184"/>
      <c r="EN90" s="184"/>
      <c r="EO90" s="184"/>
      <c r="EP90" s="184"/>
      <c r="EQ90" s="184"/>
      <c r="ER90" s="184"/>
      <c r="ES90" s="184"/>
      <c r="ET90" s="184"/>
      <c r="EU90" s="184"/>
      <c r="EV90" s="184"/>
      <c r="EW90" s="184"/>
      <c r="EX90" s="184"/>
      <c r="EY90" s="184"/>
      <c r="EZ90" s="184"/>
      <c r="FA90" s="184"/>
      <c r="FB90" s="184"/>
      <c r="FC90" s="184"/>
      <c r="FD90" s="184"/>
      <c r="FE90" s="184"/>
      <c r="FF90" s="184"/>
      <c r="FG90" s="184"/>
      <c r="FH90" s="184"/>
      <c r="FI90" s="184"/>
      <c r="FJ90" s="184"/>
      <c r="FK90" s="184"/>
      <c r="FL90" s="184"/>
      <c r="FM90" s="184"/>
      <c r="FN90" s="184"/>
      <c r="FO90" s="184"/>
      <c r="FP90" s="184"/>
      <c r="FQ90" s="184"/>
      <c r="FR90" s="184"/>
      <c r="FS90" s="184"/>
      <c r="FT90" s="184"/>
      <c r="FU90" s="184"/>
      <c r="FV90" s="184"/>
      <c r="FW90" s="184"/>
      <c r="FX90" s="184"/>
      <c r="FY90" s="184"/>
      <c r="FZ90" s="184"/>
      <c r="GA90" s="184"/>
      <c r="GB90" s="184"/>
      <c r="GC90" s="184"/>
      <c r="GD90" s="184"/>
      <c r="GE90" s="184"/>
      <c r="GF90" s="184"/>
      <c r="GG90" s="184"/>
      <c r="GH90" s="184"/>
      <c r="GI90" s="184"/>
      <c r="GJ90" s="184"/>
      <c r="GK90" s="184"/>
      <c r="GL90" s="184"/>
      <c r="GM90" s="184"/>
      <c r="GN90" s="184"/>
      <c r="GO90" s="184"/>
      <c r="GP90" s="184"/>
      <c r="GQ90" s="184"/>
      <c r="GR90" s="184"/>
      <c r="GS90" s="184"/>
      <c r="GT90" s="184"/>
      <c r="GU90" s="184"/>
      <c r="GV90" s="184"/>
      <c r="GW90" s="184"/>
      <c r="GX90" s="184"/>
      <c r="GY90" s="184"/>
      <c r="GZ90" s="184"/>
      <c r="HA90" s="184"/>
      <c r="HB90" s="184"/>
      <c r="HC90" s="184"/>
      <c r="HD90" s="184"/>
      <c r="HE90" s="184"/>
      <c r="HF90" s="184"/>
      <c r="HG90" s="184"/>
      <c r="HH90" s="184"/>
      <c r="HI90" s="184"/>
      <c r="HJ90" s="184"/>
      <c r="HK90" s="184"/>
      <c r="HL90" s="184"/>
      <c r="HM90" s="184"/>
      <c r="HN90" s="184"/>
      <c r="HO90" s="184"/>
      <c r="HP90" s="184"/>
      <c r="HQ90" s="184"/>
      <c r="HR90" s="184"/>
      <c r="HS90" s="184"/>
      <c r="HT90" s="184"/>
      <c r="HU90" s="184"/>
      <c r="HV90" s="184"/>
      <c r="HW90" s="184"/>
      <c r="HX90" s="184"/>
      <c r="HY90" s="184"/>
      <c r="HZ90" s="184"/>
      <c r="IA90" s="184"/>
      <c r="IB90" s="184"/>
      <c r="IC90" s="184"/>
      <c r="ID90" s="184"/>
      <c r="IE90" s="184"/>
      <c r="IF90" s="184"/>
      <c r="IG90" s="184"/>
      <c r="IH90" s="184"/>
      <c r="II90" s="184"/>
      <c r="IJ90" s="184"/>
      <c r="IK90" s="184"/>
      <c r="IL90" s="184"/>
      <c r="IM90" s="184"/>
      <c r="IN90" s="184"/>
      <c r="IO90" s="184"/>
      <c r="IP90" s="184"/>
      <c r="IQ90" s="184"/>
      <c r="IR90" s="184"/>
      <c r="IS90" s="184"/>
      <c r="IT90" s="184"/>
      <c r="IU90" s="184"/>
      <c r="IV90" s="184"/>
      <c r="IW90" s="184"/>
    </row>
    <row r="91" customFormat="false" ht="18" hidden="true" customHeight="true" outlineLevel="0" collapsed="false">
      <c r="A91" s="180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  <c r="AW91" s="179"/>
      <c r="AX91" s="179"/>
      <c r="AY91" s="179"/>
      <c r="AZ91" s="179"/>
      <c r="BA91" s="179"/>
      <c r="BB91" s="179"/>
      <c r="BC91" s="179"/>
      <c r="BD91" s="179"/>
      <c r="BE91" s="179"/>
      <c r="BF91" s="179"/>
      <c r="BG91" s="179"/>
      <c r="BH91" s="179"/>
      <c r="BI91" s="179"/>
      <c r="BJ91" s="179"/>
      <c r="BK91" s="179"/>
      <c r="BL91" s="179"/>
      <c r="BM91" s="180"/>
      <c r="BN91" s="180"/>
      <c r="BO91" s="180"/>
      <c r="BP91" s="180"/>
      <c r="BQ91" s="180"/>
      <c r="BR91" s="180"/>
      <c r="BS91" s="180"/>
      <c r="BT91" s="180"/>
      <c r="BU91" s="180"/>
      <c r="BV91" s="180"/>
      <c r="BW91" s="180"/>
      <c r="BX91" s="180"/>
      <c r="BY91" s="180"/>
      <c r="BZ91" s="180"/>
      <c r="CA91" s="180"/>
      <c r="CB91" s="180"/>
      <c r="CC91" s="180"/>
      <c r="CD91" s="180"/>
      <c r="CE91" s="180"/>
      <c r="CF91" s="180"/>
      <c r="CG91" s="180"/>
      <c r="CH91" s="180"/>
      <c r="CI91" s="180"/>
      <c r="CJ91" s="180"/>
      <c r="CK91" s="180"/>
      <c r="CL91" s="180"/>
      <c r="CM91" s="180"/>
      <c r="CN91" s="180"/>
      <c r="CO91" s="180"/>
      <c r="CP91" s="180"/>
      <c r="CQ91" s="180"/>
      <c r="CR91" s="180"/>
      <c r="CS91" s="180"/>
      <c r="CT91" s="180"/>
      <c r="CU91" s="180"/>
      <c r="CV91" s="180"/>
      <c r="CW91" s="180"/>
      <c r="CX91" s="180"/>
      <c r="CY91" s="180"/>
      <c r="CZ91" s="180"/>
      <c r="DA91" s="180"/>
      <c r="DB91" s="180"/>
      <c r="DC91" s="180"/>
      <c r="DD91" s="180"/>
      <c r="DE91" s="180"/>
      <c r="DF91" s="180"/>
      <c r="DG91" s="180"/>
      <c r="DH91" s="180"/>
      <c r="DI91" s="180"/>
      <c r="DJ91" s="180"/>
      <c r="DK91" s="180"/>
      <c r="DL91" s="180"/>
      <c r="DM91" s="180"/>
      <c r="DN91" s="180"/>
      <c r="DO91" s="180"/>
      <c r="DP91" s="180"/>
      <c r="DQ91" s="180"/>
      <c r="DR91" s="180"/>
      <c r="DS91" s="180"/>
      <c r="DT91" s="180"/>
      <c r="DU91" s="180"/>
      <c r="DV91" s="180"/>
      <c r="DW91" s="180"/>
      <c r="DX91" s="180"/>
      <c r="DY91" s="180"/>
      <c r="DZ91" s="180"/>
      <c r="EA91" s="180"/>
      <c r="EB91" s="180"/>
      <c r="EC91" s="180"/>
      <c r="ED91" s="180"/>
      <c r="EE91" s="180"/>
      <c r="EF91" s="180"/>
      <c r="EG91" s="180"/>
      <c r="EH91" s="180"/>
      <c r="EI91" s="180"/>
      <c r="EJ91" s="180"/>
      <c r="EK91" s="180"/>
      <c r="EL91" s="180"/>
      <c r="EM91" s="180"/>
      <c r="EN91" s="180"/>
      <c r="EO91" s="180"/>
      <c r="EP91" s="180"/>
      <c r="EQ91" s="180"/>
      <c r="ER91" s="180"/>
      <c r="ES91" s="180"/>
      <c r="ET91" s="180"/>
      <c r="EU91" s="180"/>
      <c r="EV91" s="180"/>
      <c r="EW91" s="180"/>
      <c r="EX91" s="180"/>
      <c r="EY91" s="180"/>
      <c r="EZ91" s="180"/>
      <c r="FA91" s="180"/>
      <c r="FB91" s="180"/>
      <c r="FC91" s="180"/>
      <c r="FD91" s="180"/>
      <c r="FE91" s="180"/>
      <c r="FF91" s="180"/>
      <c r="FG91" s="180"/>
      <c r="FH91" s="180"/>
      <c r="FI91" s="180"/>
      <c r="FJ91" s="180"/>
      <c r="FK91" s="180"/>
      <c r="FL91" s="180"/>
      <c r="FM91" s="180"/>
      <c r="FN91" s="180"/>
      <c r="FO91" s="180"/>
      <c r="FP91" s="180"/>
      <c r="FQ91" s="180"/>
      <c r="FR91" s="180"/>
      <c r="FS91" s="180"/>
      <c r="FT91" s="180"/>
      <c r="FU91" s="180"/>
      <c r="FV91" s="180"/>
      <c r="FW91" s="180"/>
      <c r="FX91" s="180"/>
      <c r="FY91" s="180"/>
      <c r="FZ91" s="180"/>
      <c r="GA91" s="180"/>
      <c r="GB91" s="180"/>
      <c r="GC91" s="180"/>
      <c r="GD91" s="180"/>
      <c r="GE91" s="180"/>
      <c r="GF91" s="180"/>
      <c r="GG91" s="180"/>
      <c r="GH91" s="180"/>
      <c r="GI91" s="180"/>
      <c r="GJ91" s="180"/>
      <c r="GK91" s="180"/>
      <c r="GL91" s="180"/>
      <c r="GM91" s="180"/>
      <c r="GN91" s="180"/>
      <c r="GO91" s="180"/>
      <c r="GP91" s="180"/>
      <c r="GQ91" s="180"/>
      <c r="GR91" s="180"/>
      <c r="GS91" s="180"/>
      <c r="GT91" s="180"/>
      <c r="GU91" s="180"/>
      <c r="GV91" s="180"/>
      <c r="GW91" s="180"/>
      <c r="GX91" s="180"/>
      <c r="GY91" s="180"/>
      <c r="GZ91" s="180"/>
      <c r="HA91" s="180"/>
      <c r="HB91" s="180"/>
      <c r="HC91" s="180"/>
      <c r="HD91" s="180"/>
      <c r="HE91" s="180"/>
      <c r="HF91" s="180"/>
      <c r="HG91" s="180"/>
      <c r="HH91" s="180"/>
      <c r="HI91" s="180"/>
      <c r="HJ91" s="180"/>
      <c r="HK91" s="180"/>
      <c r="HL91" s="180"/>
      <c r="HM91" s="180"/>
      <c r="HN91" s="180"/>
      <c r="HO91" s="180"/>
      <c r="HP91" s="180"/>
      <c r="HQ91" s="180"/>
      <c r="HR91" s="180"/>
      <c r="HS91" s="180"/>
      <c r="HT91" s="180"/>
      <c r="HU91" s="180"/>
      <c r="HV91" s="180"/>
      <c r="HW91" s="180"/>
      <c r="HX91" s="180"/>
      <c r="HY91" s="180"/>
      <c r="HZ91" s="180"/>
      <c r="IA91" s="180"/>
      <c r="IB91" s="180"/>
      <c r="IC91" s="180"/>
      <c r="ID91" s="180"/>
      <c r="IE91" s="180"/>
      <c r="IF91" s="180"/>
      <c r="IG91" s="180"/>
      <c r="IH91" s="180"/>
      <c r="II91" s="180"/>
      <c r="IJ91" s="180"/>
      <c r="IK91" s="180"/>
      <c r="IL91" s="180"/>
      <c r="IM91" s="180"/>
      <c r="IN91" s="180"/>
      <c r="IO91" s="180"/>
      <c r="IP91" s="180"/>
      <c r="IQ91" s="180"/>
      <c r="IR91" s="180"/>
      <c r="IS91" s="180"/>
      <c r="IT91" s="180"/>
      <c r="IU91" s="180"/>
      <c r="IV91" s="180"/>
      <c r="IW91" s="180"/>
    </row>
    <row r="92" customFormat="false" ht="18" hidden="true" customHeight="true" outlineLevel="0" collapsed="false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4"/>
      <c r="BN92" s="94"/>
      <c r="BO92" s="94"/>
      <c r="BP92" s="94"/>
      <c r="BQ92" s="94"/>
      <c r="BR92" s="94"/>
      <c r="BS92" s="94"/>
      <c r="BT92" s="94"/>
      <c r="BU92" s="94"/>
      <c r="BV92" s="94"/>
      <c r="BW92" s="94"/>
      <c r="BX92" s="94"/>
      <c r="BY92" s="94"/>
      <c r="BZ92" s="94"/>
      <c r="CA92" s="94"/>
      <c r="CB92" s="94"/>
      <c r="CC92" s="94"/>
      <c r="CD92" s="94"/>
      <c r="CE92" s="94"/>
      <c r="CF92" s="94"/>
      <c r="CG92" s="94"/>
      <c r="CH92" s="94"/>
      <c r="CI92" s="94"/>
      <c r="CJ92" s="94"/>
      <c r="CK92" s="94"/>
      <c r="CL92" s="94"/>
      <c r="CM92" s="94"/>
      <c r="CN92" s="94"/>
      <c r="CO92" s="94"/>
      <c r="CP92" s="94"/>
      <c r="CQ92" s="94"/>
      <c r="CR92" s="94"/>
      <c r="CS92" s="94"/>
      <c r="CT92" s="94"/>
      <c r="CU92" s="94"/>
      <c r="CV92" s="94"/>
      <c r="CW92" s="94"/>
      <c r="CX92" s="94"/>
      <c r="CY92" s="94"/>
      <c r="CZ92" s="94"/>
      <c r="DA92" s="94"/>
      <c r="DB92" s="94"/>
      <c r="DC92" s="94"/>
      <c r="DD92" s="94"/>
      <c r="DE92" s="94"/>
      <c r="DF92" s="94"/>
      <c r="DG92" s="94"/>
      <c r="DH92" s="94"/>
      <c r="DI92" s="94"/>
      <c r="DJ92" s="94"/>
      <c r="DK92" s="94"/>
      <c r="DL92" s="94"/>
      <c r="DM92" s="94"/>
      <c r="DN92" s="94"/>
      <c r="DO92" s="94"/>
      <c r="DP92" s="94"/>
      <c r="DQ92" s="94"/>
      <c r="DR92" s="94"/>
      <c r="DS92" s="94"/>
      <c r="DT92" s="94"/>
      <c r="DU92" s="94"/>
      <c r="DV92" s="94"/>
      <c r="DW92" s="94"/>
      <c r="DX92" s="94"/>
      <c r="DY92" s="94"/>
      <c r="DZ92" s="94"/>
      <c r="EA92" s="94"/>
      <c r="EB92" s="94"/>
      <c r="EC92" s="94"/>
      <c r="ED92" s="94"/>
      <c r="EE92" s="94"/>
      <c r="EF92" s="94"/>
      <c r="EG92" s="94"/>
      <c r="EH92" s="94"/>
      <c r="EI92" s="94"/>
      <c r="EJ92" s="94"/>
      <c r="EK92" s="94"/>
      <c r="EL92" s="94"/>
      <c r="EM92" s="94"/>
      <c r="EN92" s="94"/>
      <c r="EO92" s="94"/>
      <c r="EP92" s="94"/>
      <c r="EQ92" s="94"/>
      <c r="ER92" s="94"/>
      <c r="ES92" s="94"/>
      <c r="ET92" s="94"/>
      <c r="EU92" s="94"/>
      <c r="EV92" s="94"/>
      <c r="EW92" s="94"/>
      <c r="EX92" s="94"/>
      <c r="EY92" s="94"/>
      <c r="EZ92" s="94"/>
      <c r="FA92" s="94"/>
      <c r="FB92" s="94"/>
      <c r="FC92" s="94"/>
      <c r="FD92" s="94"/>
      <c r="FE92" s="94"/>
      <c r="FF92" s="94"/>
      <c r="FG92" s="94"/>
      <c r="FH92" s="94"/>
      <c r="FI92" s="94"/>
      <c r="FJ92" s="94"/>
      <c r="FK92" s="94"/>
      <c r="FL92" s="94"/>
      <c r="FM92" s="94"/>
      <c r="FN92" s="94"/>
      <c r="FO92" s="94"/>
      <c r="FP92" s="94"/>
      <c r="FQ92" s="94"/>
      <c r="FR92" s="94"/>
      <c r="FS92" s="94"/>
      <c r="FT92" s="94"/>
      <c r="FU92" s="94"/>
      <c r="FV92" s="94"/>
      <c r="FW92" s="94"/>
      <c r="FX92" s="94"/>
      <c r="FY92" s="94"/>
      <c r="FZ92" s="94"/>
      <c r="GA92" s="94"/>
      <c r="GB92" s="94"/>
      <c r="GC92" s="94"/>
      <c r="GD92" s="94"/>
      <c r="GE92" s="94"/>
      <c r="GF92" s="94"/>
      <c r="GG92" s="94"/>
      <c r="GH92" s="94"/>
      <c r="GI92" s="94"/>
      <c r="GJ92" s="94"/>
      <c r="GK92" s="94"/>
      <c r="GL92" s="94"/>
      <c r="GM92" s="94"/>
      <c r="GN92" s="94"/>
      <c r="GO92" s="94"/>
      <c r="GP92" s="94"/>
      <c r="GQ92" s="94"/>
      <c r="GR92" s="94"/>
      <c r="GS92" s="94"/>
      <c r="GT92" s="94"/>
      <c r="GU92" s="94"/>
      <c r="GV92" s="94"/>
      <c r="GW92" s="94"/>
      <c r="GX92" s="94"/>
      <c r="GY92" s="94"/>
      <c r="GZ92" s="94"/>
      <c r="HA92" s="94"/>
      <c r="HB92" s="94"/>
      <c r="HC92" s="94"/>
      <c r="HD92" s="94"/>
      <c r="HE92" s="94"/>
      <c r="HF92" s="94"/>
      <c r="HG92" s="94"/>
      <c r="HH92" s="94"/>
      <c r="HI92" s="94"/>
      <c r="HJ92" s="94"/>
      <c r="HK92" s="94"/>
      <c r="HL92" s="94"/>
      <c r="HM92" s="94"/>
      <c r="HN92" s="94"/>
      <c r="HO92" s="94"/>
      <c r="HP92" s="94"/>
      <c r="HQ92" s="94"/>
      <c r="HR92" s="94"/>
      <c r="HS92" s="94"/>
      <c r="HT92" s="94"/>
      <c r="HU92" s="94"/>
      <c r="HV92" s="94"/>
      <c r="HW92" s="94"/>
      <c r="HX92" s="94"/>
      <c r="HY92" s="94"/>
      <c r="HZ92" s="94"/>
      <c r="IA92" s="94"/>
      <c r="IB92" s="94"/>
      <c r="IC92" s="94"/>
      <c r="ID92" s="94"/>
      <c r="IE92" s="94"/>
      <c r="IF92" s="94"/>
      <c r="IG92" s="94"/>
      <c r="IH92" s="94"/>
      <c r="II92" s="94"/>
      <c r="IJ92" s="94"/>
      <c r="IK92" s="94"/>
      <c r="IL92" s="94"/>
      <c r="IM92" s="94"/>
      <c r="IN92" s="94"/>
      <c r="IO92" s="94"/>
      <c r="IP92" s="94"/>
      <c r="IQ92" s="94"/>
      <c r="IR92" s="94"/>
      <c r="IS92" s="94"/>
      <c r="IT92" s="94"/>
      <c r="IU92" s="94"/>
      <c r="IV92" s="94"/>
      <c r="IW92" s="94"/>
    </row>
    <row r="93" customFormat="false" ht="18" hidden="true" customHeight="true" outlineLevel="0" collapsed="false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4"/>
      <c r="BN93" s="94"/>
      <c r="BO93" s="94"/>
      <c r="BP93" s="94"/>
      <c r="BQ93" s="94"/>
      <c r="BR93" s="94"/>
      <c r="BS93" s="94"/>
      <c r="BT93" s="94"/>
      <c r="BU93" s="94"/>
      <c r="BV93" s="94"/>
      <c r="BW93" s="94"/>
      <c r="BX93" s="94"/>
      <c r="BY93" s="94"/>
      <c r="BZ93" s="94"/>
      <c r="CA93" s="94"/>
      <c r="CB93" s="94"/>
      <c r="CC93" s="94"/>
      <c r="CD93" s="94"/>
      <c r="CE93" s="94"/>
      <c r="CF93" s="94"/>
      <c r="CG93" s="94"/>
      <c r="CH93" s="94"/>
      <c r="CI93" s="94"/>
      <c r="CJ93" s="94"/>
      <c r="CK93" s="94"/>
      <c r="CL93" s="94"/>
      <c r="CM93" s="94"/>
      <c r="CN93" s="94"/>
      <c r="CO93" s="94"/>
      <c r="CP93" s="94"/>
      <c r="CQ93" s="94"/>
      <c r="CR93" s="94"/>
      <c r="CS93" s="94"/>
      <c r="CT93" s="94"/>
      <c r="CU93" s="94"/>
      <c r="CV93" s="94"/>
      <c r="CW93" s="94"/>
      <c r="CX93" s="94"/>
      <c r="CY93" s="94"/>
      <c r="CZ93" s="94"/>
      <c r="DA93" s="94"/>
      <c r="DB93" s="94"/>
      <c r="DC93" s="94"/>
      <c r="DD93" s="94"/>
      <c r="DE93" s="94"/>
      <c r="DF93" s="94"/>
      <c r="DG93" s="94"/>
      <c r="DH93" s="94"/>
      <c r="DI93" s="94"/>
      <c r="DJ93" s="94"/>
      <c r="DK93" s="94"/>
      <c r="DL93" s="94"/>
      <c r="DM93" s="94"/>
      <c r="DN93" s="94"/>
      <c r="DO93" s="94"/>
      <c r="DP93" s="94"/>
      <c r="DQ93" s="94"/>
      <c r="DR93" s="94"/>
      <c r="DS93" s="94"/>
      <c r="DT93" s="94"/>
      <c r="DU93" s="94"/>
      <c r="DV93" s="94"/>
      <c r="DW93" s="94"/>
      <c r="DX93" s="94"/>
      <c r="DY93" s="94"/>
      <c r="DZ93" s="94"/>
      <c r="EA93" s="94"/>
      <c r="EB93" s="94"/>
      <c r="EC93" s="94"/>
      <c r="ED93" s="94"/>
      <c r="EE93" s="94"/>
      <c r="EF93" s="94"/>
      <c r="EG93" s="94"/>
      <c r="EH93" s="94"/>
      <c r="EI93" s="94"/>
      <c r="EJ93" s="94"/>
      <c r="EK93" s="94"/>
      <c r="EL93" s="94"/>
      <c r="EM93" s="94"/>
      <c r="EN93" s="94"/>
      <c r="EO93" s="94"/>
      <c r="EP93" s="94"/>
      <c r="EQ93" s="94"/>
      <c r="ER93" s="94"/>
      <c r="ES93" s="94"/>
      <c r="ET93" s="94"/>
      <c r="EU93" s="94"/>
      <c r="EV93" s="94"/>
      <c r="EW93" s="94"/>
      <c r="EX93" s="94"/>
      <c r="EY93" s="94"/>
      <c r="EZ93" s="94"/>
      <c r="FA93" s="94"/>
      <c r="FB93" s="94"/>
      <c r="FC93" s="94"/>
      <c r="FD93" s="94"/>
      <c r="FE93" s="94"/>
      <c r="FF93" s="94"/>
      <c r="FG93" s="94"/>
      <c r="FH93" s="94"/>
      <c r="FI93" s="94"/>
      <c r="FJ93" s="94"/>
      <c r="FK93" s="94"/>
      <c r="FL93" s="94"/>
      <c r="FM93" s="94"/>
      <c r="FN93" s="94"/>
      <c r="FO93" s="94"/>
      <c r="FP93" s="94"/>
      <c r="FQ93" s="94"/>
      <c r="FR93" s="94"/>
      <c r="FS93" s="94"/>
      <c r="FT93" s="94"/>
      <c r="FU93" s="94"/>
      <c r="FV93" s="94"/>
      <c r="FW93" s="94"/>
      <c r="FX93" s="94"/>
      <c r="FY93" s="94"/>
      <c r="FZ93" s="94"/>
      <c r="GA93" s="94"/>
      <c r="GB93" s="94"/>
      <c r="GC93" s="94"/>
      <c r="GD93" s="94"/>
      <c r="GE93" s="94"/>
      <c r="GF93" s="94"/>
      <c r="GG93" s="94"/>
      <c r="GH93" s="94"/>
      <c r="GI93" s="94"/>
      <c r="GJ93" s="94"/>
      <c r="GK93" s="94"/>
      <c r="GL93" s="94"/>
      <c r="GM93" s="94"/>
      <c r="GN93" s="94"/>
      <c r="GO93" s="94"/>
      <c r="GP93" s="94"/>
      <c r="GQ93" s="94"/>
      <c r="GR93" s="94"/>
      <c r="GS93" s="94"/>
      <c r="GT93" s="94"/>
      <c r="GU93" s="94"/>
      <c r="GV93" s="94"/>
      <c r="GW93" s="94"/>
      <c r="GX93" s="94"/>
      <c r="GY93" s="94"/>
      <c r="GZ93" s="94"/>
      <c r="HA93" s="94"/>
      <c r="HB93" s="94"/>
      <c r="HC93" s="94"/>
      <c r="HD93" s="94"/>
      <c r="HE93" s="94"/>
      <c r="HF93" s="94"/>
      <c r="HG93" s="94"/>
      <c r="HH93" s="94"/>
      <c r="HI93" s="94"/>
      <c r="HJ93" s="94"/>
      <c r="HK93" s="94"/>
      <c r="HL93" s="94"/>
      <c r="HM93" s="94"/>
      <c r="HN93" s="94"/>
      <c r="HO93" s="94"/>
      <c r="HP93" s="94"/>
      <c r="HQ93" s="94"/>
      <c r="HR93" s="94"/>
      <c r="HS93" s="94"/>
      <c r="HT93" s="94"/>
      <c r="HU93" s="94"/>
      <c r="HV93" s="94"/>
      <c r="HW93" s="94"/>
      <c r="HX93" s="94"/>
      <c r="HY93" s="94"/>
      <c r="HZ93" s="94"/>
      <c r="IA93" s="94"/>
      <c r="IB93" s="94"/>
      <c r="IC93" s="94"/>
      <c r="ID93" s="94"/>
      <c r="IE93" s="94"/>
      <c r="IF93" s="94"/>
      <c r="IG93" s="94"/>
      <c r="IH93" s="94"/>
      <c r="II93" s="94"/>
      <c r="IJ93" s="94"/>
      <c r="IK93" s="94"/>
      <c r="IL93" s="94"/>
      <c r="IM93" s="94"/>
      <c r="IN93" s="94"/>
      <c r="IO93" s="94"/>
      <c r="IP93" s="94"/>
      <c r="IQ93" s="94"/>
      <c r="IR93" s="94"/>
      <c r="IS93" s="94"/>
      <c r="IT93" s="94"/>
      <c r="IU93" s="94"/>
      <c r="IV93" s="94"/>
      <c r="IW93" s="94"/>
    </row>
    <row r="94" customFormat="false" ht="18" hidden="true" customHeight="true" outlineLevel="0" collapsed="false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94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T94" s="94"/>
      <c r="CU94" s="94"/>
      <c r="CV94" s="94"/>
      <c r="CW94" s="94"/>
      <c r="CX94" s="94"/>
      <c r="CY94" s="94"/>
      <c r="CZ94" s="94"/>
      <c r="DA94" s="94"/>
      <c r="DB94" s="94"/>
      <c r="DC94" s="94"/>
      <c r="DD94" s="94"/>
      <c r="DE94" s="94"/>
      <c r="DF94" s="94"/>
      <c r="DG94" s="94"/>
      <c r="DH94" s="94"/>
      <c r="DI94" s="94"/>
      <c r="DJ94" s="94"/>
      <c r="DK94" s="94"/>
      <c r="DL94" s="94"/>
      <c r="DM94" s="94"/>
      <c r="DN94" s="94"/>
      <c r="DO94" s="94"/>
      <c r="DP94" s="94"/>
      <c r="DQ94" s="94"/>
      <c r="DR94" s="94"/>
      <c r="DS94" s="94"/>
      <c r="DT94" s="94"/>
      <c r="DU94" s="94"/>
      <c r="DV94" s="94"/>
      <c r="DW94" s="94"/>
      <c r="DX94" s="94"/>
      <c r="DY94" s="94"/>
      <c r="DZ94" s="94"/>
      <c r="EA94" s="94"/>
      <c r="EB94" s="94"/>
      <c r="EC94" s="94"/>
      <c r="ED94" s="94"/>
      <c r="EE94" s="94"/>
      <c r="EF94" s="94"/>
      <c r="EG94" s="94"/>
      <c r="EH94" s="94"/>
      <c r="EI94" s="94"/>
      <c r="EJ94" s="94"/>
      <c r="EK94" s="94"/>
      <c r="EL94" s="94"/>
      <c r="EM94" s="94"/>
      <c r="EN94" s="94"/>
      <c r="EO94" s="94"/>
      <c r="EP94" s="94"/>
      <c r="EQ94" s="94"/>
      <c r="ER94" s="94"/>
      <c r="ES94" s="94"/>
      <c r="ET94" s="94"/>
      <c r="EU94" s="94"/>
      <c r="EV94" s="94"/>
      <c r="EW94" s="94"/>
      <c r="EX94" s="94"/>
      <c r="EY94" s="94"/>
      <c r="EZ94" s="94"/>
      <c r="FA94" s="94"/>
      <c r="FB94" s="94"/>
      <c r="FC94" s="94"/>
      <c r="FD94" s="94"/>
      <c r="FE94" s="94"/>
      <c r="FF94" s="94"/>
      <c r="FG94" s="94"/>
      <c r="FH94" s="94"/>
      <c r="FI94" s="94"/>
      <c r="FJ94" s="94"/>
      <c r="FK94" s="94"/>
      <c r="FL94" s="94"/>
      <c r="FM94" s="94"/>
      <c r="FN94" s="94"/>
      <c r="FO94" s="94"/>
      <c r="FP94" s="94"/>
      <c r="FQ94" s="94"/>
      <c r="FR94" s="94"/>
      <c r="FS94" s="94"/>
      <c r="FT94" s="94"/>
      <c r="FU94" s="94"/>
      <c r="FV94" s="94"/>
      <c r="FW94" s="94"/>
      <c r="FX94" s="94"/>
      <c r="FY94" s="94"/>
      <c r="FZ94" s="94"/>
      <c r="GA94" s="94"/>
      <c r="GB94" s="94"/>
      <c r="GC94" s="94"/>
      <c r="GD94" s="94"/>
      <c r="GE94" s="94"/>
      <c r="GF94" s="94"/>
      <c r="GG94" s="94"/>
      <c r="GH94" s="94"/>
      <c r="GI94" s="94"/>
      <c r="GJ94" s="94"/>
      <c r="GK94" s="94"/>
      <c r="GL94" s="94"/>
      <c r="GM94" s="94"/>
      <c r="GN94" s="94"/>
      <c r="GO94" s="94"/>
      <c r="GP94" s="94"/>
      <c r="GQ94" s="94"/>
      <c r="GR94" s="94"/>
      <c r="GS94" s="94"/>
      <c r="GT94" s="94"/>
      <c r="GU94" s="94"/>
      <c r="GV94" s="94"/>
      <c r="GW94" s="94"/>
      <c r="GX94" s="94"/>
      <c r="GY94" s="94"/>
      <c r="GZ94" s="94"/>
      <c r="HA94" s="94"/>
      <c r="HB94" s="94"/>
      <c r="HC94" s="94"/>
      <c r="HD94" s="94"/>
      <c r="HE94" s="94"/>
      <c r="HF94" s="94"/>
      <c r="HG94" s="94"/>
      <c r="HH94" s="94"/>
      <c r="HI94" s="94"/>
      <c r="HJ94" s="94"/>
      <c r="HK94" s="94"/>
      <c r="HL94" s="94"/>
      <c r="HM94" s="94"/>
      <c r="HN94" s="94"/>
      <c r="HO94" s="94"/>
      <c r="HP94" s="94"/>
      <c r="HQ94" s="94"/>
      <c r="HR94" s="94"/>
      <c r="HS94" s="94"/>
      <c r="HT94" s="94"/>
      <c r="HU94" s="94"/>
      <c r="HV94" s="94"/>
      <c r="HW94" s="94"/>
      <c r="HX94" s="94"/>
      <c r="HY94" s="94"/>
      <c r="HZ94" s="94"/>
      <c r="IA94" s="94"/>
      <c r="IB94" s="94"/>
      <c r="IC94" s="94"/>
      <c r="ID94" s="94"/>
      <c r="IE94" s="94"/>
      <c r="IF94" s="94"/>
      <c r="IG94" s="94"/>
      <c r="IH94" s="94"/>
      <c r="II94" s="94"/>
      <c r="IJ94" s="94"/>
      <c r="IK94" s="94"/>
      <c r="IL94" s="94"/>
      <c r="IM94" s="94"/>
      <c r="IN94" s="94"/>
      <c r="IO94" s="94"/>
      <c r="IP94" s="94"/>
      <c r="IQ94" s="94"/>
      <c r="IR94" s="94"/>
      <c r="IS94" s="94"/>
      <c r="IT94" s="94"/>
      <c r="IU94" s="94"/>
      <c r="IV94" s="94"/>
      <c r="IW94" s="94"/>
    </row>
    <row r="95" customFormat="false" ht="18" hidden="true" customHeight="true" outlineLevel="0" collapsed="false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4"/>
      <c r="BN95" s="94"/>
      <c r="BO95" s="94"/>
      <c r="BP95" s="94"/>
      <c r="BQ95" s="94"/>
      <c r="BR95" s="94"/>
      <c r="BS95" s="94"/>
      <c r="BT95" s="94"/>
      <c r="BU95" s="94"/>
      <c r="BV95" s="94"/>
      <c r="BW95" s="94"/>
      <c r="BX95" s="94"/>
      <c r="BY95" s="94"/>
      <c r="BZ95" s="94"/>
      <c r="CA95" s="94"/>
      <c r="CB95" s="94"/>
      <c r="CC95" s="94"/>
      <c r="CD95" s="94"/>
      <c r="CE95" s="94"/>
      <c r="CF95" s="94"/>
      <c r="CG95" s="94"/>
      <c r="CH95" s="94"/>
      <c r="CI95" s="94"/>
      <c r="CJ95" s="94"/>
      <c r="CK95" s="94"/>
      <c r="CL95" s="94"/>
      <c r="CM95" s="94"/>
      <c r="CN95" s="94"/>
      <c r="CO95" s="94"/>
      <c r="CP95" s="94"/>
      <c r="CQ95" s="94"/>
      <c r="CR95" s="94"/>
      <c r="CS95" s="94"/>
      <c r="CT95" s="94"/>
      <c r="CU95" s="94"/>
      <c r="CV95" s="94"/>
      <c r="CW95" s="94"/>
      <c r="CX95" s="94"/>
      <c r="CY95" s="94"/>
      <c r="CZ95" s="94"/>
      <c r="DA95" s="94"/>
      <c r="DB95" s="94"/>
      <c r="DC95" s="94"/>
      <c r="DD95" s="94"/>
      <c r="DE95" s="94"/>
      <c r="DF95" s="94"/>
      <c r="DG95" s="94"/>
      <c r="DH95" s="94"/>
      <c r="DI95" s="94"/>
      <c r="DJ95" s="94"/>
      <c r="DK95" s="94"/>
      <c r="DL95" s="94"/>
      <c r="DM95" s="94"/>
      <c r="DN95" s="94"/>
      <c r="DO95" s="94"/>
      <c r="DP95" s="94"/>
      <c r="DQ95" s="94"/>
      <c r="DR95" s="94"/>
      <c r="DS95" s="94"/>
      <c r="DT95" s="94"/>
      <c r="DU95" s="94"/>
      <c r="DV95" s="94"/>
      <c r="DW95" s="94"/>
      <c r="DX95" s="94"/>
      <c r="DY95" s="94"/>
      <c r="DZ95" s="94"/>
      <c r="EA95" s="94"/>
      <c r="EB95" s="94"/>
      <c r="EC95" s="94"/>
      <c r="ED95" s="94"/>
      <c r="EE95" s="94"/>
      <c r="EF95" s="94"/>
      <c r="EG95" s="94"/>
      <c r="EH95" s="94"/>
      <c r="EI95" s="94"/>
      <c r="EJ95" s="94"/>
      <c r="EK95" s="94"/>
      <c r="EL95" s="94"/>
      <c r="EM95" s="94"/>
      <c r="EN95" s="94"/>
      <c r="EO95" s="94"/>
      <c r="EP95" s="94"/>
      <c r="EQ95" s="94"/>
      <c r="ER95" s="94"/>
      <c r="ES95" s="94"/>
      <c r="ET95" s="94"/>
      <c r="EU95" s="94"/>
      <c r="EV95" s="94"/>
      <c r="EW95" s="94"/>
      <c r="EX95" s="94"/>
      <c r="EY95" s="94"/>
      <c r="EZ95" s="94"/>
      <c r="FA95" s="94"/>
      <c r="FB95" s="94"/>
      <c r="FC95" s="94"/>
      <c r="FD95" s="94"/>
      <c r="FE95" s="94"/>
      <c r="FF95" s="94"/>
      <c r="FG95" s="94"/>
      <c r="FH95" s="94"/>
      <c r="FI95" s="94"/>
      <c r="FJ95" s="94"/>
      <c r="FK95" s="94"/>
      <c r="FL95" s="94"/>
      <c r="FM95" s="94"/>
      <c r="FN95" s="94"/>
      <c r="FO95" s="94"/>
      <c r="FP95" s="94"/>
      <c r="FQ95" s="94"/>
      <c r="FR95" s="94"/>
      <c r="FS95" s="94"/>
      <c r="FT95" s="94"/>
      <c r="FU95" s="94"/>
      <c r="FV95" s="94"/>
      <c r="FW95" s="94"/>
      <c r="FX95" s="94"/>
      <c r="FY95" s="94"/>
      <c r="FZ95" s="94"/>
      <c r="GA95" s="94"/>
      <c r="GB95" s="94"/>
      <c r="GC95" s="94"/>
      <c r="GD95" s="94"/>
      <c r="GE95" s="94"/>
      <c r="GF95" s="94"/>
      <c r="GG95" s="94"/>
      <c r="GH95" s="94"/>
      <c r="GI95" s="94"/>
      <c r="GJ95" s="94"/>
      <c r="GK95" s="94"/>
      <c r="GL95" s="94"/>
      <c r="GM95" s="94"/>
      <c r="GN95" s="94"/>
      <c r="GO95" s="94"/>
      <c r="GP95" s="94"/>
      <c r="GQ95" s="94"/>
      <c r="GR95" s="94"/>
      <c r="GS95" s="94"/>
      <c r="GT95" s="94"/>
      <c r="GU95" s="94"/>
      <c r="GV95" s="94"/>
      <c r="GW95" s="94"/>
      <c r="GX95" s="94"/>
      <c r="GY95" s="94"/>
      <c r="GZ95" s="94"/>
      <c r="HA95" s="94"/>
      <c r="HB95" s="94"/>
      <c r="HC95" s="94"/>
      <c r="HD95" s="94"/>
      <c r="HE95" s="94"/>
      <c r="HF95" s="94"/>
      <c r="HG95" s="94"/>
      <c r="HH95" s="94"/>
      <c r="HI95" s="94"/>
      <c r="HJ95" s="94"/>
      <c r="HK95" s="94"/>
      <c r="HL95" s="94"/>
      <c r="HM95" s="94"/>
      <c r="HN95" s="94"/>
      <c r="HO95" s="94"/>
      <c r="HP95" s="94"/>
      <c r="HQ95" s="94"/>
      <c r="HR95" s="94"/>
      <c r="HS95" s="94"/>
      <c r="HT95" s="94"/>
      <c r="HU95" s="94"/>
      <c r="HV95" s="94"/>
      <c r="HW95" s="94"/>
      <c r="HX95" s="94"/>
      <c r="HY95" s="94"/>
      <c r="HZ95" s="94"/>
      <c r="IA95" s="94"/>
      <c r="IB95" s="94"/>
      <c r="IC95" s="94"/>
      <c r="ID95" s="94"/>
      <c r="IE95" s="94"/>
      <c r="IF95" s="94"/>
      <c r="IG95" s="94"/>
      <c r="IH95" s="94"/>
      <c r="II95" s="94"/>
      <c r="IJ95" s="94"/>
      <c r="IK95" s="94"/>
      <c r="IL95" s="94"/>
      <c r="IM95" s="94"/>
      <c r="IN95" s="94"/>
      <c r="IO95" s="94"/>
      <c r="IP95" s="94"/>
      <c r="IQ95" s="94"/>
      <c r="IR95" s="94"/>
      <c r="IS95" s="94"/>
      <c r="IT95" s="94"/>
      <c r="IU95" s="94"/>
      <c r="IV95" s="94"/>
      <c r="IW95" s="94"/>
    </row>
    <row r="96" customFormat="false" ht="18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18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18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18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18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18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18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18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2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3"/>
      <c r="AT114" s="183"/>
      <c r="AU114" s="183"/>
      <c r="AV114" s="183"/>
      <c r="AW114" s="183"/>
      <c r="AX114" s="183"/>
      <c r="AY114" s="183"/>
      <c r="AZ114" s="183"/>
      <c r="BA114" s="183"/>
      <c r="BB114" s="183"/>
      <c r="BC114" s="183"/>
      <c r="BD114" s="183"/>
      <c r="BE114" s="183"/>
      <c r="BF114" s="183"/>
      <c r="BG114" s="183"/>
      <c r="BH114" s="183"/>
      <c r="BI114" s="183"/>
      <c r="BJ114" s="183"/>
      <c r="BK114" s="183"/>
      <c r="BL114" s="183"/>
      <c r="BM114" s="182"/>
      <c r="BN114" s="182"/>
      <c r="BO114" s="182"/>
      <c r="BP114" s="182"/>
      <c r="BQ114" s="182"/>
      <c r="BR114" s="182"/>
      <c r="BS114" s="182"/>
      <c r="BT114" s="182"/>
      <c r="BU114" s="182"/>
      <c r="BV114" s="182"/>
      <c r="BW114" s="182"/>
      <c r="BX114" s="182"/>
      <c r="BY114" s="182"/>
      <c r="BZ114" s="182"/>
      <c r="CA114" s="182"/>
      <c r="CB114" s="182"/>
      <c r="CC114" s="182"/>
      <c r="CD114" s="182"/>
      <c r="CE114" s="182"/>
      <c r="CF114" s="182"/>
      <c r="CG114" s="182"/>
      <c r="CH114" s="182"/>
      <c r="CI114" s="182"/>
      <c r="CJ114" s="182"/>
      <c r="CK114" s="182"/>
      <c r="CL114" s="182"/>
      <c r="CM114" s="182"/>
      <c r="CN114" s="182"/>
      <c r="CO114" s="182"/>
      <c r="CP114" s="182"/>
      <c r="CQ114" s="182"/>
      <c r="CR114" s="182"/>
      <c r="CS114" s="182"/>
      <c r="CT114" s="182"/>
      <c r="CU114" s="182"/>
      <c r="CV114" s="182"/>
      <c r="CW114" s="182"/>
      <c r="CX114" s="182"/>
      <c r="CY114" s="182"/>
      <c r="CZ114" s="182"/>
      <c r="DA114" s="182"/>
      <c r="DB114" s="182"/>
      <c r="DC114" s="182"/>
      <c r="DD114" s="182"/>
      <c r="DE114" s="182"/>
      <c r="DF114" s="182"/>
      <c r="DG114" s="182"/>
      <c r="DH114" s="182"/>
      <c r="DI114" s="182"/>
      <c r="DJ114" s="182"/>
      <c r="DK114" s="182"/>
      <c r="DL114" s="182"/>
      <c r="DM114" s="182"/>
      <c r="DN114" s="182"/>
      <c r="DO114" s="182"/>
      <c r="DP114" s="182"/>
      <c r="DQ114" s="182"/>
      <c r="DR114" s="182"/>
      <c r="DS114" s="182"/>
      <c r="DT114" s="182"/>
      <c r="DU114" s="182"/>
      <c r="DV114" s="182"/>
      <c r="DW114" s="182"/>
      <c r="DX114" s="182"/>
      <c r="DY114" s="182"/>
      <c r="DZ114" s="182"/>
      <c r="EA114" s="182"/>
      <c r="EB114" s="182"/>
      <c r="EC114" s="182"/>
      <c r="ED114" s="182"/>
      <c r="EE114" s="182"/>
      <c r="EF114" s="182"/>
      <c r="EG114" s="182"/>
      <c r="EH114" s="182"/>
      <c r="EI114" s="182"/>
      <c r="EJ114" s="182"/>
      <c r="EK114" s="182"/>
      <c r="EL114" s="182"/>
      <c r="EM114" s="182"/>
      <c r="EN114" s="182"/>
      <c r="EO114" s="182"/>
      <c r="EP114" s="182"/>
      <c r="EQ114" s="182"/>
      <c r="ER114" s="182"/>
      <c r="ES114" s="182"/>
      <c r="ET114" s="182"/>
      <c r="EU114" s="182"/>
      <c r="EV114" s="182"/>
      <c r="EW114" s="182"/>
      <c r="EX114" s="182"/>
      <c r="EY114" s="182"/>
      <c r="EZ114" s="182"/>
      <c r="FA114" s="182"/>
      <c r="FB114" s="182"/>
      <c r="FC114" s="182"/>
      <c r="FD114" s="182"/>
      <c r="FE114" s="182"/>
      <c r="FF114" s="182"/>
      <c r="FG114" s="182"/>
      <c r="FH114" s="182"/>
      <c r="FI114" s="182"/>
      <c r="FJ114" s="182"/>
      <c r="FK114" s="182"/>
      <c r="FL114" s="182"/>
      <c r="FM114" s="182"/>
      <c r="FN114" s="182"/>
      <c r="FO114" s="182"/>
      <c r="FP114" s="182"/>
      <c r="FQ114" s="182"/>
      <c r="FR114" s="182"/>
      <c r="FS114" s="182"/>
      <c r="FT114" s="182"/>
      <c r="FU114" s="182"/>
      <c r="FV114" s="182"/>
      <c r="FW114" s="182"/>
      <c r="FX114" s="182"/>
      <c r="FY114" s="182"/>
      <c r="FZ114" s="182"/>
      <c r="GA114" s="182"/>
      <c r="GB114" s="182"/>
      <c r="GC114" s="182"/>
      <c r="GD114" s="182"/>
      <c r="GE114" s="182"/>
      <c r="GF114" s="182"/>
      <c r="GG114" s="182"/>
      <c r="GH114" s="182"/>
      <c r="GI114" s="182"/>
      <c r="GJ114" s="182"/>
      <c r="GK114" s="182"/>
      <c r="GL114" s="182"/>
      <c r="GM114" s="182"/>
      <c r="GN114" s="182"/>
      <c r="GO114" s="182"/>
      <c r="GP114" s="182"/>
      <c r="GQ114" s="182"/>
      <c r="GR114" s="182"/>
      <c r="GS114" s="182"/>
      <c r="GT114" s="182"/>
      <c r="GU114" s="182"/>
      <c r="GV114" s="182"/>
      <c r="GW114" s="182"/>
      <c r="GX114" s="182"/>
      <c r="GY114" s="182"/>
      <c r="GZ114" s="182"/>
      <c r="HA114" s="182"/>
      <c r="HB114" s="182"/>
      <c r="HC114" s="182"/>
      <c r="HD114" s="182"/>
      <c r="HE114" s="182"/>
      <c r="HF114" s="182"/>
      <c r="HG114" s="182"/>
      <c r="HH114" s="182"/>
      <c r="HI114" s="182"/>
      <c r="HJ114" s="182"/>
      <c r="HK114" s="182"/>
      <c r="HL114" s="182"/>
      <c r="HM114" s="182"/>
      <c r="HN114" s="182"/>
      <c r="HO114" s="182"/>
      <c r="HP114" s="182"/>
      <c r="HQ114" s="182"/>
      <c r="HR114" s="182"/>
      <c r="HS114" s="182"/>
      <c r="HT114" s="182"/>
      <c r="HU114" s="182"/>
      <c r="HV114" s="182"/>
      <c r="HW114" s="182"/>
      <c r="HX114" s="182"/>
      <c r="HY114" s="182"/>
      <c r="HZ114" s="182"/>
      <c r="IA114" s="182"/>
      <c r="IB114" s="182"/>
      <c r="IC114" s="182"/>
      <c r="ID114" s="182"/>
      <c r="IE114" s="182"/>
      <c r="IF114" s="182"/>
      <c r="IG114" s="182"/>
      <c r="IH114" s="182"/>
      <c r="II114" s="182"/>
      <c r="IJ114" s="182"/>
      <c r="IK114" s="182"/>
      <c r="IL114" s="182"/>
      <c r="IM114" s="182"/>
      <c r="IN114" s="182"/>
      <c r="IO114" s="182"/>
      <c r="IP114" s="182"/>
      <c r="IQ114" s="182"/>
      <c r="IR114" s="182"/>
      <c r="IS114" s="182"/>
      <c r="IT114" s="182"/>
      <c r="IU114" s="182"/>
      <c r="IV114" s="182"/>
      <c r="IW114" s="182"/>
    </row>
    <row r="115" customFormat="false" ht="17.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17.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17.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17.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17.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17.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17.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17.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17.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17.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17.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17.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17.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17.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17.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17.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17.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17.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  <c r="BK132" s="93"/>
      <c r="BL132" s="93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17.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17.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3"/>
      <c r="BI134" s="93"/>
      <c r="BJ134" s="93"/>
      <c r="BK134" s="93"/>
      <c r="BL134" s="93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17.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3"/>
      <c r="BI135" s="93"/>
      <c r="BJ135" s="93"/>
      <c r="BK135" s="93"/>
      <c r="BL135" s="93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17.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93"/>
      <c r="BI136" s="93"/>
      <c r="BJ136" s="93"/>
      <c r="BK136" s="93"/>
      <c r="BL136" s="93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17.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17.1" hidden="true" customHeight="true" outlineLevel="0" collapsed="false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4"/>
      <c r="BN138" s="94"/>
      <c r="BO138" s="94"/>
      <c r="BP138" s="94"/>
      <c r="BQ138" s="94"/>
      <c r="BR138" s="94"/>
      <c r="BS138" s="94"/>
      <c r="BT138" s="94"/>
      <c r="BU138" s="94"/>
      <c r="BV138" s="94"/>
      <c r="BW138" s="94"/>
      <c r="BX138" s="94"/>
      <c r="BY138" s="94"/>
      <c r="BZ138" s="94"/>
      <c r="CA138" s="94"/>
      <c r="CB138" s="94"/>
      <c r="CC138" s="94"/>
      <c r="CD138" s="94"/>
      <c r="CE138" s="94"/>
      <c r="CF138" s="94"/>
      <c r="CG138" s="94"/>
      <c r="CH138" s="94"/>
      <c r="CI138" s="94"/>
      <c r="CJ138" s="94"/>
      <c r="CK138" s="94"/>
      <c r="CL138" s="94"/>
      <c r="CM138" s="94"/>
      <c r="CN138" s="94"/>
      <c r="CO138" s="94"/>
      <c r="CP138" s="94"/>
      <c r="CQ138" s="94"/>
      <c r="CR138" s="94"/>
      <c r="CS138" s="94"/>
      <c r="CT138" s="94"/>
      <c r="CU138" s="94"/>
      <c r="CV138" s="94"/>
      <c r="CW138" s="94"/>
      <c r="CX138" s="94"/>
      <c r="CY138" s="94"/>
      <c r="CZ138" s="94"/>
      <c r="DA138" s="94"/>
      <c r="DB138" s="94"/>
      <c r="DC138" s="94"/>
      <c r="DD138" s="94"/>
      <c r="DE138" s="94"/>
      <c r="DF138" s="94"/>
      <c r="DG138" s="94"/>
      <c r="DH138" s="94"/>
      <c r="DI138" s="94"/>
      <c r="DJ138" s="94"/>
      <c r="DK138" s="94"/>
      <c r="DL138" s="94"/>
      <c r="DM138" s="94"/>
      <c r="DN138" s="94"/>
      <c r="DO138" s="94"/>
      <c r="DP138" s="94"/>
      <c r="DQ138" s="94"/>
      <c r="DR138" s="94"/>
      <c r="DS138" s="94"/>
      <c r="DT138" s="94"/>
      <c r="DU138" s="94"/>
      <c r="DV138" s="94"/>
      <c r="DW138" s="94"/>
      <c r="DX138" s="94"/>
      <c r="DY138" s="94"/>
      <c r="DZ138" s="94"/>
      <c r="EA138" s="94"/>
      <c r="EB138" s="94"/>
      <c r="EC138" s="94"/>
      <c r="ED138" s="94"/>
      <c r="EE138" s="94"/>
      <c r="EF138" s="94"/>
      <c r="EG138" s="94"/>
      <c r="EH138" s="94"/>
      <c r="EI138" s="94"/>
      <c r="EJ138" s="94"/>
      <c r="EK138" s="94"/>
      <c r="EL138" s="94"/>
      <c r="EM138" s="94"/>
      <c r="EN138" s="94"/>
      <c r="EO138" s="94"/>
      <c r="EP138" s="94"/>
      <c r="EQ138" s="94"/>
      <c r="ER138" s="94"/>
      <c r="ES138" s="94"/>
      <c r="ET138" s="94"/>
      <c r="EU138" s="94"/>
      <c r="EV138" s="94"/>
      <c r="EW138" s="94"/>
      <c r="EX138" s="94"/>
      <c r="EY138" s="94"/>
      <c r="EZ138" s="94"/>
      <c r="FA138" s="94"/>
      <c r="FB138" s="94"/>
      <c r="FC138" s="94"/>
      <c r="FD138" s="94"/>
      <c r="FE138" s="94"/>
      <c r="FF138" s="94"/>
      <c r="FG138" s="94"/>
      <c r="FH138" s="94"/>
      <c r="FI138" s="94"/>
      <c r="FJ138" s="94"/>
      <c r="FK138" s="94"/>
      <c r="FL138" s="94"/>
      <c r="FM138" s="94"/>
      <c r="FN138" s="94"/>
      <c r="FO138" s="94"/>
      <c r="FP138" s="94"/>
      <c r="FQ138" s="94"/>
      <c r="FR138" s="94"/>
      <c r="FS138" s="94"/>
      <c r="FT138" s="94"/>
      <c r="FU138" s="94"/>
      <c r="FV138" s="94"/>
      <c r="FW138" s="94"/>
      <c r="FX138" s="94"/>
      <c r="FY138" s="94"/>
      <c r="FZ138" s="94"/>
      <c r="GA138" s="94"/>
      <c r="GB138" s="94"/>
      <c r="GC138" s="94"/>
      <c r="GD138" s="94"/>
      <c r="GE138" s="94"/>
      <c r="GF138" s="94"/>
      <c r="GG138" s="94"/>
      <c r="GH138" s="94"/>
      <c r="GI138" s="94"/>
      <c r="GJ138" s="94"/>
      <c r="GK138" s="94"/>
      <c r="GL138" s="94"/>
      <c r="GM138" s="94"/>
      <c r="GN138" s="94"/>
      <c r="GO138" s="94"/>
      <c r="GP138" s="94"/>
      <c r="GQ138" s="94"/>
      <c r="GR138" s="94"/>
      <c r="GS138" s="94"/>
      <c r="GT138" s="94"/>
      <c r="GU138" s="94"/>
      <c r="GV138" s="94"/>
      <c r="GW138" s="94"/>
      <c r="GX138" s="94"/>
      <c r="GY138" s="94"/>
      <c r="GZ138" s="94"/>
      <c r="HA138" s="94"/>
      <c r="HB138" s="94"/>
      <c r="HC138" s="94"/>
      <c r="HD138" s="94"/>
      <c r="HE138" s="94"/>
      <c r="HF138" s="94"/>
      <c r="HG138" s="94"/>
      <c r="HH138" s="94"/>
      <c r="HI138" s="94"/>
      <c r="HJ138" s="94"/>
      <c r="HK138" s="94"/>
      <c r="HL138" s="94"/>
      <c r="HM138" s="94"/>
      <c r="HN138" s="94"/>
      <c r="HO138" s="94"/>
      <c r="HP138" s="94"/>
      <c r="HQ138" s="94"/>
      <c r="HR138" s="94"/>
      <c r="HS138" s="94"/>
      <c r="HT138" s="94"/>
      <c r="HU138" s="94"/>
      <c r="HV138" s="94"/>
      <c r="HW138" s="94"/>
      <c r="HX138" s="94"/>
      <c r="HY138" s="94"/>
      <c r="HZ138" s="94"/>
      <c r="IA138" s="94"/>
      <c r="IB138" s="94"/>
      <c r="IC138" s="94"/>
      <c r="ID138" s="94"/>
      <c r="IE138" s="94"/>
      <c r="IF138" s="94"/>
      <c r="IG138" s="94"/>
      <c r="IH138" s="94"/>
      <c r="II138" s="94"/>
      <c r="IJ138" s="94"/>
      <c r="IK138" s="94"/>
      <c r="IL138" s="94"/>
      <c r="IM138" s="94"/>
      <c r="IN138" s="94"/>
      <c r="IO138" s="94"/>
      <c r="IP138" s="94"/>
      <c r="IQ138" s="94"/>
      <c r="IR138" s="94"/>
      <c r="IS138" s="94"/>
      <c r="IT138" s="94"/>
      <c r="IU138" s="94"/>
      <c r="IV138" s="94"/>
      <c r="IW138" s="94"/>
    </row>
    <row r="139" customFormat="false" ht="17.1" hidden="true" customHeight="true" outlineLevel="0" collapsed="false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  <c r="BK139" s="93"/>
      <c r="BL139" s="93"/>
      <c r="BM139" s="94"/>
      <c r="BN139" s="94"/>
      <c r="BO139" s="94"/>
      <c r="BP139" s="94"/>
      <c r="BQ139" s="94"/>
      <c r="BR139" s="94"/>
      <c r="BS139" s="94"/>
      <c r="BT139" s="94"/>
      <c r="BU139" s="94"/>
      <c r="BV139" s="94"/>
      <c r="BW139" s="94"/>
      <c r="BX139" s="94"/>
      <c r="BY139" s="94"/>
      <c r="BZ139" s="94"/>
      <c r="CA139" s="94"/>
      <c r="CB139" s="94"/>
      <c r="CC139" s="94"/>
      <c r="CD139" s="94"/>
      <c r="CE139" s="94"/>
      <c r="CF139" s="94"/>
      <c r="CG139" s="94"/>
      <c r="CH139" s="94"/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4"/>
      <c r="DE139" s="94"/>
      <c r="DF139" s="94"/>
      <c r="DG139" s="94"/>
      <c r="DH139" s="94"/>
      <c r="DI139" s="94"/>
      <c r="DJ139" s="94"/>
      <c r="DK139" s="94"/>
      <c r="DL139" s="94"/>
      <c r="DM139" s="94"/>
      <c r="DN139" s="94"/>
      <c r="DO139" s="94"/>
      <c r="DP139" s="94"/>
      <c r="DQ139" s="94"/>
      <c r="DR139" s="94"/>
      <c r="DS139" s="94"/>
      <c r="DT139" s="94"/>
      <c r="DU139" s="94"/>
      <c r="DV139" s="94"/>
      <c r="DW139" s="94"/>
      <c r="DX139" s="94"/>
      <c r="DY139" s="94"/>
      <c r="DZ139" s="94"/>
      <c r="EA139" s="94"/>
      <c r="EB139" s="94"/>
      <c r="EC139" s="94"/>
      <c r="ED139" s="94"/>
      <c r="EE139" s="94"/>
      <c r="EF139" s="94"/>
      <c r="EG139" s="94"/>
      <c r="EH139" s="94"/>
      <c r="EI139" s="94"/>
      <c r="EJ139" s="94"/>
      <c r="EK139" s="94"/>
      <c r="EL139" s="94"/>
      <c r="EM139" s="94"/>
      <c r="EN139" s="94"/>
      <c r="EO139" s="94"/>
      <c r="EP139" s="94"/>
      <c r="EQ139" s="94"/>
      <c r="ER139" s="94"/>
      <c r="ES139" s="94"/>
      <c r="ET139" s="94"/>
      <c r="EU139" s="94"/>
      <c r="EV139" s="94"/>
      <c r="EW139" s="94"/>
      <c r="EX139" s="94"/>
      <c r="EY139" s="94"/>
      <c r="EZ139" s="94"/>
      <c r="FA139" s="94"/>
      <c r="FB139" s="94"/>
      <c r="FC139" s="94"/>
      <c r="FD139" s="94"/>
      <c r="FE139" s="94"/>
      <c r="FF139" s="94"/>
      <c r="FG139" s="94"/>
      <c r="FH139" s="94"/>
      <c r="FI139" s="94"/>
      <c r="FJ139" s="94"/>
      <c r="FK139" s="94"/>
      <c r="FL139" s="94"/>
      <c r="FM139" s="94"/>
      <c r="FN139" s="94"/>
      <c r="FO139" s="94"/>
      <c r="FP139" s="94"/>
      <c r="FQ139" s="94"/>
      <c r="FR139" s="94"/>
      <c r="FS139" s="94"/>
      <c r="FT139" s="94"/>
      <c r="FU139" s="94"/>
      <c r="FV139" s="94"/>
      <c r="FW139" s="94"/>
      <c r="FX139" s="94"/>
      <c r="FY139" s="94"/>
      <c r="FZ139" s="94"/>
      <c r="GA139" s="94"/>
      <c r="GB139" s="94"/>
      <c r="GC139" s="94"/>
      <c r="GD139" s="94"/>
      <c r="GE139" s="94"/>
      <c r="GF139" s="94"/>
      <c r="GG139" s="94"/>
      <c r="GH139" s="94"/>
      <c r="GI139" s="94"/>
      <c r="GJ139" s="94"/>
      <c r="GK139" s="94"/>
      <c r="GL139" s="94"/>
      <c r="GM139" s="94"/>
      <c r="GN139" s="94"/>
      <c r="GO139" s="94"/>
      <c r="GP139" s="94"/>
      <c r="GQ139" s="94"/>
      <c r="GR139" s="94"/>
      <c r="GS139" s="94"/>
      <c r="GT139" s="94"/>
      <c r="GU139" s="94"/>
      <c r="GV139" s="94"/>
      <c r="GW139" s="94"/>
      <c r="GX139" s="94"/>
      <c r="GY139" s="94"/>
      <c r="GZ139" s="94"/>
      <c r="HA139" s="94"/>
      <c r="HB139" s="94"/>
      <c r="HC139" s="94"/>
      <c r="HD139" s="94"/>
      <c r="HE139" s="94"/>
      <c r="HF139" s="94"/>
      <c r="HG139" s="94"/>
      <c r="HH139" s="94"/>
      <c r="HI139" s="94"/>
      <c r="HJ139" s="94"/>
      <c r="HK139" s="94"/>
      <c r="HL139" s="94"/>
      <c r="HM139" s="94"/>
      <c r="HN139" s="94"/>
      <c r="HO139" s="94"/>
      <c r="HP139" s="94"/>
      <c r="HQ139" s="94"/>
      <c r="HR139" s="94"/>
      <c r="HS139" s="94"/>
      <c r="HT139" s="94"/>
      <c r="HU139" s="94"/>
      <c r="HV139" s="94"/>
      <c r="HW139" s="94"/>
      <c r="HX139" s="94"/>
      <c r="HY139" s="94"/>
      <c r="HZ139" s="94"/>
      <c r="IA139" s="94"/>
      <c r="IB139" s="94"/>
      <c r="IC139" s="94"/>
      <c r="ID139" s="94"/>
      <c r="IE139" s="94"/>
      <c r="IF139" s="94"/>
      <c r="IG139" s="94"/>
      <c r="IH139" s="94"/>
      <c r="II139" s="94"/>
      <c r="IJ139" s="94"/>
      <c r="IK139" s="94"/>
      <c r="IL139" s="94"/>
      <c r="IM139" s="94"/>
      <c r="IN139" s="94"/>
      <c r="IO139" s="94"/>
      <c r="IP139" s="94"/>
      <c r="IQ139" s="94"/>
      <c r="IR139" s="94"/>
      <c r="IS139" s="94"/>
      <c r="IT139" s="94"/>
      <c r="IU139" s="94"/>
      <c r="IV139" s="94"/>
      <c r="IW139" s="94"/>
    </row>
    <row r="140" customFormat="false" ht="17.1" hidden="true" customHeight="true" outlineLevel="0" collapsed="false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4"/>
      <c r="BN140" s="94"/>
      <c r="BO140" s="94"/>
      <c r="BP140" s="94"/>
      <c r="BQ140" s="94"/>
      <c r="BR140" s="94"/>
      <c r="BS140" s="94"/>
      <c r="BT140" s="94"/>
      <c r="BU140" s="94"/>
      <c r="BV140" s="94"/>
      <c r="BW140" s="94"/>
      <c r="BX140" s="94"/>
      <c r="BY140" s="94"/>
      <c r="BZ140" s="94"/>
      <c r="CA140" s="94"/>
      <c r="CB140" s="94"/>
      <c r="CC140" s="94"/>
      <c r="CD140" s="94"/>
      <c r="CE140" s="94"/>
      <c r="CF140" s="94"/>
      <c r="CG140" s="94"/>
      <c r="CH140" s="94"/>
      <c r="CI140" s="94"/>
      <c r="CJ140" s="94"/>
      <c r="CK140" s="94"/>
      <c r="CL140" s="94"/>
      <c r="CM140" s="94"/>
      <c r="CN140" s="94"/>
      <c r="CO140" s="94"/>
      <c r="CP140" s="94"/>
      <c r="CQ140" s="94"/>
      <c r="CR140" s="94"/>
      <c r="CS140" s="94"/>
      <c r="CT140" s="94"/>
      <c r="CU140" s="94"/>
      <c r="CV140" s="94"/>
      <c r="CW140" s="94"/>
      <c r="CX140" s="94"/>
      <c r="CY140" s="94"/>
      <c r="CZ140" s="94"/>
      <c r="DA140" s="94"/>
      <c r="DB140" s="94"/>
      <c r="DC140" s="94"/>
      <c r="DD140" s="94"/>
      <c r="DE140" s="94"/>
      <c r="DF140" s="94"/>
      <c r="DG140" s="94"/>
      <c r="DH140" s="94"/>
      <c r="DI140" s="94"/>
      <c r="DJ140" s="94"/>
      <c r="DK140" s="94"/>
      <c r="DL140" s="94"/>
      <c r="DM140" s="94"/>
      <c r="DN140" s="94"/>
      <c r="DO140" s="94"/>
      <c r="DP140" s="94"/>
      <c r="DQ140" s="94"/>
      <c r="DR140" s="94"/>
      <c r="DS140" s="94"/>
      <c r="DT140" s="94"/>
      <c r="DU140" s="94"/>
      <c r="DV140" s="94"/>
      <c r="DW140" s="94"/>
      <c r="DX140" s="94"/>
      <c r="DY140" s="94"/>
      <c r="DZ140" s="94"/>
      <c r="EA140" s="94"/>
      <c r="EB140" s="94"/>
      <c r="EC140" s="94"/>
      <c r="ED140" s="94"/>
      <c r="EE140" s="94"/>
      <c r="EF140" s="94"/>
      <c r="EG140" s="94"/>
      <c r="EH140" s="94"/>
      <c r="EI140" s="94"/>
      <c r="EJ140" s="94"/>
      <c r="EK140" s="94"/>
      <c r="EL140" s="94"/>
      <c r="EM140" s="94"/>
      <c r="EN140" s="94"/>
      <c r="EO140" s="94"/>
      <c r="EP140" s="94"/>
      <c r="EQ140" s="94"/>
      <c r="ER140" s="94"/>
      <c r="ES140" s="94"/>
      <c r="ET140" s="94"/>
      <c r="EU140" s="94"/>
      <c r="EV140" s="94"/>
      <c r="EW140" s="94"/>
      <c r="EX140" s="94"/>
      <c r="EY140" s="94"/>
      <c r="EZ140" s="94"/>
      <c r="FA140" s="94"/>
      <c r="FB140" s="94"/>
      <c r="FC140" s="94"/>
      <c r="FD140" s="94"/>
      <c r="FE140" s="94"/>
      <c r="FF140" s="94"/>
      <c r="FG140" s="94"/>
      <c r="FH140" s="94"/>
      <c r="FI140" s="94"/>
      <c r="FJ140" s="94"/>
      <c r="FK140" s="94"/>
      <c r="FL140" s="94"/>
      <c r="FM140" s="94"/>
      <c r="FN140" s="94"/>
      <c r="FO140" s="94"/>
      <c r="FP140" s="94"/>
      <c r="FQ140" s="94"/>
      <c r="FR140" s="94"/>
      <c r="FS140" s="94"/>
      <c r="FT140" s="94"/>
      <c r="FU140" s="94"/>
      <c r="FV140" s="94"/>
      <c r="FW140" s="94"/>
      <c r="FX140" s="94"/>
      <c r="FY140" s="94"/>
      <c r="FZ140" s="94"/>
      <c r="GA140" s="94"/>
      <c r="GB140" s="94"/>
      <c r="GC140" s="94"/>
      <c r="GD140" s="94"/>
      <c r="GE140" s="94"/>
      <c r="GF140" s="94"/>
      <c r="GG140" s="94"/>
      <c r="GH140" s="94"/>
      <c r="GI140" s="94"/>
      <c r="GJ140" s="94"/>
      <c r="GK140" s="94"/>
      <c r="GL140" s="94"/>
      <c r="GM140" s="94"/>
      <c r="GN140" s="94"/>
      <c r="GO140" s="94"/>
      <c r="GP140" s="94"/>
      <c r="GQ140" s="94"/>
      <c r="GR140" s="94"/>
      <c r="GS140" s="94"/>
      <c r="GT140" s="94"/>
      <c r="GU140" s="94"/>
      <c r="GV140" s="94"/>
      <c r="GW140" s="94"/>
      <c r="GX140" s="94"/>
      <c r="GY140" s="94"/>
      <c r="GZ140" s="94"/>
      <c r="HA140" s="94"/>
      <c r="HB140" s="94"/>
      <c r="HC140" s="94"/>
      <c r="HD140" s="94"/>
      <c r="HE140" s="94"/>
      <c r="HF140" s="94"/>
      <c r="HG140" s="94"/>
      <c r="HH140" s="94"/>
      <c r="HI140" s="94"/>
      <c r="HJ140" s="94"/>
      <c r="HK140" s="94"/>
      <c r="HL140" s="94"/>
      <c r="HM140" s="94"/>
      <c r="HN140" s="94"/>
      <c r="HO140" s="94"/>
      <c r="HP140" s="94"/>
      <c r="HQ140" s="94"/>
      <c r="HR140" s="94"/>
      <c r="HS140" s="94"/>
      <c r="HT140" s="94"/>
      <c r="HU140" s="94"/>
      <c r="HV140" s="94"/>
      <c r="HW140" s="94"/>
      <c r="HX140" s="94"/>
      <c r="HY140" s="94"/>
      <c r="HZ140" s="94"/>
      <c r="IA140" s="94"/>
      <c r="IB140" s="94"/>
      <c r="IC140" s="94"/>
      <c r="ID140" s="94"/>
      <c r="IE140" s="94"/>
      <c r="IF140" s="94"/>
      <c r="IG140" s="94"/>
      <c r="IH140" s="94"/>
      <c r="II140" s="94"/>
      <c r="IJ140" s="94"/>
      <c r="IK140" s="94"/>
      <c r="IL140" s="94"/>
      <c r="IM140" s="94"/>
      <c r="IN140" s="94"/>
      <c r="IO140" s="94"/>
      <c r="IP140" s="94"/>
      <c r="IQ140" s="94"/>
      <c r="IR140" s="94"/>
      <c r="IS140" s="94"/>
      <c r="IT140" s="94"/>
      <c r="IU140" s="94"/>
      <c r="IV140" s="94"/>
      <c r="IW140" s="94"/>
    </row>
    <row r="141" customFormat="false" ht="17.1" hidden="true" customHeight="true" outlineLevel="0" collapsed="false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94"/>
      <c r="CT141" s="94"/>
      <c r="CU141" s="94"/>
      <c r="CV141" s="94"/>
      <c r="CW141" s="94"/>
      <c r="CX141" s="94"/>
      <c r="CY141" s="94"/>
      <c r="CZ141" s="94"/>
      <c r="DA141" s="94"/>
      <c r="DB141" s="94"/>
      <c r="DC141" s="94"/>
      <c r="DD141" s="94"/>
      <c r="DE141" s="94"/>
      <c r="DF141" s="94"/>
      <c r="DG141" s="94"/>
      <c r="DH141" s="94"/>
      <c r="DI141" s="94"/>
      <c r="DJ141" s="94"/>
      <c r="DK141" s="94"/>
      <c r="DL141" s="94"/>
      <c r="DM141" s="94"/>
      <c r="DN141" s="94"/>
      <c r="DO141" s="94"/>
      <c r="DP141" s="94"/>
      <c r="DQ141" s="94"/>
      <c r="DR141" s="94"/>
      <c r="DS141" s="94"/>
      <c r="DT141" s="94"/>
      <c r="DU141" s="94"/>
      <c r="DV141" s="94"/>
      <c r="DW141" s="94"/>
      <c r="DX141" s="94"/>
      <c r="DY141" s="94"/>
      <c r="DZ141" s="94"/>
      <c r="EA141" s="94"/>
      <c r="EB141" s="94"/>
      <c r="EC141" s="94"/>
      <c r="ED141" s="94"/>
      <c r="EE141" s="94"/>
      <c r="EF141" s="94"/>
      <c r="EG141" s="94"/>
      <c r="EH141" s="94"/>
      <c r="EI141" s="94"/>
      <c r="EJ141" s="94"/>
      <c r="EK141" s="94"/>
      <c r="EL141" s="94"/>
      <c r="EM141" s="94"/>
      <c r="EN141" s="94"/>
      <c r="EO141" s="94"/>
      <c r="EP141" s="94"/>
      <c r="EQ141" s="94"/>
      <c r="ER141" s="94"/>
      <c r="ES141" s="94"/>
      <c r="ET141" s="94"/>
      <c r="EU141" s="94"/>
      <c r="EV141" s="94"/>
      <c r="EW141" s="94"/>
      <c r="EX141" s="94"/>
      <c r="EY141" s="94"/>
      <c r="EZ141" s="94"/>
      <c r="FA141" s="94"/>
      <c r="FB141" s="94"/>
      <c r="FC141" s="94"/>
      <c r="FD141" s="94"/>
      <c r="FE141" s="94"/>
      <c r="FF141" s="94"/>
      <c r="FG141" s="94"/>
      <c r="FH141" s="94"/>
      <c r="FI141" s="94"/>
      <c r="FJ141" s="94"/>
      <c r="FK141" s="94"/>
      <c r="FL141" s="94"/>
      <c r="FM141" s="94"/>
      <c r="FN141" s="94"/>
      <c r="FO141" s="94"/>
      <c r="FP141" s="94"/>
      <c r="FQ141" s="94"/>
      <c r="FR141" s="94"/>
      <c r="FS141" s="94"/>
      <c r="FT141" s="94"/>
      <c r="FU141" s="94"/>
      <c r="FV141" s="94"/>
      <c r="FW141" s="94"/>
      <c r="FX141" s="94"/>
      <c r="FY141" s="94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J141" s="94"/>
      <c r="GK141" s="94"/>
      <c r="GL141" s="94"/>
      <c r="GM141" s="94"/>
      <c r="GN141" s="94"/>
      <c r="GO141" s="94"/>
      <c r="GP141" s="94"/>
      <c r="GQ141" s="94"/>
      <c r="GR141" s="94"/>
      <c r="GS141" s="94"/>
      <c r="GT141" s="94"/>
      <c r="GU141" s="94"/>
      <c r="GV141" s="94"/>
      <c r="GW141" s="94"/>
      <c r="GX141" s="94"/>
      <c r="GY141" s="94"/>
      <c r="GZ141" s="94"/>
      <c r="HA141" s="94"/>
      <c r="HB141" s="94"/>
      <c r="HC141" s="94"/>
      <c r="HD141" s="94"/>
      <c r="HE141" s="94"/>
      <c r="HF141" s="94"/>
      <c r="HG141" s="94"/>
      <c r="HH141" s="94"/>
      <c r="HI141" s="94"/>
      <c r="HJ141" s="94"/>
      <c r="HK141" s="94"/>
      <c r="HL141" s="94"/>
      <c r="HM141" s="94"/>
      <c r="HN141" s="94"/>
      <c r="HO141" s="94"/>
      <c r="HP141" s="94"/>
      <c r="HQ141" s="94"/>
      <c r="HR141" s="94"/>
      <c r="HS141" s="94"/>
      <c r="HT141" s="94"/>
      <c r="HU141" s="94"/>
      <c r="HV141" s="94"/>
      <c r="HW141" s="94"/>
      <c r="HX141" s="94"/>
      <c r="HY141" s="94"/>
      <c r="HZ141" s="94"/>
      <c r="IA141" s="94"/>
      <c r="IB141" s="94"/>
      <c r="IC141" s="94"/>
      <c r="ID141" s="94"/>
      <c r="IE141" s="94"/>
      <c r="IF141" s="94"/>
      <c r="IG141" s="94"/>
      <c r="IH141" s="94"/>
      <c r="II141" s="94"/>
      <c r="IJ141" s="94"/>
      <c r="IK141" s="94"/>
      <c r="IL141" s="94"/>
      <c r="IM141" s="94"/>
      <c r="IN141" s="94"/>
      <c r="IO141" s="94"/>
      <c r="IP141" s="94"/>
      <c r="IQ141" s="94"/>
      <c r="IR141" s="94"/>
      <c r="IS141" s="94"/>
      <c r="IT141" s="94"/>
      <c r="IU141" s="94"/>
      <c r="IV141" s="94"/>
      <c r="IW141" s="94"/>
    </row>
    <row r="142" customFormat="false" ht="17.1" hidden="true" customHeight="true" outlineLevel="0" collapsed="false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3"/>
      <c r="BI142" s="93"/>
      <c r="BJ142" s="93"/>
      <c r="BK142" s="93"/>
      <c r="BL142" s="93"/>
      <c r="BM142" s="94"/>
      <c r="BN142" s="94"/>
      <c r="BO142" s="94"/>
      <c r="BP142" s="94"/>
      <c r="BQ142" s="94"/>
      <c r="BR142" s="94"/>
      <c r="BS142" s="94"/>
      <c r="BT142" s="94"/>
      <c r="BU142" s="94"/>
      <c r="BV142" s="94"/>
      <c r="BW142" s="94"/>
      <c r="BX142" s="94"/>
      <c r="BY142" s="94"/>
      <c r="BZ142" s="94"/>
      <c r="CA142" s="94"/>
      <c r="CB142" s="94"/>
      <c r="CC142" s="94"/>
      <c r="CD142" s="94"/>
      <c r="CE142" s="94"/>
      <c r="CF142" s="94"/>
      <c r="CG142" s="94"/>
      <c r="CH142" s="94"/>
      <c r="CI142" s="94"/>
      <c r="CJ142" s="94"/>
      <c r="CK142" s="94"/>
      <c r="CL142" s="94"/>
      <c r="CM142" s="94"/>
      <c r="CN142" s="94"/>
      <c r="CO142" s="94"/>
      <c r="CP142" s="94"/>
      <c r="CQ142" s="94"/>
      <c r="CR142" s="94"/>
      <c r="CS142" s="94"/>
      <c r="CT142" s="94"/>
      <c r="CU142" s="94"/>
      <c r="CV142" s="94"/>
      <c r="CW142" s="94"/>
      <c r="CX142" s="94"/>
      <c r="CY142" s="94"/>
      <c r="CZ142" s="94"/>
      <c r="DA142" s="94"/>
      <c r="DB142" s="94"/>
      <c r="DC142" s="94"/>
      <c r="DD142" s="94"/>
      <c r="DE142" s="94"/>
      <c r="DF142" s="94"/>
      <c r="DG142" s="94"/>
      <c r="DH142" s="94"/>
      <c r="DI142" s="94"/>
      <c r="DJ142" s="94"/>
      <c r="DK142" s="94"/>
      <c r="DL142" s="94"/>
      <c r="DM142" s="94"/>
      <c r="DN142" s="94"/>
      <c r="DO142" s="94"/>
      <c r="DP142" s="94"/>
      <c r="DQ142" s="94"/>
      <c r="DR142" s="94"/>
      <c r="DS142" s="94"/>
      <c r="DT142" s="94"/>
      <c r="DU142" s="94"/>
      <c r="DV142" s="94"/>
      <c r="DW142" s="94"/>
      <c r="DX142" s="94"/>
      <c r="DY142" s="94"/>
      <c r="DZ142" s="94"/>
      <c r="EA142" s="94"/>
      <c r="EB142" s="94"/>
      <c r="EC142" s="94"/>
      <c r="ED142" s="94"/>
      <c r="EE142" s="94"/>
      <c r="EF142" s="94"/>
      <c r="EG142" s="94"/>
      <c r="EH142" s="94"/>
      <c r="EI142" s="94"/>
      <c r="EJ142" s="94"/>
      <c r="EK142" s="94"/>
      <c r="EL142" s="94"/>
      <c r="EM142" s="94"/>
      <c r="EN142" s="94"/>
      <c r="EO142" s="94"/>
      <c r="EP142" s="94"/>
      <c r="EQ142" s="94"/>
      <c r="ER142" s="94"/>
      <c r="ES142" s="94"/>
      <c r="ET142" s="94"/>
      <c r="EU142" s="94"/>
      <c r="EV142" s="94"/>
      <c r="EW142" s="94"/>
      <c r="EX142" s="94"/>
      <c r="EY142" s="94"/>
      <c r="EZ142" s="94"/>
      <c r="FA142" s="94"/>
      <c r="FB142" s="94"/>
      <c r="FC142" s="94"/>
      <c r="FD142" s="94"/>
      <c r="FE142" s="94"/>
      <c r="FF142" s="94"/>
      <c r="FG142" s="94"/>
      <c r="FH142" s="94"/>
      <c r="FI142" s="94"/>
      <c r="FJ142" s="94"/>
      <c r="FK142" s="94"/>
      <c r="FL142" s="94"/>
      <c r="FM142" s="94"/>
      <c r="FN142" s="94"/>
      <c r="FO142" s="94"/>
      <c r="FP142" s="94"/>
      <c r="FQ142" s="94"/>
      <c r="FR142" s="94"/>
      <c r="FS142" s="94"/>
      <c r="FT142" s="94"/>
      <c r="FU142" s="94"/>
      <c r="FV142" s="94"/>
      <c r="FW142" s="94"/>
      <c r="FX142" s="94"/>
      <c r="FY142" s="94"/>
      <c r="FZ142" s="94"/>
      <c r="GA142" s="94"/>
      <c r="GB142" s="94"/>
      <c r="GC142" s="94"/>
      <c r="GD142" s="94"/>
      <c r="GE142" s="94"/>
      <c r="GF142" s="94"/>
      <c r="GG142" s="94"/>
      <c r="GH142" s="94"/>
      <c r="GI142" s="94"/>
      <c r="GJ142" s="94"/>
      <c r="GK142" s="94"/>
      <c r="GL142" s="94"/>
      <c r="GM142" s="94"/>
      <c r="GN142" s="94"/>
      <c r="GO142" s="94"/>
      <c r="GP142" s="94"/>
      <c r="GQ142" s="94"/>
      <c r="GR142" s="94"/>
      <c r="GS142" s="94"/>
      <c r="GT142" s="94"/>
      <c r="GU142" s="94"/>
      <c r="GV142" s="94"/>
      <c r="GW142" s="94"/>
      <c r="GX142" s="94"/>
      <c r="GY142" s="94"/>
      <c r="GZ142" s="94"/>
      <c r="HA142" s="94"/>
      <c r="HB142" s="94"/>
      <c r="HC142" s="94"/>
      <c r="HD142" s="94"/>
      <c r="HE142" s="94"/>
      <c r="HF142" s="94"/>
      <c r="HG142" s="94"/>
      <c r="HH142" s="94"/>
      <c r="HI142" s="94"/>
      <c r="HJ142" s="94"/>
      <c r="HK142" s="94"/>
      <c r="HL142" s="94"/>
      <c r="HM142" s="94"/>
      <c r="HN142" s="94"/>
      <c r="HO142" s="94"/>
      <c r="HP142" s="94"/>
      <c r="HQ142" s="94"/>
      <c r="HR142" s="94"/>
      <c r="HS142" s="94"/>
      <c r="HT142" s="94"/>
      <c r="HU142" s="94"/>
      <c r="HV142" s="94"/>
      <c r="HW142" s="94"/>
      <c r="HX142" s="94"/>
      <c r="HY142" s="94"/>
      <c r="HZ142" s="94"/>
      <c r="IA142" s="94"/>
      <c r="IB142" s="94"/>
      <c r="IC142" s="94"/>
      <c r="ID142" s="94"/>
      <c r="IE142" s="94"/>
      <c r="IF142" s="94"/>
      <c r="IG142" s="94"/>
      <c r="IH142" s="94"/>
      <c r="II142" s="94"/>
      <c r="IJ142" s="94"/>
      <c r="IK142" s="94"/>
      <c r="IL142" s="94"/>
      <c r="IM142" s="94"/>
      <c r="IN142" s="94"/>
      <c r="IO142" s="94"/>
      <c r="IP142" s="94"/>
      <c r="IQ142" s="94"/>
      <c r="IR142" s="94"/>
      <c r="IS142" s="94"/>
      <c r="IT142" s="94"/>
      <c r="IU142" s="94"/>
      <c r="IV142" s="94"/>
      <c r="IW142" s="94"/>
    </row>
    <row r="143" customFormat="false" ht="17.1" hidden="true" customHeight="true" outlineLevel="0" collapsed="false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  <c r="BM143" s="94"/>
      <c r="BN143" s="94"/>
      <c r="BO143" s="94"/>
      <c r="BP143" s="94"/>
      <c r="BQ143" s="94"/>
      <c r="BR143" s="94"/>
      <c r="BS143" s="94"/>
      <c r="BT143" s="94"/>
      <c r="BU143" s="94"/>
      <c r="BV143" s="94"/>
      <c r="BW143" s="94"/>
      <c r="BX143" s="94"/>
      <c r="BY143" s="94"/>
      <c r="BZ143" s="94"/>
      <c r="CA143" s="94"/>
      <c r="CB143" s="94"/>
      <c r="CC143" s="94"/>
      <c r="CD143" s="94"/>
      <c r="CE143" s="94"/>
      <c r="CF143" s="94"/>
      <c r="CG143" s="94"/>
      <c r="CH143" s="94"/>
      <c r="CI143" s="94"/>
      <c r="CJ143" s="94"/>
      <c r="CK143" s="94"/>
      <c r="CL143" s="94"/>
      <c r="CM143" s="94"/>
      <c r="CN143" s="94"/>
      <c r="CO143" s="94"/>
      <c r="CP143" s="94"/>
      <c r="CQ143" s="94"/>
      <c r="CR143" s="94"/>
      <c r="CS143" s="94"/>
      <c r="CT143" s="94"/>
      <c r="CU143" s="94"/>
      <c r="CV143" s="94"/>
      <c r="CW143" s="94"/>
      <c r="CX143" s="94"/>
      <c r="CY143" s="94"/>
      <c r="CZ143" s="94"/>
      <c r="DA143" s="94"/>
      <c r="DB143" s="94"/>
      <c r="DC143" s="94"/>
      <c r="DD143" s="94"/>
      <c r="DE143" s="94"/>
      <c r="DF143" s="94"/>
      <c r="DG143" s="94"/>
      <c r="DH143" s="94"/>
      <c r="DI143" s="94"/>
      <c r="DJ143" s="94"/>
      <c r="DK143" s="94"/>
      <c r="DL143" s="94"/>
      <c r="DM143" s="94"/>
      <c r="DN143" s="94"/>
      <c r="DO143" s="94"/>
      <c r="DP143" s="94"/>
      <c r="DQ143" s="94"/>
      <c r="DR143" s="94"/>
      <c r="DS143" s="94"/>
      <c r="DT143" s="94"/>
      <c r="DU143" s="94"/>
      <c r="DV143" s="94"/>
      <c r="DW143" s="94"/>
      <c r="DX143" s="94"/>
      <c r="DY143" s="94"/>
      <c r="DZ143" s="94"/>
      <c r="EA143" s="94"/>
      <c r="EB143" s="94"/>
      <c r="EC143" s="94"/>
      <c r="ED143" s="94"/>
      <c r="EE143" s="94"/>
      <c r="EF143" s="94"/>
      <c r="EG143" s="94"/>
      <c r="EH143" s="94"/>
      <c r="EI143" s="94"/>
      <c r="EJ143" s="94"/>
      <c r="EK143" s="94"/>
      <c r="EL143" s="94"/>
      <c r="EM143" s="94"/>
      <c r="EN143" s="94"/>
      <c r="EO143" s="94"/>
      <c r="EP143" s="94"/>
      <c r="EQ143" s="94"/>
      <c r="ER143" s="94"/>
      <c r="ES143" s="94"/>
      <c r="ET143" s="94"/>
      <c r="EU143" s="94"/>
      <c r="EV143" s="94"/>
      <c r="EW143" s="94"/>
      <c r="EX143" s="94"/>
      <c r="EY143" s="94"/>
      <c r="EZ143" s="94"/>
      <c r="FA143" s="94"/>
      <c r="FB143" s="94"/>
      <c r="FC143" s="94"/>
      <c r="FD143" s="94"/>
      <c r="FE143" s="94"/>
      <c r="FF143" s="94"/>
      <c r="FG143" s="94"/>
      <c r="FH143" s="94"/>
      <c r="FI143" s="94"/>
      <c r="FJ143" s="94"/>
      <c r="FK143" s="94"/>
      <c r="FL143" s="94"/>
      <c r="FM143" s="94"/>
      <c r="FN143" s="94"/>
      <c r="FO143" s="94"/>
      <c r="FP143" s="94"/>
      <c r="FQ143" s="94"/>
      <c r="FR143" s="94"/>
      <c r="FS143" s="94"/>
      <c r="FT143" s="94"/>
      <c r="FU143" s="94"/>
      <c r="FV143" s="94"/>
      <c r="FW143" s="94"/>
      <c r="FX143" s="94"/>
      <c r="FY143" s="94"/>
      <c r="FZ143" s="94"/>
      <c r="GA143" s="94"/>
      <c r="GB143" s="94"/>
      <c r="GC143" s="94"/>
      <c r="GD143" s="94"/>
      <c r="GE143" s="94"/>
      <c r="GF143" s="94"/>
      <c r="GG143" s="94"/>
      <c r="GH143" s="94"/>
      <c r="GI143" s="94"/>
      <c r="GJ143" s="94"/>
      <c r="GK143" s="94"/>
      <c r="GL143" s="94"/>
      <c r="GM143" s="94"/>
      <c r="GN143" s="94"/>
      <c r="GO143" s="94"/>
      <c r="GP143" s="94"/>
      <c r="GQ143" s="94"/>
      <c r="GR143" s="94"/>
      <c r="GS143" s="94"/>
      <c r="GT143" s="94"/>
      <c r="GU143" s="94"/>
      <c r="GV143" s="94"/>
      <c r="GW143" s="94"/>
      <c r="GX143" s="94"/>
      <c r="GY143" s="94"/>
      <c r="GZ143" s="94"/>
      <c r="HA143" s="94"/>
      <c r="HB143" s="94"/>
      <c r="HC143" s="94"/>
      <c r="HD143" s="94"/>
      <c r="HE143" s="94"/>
      <c r="HF143" s="94"/>
      <c r="HG143" s="94"/>
      <c r="HH143" s="94"/>
      <c r="HI143" s="94"/>
      <c r="HJ143" s="94"/>
      <c r="HK143" s="94"/>
      <c r="HL143" s="94"/>
      <c r="HM143" s="94"/>
      <c r="HN143" s="94"/>
      <c r="HO143" s="94"/>
      <c r="HP143" s="94"/>
      <c r="HQ143" s="94"/>
      <c r="HR143" s="94"/>
      <c r="HS143" s="94"/>
      <c r="HT143" s="94"/>
      <c r="HU143" s="94"/>
      <c r="HV143" s="94"/>
      <c r="HW143" s="94"/>
      <c r="HX143" s="94"/>
      <c r="HY143" s="94"/>
      <c r="HZ143" s="94"/>
      <c r="IA143" s="94"/>
      <c r="IB143" s="94"/>
      <c r="IC143" s="94"/>
      <c r="ID143" s="94"/>
      <c r="IE143" s="94"/>
      <c r="IF143" s="94"/>
      <c r="IG143" s="94"/>
      <c r="IH143" s="94"/>
      <c r="II143" s="94"/>
      <c r="IJ143" s="94"/>
      <c r="IK143" s="94"/>
      <c r="IL143" s="94"/>
      <c r="IM143" s="94"/>
      <c r="IN143" s="94"/>
      <c r="IO143" s="94"/>
      <c r="IP143" s="94"/>
      <c r="IQ143" s="94"/>
      <c r="IR143" s="94"/>
      <c r="IS143" s="94"/>
      <c r="IT143" s="94"/>
      <c r="IU143" s="94"/>
      <c r="IV143" s="94"/>
      <c r="IW143" s="94"/>
    </row>
    <row r="144" customFormat="false" ht="17.1" hidden="true" customHeight="true" outlineLevel="0" collapsed="false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3"/>
      <c r="BI144" s="93"/>
      <c r="BJ144" s="93"/>
      <c r="BK144" s="93"/>
      <c r="BL144" s="93"/>
      <c r="BM144" s="94"/>
      <c r="BN144" s="94"/>
      <c r="BO144" s="94"/>
      <c r="BP144" s="94"/>
      <c r="BQ144" s="94"/>
      <c r="BR144" s="94"/>
      <c r="BS144" s="94"/>
      <c r="BT144" s="94"/>
      <c r="BU144" s="94"/>
      <c r="BV144" s="94"/>
      <c r="BW144" s="94"/>
      <c r="BX144" s="94"/>
      <c r="BY144" s="94"/>
      <c r="BZ144" s="94"/>
      <c r="CA144" s="94"/>
      <c r="CB144" s="94"/>
      <c r="CC144" s="94"/>
      <c r="CD144" s="94"/>
      <c r="CE144" s="94"/>
      <c r="CF144" s="94"/>
      <c r="CG144" s="94"/>
      <c r="CH144" s="94"/>
      <c r="CI144" s="94"/>
      <c r="CJ144" s="94"/>
      <c r="CK144" s="94"/>
      <c r="CL144" s="94"/>
      <c r="CM144" s="94"/>
      <c r="CN144" s="94"/>
      <c r="CO144" s="94"/>
      <c r="CP144" s="94"/>
      <c r="CQ144" s="94"/>
      <c r="CR144" s="94"/>
      <c r="CS144" s="94"/>
      <c r="CT144" s="94"/>
      <c r="CU144" s="94"/>
      <c r="CV144" s="94"/>
      <c r="CW144" s="94"/>
      <c r="CX144" s="94"/>
      <c r="CY144" s="94"/>
      <c r="CZ144" s="94"/>
      <c r="DA144" s="94"/>
      <c r="DB144" s="94"/>
      <c r="DC144" s="94"/>
      <c r="DD144" s="94"/>
      <c r="DE144" s="94"/>
      <c r="DF144" s="94"/>
      <c r="DG144" s="94"/>
      <c r="DH144" s="94"/>
      <c r="DI144" s="94"/>
      <c r="DJ144" s="94"/>
      <c r="DK144" s="94"/>
      <c r="DL144" s="94"/>
      <c r="DM144" s="94"/>
      <c r="DN144" s="94"/>
      <c r="DO144" s="94"/>
      <c r="DP144" s="94"/>
      <c r="DQ144" s="94"/>
      <c r="DR144" s="94"/>
      <c r="DS144" s="94"/>
      <c r="DT144" s="94"/>
      <c r="DU144" s="94"/>
      <c r="DV144" s="94"/>
      <c r="DW144" s="94"/>
      <c r="DX144" s="94"/>
      <c r="DY144" s="94"/>
      <c r="DZ144" s="94"/>
      <c r="EA144" s="94"/>
      <c r="EB144" s="94"/>
      <c r="EC144" s="94"/>
      <c r="ED144" s="94"/>
      <c r="EE144" s="94"/>
      <c r="EF144" s="94"/>
      <c r="EG144" s="94"/>
      <c r="EH144" s="94"/>
      <c r="EI144" s="94"/>
      <c r="EJ144" s="94"/>
      <c r="EK144" s="94"/>
      <c r="EL144" s="94"/>
      <c r="EM144" s="94"/>
      <c r="EN144" s="94"/>
      <c r="EO144" s="94"/>
      <c r="EP144" s="94"/>
      <c r="EQ144" s="94"/>
      <c r="ER144" s="94"/>
      <c r="ES144" s="94"/>
      <c r="ET144" s="94"/>
      <c r="EU144" s="94"/>
      <c r="EV144" s="94"/>
      <c r="EW144" s="94"/>
      <c r="EX144" s="94"/>
      <c r="EY144" s="94"/>
      <c r="EZ144" s="94"/>
      <c r="FA144" s="94"/>
      <c r="FB144" s="94"/>
      <c r="FC144" s="94"/>
      <c r="FD144" s="94"/>
      <c r="FE144" s="94"/>
      <c r="FF144" s="94"/>
      <c r="FG144" s="94"/>
      <c r="FH144" s="94"/>
      <c r="FI144" s="94"/>
      <c r="FJ144" s="94"/>
      <c r="FK144" s="94"/>
      <c r="FL144" s="94"/>
      <c r="FM144" s="94"/>
      <c r="FN144" s="94"/>
      <c r="FO144" s="94"/>
      <c r="FP144" s="94"/>
      <c r="FQ144" s="94"/>
      <c r="FR144" s="94"/>
      <c r="FS144" s="94"/>
      <c r="FT144" s="94"/>
      <c r="FU144" s="94"/>
      <c r="FV144" s="94"/>
      <c r="FW144" s="94"/>
      <c r="FX144" s="94"/>
      <c r="FY144" s="94"/>
      <c r="FZ144" s="94"/>
      <c r="GA144" s="94"/>
      <c r="GB144" s="94"/>
      <c r="GC144" s="94"/>
      <c r="GD144" s="94"/>
      <c r="GE144" s="94"/>
      <c r="GF144" s="94"/>
      <c r="GG144" s="94"/>
      <c r="GH144" s="94"/>
      <c r="GI144" s="94"/>
      <c r="GJ144" s="94"/>
      <c r="GK144" s="94"/>
      <c r="GL144" s="94"/>
      <c r="GM144" s="94"/>
      <c r="GN144" s="94"/>
      <c r="GO144" s="94"/>
      <c r="GP144" s="94"/>
      <c r="GQ144" s="94"/>
      <c r="GR144" s="94"/>
      <c r="GS144" s="94"/>
      <c r="GT144" s="94"/>
      <c r="GU144" s="94"/>
      <c r="GV144" s="94"/>
      <c r="GW144" s="94"/>
      <c r="GX144" s="94"/>
      <c r="GY144" s="94"/>
      <c r="GZ144" s="94"/>
      <c r="HA144" s="94"/>
      <c r="HB144" s="94"/>
      <c r="HC144" s="94"/>
      <c r="HD144" s="94"/>
      <c r="HE144" s="94"/>
      <c r="HF144" s="94"/>
      <c r="HG144" s="94"/>
      <c r="HH144" s="94"/>
      <c r="HI144" s="94"/>
      <c r="HJ144" s="94"/>
      <c r="HK144" s="94"/>
      <c r="HL144" s="94"/>
      <c r="HM144" s="94"/>
      <c r="HN144" s="94"/>
      <c r="HO144" s="94"/>
      <c r="HP144" s="94"/>
      <c r="HQ144" s="94"/>
      <c r="HR144" s="94"/>
      <c r="HS144" s="94"/>
      <c r="HT144" s="94"/>
      <c r="HU144" s="94"/>
      <c r="HV144" s="94"/>
      <c r="HW144" s="94"/>
      <c r="HX144" s="94"/>
      <c r="HY144" s="94"/>
      <c r="HZ144" s="94"/>
      <c r="IA144" s="94"/>
      <c r="IB144" s="94"/>
      <c r="IC144" s="94"/>
      <c r="ID144" s="94"/>
      <c r="IE144" s="94"/>
      <c r="IF144" s="94"/>
      <c r="IG144" s="94"/>
      <c r="IH144" s="94"/>
      <c r="II144" s="94"/>
      <c r="IJ144" s="94"/>
      <c r="IK144" s="94"/>
      <c r="IL144" s="94"/>
      <c r="IM144" s="94"/>
      <c r="IN144" s="94"/>
      <c r="IO144" s="94"/>
      <c r="IP144" s="94"/>
      <c r="IQ144" s="94"/>
      <c r="IR144" s="94"/>
      <c r="IS144" s="94"/>
      <c r="IT144" s="94"/>
      <c r="IU144" s="94"/>
      <c r="IV144" s="94"/>
      <c r="IW144" s="94"/>
    </row>
    <row r="145" customFormat="false" ht="17.1" hidden="true" customHeight="true" outlineLevel="0" collapsed="false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94"/>
      <c r="BN145" s="94"/>
      <c r="BO145" s="94"/>
      <c r="BP145" s="94"/>
      <c r="BQ145" s="94"/>
      <c r="BR145" s="94"/>
      <c r="BS145" s="94"/>
      <c r="BT145" s="94"/>
      <c r="BU145" s="94"/>
      <c r="BV145" s="94"/>
      <c r="BW145" s="94"/>
      <c r="BX145" s="94"/>
      <c r="BY145" s="94"/>
      <c r="BZ145" s="94"/>
      <c r="CA145" s="94"/>
      <c r="CB145" s="94"/>
      <c r="CC145" s="94"/>
      <c r="CD145" s="94"/>
      <c r="CE145" s="94"/>
      <c r="CF145" s="94"/>
      <c r="CG145" s="94"/>
      <c r="CH145" s="94"/>
      <c r="CI145" s="94"/>
      <c r="CJ145" s="94"/>
      <c r="CK145" s="94"/>
      <c r="CL145" s="94"/>
      <c r="CM145" s="94"/>
      <c r="CN145" s="94"/>
      <c r="CO145" s="94"/>
      <c r="CP145" s="94"/>
      <c r="CQ145" s="94"/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4"/>
      <c r="DE145" s="94"/>
      <c r="DF145" s="94"/>
      <c r="DG145" s="94"/>
      <c r="DH145" s="94"/>
      <c r="DI145" s="94"/>
      <c r="DJ145" s="94"/>
      <c r="DK145" s="94"/>
      <c r="DL145" s="94"/>
      <c r="DM145" s="94"/>
      <c r="DN145" s="94"/>
      <c r="DO145" s="94"/>
      <c r="DP145" s="94"/>
      <c r="DQ145" s="94"/>
      <c r="DR145" s="94"/>
      <c r="DS145" s="94"/>
      <c r="DT145" s="94"/>
      <c r="DU145" s="94"/>
      <c r="DV145" s="94"/>
      <c r="DW145" s="94"/>
      <c r="DX145" s="94"/>
      <c r="DY145" s="94"/>
      <c r="DZ145" s="94"/>
      <c r="EA145" s="94"/>
      <c r="EB145" s="94"/>
      <c r="EC145" s="94"/>
      <c r="ED145" s="94"/>
      <c r="EE145" s="94"/>
      <c r="EF145" s="94"/>
      <c r="EG145" s="94"/>
      <c r="EH145" s="94"/>
      <c r="EI145" s="94"/>
      <c r="EJ145" s="94"/>
      <c r="EK145" s="94"/>
      <c r="EL145" s="94"/>
      <c r="EM145" s="94"/>
      <c r="EN145" s="94"/>
      <c r="EO145" s="94"/>
      <c r="EP145" s="94"/>
      <c r="EQ145" s="94"/>
      <c r="ER145" s="94"/>
      <c r="ES145" s="94"/>
      <c r="ET145" s="94"/>
      <c r="EU145" s="94"/>
      <c r="EV145" s="94"/>
      <c r="EW145" s="94"/>
      <c r="EX145" s="94"/>
      <c r="EY145" s="94"/>
      <c r="EZ145" s="94"/>
      <c r="FA145" s="94"/>
      <c r="FB145" s="94"/>
      <c r="FC145" s="94"/>
      <c r="FD145" s="94"/>
      <c r="FE145" s="94"/>
      <c r="FF145" s="94"/>
      <c r="FG145" s="94"/>
      <c r="FH145" s="94"/>
      <c r="FI145" s="94"/>
      <c r="FJ145" s="94"/>
      <c r="FK145" s="94"/>
      <c r="FL145" s="94"/>
      <c r="FM145" s="94"/>
      <c r="FN145" s="94"/>
      <c r="FO145" s="94"/>
      <c r="FP145" s="94"/>
      <c r="FQ145" s="94"/>
      <c r="FR145" s="94"/>
      <c r="FS145" s="94"/>
      <c r="FT145" s="94"/>
      <c r="FU145" s="94"/>
      <c r="FV145" s="94"/>
      <c r="FW145" s="94"/>
      <c r="FX145" s="94"/>
      <c r="FY145" s="94"/>
      <c r="FZ145" s="94"/>
      <c r="GA145" s="94"/>
      <c r="GB145" s="94"/>
      <c r="GC145" s="94"/>
      <c r="GD145" s="94"/>
      <c r="GE145" s="94"/>
      <c r="GF145" s="94"/>
      <c r="GG145" s="94"/>
      <c r="GH145" s="94"/>
      <c r="GI145" s="94"/>
      <c r="GJ145" s="94"/>
      <c r="GK145" s="94"/>
      <c r="GL145" s="94"/>
      <c r="GM145" s="94"/>
      <c r="GN145" s="94"/>
      <c r="GO145" s="94"/>
      <c r="GP145" s="94"/>
      <c r="GQ145" s="94"/>
      <c r="GR145" s="94"/>
      <c r="GS145" s="94"/>
      <c r="GT145" s="94"/>
      <c r="GU145" s="94"/>
      <c r="GV145" s="94"/>
      <c r="GW145" s="94"/>
      <c r="GX145" s="94"/>
      <c r="GY145" s="94"/>
      <c r="GZ145" s="94"/>
      <c r="HA145" s="94"/>
      <c r="HB145" s="94"/>
      <c r="HC145" s="94"/>
      <c r="HD145" s="94"/>
      <c r="HE145" s="94"/>
      <c r="HF145" s="94"/>
      <c r="HG145" s="94"/>
      <c r="HH145" s="94"/>
      <c r="HI145" s="94"/>
      <c r="HJ145" s="94"/>
      <c r="HK145" s="94"/>
      <c r="HL145" s="94"/>
      <c r="HM145" s="94"/>
      <c r="HN145" s="94"/>
      <c r="HO145" s="94"/>
      <c r="HP145" s="94"/>
      <c r="HQ145" s="94"/>
      <c r="HR145" s="94"/>
      <c r="HS145" s="94"/>
      <c r="HT145" s="94"/>
      <c r="HU145" s="94"/>
      <c r="HV145" s="94"/>
      <c r="HW145" s="94"/>
      <c r="HX145" s="94"/>
      <c r="HY145" s="94"/>
      <c r="HZ145" s="94"/>
      <c r="IA145" s="94"/>
      <c r="IB145" s="94"/>
      <c r="IC145" s="94"/>
      <c r="ID145" s="94"/>
      <c r="IE145" s="94"/>
      <c r="IF145" s="94"/>
      <c r="IG145" s="94"/>
      <c r="IH145" s="94"/>
      <c r="II145" s="94"/>
      <c r="IJ145" s="94"/>
      <c r="IK145" s="94"/>
      <c r="IL145" s="94"/>
      <c r="IM145" s="94"/>
      <c r="IN145" s="94"/>
      <c r="IO145" s="94"/>
      <c r="IP145" s="94"/>
      <c r="IQ145" s="94"/>
      <c r="IR145" s="94"/>
      <c r="IS145" s="94"/>
      <c r="IT145" s="94"/>
      <c r="IU145" s="94"/>
      <c r="IV145" s="94"/>
      <c r="IW145" s="94"/>
    </row>
    <row r="146" customFormat="false" ht="17.1" hidden="true" customHeight="true" outlineLevel="0" collapsed="false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4"/>
      <c r="BN146" s="94"/>
      <c r="BO146" s="94"/>
      <c r="BP146" s="94"/>
      <c r="BQ146" s="94"/>
      <c r="BR146" s="94"/>
      <c r="BS146" s="94"/>
      <c r="BT146" s="94"/>
      <c r="BU146" s="94"/>
      <c r="BV146" s="94"/>
      <c r="BW146" s="94"/>
      <c r="BX146" s="94"/>
      <c r="BY146" s="94"/>
      <c r="BZ146" s="94"/>
      <c r="CA146" s="94"/>
      <c r="CB146" s="94"/>
      <c r="CC146" s="94"/>
      <c r="CD146" s="94"/>
      <c r="CE146" s="94"/>
      <c r="CF146" s="94"/>
      <c r="CG146" s="94"/>
      <c r="CH146" s="94"/>
      <c r="CI146" s="94"/>
      <c r="CJ146" s="94"/>
      <c r="CK146" s="94"/>
      <c r="CL146" s="94"/>
      <c r="CM146" s="94"/>
      <c r="CN146" s="94"/>
      <c r="CO146" s="94"/>
      <c r="CP146" s="94"/>
      <c r="CQ146" s="94"/>
      <c r="CR146" s="94"/>
      <c r="CS146" s="94"/>
      <c r="CT146" s="94"/>
      <c r="CU146" s="94"/>
      <c r="CV146" s="94"/>
      <c r="CW146" s="94"/>
      <c r="CX146" s="94"/>
      <c r="CY146" s="94"/>
      <c r="CZ146" s="94"/>
      <c r="DA146" s="94"/>
      <c r="DB146" s="94"/>
      <c r="DC146" s="94"/>
      <c r="DD146" s="94"/>
      <c r="DE146" s="94"/>
      <c r="DF146" s="94"/>
      <c r="DG146" s="94"/>
      <c r="DH146" s="94"/>
      <c r="DI146" s="94"/>
      <c r="DJ146" s="94"/>
      <c r="DK146" s="94"/>
      <c r="DL146" s="94"/>
      <c r="DM146" s="94"/>
      <c r="DN146" s="94"/>
      <c r="DO146" s="94"/>
      <c r="DP146" s="94"/>
      <c r="DQ146" s="94"/>
      <c r="DR146" s="94"/>
      <c r="DS146" s="94"/>
      <c r="DT146" s="94"/>
      <c r="DU146" s="94"/>
      <c r="DV146" s="94"/>
      <c r="DW146" s="94"/>
      <c r="DX146" s="94"/>
      <c r="DY146" s="94"/>
      <c r="DZ146" s="94"/>
      <c r="EA146" s="94"/>
      <c r="EB146" s="94"/>
      <c r="EC146" s="94"/>
      <c r="ED146" s="94"/>
      <c r="EE146" s="94"/>
      <c r="EF146" s="94"/>
      <c r="EG146" s="94"/>
      <c r="EH146" s="94"/>
      <c r="EI146" s="94"/>
      <c r="EJ146" s="94"/>
      <c r="EK146" s="94"/>
      <c r="EL146" s="94"/>
      <c r="EM146" s="94"/>
      <c r="EN146" s="94"/>
      <c r="EO146" s="94"/>
      <c r="EP146" s="94"/>
      <c r="EQ146" s="94"/>
      <c r="ER146" s="94"/>
      <c r="ES146" s="94"/>
      <c r="ET146" s="94"/>
      <c r="EU146" s="94"/>
      <c r="EV146" s="94"/>
      <c r="EW146" s="94"/>
      <c r="EX146" s="94"/>
      <c r="EY146" s="94"/>
      <c r="EZ146" s="94"/>
      <c r="FA146" s="94"/>
      <c r="FB146" s="94"/>
      <c r="FC146" s="94"/>
      <c r="FD146" s="94"/>
      <c r="FE146" s="94"/>
      <c r="FF146" s="94"/>
      <c r="FG146" s="94"/>
      <c r="FH146" s="94"/>
      <c r="FI146" s="94"/>
      <c r="FJ146" s="94"/>
      <c r="FK146" s="94"/>
      <c r="FL146" s="94"/>
      <c r="FM146" s="94"/>
      <c r="FN146" s="94"/>
      <c r="FO146" s="94"/>
      <c r="FP146" s="94"/>
      <c r="FQ146" s="94"/>
      <c r="FR146" s="94"/>
      <c r="FS146" s="94"/>
      <c r="FT146" s="94"/>
      <c r="FU146" s="94"/>
      <c r="FV146" s="94"/>
      <c r="FW146" s="94"/>
      <c r="FX146" s="94"/>
      <c r="FY146" s="94"/>
      <c r="FZ146" s="94"/>
      <c r="GA146" s="94"/>
      <c r="GB146" s="94"/>
      <c r="GC146" s="94"/>
      <c r="GD146" s="94"/>
      <c r="GE146" s="94"/>
      <c r="GF146" s="94"/>
      <c r="GG146" s="94"/>
      <c r="GH146" s="94"/>
      <c r="GI146" s="94"/>
      <c r="GJ146" s="94"/>
      <c r="GK146" s="94"/>
      <c r="GL146" s="94"/>
      <c r="GM146" s="94"/>
      <c r="GN146" s="94"/>
      <c r="GO146" s="94"/>
      <c r="GP146" s="94"/>
      <c r="GQ146" s="94"/>
      <c r="GR146" s="94"/>
      <c r="GS146" s="94"/>
      <c r="GT146" s="94"/>
      <c r="GU146" s="94"/>
      <c r="GV146" s="94"/>
      <c r="GW146" s="94"/>
      <c r="GX146" s="94"/>
      <c r="GY146" s="94"/>
      <c r="GZ146" s="94"/>
      <c r="HA146" s="94"/>
      <c r="HB146" s="94"/>
      <c r="HC146" s="94"/>
      <c r="HD146" s="94"/>
      <c r="HE146" s="94"/>
      <c r="HF146" s="94"/>
      <c r="HG146" s="94"/>
      <c r="HH146" s="94"/>
      <c r="HI146" s="94"/>
      <c r="HJ146" s="94"/>
      <c r="HK146" s="94"/>
      <c r="HL146" s="94"/>
      <c r="HM146" s="94"/>
      <c r="HN146" s="94"/>
      <c r="HO146" s="94"/>
      <c r="HP146" s="94"/>
      <c r="HQ146" s="94"/>
      <c r="HR146" s="94"/>
      <c r="HS146" s="94"/>
      <c r="HT146" s="94"/>
      <c r="HU146" s="94"/>
      <c r="HV146" s="94"/>
      <c r="HW146" s="94"/>
      <c r="HX146" s="94"/>
      <c r="HY146" s="94"/>
      <c r="HZ146" s="94"/>
      <c r="IA146" s="94"/>
      <c r="IB146" s="94"/>
      <c r="IC146" s="94"/>
      <c r="ID146" s="94"/>
      <c r="IE146" s="94"/>
      <c r="IF146" s="94"/>
      <c r="IG146" s="94"/>
      <c r="IH146" s="94"/>
      <c r="II146" s="94"/>
      <c r="IJ146" s="94"/>
      <c r="IK146" s="94"/>
      <c r="IL146" s="94"/>
      <c r="IM146" s="94"/>
      <c r="IN146" s="94"/>
      <c r="IO146" s="94"/>
      <c r="IP146" s="94"/>
      <c r="IQ146" s="94"/>
      <c r="IR146" s="94"/>
      <c r="IS146" s="94"/>
      <c r="IT146" s="94"/>
      <c r="IU146" s="94"/>
      <c r="IV146" s="94"/>
      <c r="IW146" s="94"/>
    </row>
    <row r="147" customFormat="false" ht="17.1" hidden="true" customHeight="true" outlineLevel="0" collapsed="false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93"/>
      <c r="BB147" s="93"/>
      <c r="BC147" s="93"/>
      <c r="BD147" s="93"/>
      <c r="BE147" s="93"/>
      <c r="BF147" s="93"/>
      <c r="BG147" s="93"/>
      <c r="BH147" s="93"/>
      <c r="BI147" s="93"/>
      <c r="BJ147" s="93"/>
      <c r="BK147" s="93"/>
      <c r="BL147" s="93"/>
      <c r="BM147" s="94"/>
      <c r="BN147" s="94"/>
      <c r="BO147" s="94"/>
      <c r="BP147" s="94"/>
      <c r="BQ147" s="94"/>
      <c r="BR147" s="94"/>
      <c r="BS147" s="94"/>
      <c r="BT147" s="94"/>
      <c r="BU147" s="94"/>
      <c r="BV147" s="94"/>
      <c r="BW147" s="94"/>
      <c r="BX147" s="94"/>
      <c r="BY147" s="94"/>
      <c r="BZ147" s="94"/>
      <c r="CA147" s="94"/>
      <c r="CB147" s="94"/>
      <c r="CC147" s="94"/>
      <c r="CD147" s="94"/>
      <c r="CE147" s="94"/>
      <c r="CF147" s="94"/>
      <c r="CG147" s="94"/>
      <c r="CH147" s="94"/>
      <c r="CI147" s="94"/>
      <c r="CJ147" s="94"/>
      <c r="CK147" s="94"/>
      <c r="CL147" s="94"/>
      <c r="CM147" s="94"/>
      <c r="CN147" s="94"/>
      <c r="CO147" s="94"/>
      <c r="CP147" s="94"/>
      <c r="CQ147" s="94"/>
      <c r="CR147" s="94"/>
      <c r="CS147" s="94"/>
      <c r="CT147" s="94"/>
      <c r="CU147" s="94"/>
      <c r="CV147" s="94"/>
      <c r="CW147" s="94"/>
      <c r="CX147" s="94"/>
      <c r="CY147" s="94"/>
      <c r="CZ147" s="94"/>
      <c r="DA147" s="94"/>
      <c r="DB147" s="94"/>
      <c r="DC147" s="94"/>
      <c r="DD147" s="94"/>
      <c r="DE147" s="94"/>
      <c r="DF147" s="94"/>
      <c r="DG147" s="94"/>
      <c r="DH147" s="94"/>
      <c r="DI147" s="94"/>
      <c r="DJ147" s="94"/>
      <c r="DK147" s="94"/>
      <c r="DL147" s="94"/>
      <c r="DM147" s="94"/>
      <c r="DN147" s="94"/>
      <c r="DO147" s="94"/>
      <c r="DP147" s="94"/>
      <c r="DQ147" s="94"/>
      <c r="DR147" s="94"/>
      <c r="DS147" s="94"/>
      <c r="DT147" s="94"/>
      <c r="DU147" s="94"/>
      <c r="DV147" s="94"/>
      <c r="DW147" s="94"/>
      <c r="DX147" s="94"/>
      <c r="DY147" s="94"/>
      <c r="DZ147" s="94"/>
      <c r="EA147" s="94"/>
      <c r="EB147" s="94"/>
      <c r="EC147" s="94"/>
      <c r="ED147" s="94"/>
      <c r="EE147" s="94"/>
      <c r="EF147" s="94"/>
      <c r="EG147" s="94"/>
      <c r="EH147" s="94"/>
      <c r="EI147" s="94"/>
      <c r="EJ147" s="94"/>
      <c r="EK147" s="94"/>
      <c r="EL147" s="94"/>
      <c r="EM147" s="94"/>
      <c r="EN147" s="94"/>
      <c r="EO147" s="94"/>
      <c r="EP147" s="94"/>
      <c r="EQ147" s="94"/>
      <c r="ER147" s="94"/>
      <c r="ES147" s="94"/>
      <c r="ET147" s="94"/>
      <c r="EU147" s="94"/>
      <c r="EV147" s="94"/>
      <c r="EW147" s="94"/>
      <c r="EX147" s="94"/>
      <c r="EY147" s="94"/>
      <c r="EZ147" s="94"/>
      <c r="FA147" s="94"/>
      <c r="FB147" s="94"/>
      <c r="FC147" s="94"/>
      <c r="FD147" s="94"/>
      <c r="FE147" s="94"/>
      <c r="FF147" s="94"/>
      <c r="FG147" s="94"/>
      <c r="FH147" s="94"/>
      <c r="FI147" s="94"/>
      <c r="FJ147" s="94"/>
      <c r="FK147" s="94"/>
      <c r="FL147" s="94"/>
      <c r="FM147" s="94"/>
      <c r="FN147" s="94"/>
      <c r="FO147" s="94"/>
      <c r="FP147" s="94"/>
      <c r="FQ147" s="94"/>
      <c r="FR147" s="94"/>
      <c r="FS147" s="94"/>
      <c r="FT147" s="94"/>
      <c r="FU147" s="94"/>
      <c r="FV147" s="94"/>
      <c r="FW147" s="94"/>
      <c r="FX147" s="94"/>
      <c r="FY147" s="94"/>
      <c r="FZ147" s="94"/>
      <c r="GA147" s="94"/>
      <c r="GB147" s="94"/>
      <c r="GC147" s="94"/>
      <c r="GD147" s="94"/>
      <c r="GE147" s="94"/>
      <c r="GF147" s="94"/>
      <c r="GG147" s="94"/>
      <c r="GH147" s="94"/>
      <c r="GI147" s="94"/>
      <c r="GJ147" s="94"/>
      <c r="GK147" s="94"/>
      <c r="GL147" s="94"/>
      <c r="GM147" s="94"/>
      <c r="GN147" s="94"/>
      <c r="GO147" s="94"/>
      <c r="GP147" s="94"/>
      <c r="GQ147" s="94"/>
      <c r="GR147" s="94"/>
      <c r="GS147" s="94"/>
      <c r="GT147" s="94"/>
      <c r="GU147" s="94"/>
      <c r="GV147" s="94"/>
      <c r="GW147" s="94"/>
      <c r="GX147" s="94"/>
      <c r="GY147" s="94"/>
      <c r="GZ147" s="94"/>
      <c r="HA147" s="94"/>
      <c r="HB147" s="94"/>
      <c r="HC147" s="94"/>
      <c r="HD147" s="94"/>
      <c r="HE147" s="94"/>
      <c r="HF147" s="94"/>
      <c r="HG147" s="94"/>
      <c r="HH147" s="94"/>
      <c r="HI147" s="94"/>
      <c r="HJ147" s="94"/>
      <c r="HK147" s="94"/>
      <c r="HL147" s="94"/>
      <c r="HM147" s="94"/>
      <c r="HN147" s="94"/>
      <c r="HO147" s="94"/>
      <c r="HP147" s="94"/>
      <c r="HQ147" s="94"/>
      <c r="HR147" s="94"/>
      <c r="HS147" s="94"/>
      <c r="HT147" s="94"/>
      <c r="HU147" s="94"/>
      <c r="HV147" s="94"/>
      <c r="HW147" s="94"/>
      <c r="HX147" s="94"/>
      <c r="HY147" s="94"/>
      <c r="HZ147" s="94"/>
      <c r="IA147" s="94"/>
      <c r="IB147" s="94"/>
      <c r="IC147" s="94"/>
      <c r="ID147" s="94"/>
      <c r="IE147" s="94"/>
      <c r="IF147" s="94"/>
      <c r="IG147" s="94"/>
      <c r="IH147" s="94"/>
      <c r="II147" s="94"/>
      <c r="IJ147" s="94"/>
      <c r="IK147" s="94"/>
      <c r="IL147" s="94"/>
      <c r="IM147" s="94"/>
      <c r="IN147" s="94"/>
      <c r="IO147" s="94"/>
      <c r="IP147" s="94"/>
      <c r="IQ147" s="94"/>
      <c r="IR147" s="94"/>
      <c r="IS147" s="94"/>
      <c r="IT147" s="94"/>
      <c r="IU147" s="94"/>
      <c r="IV147" s="94"/>
      <c r="IW147" s="94"/>
    </row>
    <row r="148" customFormat="false" ht="17.1" hidden="true" customHeight="true" outlineLevel="0" collapsed="false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93"/>
      <c r="BB148" s="93"/>
      <c r="BC148" s="93"/>
      <c r="BD148" s="93"/>
      <c r="BE148" s="93"/>
      <c r="BF148" s="93"/>
      <c r="BG148" s="93"/>
      <c r="BH148" s="93"/>
      <c r="BI148" s="93"/>
      <c r="BJ148" s="93"/>
      <c r="BK148" s="93"/>
      <c r="BL148" s="93"/>
      <c r="BM148" s="94"/>
      <c r="BN148" s="94"/>
      <c r="BO148" s="94"/>
      <c r="BP148" s="94"/>
      <c r="BQ148" s="94"/>
      <c r="BR148" s="94"/>
      <c r="BS148" s="94"/>
      <c r="BT148" s="94"/>
      <c r="BU148" s="94"/>
      <c r="BV148" s="94"/>
      <c r="BW148" s="94"/>
      <c r="BX148" s="94"/>
      <c r="BY148" s="94"/>
      <c r="BZ148" s="94"/>
      <c r="CA148" s="94"/>
      <c r="CB148" s="94"/>
      <c r="CC148" s="94"/>
      <c r="CD148" s="94"/>
      <c r="CE148" s="94"/>
      <c r="CF148" s="94"/>
      <c r="CG148" s="94"/>
      <c r="CH148" s="94"/>
      <c r="CI148" s="94"/>
      <c r="CJ148" s="94"/>
      <c r="CK148" s="94"/>
      <c r="CL148" s="94"/>
      <c r="CM148" s="94"/>
      <c r="CN148" s="94"/>
      <c r="CO148" s="94"/>
      <c r="CP148" s="94"/>
      <c r="CQ148" s="94"/>
      <c r="CR148" s="94"/>
      <c r="CS148" s="94"/>
      <c r="CT148" s="94"/>
      <c r="CU148" s="94"/>
      <c r="CV148" s="94"/>
      <c r="CW148" s="94"/>
      <c r="CX148" s="94"/>
      <c r="CY148" s="94"/>
      <c r="CZ148" s="94"/>
      <c r="DA148" s="94"/>
      <c r="DB148" s="94"/>
      <c r="DC148" s="94"/>
      <c r="DD148" s="94"/>
      <c r="DE148" s="94"/>
      <c r="DF148" s="94"/>
      <c r="DG148" s="94"/>
      <c r="DH148" s="94"/>
      <c r="DI148" s="94"/>
      <c r="DJ148" s="94"/>
      <c r="DK148" s="94"/>
      <c r="DL148" s="94"/>
      <c r="DM148" s="94"/>
      <c r="DN148" s="94"/>
      <c r="DO148" s="94"/>
      <c r="DP148" s="94"/>
      <c r="DQ148" s="94"/>
      <c r="DR148" s="94"/>
      <c r="DS148" s="94"/>
      <c r="DT148" s="94"/>
      <c r="DU148" s="94"/>
      <c r="DV148" s="94"/>
      <c r="DW148" s="94"/>
      <c r="DX148" s="94"/>
      <c r="DY148" s="94"/>
      <c r="DZ148" s="94"/>
      <c r="EA148" s="94"/>
      <c r="EB148" s="94"/>
      <c r="EC148" s="94"/>
      <c r="ED148" s="94"/>
      <c r="EE148" s="94"/>
      <c r="EF148" s="94"/>
      <c r="EG148" s="94"/>
      <c r="EH148" s="94"/>
      <c r="EI148" s="94"/>
      <c r="EJ148" s="94"/>
      <c r="EK148" s="94"/>
      <c r="EL148" s="94"/>
      <c r="EM148" s="94"/>
      <c r="EN148" s="94"/>
      <c r="EO148" s="94"/>
      <c r="EP148" s="94"/>
      <c r="EQ148" s="94"/>
      <c r="ER148" s="94"/>
      <c r="ES148" s="94"/>
      <c r="ET148" s="94"/>
      <c r="EU148" s="94"/>
      <c r="EV148" s="94"/>
      <c r="EW148" s="94"/>
      <c r="EX148" s="94"/>
      <c r="EY148" s="94"/>
      <c r="EZ148" s="94"/>
      <c r="FA148" s="94"/>
      <c r="FB148" s="94"/>
      <c r="FC148" s="94"/>
      <c r="FD148" s="94"/>
      <c r="FE148" s="94"/>
      <c r="FF148" s="94"/>
      <c r="FG148" s="94"/>
      <c r="FH148" s="94"/>
      <c r="FI148" s="94"/>
      <c r="FJ148" s="94"/>
      <c r="FK148" s="94"/>
      <c r="FL148" s="94"/>
      <c r="FM148" s="94"/>
      <c r="FN148" s="94"/>
      <c r="FO148" s="94"/>
      <c r="FP148" s="94"/>
      <c r="FQ148" s="94"/>
      <c r="FR148" s="94"/>
      <c r="FS148" s="94"/>
      <c r="FT148" s="94"/>
      <c r="FU148" s="94"/>
      <c r="FV148" s="94"/>
      <c r="FW148" s="94"/>
      <c r="FX148" s="94"/>
      <c r="FY148" s="94"/>
      <c r="FZ148" s="94"/>
      <c r="GA148" s="94"/>
      <c r="GB148" s="94"/>
      <c r="GC148" s="94"/>
      <c r="GD148" s="94"/>
      <c r="GE148" s="94"/>
      <c r="GF148" s="94"/>
      <c r="GG148" s="94"/>
      <c r="GH148" s="94"/>
      <c r="GI148" s="94"/>
      <c r="GJ148" s="94"/>
      <c r="GK148" s="94"/>
      <c r="GL148" s="94"/>
      <c r="GM148" s="94"/>
      <c r="GN148" s="94"/>
      <c r="GO148" s="94"/>
      <c r="GP148" s="94"/>
      <c r="GQ148" s="94"/>
      <c r="GR148" s="94"/>
      <c r="GS148" s="94"/>
      <c r="GT148" s="94"/>
      <c r="GU148" s="94"/>
      <c r="GV148" s="94"/>
      <c r="GW148" s="94"/>
      <c r="GX148" s="94"/>
      <c r="GY148" s="94"/>
      <c r="GZ148" s="94"/>
      <c r="HA148" s="94"/>
      <c r="HB148" s="94"/>
      <c r="HC148" s="94"/>
      <c r="HD148" s="94"/>
      <c r="HE148" s="94"/>
      <c r="HF148" s="94"/>
      <c r="HG148" s="94"/>
      <c r="HH148" s="94"/>
      <c r="HI148" s="94"/>
      <c r="HJ148" s="94"/>
      <c r="HK148" s="94"/>
      <c r="HL148" s="94"/>
      <c r="HM148" s="94"/>
      <c r="HN148" s="94"/>
      <c r="HO148" s="94"/>
      <c r="HP148" s="94"/>
      <c r="HQ148" s="94"/>
      <c r="HR148" s="94"/>
      <c r="HS148" s="94"/>
      <c r="HT148" s="94"/>
      <c r="HU148" s="94"/>
      <c r="HV148" s="94"/>
      <c r="HW148" s="94"/>
      <c r="HX148" s="94"/>
      <c r="HY148" s="94"/>
      <c r="HZ148" s="94"/>
      <c r="IA148" s="94"/>
      <c r="IB148" s="94"/>
      <c r="IC148" s="94"/>
      <c r="ID148" s="94"/>
      <c r="IE148" s="94"/>
      <c r="IF148" s="94"/>
      <c r="IG148" s="94"/>
      <c r="IH148" s="94"/>
      <c r="II148" s="94"/>
      <c r="IJ148" s="94"/>
      <c r="IK148" s="94"/>
      <c r="IL148" s="94"/>
      <c r="IM148" s="94"/>
      <c r="IN148" s="94"/>
      <c r="IO148" s="94"/>
      <c r="IP148" s="94"/>
      <c r="IQ148" s="94"/>
      <c r="IR148" s="94"/>
      <c r="IS148" s="94"/>
      <c r="IT148" s="94"/>
      <c r="IU148" s="94"/>
      <c r="IV148" s="94"/>
      <c r="IW148" s="94"/>
    </row>
    <row r="149" customFormat="false" ht="17.1" hidden="true" customHeight="true" outlineLevel="0" collapsed="false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94"/>
      <c r="CX149" s="94"/>
      <c r="CY149" s="94"/>
      <c r="CZ149" s="94"/>
      <c r="DA149" s="94"/>
      <c r="DB149" s="94"/>
      <c r="DC149" s="94"/>
      <c r="DD149" s="94"/>
      <c r="DE149" s="94"/>
      <c r="DF149" s="94"/>
      <c r="DG149" s="94"/>
      <c r="DH149" s="94"/>
      <c r="DI149" s="94"/>
      <c r="DJ149" s="94"/>
      <c r="DK149" s="94"/>
      <c r="DL149" s="94"/>
      <c r="DM149" s="94"/>
      <c r="DN149" s="94"/>
      <c r="DO149" s="94"/>
      <c r="DP149" s="94"/>
      <c r="DQ149" s="94"/>
      <c r="DR149" s="94"/>
      <c r="DS149" s="94"/>
      <c r="DT149" s="94"/>
      <c r="DU149" s="94"/>
      <c r="DV149" s="94"/>
      <c r="DW149" s="94"/>
      <c r="DX149" s="94"/>
      <c r="DY149" s="94"/>
      <c r="DZ149" s="94"/>
      <c r="EA149" s="94"/>
      <c r="EB149" s="94"/>
      <c r="EC149" s="94"/>
      <c r="ED149" s="94"/>
      <c r="EE149" s="94"/>
      <c r="EF149" s="94"/>
      <c r="EG149" s="94"/>
      <c r="EH149" s="94"/>
      <c r="EI149" s="94"/>
      <c r="EJ149" s="94"/>
      <c r="EK149" s="94"/>
      <c r="EL149" s="94"/>
      <c r="EM149" s="94"/>
      <c r="EN149" s="94"/>
      <c r="EO149" s="94"/>
      <c r="EP149" s="94"/>
      <c r="EQ149" s="94"/>
      <c r="ER149" s="94"/>
      <c r="ES149" s="94"/>
      <c r="ET149" s="94"/>
      <c r="EU149" s="94"/>
      <c r="EV149" s="94"/>
      <c r="EW149" s="94"/>
      <c r="EX149" s="94"/>
      <c r="EY149" s="94"/>
      <c r="EZ149" s="94"/>
      <c r="FA149" s="94"/>
      <c r="FB149" s="94"/>
      <c r="FC149" s="94"/>
      <c r="FD149" s="94"/>
      <c r="FE149" s="94"/>
      <c r="FF149" s="94"/>
      <c r="FG149" s="94"/>
      <c r="FH149" s="94"/>
      <c r="FI149" s="94"/>
      <c r="FJ149" s="94"/>
      <c r="FK149" s="94"/>
      <c r="FL149" s="94"/>
      <c r="FM149" s="94"/>
      <c r="FN149" s="94"/>
      <c r="FO149" s="94"/>
      <c r="FP149" s="94"/>
      <c r="FQ149" s="94"/>
      <c r="FR149" s="94"/>
      <c r="FS149" s="94"/>
      <c r="FT149" s="94"/>
      <c r="FU149" s="94"/>
      <c r="FV149" s="94"/>
      <c r="FW149" s="94"/>
      <c r="FX149" s="94"/>
      <c r="FY149" s="94"/>
      <c r="FZ149" s="94"/>
      <c r="GA149" s="94"/>
      <c r="GB149" s="94"/>
      <c r="GC149" s="94"/>
      <c r="GD149" s="94"/>
      <c r="GE149" s="94"/>
      <c r="GF149" s="94"/>
      <c r="GG149" s="94"/>
      <c r="GH149" s="94"/>
      <c r="GI149" s="94"/>
      <c r="GJ149" s="94"/>
      <c r="GK149" s="94"/>
      <c r="GL149" s="94"/>
      <c r="GM149" s="94"/>
      <c r="GN149" s="94"/>
      <c r="GO149" s="94"/>
      <c r="GP149" s="94"/>
      <c r="GQ149" s="94"/>
      <c r="GR149" s="94"/>
      <c r="GS149" s="94"/>
      <c r="GT149" s="94"/>
      <c r="GU149" s="94"/>
      <c r="GV149" s="94"/>
      <c r="GW149" s="94"/>
      <c r="GX149" s="94"/>
      <c r="GY149" s="94"/>
      <c r="GZ149" s="94"/>
      <c r="HA149" s="94"/>
      <c r="HB149" s="94"/>
      <c r="HC149" s="94"/>
      <c r="HD149" s="94"/>
      <c r="HE149" s="94"/>
      <c r="HF149" s="94"/>
      <c r="HG149" s="94"/>
      <c r="HH149" s="94"/>
      <c r="HI149" s="94"/>
      <c r="HJ149" s="94"/>
      <c r="HK149" s="94"/>
      <c r="HL149" s="94"/>
      <c r="HM149" s="94"/>
      <c r="HN149" s="94"/>
      <c r="HO149" s="94"/>
      <c r="HP149" s="94"/>
      <c r="HQ149" s="94"/>
      <c r="HR149" s="94"/>
      <c r="HS149" s="94"/>
      <c r="HT149" s="94"/>
      <c r="HU149" s="94"/>
      <c r="HV149" s="94"/>
      <c r="HW149" s="94"/>
      <c r="HX149" s="94"/>
      <c r="HY149" s="94"/>
      <c r="HZ149" s="94"/>
      <c r="IA149" s="94"/>
      <c r="IB149" s="94"/>
      <c r="IC149" s="94"/>
      <c r="ID149" s="94"/>
      <c r="IE149" s="94"/>
      <c r="IF149" s="94"/>
      <c r="IG149" s="94"/>
      <c r="IH149" s="94"/>
      <c r="II149" s="94"/>
      <c r="IJ149" s="94"/>
      <c r="IK149" s="94"/>
      <c r="IL149" s="94"/>
      <c r="IM149" s="94"/>
      <c r="IN149" s="94"/>
      <c r="IO149" s="94"/>
      <c r="IP149" s="94"/>
      <c r="IQ149" s="94"/>
      <c r="IR149" s="94"/>
      <c r="IS149" s="94"/>
      <c r="IT149" s="94"/>
      <c r="IU149" s="94"/>
      <c r="IV149" s="94"/>
      <c r="IW149" s="94"/>
    </row>
    <row r="150" customFormat="false" ht="17.1" hidden="true" customHeight="true" outlineLevel="0" collapsed="false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3"/>
      <c r="BI150" s="93"/>
      <c r="BJ150" s="93"/>
      <c r="BK150" s="93"/>
      <c r="BL150" s="93"/>
      <c r="BM150" s="94"/>
      <c r="BN150" s="94"/>
      <c r="BO150" s="94"/>
      <c r="BP150" s="94"/>
      <c r="BQ150" s="94"/>
      <c r="BR150" s="94"/>
      <c r="BS150" s="94"/>
      <c r="BT150" s="94"/>
      <c r="BU150" s="94"/>
      <c r="BV150" s="94"/>
      <c r="BW150" s="94"/>
      <c r="BX150" s="94"/>
      <c r="BY150" s="94"/>
      <c r="BZ150" s="94"/>
      <c r="CA150" s="94"/>
      <c r="CB150" s="94"/>
      <c r="CC150" s="94"/>
      <c r="CD150" s="94"/>
      <c r="CE150" s="94"/>
      <c r="CF150" s="94"/>
      <c r="CG150" s="94"/>
      <c r="CH150" s="94"/>
      <c r="CI150" s="94"/>
      <c r="CJ150" s="94"/>
      <c r="CK150" s="94"/>
      <c r="CL150" s="94"/>
      <c r="CM150" s="94"/>
      <c r="CN150" s="94"/>
      <c r="CO150" s="94"/>
      <c r="CP150" s="94"/>
      <c r="CQ150" s="94"/>
      <c r="CR150" s="94"/>
      <c r="CS150" s="94"/>
      <c r="CT150" s="94"/>
      <c r="CU150" s="94"/>
      <c r="CV150" s="94"/>
      <c r="CW150" s="94"/>
      <c r="CX150" s="94"/>
      <c r="CY150" s="94"/>
      <c r="CZ150" s="94"/>
      <c r="DA150" s="94"/>
      <c r="DB150" s="94"/>
      <c r="DC150" s="94"/>
      <c r="DD150" s="94"/>
      <c r="DE150" s="94"/>
      <c r="DF150" s="94"/>
      <c r="DG150" s="94"/>
      <c r="DH150" s="94"/>
      <c r="DI150" s="94"/>
      <c r="DJ150" s="94"/>
      <c r="DK150" s="94"/>
      <c r="DL150" s="94"/>
      <c r="DM150" s="94"/>
      <c r="DN150" s="94"/>
      <c r="DO150" s="94"/>
      <c r="DP150" s="94"/>
      <c r="DQ150" s="94"/>
      <c r="DR150" s="94"/>
      <c r="DS150" s="94"/>
      <c r="DT150" s="94"/>
      <c r="DU150" s="94"/>
      <c r="DV150" s="94"/>
      <c r="DW150" s="94"/>
      <c r="DX150" s="94"/>
      <c r="DY150" s="94"/>
      <c r="DZ150" s="94"/>
      <c r="EA150" s="94"/>
      <c r="EB150" s="94"/>
      <c r="EC150" s="94"/>
      <c r="ED150" s="94"/>
      <c r="EE150" s="94"/>
      <c r="EF150" s="94"/>
      <c r="EG150" s="94"/>
      <c r="EH150" s="94"/>
      <c r="EI150" s="94"/>
      <c r="EJ150" s="94"/>
      <c r="EK150" s="94"/>
      <c r="EL150" s="94"/>
      <c r="EM150" s="94"/>
      <c r="EN150" s="94"/>
      <c r="EO150" s="94"/>
      <c r="EP150" s="94"/>
      <c r="EQ150" s="94"/>
      <c r="ER150" s="94"/>
      <c r="ES150" s="94"/>
      <c r="ET150" s="94"/>
      <c r="EU150" s="94"/>
      <c r="EV150" s="94"/>
      <c r="EW150" s="94"/>
      <c r="EX150" s="94"/>
      <c r="EY150" s="94"/>
      <c r="EZ150" s="94"/>
      <c r="FA150" s="94"/>
      <c r="FB150" s="94"/>
      <c r="FC150" s="94"/>
      <c r="FD150" s="94"/>
      <c r="FE150" s="94"/>
      <c r="FF150" s="94"/>
      <c r="FG150" s="94"/>
      <c r="FH150" s="94"/>
      <c r="FI150" s="94"/>
      <c r="FJ150" s="94"/>
      <c r="FK150" s="94"/>
      <c r="FL150" s="94"/>
      <c r="FM150" s="94"/>
      <c r="FN150" s="94"/>
      <c r="FO150" s="94"/>
      <c r="FP150" s="94"/>
      <c r="FQ150" s="94"/>
      <c r="FR150" s="94"/>
      <c r="FS150" s="94"/>
      <c r="FT150" s="94"/>
      <c r="FU150" s="94"/>
      <c r="FV150" s="94"/>
      <c r="FW150" s="94"/>
      <c r="FX150" s="94"/>
      <c r="FY150" s="94"/>
      <c r="FZ150" s="94"/>
      <c r="GA150" s="94"/>
      <c r="GB150" s="94"/>
      <c r="GC150" s="94"/>
      <c r="GD150" s="94"/>
      <c r="GE150" s="94"/>
      <c r="GF150" s="94"/>
      <c r="GG150" s="94"/>
      <c r="GH150" s="94"/>
      <c r="GI150" s="94"/>
      <c r="GJ150" s="94"/>
      <c r="GK150" s="94"/>
      <c r="GL150" s="94"/>
      <c r="GM150" s="94"/>
      <c r="GN150" s="94"/>
      <c r="GO150" s="94"/>
      <c r="GP150" s="94"/>
      <c r="GQ150" s="94"/>
      <c r="GR150" s="94"/>
      <c r="GS150" s="94"/>
      <c r="GT150" s="94"/>
      <c r="GU150" s="94"/>
      <c r="GV150" s="94"/>
      <c r="GW150" s="94"/>
      <c r="GX150" s="94"/>
      <c r="GY150" s="94"/>
      <c r="GZ150" s="94"/>
      <c r="HA150" s="94"/>
      <c r="HB150" s="94"/>
      <c r="HC150" s="94"/>
      <c r="HD150" s="94"/>
      <c r="HE150" s="94"/>
      <c r="HF150" s="94"/>
      <c r="HG150" s="94"/>
      <c r="HH150" s="94"/>
      <c r="HI150" s="94"/>
      <c r="HJ150" s="94"/>
      <c r="HK150" s="94"/>
      <c r="HL150" s="94"/>
      <c r="HM150" s="94"/>
      <c r="HN150" s="94"/>
      <c r="HO150" s="94"/>
      <c r="HP150" s="94"/>
      <c r="HQ150" s="94"/>
      <c r="HR150" s="94"/>
      <c r="HS150" s="94"/>
      <c r="HT150" s="94"/>
      <c r="HU150" s="94"/>
      <c r="HV150" s="94"/>
      <c r="HW150" s="94"/>
      <c r="HX150" s="94"/>
      <c r="HY150" s="94"/>
      <c r="HZ150" s="94"/>
      <c r="IA150" s="94"/>
      <c r="IB150" s="94"/>
      <c r="IC150" s="94"/>
      <c r="ID150" s="94"/>
      <c r="IE150" s="94"/>
      <c r="IF150" s="94"/>
      <c r="IG150" s="94"/>
      <c r="IH150" s="94"/>
      <c r="II150" s="94"/>
      <c r="IJ150" s="94"/>
      <c r="IK150" s="94"/>
      <c r="IL150" s="94"/>
      <c r="IM150" s="94"/>
      <c r="IN150" s="94"/>
      <c r="IO150" s="94"/>
      <c r="IP150" s="94"/>
      <c r="IQ150" s="94"/>
      <c r="IR150" s="94"/>
      <c r="IS150" s="94"/>
      <c r="IT150" s="94"/>
      <c r="IU150" s="94"/>
      <c r="IV150" s="94"/>
      <c r="IW150" s="94"/>
    </row>
    <row r="151" customFormat="false" ht="17.1" hidden="true" customHeight="true" outlineLevel="0" collapsed="false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3"/>
      <c r="BI151" s="93"/>
      <c r="BJ151" s="93"/>
      <c r="BK151" s="93"/>
      <c r="BL151" s="93"/>
      <c r="BM151" s="94"/>
      <c r="BN151" s="94"/>
      <c r="BO151" s="94"/>
      <c r="BP151" s="94"/>
      <c r="BQ151" s="94"/>
      <c r="BR151" s="94"/>
      <c r="BS151" s="94"/>
      <c r="BT151" s="94"/>
      <c r="BU151" s="94"/>
      <c r="BV151" s="94"/>
      <c r="BW151" s="94"/>
      <c r="BX151" s="94"/>
      <c r="BY151" s="94"/>
      <c r="BZ151" s="94"/>
      <c r="CA151" s="94"/>
      <c r="CB151" s="94"/>
      <c r="CC151" s="94"/>
      <c r="CD151" s="94"/>
      <c r="CE151" s="94"/>
      <c r="CF151" s="94"/>
      <c r="CG151" s="94"/>
      <c r="CH151" s="94"/>
      <c r="CI151" s="94"/>
      <c r="CJ151" s="94"/>
      <c r="CK151" s="94"/>
      <c r="CL151" s="94"/>
      <c r="CM151" s="94"/>
      <c r="CN151" s="94"/>
      <c r="CO151" s="94"/>
      <c r="CP151" s="94"/>
      <c r="CQ151" s="94"/>
      <c r="CR151" s="94"/>
      <c r="CS151" s="94"/>
      <c r="CT151" s="94"/>
      <c r="CU151" s="94"/>
      <c r="CV151" s="94"/>
      <c r="CW151" s="94"/>
      <c r="CX151" s="94"/>
      <c r="CY151" s="94"/>
      <c r="CZ151" s="94"/>
      <c r="DA151" s="94"/>
      <c r="DB151" s="94"/>
      <c r="DC151" s="94"/>
      <c r="DD151" s="94"/>
      <c r="DE151" s="94"/>
      <c r="DF151" s="94"/>
      <c r="DG151" s="94"/>
      <c r="DH151" s="94"/>
      <c r="DI151" s="94"/>
      <c r="DJ151" s="94"/>
      <c r="DK151" s="94"/>
      <c r="DL151" s="94"/>
      <c r="DM151" s="94"/>
      <c r="DN151" s="94"/>
      <c r="DO151" s="94"/>
      <c r="DP151" s="94"/>
      <c r="DQ151" s="94"/>
      <c r="DR151" s="94"/>
      <c r="DS151" s="94"/>
      <c r="DT151" s="94"/>
      <c r="DU151" s="94"/>
      <c r="DV151" s="94"/>
      <c r="DW151" s="94"/>
      <c r="DX151" s="94"/>
      <c r="DY151" s="94"/>
      <c r="DZ151" s="94"/>
      <c r="EA151" s="94"/>
      <c r="EB151" s="94"/>
      <c r="EC151" s="94"/>
      <c r="ED151" s="94"/>
      <c r="EE151" s="94"/>
      <c r="EF151" s="94"/>
      <c r="EG151" s="94"/>
      <c r="EH151" s="94"/>
      <c r="EI151" s="94"/>
      <c r="EJ151" s="94"/>
      <c r="EK151" s="94"/>
      <c r="EL151" s="94"/>
      <c r="EM151" s="94"/>
      <c r="EN151" s="94"/>
      <c r="EO151" s="94"/>
      <c r="EP151" s="94"/>
      <c r="EQ151" s="94"/>
      <c r="ER151" s="94"/>
      <c r="ES151" s="94"/>
      <c r="ET151" s="94"/>
      <c r="EU151" s="94"/>
      <c r="EV151" s="94"/>
      <c r="EW151" s="94"/>
      <c r="EX151" s="94"/>
      <c r="EY151" s="94"/>
      <c r="EZ151" s="94"/>
      <c r="FA151" s="94"/>
      <c r="FB151" s="94"/>
      <c r="FC151" s="94"/>
      <c r="FD151" s="94"/>
      <c r="FE151" s="94"/>
      <c r="FF151" s="94"/>
      <c r="FG151" s="94"/>
      <c r="FH151" s="94"/>
      <c r="FI151" s="94"/>
      <c r="FJ151" s="94"/>
      <c r="FK151" s="94"/>
      <c r="FL151" s="94"/>
      <c r="FM151" s="94"/>
      <c r="FN151" s="94"/>
      <c r="FO151" s="94"/>
      <c r="FP151" s="94"/>
      <c r="FQ151" s="94"/>
      <c r="FR151" s="94"/>
      <c r="FS151" s="94"/>
      <c r="FT151" s="94"/>
      <c r="FU151" s="94"/>
      <c r="FV151" s="94"/>
      <c r="FW151" s="94"/>
      <c r="FX151" s="94"/>
      <c r="FY151" s="94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  <c r="GJ151" s="94"/>
      <c r="GK151" s="94"/>
      <c r="GL151" s="94"/>
      <c r="GM151" s="94"/>
      <c r="GN151" s="94"/>
      <c r="GO151" s="94"/>
      <c r="GP151" s="94"/>
      <c r="GQ151" s="94"/>
      <c r="GR151" s="94"/>
      <c r="GS151" s="94"/>
      <c r="GT151" s="94"/>
      <c r="GU151" s="94"/>
      <c r="GV151" s="94"/>
      <c r="GW151" s="94"/>
      <c r="GX151" s="94"/>
      <c r="GY151" s="94"/>
      <c r="GZ151" s="94"/>
      <c r="HA151" s="94"/>
      <c r="HB151" s="94"/>
      <c r="HC151" s="94"/>
      <c r="HD151" s="94"/>
      <c r="HE151" s="94"/>
      <c r="HF151" s="94"/>
      <c r="HG151" s="94"/>
      <c r="HH151" s="94"/>
      <c r="HI151" s="94"/>
      <c r="HJ151" s="94"/>
      <c r="HK151" s="94"/>
      <c r="HL151" s="94"/>
      <c r="HM151" s="94"/>
      <c r="HN151" s="94"/>
      <c r="HO151" s="94"/>
      <c r="HP151" s="94"/>
      <c r="HQ151" s="94"/>
      <c r="HR151" s="94"/>
      <c r="HS151" s="94"/>
      <c r="HT151" s="94"/>
      <c r="HU151" s="94"/>
      <c r="HV151" s="94"/>
      <c r="HW151" s="94"/>
      <c r="HX151" s="94"/>
      <c r="HY151" s="94"/>
      <c r="HZ151" s="94"/>
      <c r="IA151" s="94"/>
      <c r="IB151" s="94"/>
      <c r="IC151" s="94"/>
      <c r="ID151" s="94"/>
      <c r="IE151" s="94"/>
      <c r="IF151" s="94"/>
      <c r="IG151" s="94"/>
      <c r="IH151" s="94"/>
      <c r="II151" s="94"/>
      <c r="IJ151" s="94"/>
      <c r="IK151" s="94"/>
      <c r="IL151" s="94"/>
      <c r="IM151" s="94"/>
      <c r="IN151" s="94"/>
      <c r="IO151" s="94"/>
      <c r="IP151" s="94"/>
      <c r="IQ151" s="94"/>
      <c r="IR151" s="94"/>
      <c r="IS151" s="94"/>
      <c r="IT151" s="94"/>
      <c r="IU151" s="94"/>
      <c r="IV151" s="94"/>
      <c r="IW151" s="94"/>
    </row>
    <row r="152" customFormat="false" ht="17.1" hidden="true" customHeight="true" outlineLevel="0" collapsed="false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3"/>
      <c r="BI152" s="93"/>
      <c r="BJ152" s="93"/>
      <c r="BK152" s="93"/>
      <c r="BL152" s="93"/>
      <c r="BM152" s="94"/>
      <c r="BN152" s="94"/>
      <c r="BO152" s="94"/>
      <c r="BP152" s="94"/>
      <c r="BQ152" s="94"/>
      <c r="BR152" s="94"/>
      <c r="BS152" s="94"/>
      <c r="BT152" s="94"/>
      <c r="BU152" s="94"/>
      <c r="BV152" s="94"/>
      <c r="BW152" s="94"/>
      <c r="BX152" s="94"/>
      <c r="BY152" s="94"/>
      <c r="BZ152" s="94"/>
      <c r="CA152" s="94"/>
      <c r="CB152" s="94"/>
      <c r="CC152" s="94"/>
      <c r="CD152" s="94"/>
      <c r="CE152" s="94"/>
      <c r="CF152" s="94"/>
      <c r="CG152" s="94"/>
      <c r="CH152" s="94"/>
      <c r="CI152" s="94"/>
      <c r="CJ152" s="94"/>
      <c r="CK152" s="94"/>
      <c r="CL152" s="94"/>
      <c r="CM152" s="94"/>
      <c r="CN152" s="94"/>
      <c r="CO152" s="94"/>
      <c r="CP152" s="94"/>
      <c r="CQ152" s="94"/>
      <c r="CR152" s="94"/>
      <c r="CS152" s="94"/>
      <c r="CT152" s="94"/>
      <c r="CU152" s="94"/>
      <c r="CV152" s="94"/>
      <c r="CW152" s="94"/>
      <c r="CX152" s="94"/>
      <c r="CY152" s="94"/>
      <c r="CZ152" s="94"/>
      <c r="DA152" s="94"/>
      <c r="DB152" s="94"/>
      <c r="DC152" s="94"/>
      <c r="DD152" s="94"/>
      <c r="DE152" s="94"/>
      <c r="DF152" s="94"/>
      <c r="DG152" s="94"/>
      <c r="DH152" s="94"/>
      <c r="DI152" s="94"/>
      <c r="DJ152" s="94"/>
      <c r="DK152" s="94"/>
      <c r="DL152" s="94"/>
      <c r="DM152" s="94"/>
      <c r="DN152" s="94"/>
      <c r="DO152" s="94"/>
      <c r="DP152" s="94"/>
      <c r="DQ152" s="94"/>
      <c r="DR152" s="94"/>
      <c r="DS152" s="94"/>
      <c r="DT152" s="94"/>
      <c r="DU152" s="94"/>
      <c r="DV152" s="94"/>
      <c r="DW152" s="94"/>
      <c r="DX152" s="94"/>
      <c r="DY152" s="94"/>
      <c r="DZ152" s="94"/>
      <c r="EA152" s="94"/>
      <c r="EB152" s="94"/>
      <c r="EC152" s="94"/>
      <c r="ED152" s="94"/>
      <c r="EE152" s="94"/>
      <c r="EF152" s="94"/>
      <c r="EG152" s="94"/>
      <c r="EH152" s="94"/>
      <c r="EI152" s="94"/>
      <c r="EJ152" s="94"/>
      <c r="EK152" s="94"/>
      <c r="EL152" s="94"/>
      <c r="EM152" s="94"/>
      <c r="EN152" s="94"/>
      <c r="EO152" s="94"/>
      <c r="EP152" s="94"/>
      <c r="EQ152" s="94"/>
      <c r="ER152" s="94"/>
      <c r="ES152" s="94"/>
      <c r="ET152" s="94"/>
      <c r="EU152" s="94"/>
      <c r="EV152" s="94"/>
      <c r="EW152" s="94"/>
      <c r="EX152" s="94"/>
      <c r="EY152" s="94"/>
      <c r="EZ152" s="94"/>
      <c r="FA152" s="94"/>
      <c r="FB152" s="94"/>
      <c r="FC152" s="94"/>
      <c r="FD152" s="94"/>
      <c r="FE152" s="94"/>
      <c r="FF152" s="94"/>
      <c r="FG152" s="94"/>
      <c r="FH152" s="94"/>
      <c r="FI152" s="94"/>
      <c r="FJ152" s="94"/>
      <c r="FK152" s="94"/>
      <c r="FL152" s="94"/>
      <c r="FM152" s="94"/>
      <c r="FN152" s="94"/>
      <c r="FO152" s="94"/>
      <c r="FP152" s="94"/>
      <c r="FQ152" s="94"/>
      <c r="FR152" s="94"/>
      <c r="FS152" s="94"/>
      <c r="FT152" s="94"/>
      <c r="FU152" s="94"/>
      <c r="FV152" s="94"/>
      <c r="FW152" s="94"/>
      <c r="FX152" s="94"/>
      <c r="FY152" s="94"/>
      <c r="FZ152" s="94"/>
      <c r="GA152" s="94"/>
      <c r="GB152" s="94"/>
      <c r="GC152" s="94"/>
      <c r="GD152" s="94"/>
      <c r="GE152" s="94"/>
      <c r="GF152" s="94"/>
      <c r="GG152" s="94"/>
      <c r="GH152" s="94"/>
      <c r="GI152" s="94"/>
      <c r="GJ152" s="94"/>
      <c r="GK152" s="94"/>
      <c r="GL152" s="94"/>
      <c r="GM152" s="94"/>
      <c r="GN152" s="94"/>
      <c r="GO152" s="94"/>
      <c r="GP152" s="94"/>
      <c r="GQ152" s="94"/>
      <c r="GR152" s="94"/>
      <c r="GS152" s="94"/>
      <c r="GT152" s="94"/>
      <c r="GU152" s="94"/>
      <c r="GV152" s="94"/>
      <c r="GW152" s="94"/>
      <c r="GX152" s="94"/>
      <c r="GY152" s="94"/>
      <c r="GZ152" s="94"/>
      <c r="HA152" s="94"/>
      <c r="HB152" s="94"/>
      <c r="HC152" s="94"/>
      <c r="HD152" s="94"/>
      <c r="HE152" s="94"/>
      <c r="HF152" s="94"/>
      <c r="HG152" s="94"/>
      <c r="HH152" s="94"/>
      <c r="HI152" s="94"/>
      <c r="HJ152" s="94"/>
      <c r="HK152" s="94"/>
      <c r="HL152" s="94"/>
      <c r="HM152" s="94"/>
      <c r="HN152" s="94"/>
      <c r="HO152" s="94"/>
      <c r="HP152" s="94"/>
      <c r="HQ152" s="94"/>
      <c r="HR152" s="94"/>
      <c r="HS152" s="94"/>
      <c r="HT152" s="94"/>
      <c r="HU152" s="94"/>
      <c r="HV152" s="94"/>
      <c r="HW152" s="94"/>
      <c r="HX152" s="94"/>
      <c r="HY152" s="94"/>
      <c r="HZ152" s="94"/>
      <c r="IA152" s="94"/>
      <c r="IB152" s="94"/>
      <c r="IC152" s="94"/>
      <c r="ID152" s="94"/>
      <c r="IE152" s="94"/>
      <c r="IF152" s="94"/>
      <c r="IG152" s="94"/>
      <c r="IH152" s="94"/>
      <c r="II152" s="94"/>
      <c r="IJ152" s="94"/>
      <c r="IK152" s="94"/>
      <c r="IL152" s="94"/>
      <c r="IM152" s="94"/>
      <c r="IN152" s="94"/>
      <c r="IO152" s="94"/>
      <c r="IP152" s="94"/>
      <c r="IQ152" s="94"/>
      <c r="IR152" s="94"/>
      <c r="IS152" s="94"/>
      <c r="IT152" s="94"/>
      <c r="IU152" s="94"/>
      <c r="IV152" s="94"/>
      <c r="IW152" s="94"/>
    </row>
    <row r="153" customFormat="false" ht="17.1" hidden="true" customHeight="true" outlineLevel="0" collapsed="false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3"/>
      <c r="BI153" s="93"/>
      <c r="BJ153" s="93"/>
      <c r="BK153" s="93"/>
      <c r="BL153" s="93"/>
      <c r="BM153" s="94"/>
      <c r="BN153" s="94"/>
      <c r="BO153" s="94"/>
      <c r="BP153" s="94"/>
      <c r="BQ153" s="94"/>
      <c r="BR153" s="94"/>
      <c r="BS153" s="94"/>
      <c r="BT153" s="94"/>
      <c r="BU153" s="94"/>
      <c r="BV153" s="94"/>
      <c r="BW153" s="94"/>
      <c r="BX153" s="94"/>
      <c r="BY153" s="94"/>
      <c r="BZ153" s="94"/>
      <c r="CA153" s="94"/>
      <c r="CB153" s="94"/>
      <c r="CC153" s="94"/>
      <c r="CD153" s="94"/>
      <c r="CE153" s="94"/>
      <c r="CF153" s="94"/>
      <c r="CG153" s="94"/>
      <c r="CH153" s="94"/>
      <c r="CI153" s="94"/>
      <c r="CJ153" s="94"/>
      <c r="CK153" s="94"/>
      <c r="CL153" s="94"/>
      <c r="CM153" s="94"/>
      <c r="CN153" s="94"/>
      <c r="CO153" s="94"/>
      <c r="CP153" s="94"/>
      <c r="CQ153" s="94"/>
      <c r="CR153" s="94"/>
      <c r="CS153" s="94"/>
      <c r="CT153" s="94"/>
      <c r="CU153" s="94"/>
      <c r="CV153" s="94"/>
      <c r="CW153" s="94"/>
      <c r="CX153" s="94"/>
      <c r="CY153" s="94"/>
      <c r="CZ153" s="94"/>
      <c r="DA153" s="94"/>
      <c r="DB153" s="94"/>
      <c r="DC153" s="94"/>
      <c r="DD153" s="94"/>
      <c r="DE153" s="94"/>
      <c r="DF153" s="94"/>
      <c r="DG153" s="94"/>
      <c r="DH153" s="94"/>
      <c r="DI153" s="94"/>
      <c r="DJ153" s="94"/>
      <c r="DK153" s="94"/>
      <c r="DL153" s="94"/>
      <c r="DM153" s="94"/>
      <c r="DN153" s="94"/>
      <c r="DO153" s="94"/>
      <c r="DP153" s="94"/>
      <c r="DQ153" s="94"/>
      <c r="DR153" s="94"/>
      <c r="DS153" s="94"/>
      <c r="DT153" s="94"/>
      <c r="DU153" s="94"/>
      <c r="DV153" s="94"/>
      <c r="DW153" s="94"/>
      <c r="DX153" s="94"/>
      <c r="DY153" s="94"/>
      <c r="DZ153" s="94"/>
      <c r="EA153" s="94"/>
      <c r="EB153" s="94"/>
      <c r="EC153" s="94"/>
      <c r="ED153" s="94"/>
      <c r="EE153" s="94"/>
      <c r="EF153" s="94"/>
      <c r="EG153" s="94"/>
      <c r="EH153" s="94"/>
      <c r="EI153" s="94"/>
      <c r="EJ153" s="94"/>
      <c r="EK153" s="94"/>
      <c r="EL153" s="94"/>
      <c r="EM153" s="94"/>
      <c r="EN153" s="94"/>
      <c r="EO153" s="94"/>
      <c r="EP153" s="94"/>
      <c r="EQ153" s="94"/>
      <c r="ER153" s="94"/>
      <c r="ES153" s="94"/>
      <c r="ET153" s="94"/>
      <c r="EU153" s="94"/>
      <c r="EV153" s="94"/>
      <c r="EW153" s="94"/>
      <c r="EX153" s="94"/>
      <c r="EY153" s="94"/>
      <c r="EZ153" s="94"/>
      <c r="FA153" s="94"/>
      <c r="FB153" s="94"/>
      <c r="FC153" s="94"/>
      <c r="FD153" s="94"/>
      <c r="FE153" s="94"/>
      <c r="FF153" s="94"/>
      <c r="FG153" s="94"/>
      <c r="FH153" s="94"/>
      <c r="FI153" s="94"/>
      <c r="FJ153" s="94"/>
      <c r="FK153" s="94"/>
      <c r="FL153" s="94"/>
      <c r="FM153" s="94"/>
      <c r="FN153" s="94"/>
      <c r="FO153" s="94"/>
      <c r="FP153" s="94"/>
      <c r="FQ153" s="94"/>
      <c r="FR153" s="94"/>
      <c r="FS153" s="94"/>
      <c r="FT153" s="94"/>
      <c r="FU153" s="94"/>
      <c r="FV153" s="94"/>
      <c r="FW153" s="94"/>
      <c r="FX153" s="94"/>
      <c r="FY153" s="94"/>
      <c r="FZ153" s="94"/>
      <c r="GA153" s="94"/>
      <c r="GB153" s="94"/>
      <c r="GC153" s="94"/>
      <c r="GD153" s="94"/>
      <c r="GE153" s="94"/>
      <c r="GF153" s="94"/>
      <c r="GG153" s="94"/>
      <c r="GH153" s="94"/>
      <c r="GI153" s="94"/>
      <c r="GJ153" s="94"/>
      <c r="GK153" s="94"/>
      <c r="GL153" s="94"/>
      <c r="GM153" s="94"/>
      <c r="GN153" s="94"/>
      <c r="GO153" s="94"/>
      <c r="GP153" s="94"/>
      <c r="GQ153" s="94"/>
      <c r="GR153" s="94"/>
      <c r="GS153" s="94"/>
      <c r="GT153" s="94"/>
      <c r="GU153" s="94"/>
      <c r="GV153" s="94"/>
      <c r="GW153" s="94"/>
      <c r="GX153" s="94"/>
      <c r="GY153" s="94"/>
      <c r="GZ153" s="94"/>
      <c r="HA153" s="94"/>
      <c r="HB153" s="94"/>
      <c r="HC153" s="94"/>
      <c r="HD153" s="94"/>
      <c r="HE153" s="94"/>
      <c r="HF153" s="94"/>
      <c r="HG153" s="94"/>
      <c r="HH153" s="94"/>
      <c r="HI153" s="94"/>
      <c r="HJ153" s="94"/>
      <c r="HK153" s="94"/>
      <c r="HL153" s="94"/>
      <c r="HM153" s="94"/>
      <c r="HN153" s="94"/>
      <c r="HO153" s="94"/>
      <c r="HP153" s="94"/>
      <c r="HQ153" s="94"/>
      <c r="HR153" s="94"/>
      <c r="HS153" s="94"/>
      <c r="HT153" s="94"/>
      <c r="HU153" s="94"/>
      <c r="HV153" s="94"/>
      <c r="HW153" s="94"/>
      <c r="HX153" s="94"/>
      <c r="HY153" s="94"/>
      <c r="HZ153" s="94"/>
      <c r="IA153" s="94"/>
      <c r="IB153" s="94"/>
      <c r="IC153" s="94"/>
      <c r="ID153" s="94"/>
      <c r="IE153" s="94"/>
      <c r="IF153" s="94"/>
      <c r="IG153" s="94"/>
      <c r="IH153" s="94"/>
      <c r="II153" s="94"/>
      <c r="IJ153" s="94"/>
      <c r="IK153" s="94"/>
      <c r="IL153" s="94"/>
      <c r="IM153" s="94"/>
      <c r="IN153" s="94"/>
      <c r="IO153" s="94"/>
      <c r="IP153" s="94"/>
      <c r="IQ153" s="94"/>
      <c r="IR153" s="94"/>
      <c r="IS153" s="94"/>
      <c r="IT153" s="94"/>
      <c r="IU153" s="94"/>
      <c r="IV153" s="94"/>
      <c r="IW153" s="94"/>
    </row>
    <row r="154" customFormat="false" ht="17.1" hidden="true" customHeight="true" outlineLevel="0" collapsed="false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3"/>
      <c r="BI154" s="93"/>
      <c r="BJ154" s="93"/>
      <c r="BK154" s="93"/>
      <c r="BL154" s="93"/>
      <c r="BM154" s="94"/>
      <c r="BN154" s="94"/>
      <c r="BO154" s="94"/>
      <c r="BP154" s="94"/>
      <c r="BQ154" s="94"/>
      <c r="BR154" s="94"/>
      <c r="BS154" s="94"/>
      <c r="BT154" s="94"/>
      <c r="BU154" s="94"/>
      <c r="BV154" s="94"/>
      <c r="BW154" s="94"/>
      <c r="BX154" s="94"/>
      <c r="BY154" s="94"/>
      <c r="BZ154" s="94"/>
      <c r="CA154" s="94"/>
      <c r="CB154" s="94"/>
      <c r="CC154" s="94"/>
      <c r="CD154" s="94"/>
      <c r="CE154" s="94"/>
      <c r="CF154" s="94"/>
      <c r="CG154" s="94"/>
      <c r="CH154" s="94"/>
      <c r="CI154" s="94"/>
      <c r="CJ154" s="94"/>
      <c r="CK154" s="94"/>
      <c r="CL154" s="94"/>
      <c r="CM154" s="94"/>
      <c r="CN154" s="94"/>
      <c r="CO154" s="94"/>
      <c r="CP154" s="94"/>
      <c r="CQ154" s="94"/>
      <c r="CR154" s="94"/>
      <c r="CS154" s="94"/>
      <c r="CT154" s="94"/>
      <c r="CU154" s="94"/>
      <c r="CV154" s="94"/>
      <c r="CW154" s="94"/>
      <c r="CX154" s="94"/>
      <c r="CY154" s="94"/>
      <c r="CZ154" s="94"/>
      <c r="DA154" s="94"/>
      <c r="DB154" s="94"/>
      <c r="DC154" s="94"/>
      <c r="DD154" s="94"/>
      <c r="DE154" s="94"/>
      <c r="DF154" s="94"/>
      <c r="DG154" s="94"/>
      <c r="DH154" s="94"/>
      <c r="DI154" s="94"/>
      <c r="DJ154" s="94"/>
      <c r="DK154" s="94"/>
      <c r="DL154" s="94"/>
      <c r="DM154" s="94"/>
      <c r="DN154" s="94"/>
      <c r="DO154" s="94"/>
      <c r="DP154" s="94"/>
      <c r="DQ154" s="94"/>
      <c r="DR154" s="94"/>
      <c r="DS154" s="94"/>
      <c r="DT154" s="94"/>
      <c r="DU154" s="94"/>
      <c r="DV154" s="94"/>
      <c r="DW154" s="94"/>
      <c r="DX154" s="94"/>
      <c r="DY154" s="94"/>
      <c r="DZ154" s="94"/>
      <c r="EA154" s="94"/>
      <c r="EB154" s="94"/>
      <c r="EC154" s="94"/>
      <c r="ED154" s="94"/>
      <c r="EE154" s="94"/>
      <c r="EF154" s="94"/>
      <c r="EG154" s="94"/>
      <c r="EH154" s="94"/>
      <c r="EI154" s="94"/>
      <c r="EJ154" s="94"/>
      <c r="EK154" s="94"/>
      <c r="EL154" s="94"/>
      <c r="EM154" s="94"/>
      <c r="EN154" s="94"/>
      <c r="EO154" s="94"/>
      <c r="EP154" s="94"/>
      <c r="EQ154" s="94"/>
      <c r="ER154" s="94"/>
      <c r="ES154" s="94"/>
      <c r="ET154" s="94"/>
      <c r="EU154" s="94"/>
      <c r="EV154" s="94"/>
      <c r="EW154" s="94"/>
      <c r="EX154" s="94"/>
      <c r="EY154" s="94"/>
      <c r="EZ154" s="94"/>
      <c r="FA154" s="94"/>
      <c r="FB154" s="94"/>
      <c r="FC154" s="94"/>
      <c r="FD154" s="94"/>
      <c r="FE154" s="94"/>
      <c r="FF154" s="94"/>
      <c r="FG154" s="94"/>
      <c r="FH154" s="94"/>
      <c r="FI154" s="94"/>
      <c r="FJ154" s="94"/>
      <c r="FK154" s="94"/>
      <c r="FL154" s="94"/>
      <c r="FM154" s="94"/>
      <c r="FN154" s="94"/>
      <c r="FO154" s="94"/>
      <c r="FP154" s="94"/>
      <c r="FQ154" s="94"/>
      <c r="FR154" s="94"/>
      <c r="FS154" s="94"/>
      <c r="FT154" s="94"/>
      <c r="FU154" s="94"/>
      <c r="FV154" s="94"/>
      <c r="FW154" s="94"/>
      <c r="FX154" s="94"/>
      <c r="FY154" s="94"/>
      <c r="FZ154" s="94"/>
      <c r="GA154" s="94"/>
      <c r="GB154" s="94"/>
      <c r="GC154" s="94"/>
      <c r="GD154" s="94"/>
      <c r="GE154" s="94"/>
      <c r="GF154" s="94"/>
      <c r="GG154" s="94"/>
      <c r="GH154" s="94"/>
      <c r="GI154" s="94"/>
      <c r="GJ154" s="94"/>
      <c r="GK154" s="94"/>
      <c r="GL154" s="94"/>
      <c r="GM154" s="94"/>
      <c r="GN154" s="94"/>
      <c r="GO154" s="94"/>
      <c r="GP154" s="94"/>
      <c r="GQ154" s="94"/>
      <c r="GR154" s="94"/>
      <c r="GS154" s="94"/>
      <c r="GT154" s="94"/>
      <c r="GU154" s="94"/>
      <c r="GV154" s="94"/>
      <c r="GW154" s="94"/>
      <c r="GX154" s="94"/>
      <c r="GY154" s="94"/>
      <c r="GZ154" s="94"/>
      <c r="HA154" s="94"/>
      <c r="HB154" s="94"/>
      <c r="HC154" s="94"/>
      <c r="HD154" s="94"/>
      <c r="HE154" s="94"/>
      <c r="HF154" s="94"/>
      <c r="HG154" s="94"/>
      <c r="HH154" s="94"/>
      <c r="HI154" s="94"/>
      <c r="HJ154" s="94"/>
      <c r="HK154" s="94"/>
      <c r="HL154" s="94"/>
      <c r="HM154" s="94"/>
      <c r="HN154" s="94"/>
      <c r="HO154" s="94"/>
      <c r="HP154" s="94"/>
      <c r="HQ154" s="94"/>
      <c r="HR154" s="94"/>
      <c r="HS154" s="94"/>
      <c r="HT154" s="94"/>
      <c r="HU154" s="94"/>
      <c r="HV154" s="94"/>
      <c r="HW154" s="94"/>
      <c r="HX154" s="94"/>
      <c r="HY154" s="94"/>
      <c r="HZ154" s="94"/>
      <c r="IA154" s="94"/>
      <c r="IB154" s="94"/>
      <c r="IC154" s="94"/>
      <c r="ID154" s="94"/>
      <c r="IE154" s="94"/>
      <c r="IF154" s="94"/>
      <c r="IG154" s="94"/>
      <c r="IH154" s="94"/>
      <c r="II154" s="94"/>
      <c r="IJ154" s="94"/>
      <c r="IK154" s="94"/>
      <c r="IL154" s="94"/>
      <c r="IM154" s="94"/>
      <c r="IN154" s="94"/>
      <c r="IO154" s="94"/>
      <c r="IP154" s="94"/>
      <c r="IQ154" s="94"/>
      <c r="IR154" s="94"/>
      <c r="IS154" s="94"/>
      <c r="IT154" s="94"/>
      <c r="IU154" s="94"/>
      <c r="IV154" s="94"/>
      <c r="IW154" s="94"/>
    </row>
    <row r="155" customFormat="false" ht="17.1" hidden="true" customHeight="true" outlineLevel="0" collapsed="false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3"/>
      <c r="BI155" s="93"/>
      <c r="BJ155" s="93"/>
      <c r="BK155" s="93"/>
      <c r="BL155" s="93"/>
      <c r="BM155" s="94"/>
      <c r="BN155" s="94"/>
      <c r="BO155" s="94"/>
      <c r="BP155" s="94"/>
      <c r="BQ155" s="94"/>
      <c r="BR155" s="94"/>
      <c r="BS155" s="94"/>
      <c r="BT155" s="94"/>
      <c r="BU155" s="94"/>
      <c r="BV155" s="94"/>
      <c r="BW155" s="94"/>
      <c r="BX155" s="94"/>
      <c r="BY155" s="94"/>
      <c r="BZ155" s="94"/>
      <c r="CA155" s="94"/>
      <c r="CB155" s="94"/>
      <c r="CC155" s="94"/>
      <c r="CD155" s="94"/>
      <c r="CE155" s="94"/>
      <c r="CF155" s="94"/>
      <c r="CG155" s="94"/>
      <c r="CH155" s="94"/>
      <c r="CI155" s="94"/>
      <c r="CJ155" s="94"/>
      <c r="CK155" s="94"/>
      <c r="CL155" s="94"/>
      <c r="CM155" s="94"/>
      <c r="CN155" s="94"/>
      <c r="CO155" s="94"/>
      <c r="CP155" s="94"/>
      <c r="CQ155" s="94"/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  <c r="FE155" s="94"/>
      <c r="FF155" s="94"/>
      <c r="FG155" s="94"/>
      <c r="FH155" s="94"/>
      <c r="FI155" s="94"/>
      <c r="FJ155" s="94"/>
      <c r="FK155" s="94"/>
      <c r="FL155" s="94"/>
      <c r="FM155" s="94"/>
      <c r="FN155" s="94"/>
      <c r="FO155" s="94"/>
      <c r="FP155" s="94"/>
      <c r="FQ155" s="94"/>
      <c r="FR155" s="94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4"/>
      <c r="GD155" s="94"/>
      <c r="GE155" s="94"/>
      <c r="GF155" s="94"/>
      <c r="GG155" s="94"/>
      <c r="GH155" s="94"/>
      <c r="GI155" s="94"/>
      <c r="GJ155" s="94"/>
      <c r="GK155" s="94"/>
      <c r="GL155" s="94"/>
      <c r="GM155" s="94"/>
      <c r="GN155" s="94"/>
      <c r="GO155" s="94"/>
      <c r="GP155" s="94"/>
      <c r="GQ155" s="94"/>
      <c r="GR155" s="94"/>
      <c r="GS155" s="94"/>
      <c r="GT155" s="94"/>
      <c r="GU155" s="94"/>
      <c r="GV155" s="94"/>
      <c r="GW155" s="94"/>
      <c r="GX155" s="94"/>
      <c r="GY155" s="94"/>
      <c r="GZ155" s="94"/>
      <c r="HA155" s="94"/>
      <c r="HB155" s="94"/>
      <c r="HC155" s="94"/>
      <c r="HD155" s="94"/>
      <c r="HE155" s="94"/>
      <c r="HF155" s="94"/>
      <c r="HG155" s="94"/>
      <c r="HH155" s="94"/>
      <c r="HI155" s="94"/>
      <c r="HJ155" s="94"/>
      <c r="HK155" s="94"/>
      <c r="HL155" s="94"/>
      <c r="HM155" s="94"/>
      <c r="HN155" s="94"/>
      <c r="HO155" s="94"/>
      <c r="HP155" s="94"/>
      <c r="HQ155" s="94"/>
      <c r="HR155" s="94"/>
      <c r="HS155" s="94"/>
      <c r="HT155" s="94"/>
      <c r="HU155" s="94"/>
      <c r="HV155" s="94"/>
      <c r="HW155" s="94"/>
      <c r="HX155" s="94"/>
      <c r="HY155" s="94"/>
      <c r="HZ155" s="94"/>
      <c r="IA155" s="94"/>
      <c r="IB155" s="94"/>
      <c r="IC155" s="94"/>
      <c r="ID155" s="94"/>
      <c r="IE155" s="94"/>
      <c r="IF155" s="94"/>
      <c r="IG155" s="94"/>
      <c r="IH155" s="94"/>
      <c r="II155" s="94"/>
      <c r="IJ155" s="94"/>
      <c r="IK155" s="94"/>
      <c r="IL155" s="94"/>
      <c r="IM155" s="94"/>
      <c r="IN155" s="94"/>
      <c r="IO155" s="94"/>
      <c r="IP155" s="94"/>
      <c r="IQ155" s="94"/>
      <c r="IR155" s="94"/>
      <c r="IS155" s="94"/>
      <c r="IT155" s="94"/>
      <c r="IU155" s="94"/>
      <c r="IV155" s="94"/>
      <c r="IW155" s="94"/>
    </row>
    <row r="156" customFormat="false" ht="18.75" hidden="true" customHeight="true" outlineLevel="0" collapsed="false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3"/>
      <c r="BI156" s="93"/>
      <c r="BJ156" s="93"/>
      <c r="BK156" s="93"/>
      <c r="BL156" s="93"/>
      <c r="BM156" s="94"/>
      <c r="BN156" s="94"/>
      <c r="BO156" s="94"/>
      <c r="BP156" s="94"/>
      <c r="BQ156" s="94"/>
      <c r="BR156" s="94"/>
      <c r="BS156" s="94"/>
      <c r="BT156" s="94"/>
      <c r="BU156" s="94"/>
      <c r="BV156" s="94"/>
      <c r="BW156" s="94"/>
      <c r="BX156" s="94"/>
      <c r="BY156" s="94"/>
      <c r="BZ156" s="94"/>
      <c r="CA156" s="94"/>
      <c r="CB156" s="94"/>
      <c r="CC156" s="94"/>
      <c r="CD156" s="94"/>
      <c r="CE156" s="94"/>
      <c r="CF156" s="94"/>
      <c r="CG156" s="94"/>
      <c r="CH156" s="94"/>
      <c r="CI156" s="94"/>
      <c r="CJ156" s="94"/>
      <c r="CK156" s="94"/>
      <c r="CL156" s="94"/>
      <c r="CM156" s="94"/>
      <c r="CN156" s="94"/>
      <c r="CO156" s="94"/>
      <c r="CP156" s="94"/>
      <c r="CQ156" s="94"/>
      <c r="CR156" s="94"/>
      <c r="CS156" s="94"/>
      <c r="CT156" s="94"/>
      <c r="CU156" s="94"/>
      <c r="CV156" s="94"/>
      <c r="CW156" s="94"/>
      <c r="CX156" s="94"/>
      <c r="CY156" s="94"/>
      <c r="CZ156" s="94"/>
      <c r="DA156" s="94"/>
      <c r="DB156" s="94"/>
      <c r="DC156" s="94"/>
      <c r="DD156" s="94"/>
      <c r="DE156" s="94"/>
      <c r="DF156" s="94"/>
      <c r="DG156" s="94"/>
      <c r="DH156" s="94"/>
      <c r="DI156" s="94"/>
      <c r="DJ156" s="94"/>
      <c r="DK156" s="94"/>
      <c r="DL156" s="94"/>
      <c r="DM156" s="94"/>
      <c r="DN156" s="94"/>
      <c r="DO156" s="94"/>
      <c r="DP156" s="94"/>
      <c r="DQ156" s="94"/>
      <c r="DR156" s="94"/>
      <c r="DS156" s="94"/>
      <c r="DT156" s="94"/>
      <c r="DU156" s="94"/>
      <c r="DV156" s="94"/>
      <c r="DW156" s="94"/>
      <c r="DX156" s="94"/>
      <c r="DY156" s="94"/>
      <c r="DZ156" s="94"/>
      <c r="EA156" s="94"/>
      <c r="EB156" s="94"/>
      <c r="EC156" s="94"/>
      <c r="ED156" s="94"/>
      <c r="EE156" s="94"/>
      <c r="EF156" s="94"/>
      <c r="EG156" s="94"/>
      <c r="EH156" s="94"/>
      <c r="EI156" s="94"/>
      <c r="EJ156" s="94"/>
      <c r="EK156" s="94"/>
      <c r="EL156" s="94"/>
      <c r="EM156" s="94"/>
      <c r="EN156" s="94"/>
      <c r="EO156" s="94"/>
      <c r="EP156" s="94"/>
      <c r="EQ156" s="94"/>
      <c r="ER156" s="94"/>
      <c r="ES156" s="94"/>
      <c r="ET156" s="94"/>
      <c r="EU156" s="94"/>
      <c r="EV156" s="94"/>
      <c r="EW156" s="94"/>
      <c r="EX156" s="94"/>
      <c r="EY156" s="94"/>
      <c r="EZ156" s="94"/>
      <c r="FA156" s="94"/>
      <c r="FB156" s="94"/>
      <c r="FC156" s="94"/>
      <c r="FD156" s="94"/>
      <c r="FE156" s="94"/>
      <c r="FF156" s="94"/>
      <c r="FG156" s="94"/>
      <c r="FH156" s="94"/>
      <c r="FI156" s="94"/>
      <c r="FJ156" s="94"/>
      <c r="FK156" s="94"/>
      <c r="FL156" s="94"/>
      <c r="FM156" s="94"/>
      <c r="FN156" s="94"/>
      <c r="FO156" s="94"/>
      <c r="FP156" s="94"/>
      <c r="FQ156" s="94"/>
      <c r="FR156" s="94"/>
      <c r="FS156" s="94"/>
      <c r="FT156" s="94"/>
      <c r="FU156" s="94"/>
      <c r="FV156" s="94"/>
      <c r="FW156" s="94"/>
      <c r="FX156" s="94"/>
      <c r="FY156" s="94"/>
      <c r="FZ156" s="94"/>
      <c r="GA156" s="94"/>
      <c r="GB156" s="94"/>
      <c r="GC156" s="94"/>
      <c r="GD156" s="94"/>
      <c r="GE156" s="94"/>
      <c r="GF156" s="94"/>
      <c r="GG156" s="94"/>
      <c r="GH156" s="94"/>
      <c r="GI156" s="94"/>
      <c r="GJ156" s="94"/>
      <c r="GK156" s="94"/>
      <c r="GL156" s="94"/>
      <c r="GM156" s="94"/>
      <c r="GN156" s="94"/>
      <c r="GO156" s="94"/>
      <c r="GP156" s="94"/>
      <c r="GQ156" s="94"/>
      <c r="GR156" s="94"/>
      <c r="GS156" s="94"/>
      <c r="GT156" s="94"/>
      <c r="GU156" s="94"/>
      <c r="GV156" s="94"/>
      <c r="GW156" s="94"/>
      <c r="GX156" s="94"/>
      <c r="GY156" s="94"/>
      <c r="GZ156" s="94"/>
      <c r="HA156" s="94"/>
      <c r="HB156" s="94"/>
      <c r="HC156" s="94"/>
      <c r="HD156" s="94"/>
      <c r="HE156" s="94"/>
      <c r="HF156" s="94"/>
      <c r="HG156" s="94"/>
      <c r="HH156" s="94"/>
      <c r="HI156" s="94"/>
      <c r="HJ156" s="94"/>
      <c r="HK156" s="94"/>
      <c r="HL156" s="94"/>
      <c r="HM156" s="94"/>
      <c r="HN156" s="94"/>
      <c r="HO156" s="94"/>
      <c r="HP156" s="94"/>
      <c r="HQ156" s="94"/>
      <c r="HR156" s="94"/>
      <c r="HS156" s="94"/>
      <c r="HT156" s="94"/>
      <c r="HU156" s="94"/>
      <c r="HV156" s="94"/>
      <c r="HW156" s="94"/>
      <c r="HX156" s="94"/>
      <c r="HY156" s="94"/>
      <c r="HZ156" s="94"/>
      <c r="IA156" s="94"/>
      <c r="IB156" s="94"/>
      <c r="IC156" s="94"/>
      <c r="ID156" s="94"/>
      <c r="IE156" s="94"/>
      <c r="IF156" s="94"/>
      <c r="IG156" s="94"/>
      <c r="IH156" s="94"/>
      <c r="II156" s="94"/>
      <c r="IJ156" s="94"/>
      <c r="IK156" s="94"/>
      <c r="IL156" s="94"/>
      <c r="IM156" s="94"/>
      <c r="IN156" s="94"/>
      <c r="IO156" s="94"/>
      <c r="IP156" s="94"/>
      <c r="IQ156" s="94"/>
      <c r="IR156" s="94"/>
      <c r="IS156" s="94"/>
      <c r="IT156" s="94"/>
      <c r="IU156" s="94"/>
      <c r="IV156" s="94"/>
      <c r="IW156" s="94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4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G29:H29"/>
    <mergeCell ref="L29:M29"/>
    <mergeCell ref="C30:F30"/>
    <mergeCell ref="G30:H30"/>
    <mergeCell ref="D43:E43"/>
    <mergeCell ref="G43:H43"/>
    <mergeCell ref="C44:F44"/>
    <mergeCell ref="G44:H44"/>
    <mergeCell ref="L44:M44"/>
    <mergeCell ref="C45:F45"/>
    <mergeCell ref="G45:H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G1" colorId="64" zoomScale="80" zoomScaleNormal="80" zoomScalePageLayoutView="100" workbookViewId="0">
      <selection pane="topLeft" activeCell="L17" activeCellId="0" sqref="L17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6.41"/>
    <col collapsed="false" customWidth="true" hidden="false" outlineLevel="0" max="2" min="2" style="187" width="11.56"/>
    <col collapsed="false" customWidth="true" hidden="false" outlineLevel="0" max="3" min="3" style="187" width="7.7"/>
    <col collapsed="false" customWidth="true" hidden="false" outlineLevel="0" max="4" min="4" style="187" width="6.13"/>
    <col collapsed="false" customWidth="true" hidden="false" outlineLevel="0" max="5" min="5" style="187" width="9.7"/>
    <col collapsed="false" customWidth="true" hidden="false" outlineLevel="0" max="6" min="6" style="187" width="11.28"/>
    <col collapsed="false" customWidth="true" hidden="false" outlineLevel="0" max="7" min="7" style="187" width="10.99"/>
    <col collapsed="false" customWidth="true" hidden="false" outlineLevel="0" max="8" min="8" style="187" width="13.14"/>
    <col collapsed="false" customWidth="true" hidden="false" outlineLevel="0" max="9" min="9" style="187" width="14.14"/>
    <col collapsed="false" customWidth="false" hidden="false" outlineLevel="0" max="10" min="10" style="187" width="12.56"/>
    <col collapsed="false" customWidth="true" hidden="false" outlineLevel="0" max="11" min="11" style="187" width="12.14"/>
    <col collapsed="false" customWidth="true" hidden="false" outlineLevel="0" max="12" min="12" style="187" width="9.28"/>
    <col collapsed="false" customWidth="true" hidden="false" outlineLevel="0" max="13" min="13" style="187" width="11.28"/>
    <col collapsed="false" customWidth="true" hidden="false" outlineLevel="0" max="14" min="14" style="187" width="10.99"/>
    <col collapsed="false" customWidth="true" hidden="false" outlineLevel="0" max="15" min="15" style="187" width="20.7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8" t="s">
        <v>93</v>
      </c>
      <c r="B1" s="189"/>
      <c r="C1" s="189"/>
      <c r="D1" s="189"/>
      <c r="E1" s="189"/>
      <c r="F1" s="190"/>
      <c r="G1" s="191"/>
      <c r="H1" s="32"/>
      <c r="I1" s="32"/>
      <c r="J1" s="32"/>
      <c r="K1" s="192"/>
      <c r="L1" s="192"/>
      <c r="M1" s="192"/>
      <c r="N1" s="192"/>
      <c r="O1" s="192"/>
      <c r="P1" s="193"/>
      <c r="Q1" s="193"/>
      <c r="R1" s="193"/>
      <c r="S1" s="193"/>
      <c r="T1" s="193"/>
      <c r="U1" s="193"/>
    </row>
    <row r="2" customFormat="false" ht="20.25" hidden="false" customHeight="true" outlineLevel="0" collapsed="false">
      <c r="A2" s="194" t="s">
        <v>94</v>
      </c>
      <c r="B2" s="189"/>
      <c r="C2" s="189"/>
      <c r="D2" s="189"/>
      <c r="E2" s="189"/>
      <c r="F2" s="195"/>
      <c r="G2" s="37"/>
      <c r="H2" s="32"/>
      <c r="I2" s="32"/>
      <c r="J2" s="32"/>
      <c r="K2" s="0"/>
      <c r="L2" s="0"/>
      <c r="M2" s="196" t="s">
        <v>95</v>
      </c>
      <c r="N2" s="197" t="n">
        <f aca="false">IF(VALUE('Short Form'!H62)&lt;&gt;0,2,"")</f>
        <v>2</v>
      </c>
      <c r="O2" s="198" t="n">
        <f aca="false">IF(N2=0,"",'Short Form'!N3)</f>
        <v>2</v>
      </c>
      <c r="P2" s="193"/>
      <c r="Q2" s="193"/>
      <c r="R2" s="193"/>
      <c r="S2" s="193"/>
      <c r="T2" s="193"/>
      <c r="U2" s="193"/>
    </row>
    <row r="3" customFormat="false" ht="9.75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  <c r="U3" s="193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199" t="s">
        <v>16</v>
      </c>
      <c r="I4" s="200"/>
      <c r="J4" s="201"/>
      <c r="K4" s="46" t="s">
        <v>17</v>
      </c>
      <c r="L4" s="200"/>
      <c r="M4" s="200"/>
      <c r="N4" s="200"/>
      <c r="O4" s="202"/>
      <c r="P4" s="193"/>
      <c r="Q4" s="193"/>
      <c r="R4" s="193"/>
      <c r="S4" s="193"/>
      <c r="T4" s="193"/>
      <c r="U4" s="193"/>
    </row>
    <row r="5" customFormat="false" ht="21" hidden="false" customHeight="true" outlineLevel="0" collapsed="false">
      <c r="A5" s="203" t="str">
        <f aca="false">'Short Form'!A6</f>
        <v>Scott</v>
      </c>
      <c r="B5" s="203"/>
      <c r="C5" s="203"/>
      <c r="D5" s="203"/>
      <c r="E5" s="204" t="str">
        <f aca="false">'Short Form'!E6</f>
        <v>Susan C.</v>
      </c>
      <c r="F5" s="54"/>
      <c r="G5" s="54"/>
      <c r="H5" s="205" t="str">
        <f aca="false">'Short Form'!H6</f>
        <v>Sr. Counsel</v>
      </c>
      <c r="I5" s="205"/>
      <c r="J5" s="205"/>
      <c r="K5" s="206" t="str">
        <f aca="false">'Short Form'!K6</f>
        <v>P00505330</v>
      </c>
      <c r="L5" s="206"/>
      <c r="M5" s="206"/>
      <c r="N5" s="207"/>
      <c r="O5" s="208"/>
      <c r="P5" s="209"/>
      <c r="Q5" s="209"/>
      <c r="R5" s="209"/>
      <c r="S5" s="209"/>
      <c r="T5" s="209"/>
      <c r="U5" s="209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8.2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09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.75" hidden="false" customHeight="true" outlineLevel="0" collapsed="false">
      <c r="A7" s="217" t="s">
        <v>96</v>
      </c>
      <c r="B7" s="218"/>
      <c r="C7" s="219"/>
      <c r="D7" s="218"/>
      <c r="E7" s="218"/>
      <c r="F7" s="218"/>
      <c r="G7" s="218"/>
      <c r="H7" s="218"/>
      <c r="I7" s="218"/>
      <c r="J7" s="218"/>
      <c r="K7" s="218"/>
      <c r="L7" s="218"/>
      <c r="M7" s="220"/>
      <c r="N7" s="220"/>
      <c r="O7" s="221"/>
      <c r="P7" s="193"/>
      <c r="Q7" s="193"/>
      <c r="R7" s="193"/>
      <c r="S7" s="193"/>
      <c r="T7" s="193"/>
      <c r="U7" s="193"/>
    </row>
    <row r="8" customFormat="false" ht="14.25" hidden="false" customHeight="true" outlineLevel="0" collapsed="false">
      <c r="A8" s="222" t="s">
        <v>97</v>
      </c>
      <c r="B8" s="218"/>
      <c r="C8" s="223"/>
      <c r="D8" s="218"/>
      <c r="E8" s="223"/>
      <c r="F8" s="223"/>
      <c r="G8" s="224"/>
      <c r="H8" s="223"/>
      <c r="I8" s="218"/>
      <c r="J8" s="218"/>
      <c r="K8" s="218"/>
      <c r="L8" s="218"/>
      <c r="M8" s="223"/>
      <c r="N8" s="223"/>
      <c r="O8" s="221"/>
      <c r="P8" s="193"/>
      <c r="Q8" s="193"/>
      <c r="R8" s="193"/>
      <c r="S8" s="193"/>
      <c r="T8" s="193"/>
      <c r="U8" s="193"/>
    </row>
    <row r="9" customFormat="false" ht="12.75" hidden="false" customHeight="true" outlineLevel="0" collapsed="false">
      <c r="A9" s="221" t="s">
        <v>98</v>
      </c>
      <c r="B9" s="223"/>
      <c r="C9" s="223"/>
      <c r="D9" s="223"/>
      <c r="E9" s="220"/>
      <c r="F9" s="223"/>
      <c r="G9" s="223"/>
      <c r="H9" s="223"/>
      <c r="I9" s="223"/>
      <c r="J9" s="223"/>
      <c r="K9" s="223"/>
      <c r="L9" s="223"/>
      <c r="M9" s="223"/>
      <c r="N9" s="223"/>
      <c r="O9" s="220"/>
      <c r="P9" s="193"/>
      <c r="Q9" s="193"/>
      <c r="R9" s="193"/>
      <c r="S9" s="193"/>
      <c r="T9" s="193"/>
      <c r="U9" s="193"/>
    </row>
    <row r="10" customFormat="false" ht="6.75" hidden="false" customHeight="true" outlineLevel="0" collapsed="false">
      <c r="A10" s="192"/>
      <c r="B10" s="225"/>
      <c r="C10" s="225"/>
      <c r="D10" s="225"/>
      <c r="E10" s="193"/>
      <c r="F10" s="225"/>
      <c r="G10" s="225"/>
      <c r="H10" s="225"/>
      <c r="I10" s="225"/>
      <c r="J10" s="225"/>
      <c r="K10" s="225"/>
      <c r="L10" s="225"/>
      <c r="M10" s="225"/>
      <c r="N10" s="225"/>
      <c r="O10" s="193"/>
      <c r="P10" s="193"/>
      <c r="Q10" s="193"/>
      <c r="R10" s="193"/>
      <c r="S10" s="193"/>
      <c r="T10" s="193"/>
      <c r="U10" s="193"/>
    </row>
    <row r="11" customFormat="false" ht="15.75" hidden="false" customHeight="true" outlineLevel="0" collapsed="false">
      <c r="A11" s="79" t="s">
        <v>99</v>
      </c>
      <c r="B11" s="79" t="s">
        <v>30</v>
      </c>
      <c r="C11" s="80"/>
      <c r="D11" s="80"/>
      <c r="E11" s="80" t="s">
        <v>100</v>
      </c>
      <c r="F11" s="80"/>
      <c r="G11" s="80"/>
      <c r="H11" s="80"/>
      <c r="I11" s="80"/>
      <c r="J11" s="80"/>
      <c r="K11" s="81"/>
      <c r="L11" s="79" t="s">
        <v>101</v>
      </c>
      <c r="M11" s="79" t="s">
        <v>102</v>
      </c>
      <c r="N11" s="79" t="s">
        <v>35</v>
      </c>
      <c r="O11" s="79" t="s">
        <v>103</v>
      </c>
      <c r="P11" s="193"/>
      <c r="Q11" s="193"/>
      <c r="R11" s="193"/>
      <c r="S11" s="193"/>
      <c r="T11" s="193"/>
      <c r="U11" s="193"/>
    </row>
    <row r="12" customFormat="false" ht="24" hidden="false" customHeight="true" outlineLevel="0" collapsed="false">
      <c r="A12" s="226" t="s">
        <v>91</v>
      </c>
      <c r="B12" s="227" t="s">
        <v>104</v>
      </c>
      <c r="C12" s="228" t="s">
        <v>105</v>
      </c>
      <c r="D12" s="229"/>
      <c r="E12" s="229"/>
      <c r="F12" s="229"/>
      <c r="G12" s="229"/>
      <c r="H12" s="229"/>
      <c r="I12" s="230"/>
      <c r="J12" s="229"/>
      <c r="K12" s="229"/>
      <c r="L12" s="231" t="s">
        <v>106</v>
      </c>
      <c r="M12" s="95" t="n">
        <v>1507.61</v>
      </c>
      <c r="N12" s="232"/>
      <c r="O12" s="92" t="n">
        <f aca="false">IF(N12=" ",M12*1,M12*N12)</f>
        <v>0</v>
      </c>
      <c r="P12" s="225"/>
      <c r="Q12" s="225"/>
      <c r="R12" s="225"/>
      <c r="S12" s="225"/>
      <c r="T12" s="225"/>
      <c r="U12" s="225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6" t="s">
        <v>91</v>
      </c>
      <c r="B13" s="227" t="n">
        <v>36899</v>
      </c>
      <c r="C13" s="234" t="s">
        <v>107</v>
      </c>
      <c r="D13" s="229"/>
      <c r="E13" s="229"/>
      <c r="F13" s="229"/>
      <c r="G13" s="229"/>
      <c r="H13" s="229"/>
      <c r="I13" s="229"/>
      <c r="J13" s="229"/>
      <c r="K13" s="229"/>
      <c r="L13" s="231"/>
      <c r="M13" s="95" t="n">
        <v>354.95</v>
      </c>
      <c r="N13" s="232"/>
      <c r="O13" s="92" t="n">
        <f aca="false">IF(N13=" ",M13*1,M13*N13)</f>
        <v>0</v>
      </c>
      <c r="P13" s="225"/>
      <c r="Q13" s="225"/>
      <c r="R13" s="225"/>
      <c r="S13" s="225"/>
      <c r="T13" s="225"/>
      <c r="U13" s="225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6" t="s">
        <v>91</v>
      </c>
      <c r="B14" s="227" t="s">
        <v>104</v>
      </c>
      <c r="C14" s="234" t="s">
        <v>108</v>
      </c>
      <c r="D14" s="229"/>
      <c r="E14" s="229"/>
      <c r="F14" s="229"/>
      <c r="G14" s="229"/>
      <c r="H14" s="229"/>
      <c r="I14" s="229"/>
      <c r="J14" s="229"/>
      <c r="K14" s="229"/>
      <c r="L14" s="231" t="s">
        <v>109</v>
      </c>
      <c r="M14" s="95" t="n">
        <v>20</v>
      </c>
      <c r="N14" s="232"/>
      <c r="O14" s="92" t="n">
        <f aca="false">IF(N14=" ",M14*1,M14*N14)</f>
        <v>0</v>
      </c>
      <c r="P14" s="225"/>
      <c r="Q14" s="225"/>
      <c r="R14" s="225"/>
      <c r="S14" s="225"/>
      <c r="T14" s="225"/>
      <c r="U14" s="225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6" t="s">
        <v>91</v>
      </c>
      <c r="B15" s="227" t="s">
        <v>104</v>
      </c>
      <c r="C15" s="234" t="s">
        <v>110</v>
      </c>
      <c r="D15" s="229"/>
      <c r="E15" s="229"/>
      <c r="F15" s="229"/>
      <c r="G15" s="229"/>
      <c r="H15" s="229"/>
      <c r="I15" s="229"/>
      <c r="J15" s="229"/>
      <c r="K15" s="229"/>
      <c r="L15" s="231" t="s">
        <v>109</v>
      </c>
      <c r="M15" s="95" t="n">
        <v>60</v>
      </c>
      <c r="N15" s="232" t="n">
        <v>0.345</v>
      </c>
      <c r="O15" s="92" t="n">
        <f aca="false">IF(N15=" ",M15*1,M15*N15)</f>
        <v>20.7</v>
      </c>
      <c r="P15" s="225"/>
      <c r="Q15" s="225"/>
      <c r="R15" s="225"/>
      <c r="S15" s="225"/>
      <c r="T15" s="225"/>
      <c r="U15" s="225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6" t="s">
        <v>91</v>
      </c>
      <c r="B16" s="227" t="s">
        <v>111</v>
      </c>
      <c r="C16" s="234" t="s">
        <v>112</v>
      </c>
      <c r="D16" s="229"/>
      <c r="E16" s="229"/>
      <c r="F16" s="229"/>
      <c r="G16" s="229"/>
      <c r="H16" s="229"/>
      <c r="I16" s="229"/>
      <c r="J16" s="229"/>
      <c r="K16" s="229"/>
      <c r="L16" s="231" t="s">
        <v>109</v>
      </c>
      <c r="M16" s="95" t="n">
        <v>60</v>
      </c>
      <c r="N16" s="232" t="n">
        <v>0.325</v>
      </c>
      <c r="O16" s="92" t="n">
        <f aca="false">IF(N16=" ",M16*1,M16*N16)</f>
        <v>19.5</v>
      </c>
      <c r="P16" s="225"/>
      <c r="Q16" s="225"/>
      <c r="R16" s="225"/>
      <c r="S16" s="225"/>
      <c r="T16" s="225"/>
      <c r="U16" s="225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6" t="s">
        <v>91</v>
      </c>
      <c r="B17" s="227" t="s">
        <v>113</v>
      </c>
      <c r="C17" s="234" t="s">
        <v>114</v>
      </c>
      <c r="D17" s="229"/>
      <c r="E17" s="229"/>
      <c r="F17" s="229"/>
      <c r="G17" s="229"/>
      <c r="H17" s="229"/>
      <c r="I17" s="229"/>
      <c r="J17" s="229"/>
      <c r="K17" s="229"/>
      <c r="L17" s="231" t="s">
        <v>109</v>
      </c>
      <c r="M17" s="95" t="n">
        <v>60</v>
      </c>
      <c r="N17" s="232" t="n">
        <v>0.325</v>
      </c>
      <c r="O17" s="92" t="n">
        <f aca="false">IF(N17=" ",M17*1,M17*N17)</f>
        <v>19.5</v>
      </c>
      <c r="P17" s="225"/>
      <c r="Q17" s="225"/>
      <c r="R17" s="225"/>
      <c r="S17" s="225"/>
      <c r="T17" s="225"/>
      <c r="U17" s="225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6"/>
      <c r="B18" s="227"/>
      <c r="C18" s="234"/>
      <c r="D18" s="229"/>
      <c r="E18" s="235"/>
      <c r="F18" s="229"/>
      <c r="G18" s="229"/>
      <c r="H18" s="229"/>
      <c r="I18" s="229"/>
      <c r="J18" s="229"/>
      <c r="K18" s="229"/>
      <c r="L18" s="231"/>
      <c r="M18" s="236"/>
      <c r="N18" s="232"/>
      <c r="O18" s="92" t="n">
        <f aca="false">IF(N18=" ",M18*1,M18*N18)</f>
        <v>0</v>
      </c>
      <c r="P18" s="225"/>
      <c r="Q18" s="225"/>
      <c r="R18" s="225"/>
      <c r="S18" s="225"/>
      <c r="T18" s="225"/>
      <c r="U18" s="225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6"/>
      <c r="B19" s="227"/>
      <c r="C19" s="234"/>
      <c r="D19" s="229"/>
      <c r="E19" s="229"/>
      <c r="F19" s="229"/>
      <c r="G19" s="229"/>
      <c r="H19" s="229"/>
      <c r="I19" s="229"/>
      <c r="J19" s="229"/>
      <c r="K19" s="229"/>
      <c r="L19" s="231"/>
      <c r="M19" s="236"/>
      <c r="N19" s="232"/>
      <c r="O19" s="92" t="n">
        <f aca="false">IF(N19=" ",M19*1,M19*N19)</f>
        <v>0</v>
      </c>
      <c r="P19" s="225"/>
      <c r="Q19" s="225"/>
      <c r="R19" s="225"/>
      <c r="S19" s="225"/>
      <c r="T19" s="225"/>
      <c r="U19" s="225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6"/>
      <c r="B20" s="227"/>
      <c r="C20" s="234"/>
      <c r="D20" s="229"/>
      <c r="E20" s="229"/>
      <c r="F20" s="229"/>
      <c r="G20" s="229"/>
      <c r="H20" s="229"/>
      <c r="I20" s="229"/>
      <c r="J20" s="229"/>
      <c r="K20" s="229"/>
      <c r="L20" s="231"/>
      <c r="M20" s="236"/>
      <c r="N20" s="232"/>
      <c r="O20" s="92" t="n">
        <f aca="false">IF(N20=" ",M20*1,M20*N20)</f>
        <v>0</v>
      </c>
      <c r="P20" s="225"/>
      <c r="Q20" s="225"/>
      <c r="R20" s="225"/>
      <c r="S20" s="225"/>
      <c r="T20" s="225"/>
      <c r="U20" s="225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6"/>
      <c r="B21" s="227"/>
      <c r="C21" s="234"/>
      <c r="D21" s="229"/>
      <c r="E21" s="229"/>
      <c r="F21" s="229"/>
      <c r="G21" s="229"/>
      <c r="H21" s="229"/>
      <c r="I21" s="229"/>
      <c r="J21" s="229"/>
      <c r="K21" s="229"/>
      <c r="L21" s="231"/>
      <c r="M21" s="236"/>
      <c r="N21" s="232"/>
      <c r="O21" s="92" t="n">
        <f aca="false">IF(N21=" ",M21*1,M21*N21)</f>
        <v>0</v>
      </c>
      <c r="P21" s="225"/>
      <c r="Q21" s="225"/>
      <c r="R21" s="225"/>
      <c r="S21" s="225"/>
      <c r="T21" s="225"/>
      <c r="U21" s="225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6"/>
      <c r="B22" s="227"/>
      <c r="C22" s="234"/>
      <c r="D22" s="229"/>
      <c r="E22" s="229"/>
      <c r="F22" s="229"/>
      <c r="G22" s="229"/>
      <c r="H22" s="229"/>
      <c r="I22" s="229"/>
      <c r="J22" s="229"/>
      <c r="K22" s="229"/>
      <c r="L22" s="231"/>
      <c r="M22" s="236"/>
      <c r="N22" s="232"/>
      <c r="O22" s="92" t="n">
        <f aca="false">IF(N22=" ",M22*1,M22*N22)</f>
        <v>0</v>
      </c>
      <c r="P22" s="225"/>
      <c r="Q22" s="225"/>
      <c r="R22" s="225"/>
      <c r="S22" s="225"/>
      <c r="T22" s="225"/>
      <c r="U22" s="225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6"/>
      <c r="B23" s="227"/>
      <c r="C23" s="234"/>
      <c r="D23" s="229"/>
      <c r="E23" s="229"/>
      <c r="F23" s="229"/>
      <c r="G23" s="229"/>
      <c r="H23" s="229"/>
      <c r="I23" s="229"/>
      <c r="J23" s="229"/>
      <c r="K23" s="229"/>
      <c r="L23" s="231"/>
      <c r="M23" s="236"/>
      <c r="N23" s="232"/>
      <c r="O23" s="92" t="n">
        <f aca="false">IF(N23=" ",M23*1,M23*N23)</f>
        <v>0</v>
      </c>
      <c r="P23" s="225"/>
      <c r="Q23" s="225"/>
      <c r="R23" s="225"/>
      <c r="S23" s="225"/>
      <c r="T23" s="225"/>
      <c r="U23" s="225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6"/>
      <c r="B24" s="227"/>
      <c r="C24" s="234"/>
      <c r="D24" s="229"/>
      <c r="E24" s="229"/>
      <c r="F24" s="229"/>
      <c r="G24" s="229"/>
      <c r="H24" s="229"/>
      <c r="I24" s="229"/>
      <c r="J24" s="229"/>
      <c r="K24" s="229"/>
      <c r="L24" s="231"/>
      <c r="M24" s="236"/>
      <c r="N24" s="232"/>
      <c r="O24" s="92" t="n">
        <f aca="false">IF(N24=" ",M24*1,M24*N24)</f>
        <v>0</v>
      </c>
      <c r="P24" s="225"/>
      <c r="Q24" s="225"/>
      <c r="R24" s="225"/>
      <c r="S24" s="225"/>
      <c r="T24" s="225"/>
      <c r="U24" s="225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6"/>
      <c r="B25" s="227"/>
      <c r="C25" s="234"/>
      <c r="D25" s="229"/>
      <c r="E25" s="229"/>
      <c r="F25" s="229"/>
      <c r="G25" s="229"/>
      <c r="H25" s="229"/>
      <c r="I25" s="229"/>
      <c r="J25" s="229"/>
      <c r="K25" s="229"/>
      <c r="L25" s="231"/>
      <c r="M25" s="236"/>
      <c r="N25" s="232"/>
      <c r="O25" s="92" t="n">
        <f aca="false">IF(N25=" ",M25*1,M25*N25)</f>
        <v>0</v>
      </c>
      <c r="P25" s="225"/>
      <c r="Q25" s="225"/>
      <c r="R25" s="225"/>
      <c r="S25" s="225"/>
      <c r="T25" s="225"/>
      <c r="U25" s="225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6"/>
      <c r="B26" s="227"/>
      <c r="C26" s="234"/>
      <c r="D26" s="229"/>
      <c r="E26" s="229"/>
      <c r="F26" s="229"/>
      <c r="G26" s="229"/>
      <c r="H26" s="229"/>
      <c r="I26" s="229"/>
      <c r="J26" s="229"/>
      <c r="K26" s="229"/>
      <c r="L26" s="231"/>
      <c r="M26" s="236"/>
      <c r="N26" s="232"/>
      <c r="O26" s="92" t="n">
        <f aca="false">IF(N26=" ",M26*1,M26*N26)</f>
        <v>0</v>
      </c>
      <c r="P26" s="225"/>
      <c r="Q26" s="225"/>
      <c r="R26" s="225"/>
      <c r="S26" s="225"/>
      <c r="T26" s="225"/>
      <c r="U26" s="225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6"/>
      <c r="B27" s="227"/>
      <c r="C27" s="234"/>
      <c r="D27" s="229"/>
      <c r="E27" s="229"/>
      <c r="F27" s="229"/>
      <c r="G27" s="229"/>
      <c r="H27" s="229"/>
      <c r="I27" s="229"/>
      <c r="J27" s="229"/>
      <c r="K27" s="229"/>
      <c r="L27" s="231"/>
      <c r="M27" s="236"/>
      <c r="N27" s="232"/>
      <c r="O27" s="92" t="n">
        <f aca="false">IF(N27=" ",M27*1,M27*N27)</f>
        <v>0</v>
      </c>
      <c r="P27" s="225"/>
      <c r="Q27" s="225"/>
      <c r="R27" s="225"/>
      <c r="S27" s="225"/>
      <c r="T27" s="225"/>
      <c r="U27" s="225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6"/>
      <c r="B28" s="227"/>
      <c r="C28" s="234"/>
      <c r="D28" s="229"/>
      <c r="E28" s="229"/>
      <c r="F28" s="229"/>
      <c r="G28" s="229"/>
      <c r="H28" s="229"/>
      <c r="I28" s="229"/>
      <c r="J28" s="229"/>
      <c r="K28" s="229"/>
      <c r="L28" s="231"/>
      <c r="M28" s="236"/>
      <c r="N28" s="232"/>
      <c r="O28" s="92" t="n">
        <f aca="false">IF(N28=" ",M28*1,M28*N28)</f>
        <v>0</v>
      </c>
      <c r="P28" s="225"/>
      <c r="Q28" s="225"/>
      <c r="R28" s="225"/>
      <c r="S28" s="225"/>
      <c r="T28" s="225"/>
      <c r="U28" s="225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6"/>
      <c r="B29" s="227"/>
      <c r="C29" s="228"/>
      <c r="D29" s="229"/>
      <c r="E29" s="229"/>
      <c r="F29" s="229"/>
      <c r="G29" s="229"/>
      <c r="H29" s="229"/>
      <c r="I29" s="229"/>
      <c r="J29" s="229"/>
      <c r="K29" s="229"/>
      <c r="L29" s="231"/>
      <c r="M29" s="236"/>
      <c r="N29" s="232"/>
      <c r="O29" s="92" t="n">
        <f aca="false">IF(N29=" ",M29*1,M29*N29)</f>
        <v>0</v>
      </c>
      <c r="P29" s="225"/>
      <c r="Q29" s="225"/>
      <c r="R29" s="225"/>
      <c r="S29" s="225"/>
      <c r="T29" s="225"/>
      <c r="U29" s="225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6"/>
      <c r="B30" s="227"/>
      <c r="C30" s="234"/>
      <c r="D30" s="229"/>
      <c r="E30" s="229"/>
      <c r="F30" s="229"/>
      <c r="G30" s="229"/>
      <c r="H30" s="229"/>
      <c r="I30" s="229"/>
      <c r="J30" s="229"/>
      <c r="K30" s="229"/>
      <c r="L30" s="231"/>
      <c r="M30" s="236"/>
      <c r="N30" s="232"/>
      <c r="O30" s="92" t="n">
        <f aca="false">IF(N30=" ",M30*1,M30*N30)</f>
        <v>0</v>
      </c>
      <c r="P30" s="225"/>
      <c r="Q30" s="225"/>
      <c r="R30" s="225"/>
      <c r="S30" s="225"/>
      <c r="T30" s="225"/>
      <c r="U30" s="225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6"/>
      <c r="B31" s="227"/>
      <c r="C31" s="234"/>
      <c r="D31" s="229"/>
      <c r="E31" s="229"/>
      <c r="F31" s="229"/>
      <c r="G31" s="229"/>
      <c r="H31" s="229"/>
      <c r="I31" s="229"/>
      <c r="J31" s="229"/>
      <c r="K31" s="229"/>
      <c r="L31" s="231"/>
      <c r="M31" s="236"/>
      <c r="N31" s="232"/>
      <c r="O31" s="92" t="n">
        <f aca="false">IF(N31=" ",M31*1,M31*N31)</f>
        <v>0</v>
      </c>
      <c r="P31" s="225"/>
      <c r="Q31" s="225"/>
      <c r="R31" s="225"/>
      <c r="S31" s="225"/>
      <c r="T31" s="225"/>
      <c r="U31" s="225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6"/>
      <c r="B32" s="227"/>
      <c r="C32" s="234"/>
      <c r="D32" s="229"/>
      <c r="E32" s="229"/>
      <c r="F32" s="229"/>
      <c r="G32" s="229"/>
      <c r="H32" s="229"/>
      <c r="I32" s="229"/>
      <c r="J32" s="229"/>
      <c r="K32" s="229"/>
      <c r="L32" s="231"/>
      <c r="M32" s="236"/>
      <c r="N32" s="232"/>
      <c r="O32" s="92" t="n">
        <f aca="false">IF(N32=" ",M32*1,M32*N32)</f>
        <v>0</v>
      </c>
      <c r="P32" s="225"/>
      <c r="Q32" s="225"/>
      <c r="R32" s="225"/>
      <c r="S32" s="225"/>
      <c r="T32" s="225"/>
      <c r="U32" s="225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6"/>
      <c r="B33" s="227"/>
      <c r="C33" s="234"/>
      <c r="D33" s="229"/>
      <c r="E33" s="229"/>
      <c r="F33" s="229"/>
      <c r="G33" s="229"/>
      <c r="H33" s="229"/>
      <c r="I33" s="229"/>
      <c r="J33" s="229"/>
      <c r="K33" s="229"/>
      <c r="L33" s="231"/>
      <c r="M33" s="236"/>
      <c r="N33" s="232"/>
      <c r="O33" s="92" t="n">
        <f aca="false">IF(N33=" ",M33*1,M33*N33)</f>
        <v>0</v>
      </c>
      <c r="P33" s="225"/>
      <c r="Q33" s="225"/>
      <c r="R33" s="225"/>
      <c r="S33" s="225"/>
      <c r="T33" s="225"/>
      <c r="U33" s="225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6"/>
      <c r="B34" s="227"/>
      <c r="C34" s="234"/>
      <c r="D34" s="229"/>
      <c r="E34" s="229"/>
      <c r="F34" s="229"/>
      <c r="G34" s="229"/>
      <c r="H34" s="229"/>
      <c r="I34" s="229"/>
      <c r="J34" s="229"/>
      <c r="K34" s="229"/>
      <c r="L34" s="231"/>
      <c r="M34" s="236"/>
      <c r="N34" s="232"/>
      <c r="O34" s="92" t="n">
        <f aca="false">IF(N34=" ",M34*1,M34*N34)</f>
        <v>0</v>
      </c>
      <c r="P34" s="225"/>
      <c r="Q34" s="225"/>
      <c r="R34" s="225"/>
      <c r="S34" s="225"/>
      <c r="T34" s="225"/>
      <c r="U34" s="225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6"/>
      <c r="B35" s="227"/>
      <c r="C35" s="234"/>
      <c r="D35" s="229"/>
      <c r="E35" s="229"/>
      <c r="F35" s="229"/>
      <c r="G35" s="229"/>
      <c r="H35" s="229"/>
      <c r="I35" s="229"/>
      <c r="J35" s="229"/>
      <c r="K35" s="229"/>
      <c r="L35" s="231"/>
      <c r="M35" s="236"/>
      <c r="N35" s="232"/>
      <c r="O35" s="92" t="n">
        <f aca="false">IF(N35=" ",M35*1,M35*N35)</f>
        <v>0</v>
      </c>
      <c r="P35" s="225"/>
      <c r="Q35" s="225"/>
      <c r="R35" s="225"/>
      <c r="S35" s="225"/>
      <c r="T35" s="225"/>
      <c r="U35" s="225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6"/>
      <c r="B36" s="227"/>
      <c r="C36" s="234"/>
      <c r="D36" s="229"/>
      <c r="E36" s="229"/>
      <c r="F36" s="229"/>
      <c r="G36" s="229"/>
      <c r="H36" s="229"/>
      <c r="I36" s="229"/>
      <c r="J36" s="229"/>
      <c r="K36" s="229"/>
      <c r="L36" s="231"/>
      <c r="M36" s="236"/>
      <c r="N36" s="232"/>
      <c r="O36" s="92" t="n">
        <f aca="false">IF(N36=" ",M36*1,M36*N36)</f>
        <v>0</v>
      </c>
      <c r="P36" s="225"/>
      <c r="Q36" s="225"/>
      <c r="R36" s="225"/>
      <c r="S36" s="225"/>
      <c r="T36" s="225"/>
      <c r="U36" s="225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6"/>
      <c r="B37" s="227"/>
      <c r="C37" s="234"/>
      <c r="D37" s="229"/>
      <c r="E37" s="229"/>
      <c r="F37" s="229"/>
      <c r="G37" s="229"/>
      <c r="H37" s="229"/>
      <c r="I37" s="229"/>
      <c r="J37" s="229"/>
      <c r="K37" s="229"/>
      <c r="L37" s="231"/>
      <c r="M37" s="236"/>
      <c r="N37" s="232"/>
      <c r="O37" s="92" t="n">
        <f aca="false">IF(N37=" ",M37*1,M37*N37)</f>
        <v>0</v>
      </c>
      <c r="P37" s="225"/>
      <c r="Q37" s="225"/>
      <c r="R37" s="225"/>
      <c r="S37" s="225"/>
      <c r="T37" s="225"/>
      <c r="U37" s="225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6"/>
      <c r="B38" s="227"/>
      <c r="C38" s="234"/>
      <c r="D38" s="229"/>
      <c r="E38" s="229"/>
      <c r="F38" s="229"/>
      <c r="G38" s="229"/>
      <c r="H38" s="229"/>
      <c r="I38" s="229"/>
      <c r="J38" s="229"/>
      <c r="K38" s="229"/>
      <c r="L38" s="231"/>
      <c r="M38" s="236"/>
      <c r="N38" s="232"/>
      <c r="O38" s="92" t="n">
        <f aca="false">IF(N38=" ",M38*1,M38*N38)</f>
        <v>0</v>
      </c>
      <c r="P38" s="225"/>
      <c r="Q38" s="225"/>
      <c r="R38" s="225"/>
      <c r="S38" s="225"/>
      <c r="T38" s="225"/>
      <c r="U38" s="225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6"/>
      <c r="B39" s="227"/>
      <c r="C39" s="234"/>
      <c r="D39" s="229"/>
      <c r="E39" s="229"/>
      <c r="F39" s="229"/>
      <c r="G39" s="229"/>
      <c r="H39" s="229"/>
      <c r="I39" s="229"/>
      <c r="J39" s="229"/>
      <c r="K39" s="229"/>
      <c r="L39" s="231"/>
      <c r="M39" s="236"/>
      <c r="N39" s="232"/>
      <c r="O39" s="92" t="n">
        <f aca="false">IF(N39=" ",M39*1,M39*N39)</f>
        <v>0</v>
      </c>
      <c r="P39" s="225"/>
      <c r="Q39" s="225"/>
      <c r="R39" s="225"/>
      <c r="S39" s="225"/>
      <c r="T39" s="225"/>
      <c r="U39" s="225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6"/>
      <c r="B40" s="227"/>
      <c r="C40" s="234"/>
      <c r="D40" s="229"/>
      <c r="E40" s="229"/>
      <c r="F40" s="229"/>
      <c r="G40" s="229"/>
      <c r="H40" s="229"/>
      <c r="I40" s="229"/>
      <c r="J40" s="229"/>
      <c r="K40" s="229"/>
      <c r="L40" s="231"/>
      <c r="M40" s="236"/>
      <c r="N40" s="232"/>
      <c r="O40" s="92" t="n">
        <f aca="false">IF(N40=" ",M40*1,M40*N40)</f>
        <v>0</v>
      </c>
      <c r="P40" s="225"/>
      <c r="Q40" s="225"/>
      <c r="R40" s="225"/>
      <c r="S40" s="225"/>
      <c r="T40" s="225"/>
      <c r="U40" s="225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115</v>
      </c>
      <c r="G41" s="240"/>
      <c r="H41" s="241"/>
      <c r="I41" s="0"/>
      <c r="J41" s="242" t="s">
        <v>116</v>
      </c>
      <c r="K41" s="243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39"/>
      <c r="M41" s="79" t="s">
        <v>117</v>
      </c>
      <c r="N41" s="79"/>
      <c r="O41" s="244" t="n">
        <f aca="false">SUM(O12:O40)</f>
        <v>59.7</v>
      </c>
      <c r="P41" s="225"/>
      <c r="Q41" s="225"/>
      <c r="R41" s="225"/>
      <c r="S41" s="225"/>
      <c r="T41" s="225"/>
      <c r="U41" s="225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118</v>
      </c>
      <c r="G42" s="240"/>
      <c r="H42" s="0"/>
      <c r="I42" s="0"/>
      <c r="J42" s="192"/>
      <c r="K42" s="222" t="s">
        <v>119</v>
      </c>
      <c r="L42" s="239"/>
      <c r="M42" s="248"/>
      <c r="N42" s="249"/>
      <c r="O42" s="250"/>
      <c r="P42" s="225"/>
      <c r="Q42" s="225"/>
      <c r="R42" s="225"/>
      <c r="S42" s="225"/>
      <c r="T42" s="225"/>
      <c r="U42" s="225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120</v>
      </c>
      <c r="G43" s="240"/>
      <c r="H43" s="0"/>
      <c r="I43" s="0"/>
      <c r="J43" s="0"/>
      <c r="K43" s="252" t="s">
        <v>121</v>
      </c>
      <c r="L43" s="239"/>
      <c r="M43" s="248"/>
      <c r="N43" s="249"/>
      <c r="O43" s="250"/>
      <c r="P43" s="225"/>
      <c r="Q43" s="225"/>
      <c r="R43" s="225"/>
      <c r="S43" s="225"/>
      <c r="T43" s="225"/>
      <c r="U43" s="225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122</v>
      </c>
      <c r="G44" s="240"/>
      <c r="H44" s="0"/>
      <c r="I44" s="0"/>
      <c r="J44" s="0"/>
      <c r="K44" s="254"/>
      <c r="L44" s="239"/>
      <c r="M44" s="248"/>
      <c r="N44" s="249"/>
      <c r="O44" s="250"/>
      <c r="P44" s="225"/>
      <c r="Q44" s="225"/>
      <c r="R44" s="225"/>
      <c r="S44" s="225"/>
      <c r="T44" s="225"/>
      <c r="U44" s="225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123</v>
      </c>
      <c r="G45" s="240"/>
      <c r="H45" s="0"/>
      <c r="I45" s="0"/>
      <c r="J45" s="256"/>
      <c r="K45" s="0"/>
      <c r="L45" s="0"/>
      <c r="M45" s="248"/>
      <c r="N45" s="249"/>
      <c r="O45" s="250"/>
      <c r="P45" s="225"/>
      <c r="Q45" s="225"/>
      <c r="R45" s="225"/>
      <c r="S45" s="225"/>
      <c r="T45" s="225"/>
      <c r="U45" s="225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7" t="s">
        <v>124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Totals are not equal</v>
      </c>
      <c r="M46" s="259"/>
      <c r="N46" s="259"/>
      <c r="O46" s="259"/>
      <c r="P46" s="225"/>
      <c r="Q46" s="225"/>
      <c r="R46" s="225"/>
      <c r="S46" s="225"/>
      <c r="T46" s="225"/>
      <c r="U46" s="225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2" t="s">
        <v>125</v>
      </c>
      <c r="B47" s="258"/>
      <c r="C47" s="252"/>
      <c r="D47" s="256"/>
      <c r="E47" s="259"/>
      <c r="F47" s="259"/>
      <c r="G47" s="259"/>
      <c r="H47" s="259"/>
      <c r="I47" s="0"/>
      <c r="J47" s="259"/>
      <c r="K47" s="0"/>
      <c r="L47" s="259"/>
      <c r="M47" s="259"/>
      <c r="N47" s="259"/>
      <c r="O47" s="259"/>
      <c r="P47" s="225"/>
      <c r="Q47" s="225"/>
      <c r="R47" s="225"/>
      <c r="S47" s="225"/>
      <c r="T47" s="225"/>
      <c r="U47" s="225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99</v>
      </c>
      <c r="B48" s="8" t="s">
        <v>42</v>
      </c>
      <c r="C48" s="8" t="s">
        <v>126</v>
      </c>
      <c r="D48" s="9"/>
      <c r="E48" s="10" t="s">
        <v>44</v>
      </c>
      <c r="F48" s="10"/>
      <c r="G48" s="11"/>
      <c r="H48" s="13" t="s">
        <v>5</v>
      </c>
      <c r="I48" s="13"/>
      <c r="J48" s="13" t="s">
        <v>127</v>
      </c>
      <c r="K48" s="13" t="s">
        <v>128</v>
      </c>
      <c r="L48" s="263" t="s">
        <v>129</v>
      </c>
      <c r="M48" s="261"/>
      <c r="N48" s="249"/>
      <c r="O48" s="79" t="s">
        <v>130</v>
      </c>
      <c r="P48" s="225"/>
      <c r="Q48" s="225"/>
      <c r="R48" s="225"/>
      <c r="S48" s="225"/>
      <c r="T48" s="225"/>
      <c r="U48" s="225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4" t="s">
        <v>91</v>
      </c>
      <c r="B49" s="265" t="s">
        <v>131</v>
      </c>
      <c r="C49" s="264" t="s">
        <v>25</v>
      </c>
      <c r="D49" s="226" t="s">
        <v>49</v>
      </c>
      <c r="E49" s="226"/>
      <c r="F49" s="226"/>
      <c r="G49" s="226"/>
      <c r="H49" s="226"/>
      <c r="I49" s="226"/>
      <c r="J49" s="226"/>
      <c r="K49" s="226"/>
      <c r="L49" s="266"/>
      <c r="M49" s="192"/>
      <c r="N49" s="249"/>
      <c r="O49" s="267" t="n">
        <f aca="false">IF($L$49=" ",SUMIF($A$12:$A$40,A49,$O$12:$O$40),$K$41*$L$49)</f>
        <v>0</v>
      </c>
      <c r="P49" s="193"/>
      <c r="Q49" s="193"/>
      <c r="R49" s="193"/>
      <c r="S49" s="193"/>
      <c r="T49" s="193"/>
      <c r="U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268"/>
      <c r="M50" s="270"/>
      <c r="N50" s="249"/>
      <c r="O50" s="271"/>
      <c r="P50" s="193"/>
      <c r="Q50" s="193"/>
      <c r="R50" s="193"/>
      <c r="S50" s="193"/>
      <c r="T50" s="193"/>
      <c r="U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266"/>
      <c r="M51" s="192"/>
      <c r="N51" s="192"/>
      <c r="O51" s="267" t="n">
        <f aca="false">IF($L$51=" ",SUMIF($A$12:$A$40,A51,$O$12:$O$40),$K$41*$L$51)</f>
        <v>0</v>
      </c>
      <c r="P51" s="193"/>
      <c r="Q51" s="193"/>
      <c r="R51" s="193"/>
      <c r="S51" s="193"/>
      <c r="T51" s="193"/>
      <c r="U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268"/>
      <c r="M52" s="192"/>
      <c r="N52" s="192"/>
      <c r="O52" s="271"/>
      <c r="P52" s="225"/>
      <c r="Q52" s="225"/>
      <c r="R52" s="225"/>
      <c r="S52" s="225"/>
      <c r="T52" s="225"/>
      <c r="U52" s="225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  <c r="BT52" s="233"/>
      <c r="BU52" s="233"/>
      <c r="BV52" s="233"/>
      <c r="BW52" s="233"/>
      <c r="BX52" s="233"/>
      <c r="BY52" s="233"/>
      <c r="BZ52" s="233"/>
      <c r="CA52" s="233"/>
      <c r="CB52" s="233"/>
      <c r="CC52" s="233"/>
      <c r="CD52" s="233"/>
      <c r="CE52" s="233"/>
      <c r="CF52" s="233"/>
      <c r="CG52" s="233"/>
      <c r="CH52" s="233"/>
      <c r="CI52" s="233"/>
      <c r="CJ52" s="233"/>
      <c r="CK52" s="233"/>
      <c r="CL52" s="233"/>
      <c r="CM52" s="233"/>
      <c r="CN52" s="233"/>
      <c r="CO52" s="233"/>
      <c r="CP52" s="233"/>
      <c r="CQ52" s="233"/>
      <c r="CR52" s="233"/>
      <c r="CS52" s="233"/>
      <c r="CT52" s="233"/>
      <c r="CU52" s="233"/>
      <c r="CV52" s="233"/>
      <c r="CW52" s="233"/>
      <c r="CX52" s="233"/>
      <c r="CY52" s="233"/>
      <c r="CZ52" s="233"/>
      <c r="DA52" s="233"/>
      <c r="DB52" s="233"/>
      <c r="DC52" s="233"/>
      <c r="DD52" s="233"/>
      <c r="DE52" s="233"/>
      <c r="DF52" s="233"/>
      <c r="DG52" s="233"/>
      <c r="DH52" s="233"/>
      <c r="DI52" s="233"/>
      <c r="DJ52" s="233"/>
      <c r="DK52" s="233"/>
      <c r="DL52" s="233"/>
      <c r="DM52" s="233"/>
      <c r="DN52" s="233"/>
      <c r="DO52" s="233"/>
      <c r="DP52" s="233"/>
      <c r="DQ52" s="233"/>
      <c r="DR52" s="233"/>
      <c r="DS52" s="233"/>
      <c r="DT52" s="233"/>
      <c r="DU52" s="233"/>
      <c r="DV52" s="233"/>
      <c r="DW52" s="233"/>
      <c r="DX52" s="233"/>
      <c r="DY52" s="233"/>
      <c r="DZ52" s="233"/>
      <c r="EA52" s="233"/>
      <c r="EB52" s="233"/>
      <c r="EC52" s="233"/>
      <c r="ED52" s="233"/>
      <c r="EE52" s="233"/>
      <c r="EF52" s="233"/>
      <c r="EG52" s="233"/>
      <c r="EH52" s="233"/>
      <c r="EI52" s="233"/>
      <c r="EJ52" s="233"/>
      <c r="EK52" s="233"/>
      <c r="EL52" s="233"/>
      <c r="EM52" s="233"/>
      <c r="EN52" s="233"/>
      <c r="EO52" s="233"/>
      <c r="EP52" s="233"/>
      <c r="EQ52" s="233"/>
      <c r="ER52" s="233"/>
      <c r="ES52" s="233"/>
      <c r="ET52" s="233"/>
      <c r="EU52" s="233"/>
      <c r="EV52" s="233"/>
      <c r="EW52" s="233"/>
      <c r="EX52" s="233"/>
      <c r="EY52" s="233"/>
      <c r="EZ52" s="233"/>
      <c r="FA52" s="233"/>
      <c r="FB52" s="233"/>
      <c r="FC52" s="233"/>
      <c r="FD52" s="233"/>
      <c r="FE52" s="233"/>
      <c r="FF52" s="233"/>
      <c r="FG52" s="233"/>
      <c r="FH52" s="233"/>
      <c r="FI52" s="233"/>
      <c r="FJ52" s="233"/>
      <c r="FK52" s="233"/>
      <c r="FL52" s="233"/>
      <c r="FM52" s="233"/>
      <c r="FN52" s="233"/>
      <c r="FO52" s="233"/>
      <c r="FP52" s="233"/>
      <c r="FQ52" s="233"/>
      <c r="FR52" s="233"/>
      <c r="FS52" s="233"/>
      <c r="FT52" s="233"/>
      <c r="FU52" s="233"/>
      <c r="FV52" s="233"/>
      <c r="FW52" s="233"/>
      <c r="FX52" s="233"/>
      <c r="FY52" s="233"/>
      <c r="FZ52" s="233"/>
      <c r="GA52" s="233"/>
      <c r="GB52" s="233"/>
      <c r="GC52" s="233"/>
      <c r="GD52" s="233"/>
      <c r="GE52" s="233"/>
      <c r="GF52" s="233"/>
      <c r="GG52" s="233"/>
      <c r="GH52" s="233"/>
      <c r="GI52" s="233"/>
      <c r="GJ52" s="233"/>
      <c r="GK52" s="233"/>
      <c r="GL52" s="233"/>
      <c r="GM52" s="233"/>
      <c r="GN52" s="233"/>
      <c r="GO52" s="233"/>
      <c r="GP52" s="233"/>
      <c r="GQ52" s="233"/>
      <c r="GR52" s="233"/>
      <c r="GS52" s="233"/>
      <c r="GT52" s="233"/>
      <c r="GU52" s="233"/>
      <c r="GV52" s="233"/>
      <c r="GW52" s="233"/>
      <c r="GX52" s="233"/>
      <c r="GY52" s="233"/>
      <c r="GZ52" s="233"/>
      <c r="HA52" s="233"/>
      <c r="HB52" s="233"/>
      <c r="HC52" s="233"/>
      <c r="HD52" s="233"/>
      <c r="HE52" s="233"/>
      <c r="HF52" s="233"/>
      <c r="HG52" s="233"/>
      <c r="HH52" s="233"/>
      <c r="HI52" s="233"/>
      <c r="HJ52" s="233"/>
      <c r="HK52" s="233"/>
      <c r="HL52" s="233"/>
      <c r="HM52" s="233"/>
      <c r="HN52" s="233"/>
      <c r="HO52" s="233"/>
      <c r="HP52" s="233"/>
      <c r="HQ52" s="233"/>
      <c r="HR52" s="233"/>
      <c r="HS52" s="233"/>
      <c r="HT52" s="233"/>
      <c r="HU52" s="233"/>
      <c r="HV52" s="233"/>
      <c r="HW52" s="233"/>
      <c r="HX52" s="233"/>
      <c r="HY52" s="233"/>
      <c r="HZ52" s="233"/>
      <c r="IA52" s="233"/>
      <c r="IB52" s="233"/>
      <c r="IC52" s="233"/>
      <c r="ID52" s="233"/>
      <c r="IE52" s="233"/>
      <c r="IF52" s="233"/>
      <c r="IG52" s="233"/>
      <c r="IH52" s="233"/>
      <c r="II52" s="233"/>
      <c r="IJ52" s="233"/>
      <c r="IK52" s="233"/>
      <c r="IL52" s="233"/>
      <c r="IM52" s="233"/>
      <c r="IN52" s="233"/>
      <c r="IO52" s="233"/>
      <c r="IP52" s="233"/>
      <c r="IQ52" s="233"/>
      <c r="IR52" s="233"/>
      <c r="IS52" s="233"/>
      <c r="IT52" s="233"/>
      <c r="IU52" s="233"/>
      <c r="IV52" s="233"/>
      <c r="IW52" s="23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266"/>
      <c r="M53" s="192"/>
      <c r="N53" s="192"/>
      <c r="O53" s="267" t="n">
        <f aca="false">IF($L$53=" ",SUMIF($A$12:$A$40,A53,$O$12:$O$40),$K$41*$L$53)</f>
        <v>0</v>
      </c>
      <c r="P53" s="225"/>
      <c r="Q53" s="225"/>
      <c r="R53" s="225"/>
      <c r="S53" s="225"/>
      <c r="T53" s="225"/>
      <c r="U53" s="225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268"/>
      <c r="M54" s="192"/>
      <c r="N54" s="192"/>
      <c r="O54" s="271"/>
      <c r="P54" s="225"/>
      <c r="Q54" s="225"/>
      <c r="R54" s="225"/>
      <c r="S54" s="225"/>
      <c r="T54" s="225"/>
      <c r="U54" s="225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4"/>
      <c r="L55" s="275"/>
      <c r="M55" s="79" t="s">
        <v>117</v>
      </c>
      <c r="N55" s="79"/>
      <c r="O55" s="244" t="n">
        <f aca="false">SUM(O49:O54)</f>
        <v>0</v>
      </c>
      <c r="P55" s="193"/>
      <c r="Q55" s="193"/>
      <c r="R55" s="193"/>
      <c r="S55" s="193"/>
      <c r="T55" s="193"/>
      <c r="U55" s="193"/>
    </row>
    <row r="56" customFormat="false" ht="13.5" hidden="false" customHeight="true" outlineLevel="0" collapsed="false">
      <c r="A56" s="273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273"/>
      <c r="P56" s="276"/>
      <c r="Q56" s="276"/>
      <c r="R56" s="276"/>
      <c r="S56" s="276"/>
      <c r="T56" s="276"/>
      <c r="U56" s="276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8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78"/>
      <c r="P57" s="279"/>
      <c r="Q57" s="279"/>
      <c r="R57" s="279"/>
      <c r="S57" s="279"/>
      <c r="T57" s="279"/>
      <c r="U57" s="279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5"/>
      <c r="Q58" s="225"/>
      <c r="R58" s="225"/>
      <c r="S58" s="225"/>
      <c r="T58" s="225"/>
      <c r="U58" s="225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6"/>
      <c r="M59" s="233"/>
      <c r="N59" s="233"/>
      <c r="O59" s="233"/>
      <c r="P59" s="225"/>
      <c r="Q59" s="225"/>
      <c r="R59" s="225"/>
      <c r="S59" s="225"/>
      <c r="T59" s="225"/>
      <c r="U59" s="225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6"/>
      <c r="M60" s="233"/>
      <c r="N60" s="233"/>
      <c r="O60" s="233"/>
      <c r="P60" s="225"/>
      <c r="Q60" s="225"/>
      <c r="R60" s="225"/>
      <c r="S60" s="225"/>
      <c r="T60" s="225"/>
      <c r="U60" s="225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6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6"/>
      <c r="M62" s="186"/>
      <c r="N62" s="186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6"/>
      <c r="M63" s="186"/>
      <c r="N63" s="186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6"/>
      <c r="M64" s="186"/>
      <c r="N64" s="186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6"/>
      <c r="M65" s="186"/>
      <c r="N65" s="186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6"/>
      <c r="M66" s="186"/>
      <c r="N66" s="186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8" hidden="true" customHeight="true" outlineLevel="0" collapsed="false">
      <c r="A69" s="233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280"/>
      <c r="M69" s="186"/>
      <c r="N69" s="186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2.75" hidden="true" customHeight="true" outlineLevel="0" collapsed="false"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233"/>
      <c r="M70" s="186"/>
      <c r="N70" s="186"/>
      <c r="O70" s="186"/>
    </row>
    <row r="71" customFormat="false" ht="9" hidden="true" customHeight="true" outlineLevel="0" collapsed="false"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233"/>
      <c r="M71" s="186"/>
      <c r="N71" s="186"/>
      <c r="O71" s="186"/>
    </row>
    <row r="72" customFormat="false" ht="15.75" hidden="true" customHeight="true" outlineLevel="0" collapsed="false"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233"/>
      <c r="M72" s="280"/>
      <c r="N72" s="280"/>
      <c r="O72" s="186"/>
    </row>
    <row r="73" customFormat="false" ht="14.25" hidden="true" customHeight="true" outlineLevel="0" collapsed="false"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233"/>
      <c r="M73" s="233"/>
      <c r="N73" s="233"/>
      <c r="O73" s="186"/>
    </row>
    <row r="74" customFormat="false" ht="12" hidden="true" customHeight="true" outlineLevel="0" collapsed="false"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233"/>
      <c r="M74" s="233"/>
      <c r="N74" s="233"/>
      <c r="O74" s="186"/>
    </row>
    <row r="75" customFormat="false" ht="12" hidden="true" customHeight="true" outlineLevel="0" collapsed="false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233"/>
      <c r="M75" s="233"/>
      <c r="N75" s="233"/>
      <c r="O75" s="186"/>
    </row>
    <row r="76" customFormat="false" ht="12" hidden="true" customHeight="true" outlineLevel="0" collapsed="false"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233"/>
      <c r="M76" s="233"/>
      <c r="N76" s="233"/>
      <c r="O76" s="186"/>
    </row>
    <row r="77" customFormat="false" ht="12" hidden="true" customHeight="true" outlineLevel="0" collapsed="false"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33"/>
      <c r="M77" s="233"/>
      <c r="N77" s="233"/>
      <c r="O77" s="186"/>
    </row>
    <row r="78" customFormat="false" ht="12" hidden="true" customHeight="true" outlineLevel="0" collapsed="false"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186"/>
    </row>
    <row r="79" customFormat="false" ht="6.95" hidden="true" customHeight="true" outlineLevel="0" collapsed="false"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186"/>
    </row>
    <row r="80" customFormat="false" ht="17.1" hidden="true" customHeight="true" outlineLevel="0" collapsed="false">
      <c r="A80" s="280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0"/>
      <c r="AN80" s="280"/>
      <c r="AO80" s="280"/>
      <c r="AP80" s="280"/>
      <c r="AQ80" s="280"/>
      <c r="AR80" s="280"/>
      <c r="AS80" s="280"/>
      <c r="AT80" s="280"/>
      <c r="AU80" s="280"/>
      <c r="AV80" s="280"/>
      <c r="AW80" s="280"/>
      <c r="AX80" s="280"/>
      <c r="AY80" s="280"/>
      <c r="AZ80" s="280"/>
      <c r="BA80" s="280"/>
      <c r="BB80" s="280"/>
      <c r="BC80" s="280"/>
      <c r="BD80" s="280"/>
      <c r="BE80" s="280"/>
      <c r="BF80" s="280"/>
      <c r="BG80" s="280"/>
      <c r="BH80" s="280"/>
      <c r="BI80" s="280"/>
      <c r="BJ80" s="280"/>
      <c r="BK80" s="280"/>
      <c r="BL80" s="280"/>
      <c r="BM80" s="280"/>
      <c r="BN80" s="280"/>
      <c r="BO80" s="280"/>
      <c r="BP80" s="280"/>
      <c r="BQ80" s="280"/>
      <c r="BR80" s="280"/>
      <c r="BS80" s="280"/>
      <c r="BT80" s="280"/>
      <c r="BU80" s="280"/>
      <c r="BV80" s="280"/>
      <c r="BW80" s="280"/>
      <c r="BX80" s="280"/>
      <c r="BY80" s="280"/>
      <c r="BZ80" s="280"/>
      <c r="CA80" s="280"/>
      <c r="CB80" s="280"/>
      <c r="CC80" s="280"/>
      <c r="CD80" s="280"/>
      <c r="CE80" s="280"/>
      <c r="CF80" s="280"/>
      <c r="CG80" s="280"/>
      <c r="CH80" s="280"/>
      <c r="CI80" s="280"/>
      <c r="CJ80" s="280"/>
      <c r="CK80" s="280"/>
      <c r="CL80" s="280"/>
      <c r="CM80" s="280"/>
      <c r="CN80" s="280"/>
      <c r="CO80" s="280"/>
      <c r="CP80" s="280"/>
      <c r="CQ80" s="280"/>
      <c r="CR80" s="280"/>
      <c r="CS80" s="280"/>
      <c r="CT80" s="280"/>
      <c r="CU80" s="280"/>
      <c r="CV80" s="280"/>
      <c r="CW80" s="280"/>
      <c r="CX80" s="280"/>
      <c r="CY80" s="280"/>
      <c r="CZ80" s="280"/>
      <c r="DA80" s="280"/>
      <c r="DB80" s="280"/>
      <c r="DC80" s="280"/>
      <c r="DD80" s="280"/>
      <c r="DE80" s="280"/>
      <c r="DF80" s="280"/>
      <c r="DG80" s="280"/>
      <c r="DH80" s="280"/>
      <c r="DI80" s="280"/>
      <c r="DJ80" s="280"/>
      <c r="DK80" s="280"/>
      <c r="DL80" s="280"/>
      <c r="DM80" s="280"/>
      <c r="DN80" s="280"/>
      <c r="DO80" s="280"/>
      <c r="DP80" s="280"/>
      <c r="DQ80" s="280"/>
      <c r="DR80" s="280"/>
      <c r="DS80" s="280"/>
      <c r="DT80" s="280"/>
      <c r="DU80" s="280"/>
      <c r="DV80" s="280"/>
      <c r="DW80" s="280"/>
      <c r="DX80" s="280"/>
      <c r="DY80" s="280"/>
      <c r="DZ80" s="280"/>
      <c r="EA80" s="280"/>
      <c r="EB80" s="280"/>
      <c r="EC80" s="280"/>
      <c r="ED80" s="280"/>
      <c r="EE80" s="280"/>
      <c r="EF80" s="280"/>
      <c r="EG80" s="280"/>
      <c r="EH80" s="280"/>
      <c r="EI80" s="280"/>
      <c r="EJ80" s="280"/>
      <c r="EK80" s="280"/>
      <c r="EL80" s="280"/>
      <c r="EM80" s="280"/>
      <c r="EN80" s="280"/>
      <c r="EO80" s="280"/>
      <c r="EP80" s="280"/>
      <c r="EQ80" s="280"/>
      <c r="ER80" s="280"/>
      <c r="ES80" s="280"/>
      <c r="ET80" s="280"/>
      <c r="EU80" s="280"/>
      <c r="EV80" s="280"/>
      <c r="EW80" s="280"/>
      <c r="EX80" s="280"/>
      <c r="EY80" s="280"/>
      <c r="EZ80" s="280"/>
      <c r="FA80" s="280"/>
      <c r="FB80" s="280"/>
      <c r="FC80" s="280"/>
      <c r="FD80" s="280"/>
      <c r="FE80" s="280"/>
      <c r="FF80" s="280"/>
      <c r="FG80" s="280"/>
      <c r="FH80" s="280"/>
      <c r="FI80" s="280"/>
      <c r="FJ80" s="280"/>
      <c r="FK80" s="280"/>
      <c r="FL80" s="280"/>
      <c r="FM80" s="280"/>
      <c r="FN80" s="280"/>
      <c r="FO80" s="280"/>
      <c r="FP80" s="280"/>
      <c r="FQ80" s="280"/>
      <c r="FR80" s="280"/>
      <c r="FS80" s="280"/>
      <c r="FT80" s="280"/>
      <c r="FU80" s="280"/>
      <c r="FV80" s="280"/>
      <c r="FW80" s="280"/>
      <c r="FX80" s="280"/>
      <c r="FY80" s="280"/>
      <c r="FZ80" s="280"/>
      <c r="GA80" s="280"/>
      <c r="GB80" s="280"/>
      <c r="GC80" s="280"/>
      <c r="GD80" s="280"/>
      <c r="GE80" s="280"/>
      <c r="GF80" s="280"/>
      <c r="GG80" s="280"/>
      <c r="GH80" s="280"/>
      <c r="GI80" s="280"/>
      <c r="GJ80" s="280"/>
      <c r="GK80" s="280"/>
      <c r="GL80" s="280"/>
      <c r="GM80" s="280"/>
      <c r="GN80" s="280"/>
      <c r="GO80" s="280"/>
      <c r="GP80" s="280"/>
      <c r="GQ80" s="280"/>
      <c r="GR80" s="280"/>
      <c r="GS80" s="280"/>
      <c r="GT80" s="280"/>
      <c r="GU80" s="280"/>
      <c r="GV80" s="280"/>
      <c r="GW80" s="280"/>
      <c r="GX80" s="280"/>
      <c r="GY80" s="280"/>
      <c r="GZ80" s="280"/>
      <c r="HA80" s="280"/>
      <c r="HB80" s="280"/>
      <c r="HC80" s="280"/>
      <c r="HD80" s="280"/>
      <c r="HE80" s="280"/>
      <c r="HF80" s="280"/>
      <c r="HG80" s="280"/>
      <c r="HH80" s="280"/>
      <c r="HI80" s="280"/>
      <c r="HJ80" s="280"/>
      <c r="HK80" s="280"/>
      <c r="HL80" s="280"/>
      <c r="HM80" s="280"/>
      <c r="HN80" s="280"/>
      <c r="HO80" s="280"/>
      <c r="HP80" s="280"/>
      <c r="HQ80" s="280"/>
      <c r="HR80" s="280"/>
      <c r="HS80" s="280"/>
      <c r="HT80" s="280"/>
      <c r="HU80" s="280"/>
      <c r="HV80" s="280"/>
      <c r="HW80" s="280"/>
      <c r="HX80" s="280"/>
      <c r="HY80" s="280"/>
      <c r="HZ80" s="280"/>
      <c r="IA80" s="280"/>
      <c r="IB80" s="280"/>
      <c r="IC80" s="280"/>
      <c r="ID80" s="280"/>
      <c r="IE80" s="280"/>
      <c r="IF80" s="280"/>
      <c r="IG80" s="280"/>
      <c r="IH80" s="280"/>
      <c r="II80" s="280"/>
      <c r="IJ80" s="280"/>
      <c r="IK80" s="280"/>
      <c r="IL80" s="280"/>
      <c r="IM80" s="280"/>
      <c r="IN80" s="280"/>
      <c r="IO80" s="280"/>
      <c r="IP80" s="280"/>
      <c r="IQ80" s="280"/>
      <c r="IR80" s="280"/>
      <c r="IS80" s="280"/>
      <c r="IT80" s="280"/>
      <c r="IU80" s="280"/>
      <c r="IV80" s="280"/>
      <c r="IW80" s="280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7.1" hidden="true" customHeight="true" outlineLevel="0" collapsed="false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7.1" hidden="true" customHeight="true" outlineLevel="0" collapsed="false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233"/>
      <c r="AP111" s="233"/>
      <c r="AQ111" s="233"/>
      <c r="AR111" s="233"/>
      <c r="AS111" s="233"/>
      <c r="AT111" s="233"/>
      <c r="AU111" s="233"/>
      <c r="AV111" s="233"/>
      <c r="AW111" s="233"/>
      <c r="AX111" s="233"/>
      <c r="AY111" s="233"/>
      <c r="AZ111" s="233"/>
      <c r="BA111" s="233"/>
      <c r="BB111" s="233"/>
      <c r="BC111" s="233"/>
      <c r="BD111" s="233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7.1" hidden="true" customHeight="true" outlineLevel="0" collapsed="false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186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3"/>
      <c r="AZ112" s="233"/>
      <c r="BA112" s="233"/>
      <c r="BB112" s="233"/>
      <c r="BC112" s="233"/>
      <c r="BD112" s="233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7.1" hidden="true" customHeight="true" outlineLevel="0" collapsed="false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186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3"/>
      <c r="AP113" s="233"/>
      <c r="AQ113" s="233"/>
      <c r="AR113" s="233"/>
      <c r="AS113" s="233"/>
      <c r="AT113" s="233"/>
      <c r="AU113" s="233"/>
      <c r="AV113" s="233"/>
      <c r="AW113" s="233"/>
      <c r="AX113" s="233"/>
      <c r="AY113" s="233"/>
      <c r="AZ113" s="233"/>
      <c r="BA113" s="233"/>
      <c r="BB113" s="233"/>
      <c r="BC113" s="233"/>
      <c r="BD113" s="233"/>
      <c r="BE113" s="233"/>
      <c r="BF113" s="233"/>
      <c r="BG113" s="233"/>
      <c r="BH113" s="233"/>
      <c r="BI113" s="233"/>
      <c r="BJ113" s="233"/>
      <c r="BK113" s="233"/>
      <c r="BL113" s="233"/>
      <c r="BM113" s="233"/>
      <c r="BN113" s="233"/>
      <c r="BO113" s="233"/>
      <c r="BP113" s="233"/>
      <c r="BQ113" s="233"/>
      <c r="BR113" s="233"/>
      <c r="BS113" s="233"/>
      <c r="BT113" s="233"/>
      <c r="BU113" s="233"/>
      <c r="BV113" s="233"/>
      <c r="BW113" s="233"/>
      <c r="BX113" s="233"/>
      <c r="BY113" s="233"/>
      <c r="BZ113" s="233"/>
      <c r="CA113" s="233"/>
      <c r="CB113" s="233"/>
      <c r="CC113" s="233"/>
      <c r="CD113" s="233"/>
      <c r="CE113" s="233"/>
      <c r="CF113" s="233"/>
      <c r="CG113" s="233"/>
      <c r="CH113" s="233"/>
      <c r="CI113" s="233"/>
      <c r="CJ113" s="233"/>
      <c r="CK113" s="233"/>
      <c r="CL113" s="233"/>
      <c r="CM113" s="233"/>
      <c r="CN113" s="233"/>
      <c r="CO113" s="233"/>
      <c r="CP113" s="233"/>
      <c r="CQ113" s="233"/>
      <c r="CR113" s="233"/>
      <c r="CS113" s="233"/>
      <c r="CT113" s="233"/>
      <c r="CU113" s="233"/>
      <c r="CV113" s="233"/>
      <c r="CW113" s="233"/>
      <c r="CX113" s="233"/>
      <c r="CY113" s="233"/>
      <c r="CZ113" s="233"/>
      <c r="DA113" s="233"/>
      <c r="DB113" s="233"/>
      <c r="DC113" s="233"/>
      <c r="DD113" s="233"/>
      <c r="DE113" s="233"/>
      <c r="DF113" s="233"/>
      <c r="DG113" s="233"/>
      <c r="DH113" s="233"/>
      <c r="DI113" s="233"/>
      <c r="DJ113" s="233"/>
      <c r="DK113" s="233"/>
      <c r="DL113" s="233"/>
      <c r="DM113" s="233"/>
      <c r="DN113" s="233"/>
      <c r="DO113" s="233"/>
      <c r="DP113" s="233"/>
      <c r="DQ113" s="233"/>
      <c r="DR113" s="233"/>
      <c r="DS113" s="233"/>
      <c r="DT113" s="233"/>
      <c r="DU113" s="233"/>
      <c r="DV113" s="233"/>
      <c r="DW113" s="233"/>
      <c r="DX113" s="233"/>
      <c r="DY113" s="233"/>
      <c r="DZ113" s="233"/>
      <c r="EA113" s="233"/>
      <c r="EB113" s="233"/>
      <c r="EC113" s="233"/>
      <c r="ED113" s="233"/>
      <c r="EE113" s="233"/>
      <c r="EF113" s="233"/>
      <c r="EG113" s="233"/>
      <c r="EH113" s="233"/>
      <c r="EI113" s="233"/>
      <c r="EJ113" s="233"/>
      <c r="EK113" s="233"/>
      <c r="EL113" s="233"/>
      <c r="EM113" s="233"/>
      <c r="EN113" s="233"/>
      <c r="EO113" s="233"/>
      <c r="EP113" s="233"/>
      <c r="EQ113" s="233"/>
      <c r="ER113" s="233"/>
      <c r="ES113" s="233"/>
      <c r="ET113" s="233"/>
      <c r="EU113" s="233"/>
      <c r="EV113" s="233"/>
      <c r="EW113" s="233"/>
      <c r="EX113" s="233"/>
      <c r="EY113" s="233"/>
      <c r="EZ113" s="233"/>
      <c r="FA113" s="233"/>
      <c r="FB113" s="233"/>
      <c r="FC113" s="233"/>
      <c r="FD113" s="233"/>
      <c r="FE113" s="233"/>
      <c r="FF113" s="233"/>
      <c r="FG113" s="233"/>
      <c r="FH113" s="233"/>
      <c r="FI113" s="233"/>
      <c r="FJ113" s="233"/>
      <c r="FK113" s="233"/>
      <c r="FL113" s="233"/>
      <c r="FM113" s="233"/>
      <c r="FN113" s="233"/>
      <c r="FO113" s="233"/>
      <c r="FP113" s="233"/>
      <c r="FQ113" s="233"/>
      <c r="FR113" s="233"/>
      <c r="FS113" s="233"/>
      <c r="FT113" s="233"/>
      <c r="FU113" s="233"/>
      <c r="FV113" s="233"/>
      <c r="FW113" s="233"/>
      <c r="FX113" s="233"/>
      <c r="FY113" s="233"/>
      <c r="FZ113" s="233"/>
      <c r="GA113" s="233"/>
      <c r="GB113" s="233"/>
      <c r="GC113" s="233"/>
      <c r="GD113" s="233"/>
      <c r="GE113" s="233"/>
      <c r="GF113" s="233"/>
      <c r="GG113" s="233"/>
      <c r="GH113" s="233"/>
      <c r="GI113" s="233"/>
      <c r="GJ113" s="233"/>
      <c r="GK113" s="233"/>
      <c r="GL113" s="233"/>
      <c r="GM113" s="233"/>
      <c r="GN113" s="233"/>
      <c r="GO113" s="233"/>
      <c r="GP113" s="233"/>
      <c r="GQ113" s="233"/>
      <c r="GR113" s="233"/>
      <c r="GS113" s="233"/>
      <c r="GT113" s="233"/>
      <c r="GU113" s="233"/>
      <c r="GV113" s="233"/>
      <c r="GW113" s="233"/>
      <c r="GX113" s="233"/>
      <c r="GY113" s="233"/>
      <c r="GZ113" s="233"/>
      <c r="HA113" s="233"/>
      <c r="HB113" s="233"/>
      <c r="HC113" s="233"/>
      <c r="HD113" s="233"/>
      <c r="HE113" s="233"/>
      <c r="HF113" s="233"/>
      <c r="HG113" s="233"/>
      <c r="HH113" s="233"/>
      <c r="HI113" s="233"/>
      <c r="HJ113" s="233"/>
      <c r="HK113" s="233"/>
      <c r="HL113" s="233"/>
      <c r="HM113" s="233"/>
      <c r="HN113" s="233"/>
      <c r="HO113" s="233"/>
      <c r="HP113" s="233"/>
      <c r="HQ113" s="233"/>
      <c r="HR113" s="233"/>
      <c r="HS113" s="233"/>
      <c r="HT113" s="233"/>
      <c r="HU113" s="233"/>
      <c r="HV113" s="233"/>
      <c r="HW113" s="233"/>
      <c r="HX113" s="233"/>
      <c r="HY113" s="233"/>
      <c r="HZ113" s="233"/>
      <c r="IA113" s="233"/>
      <c r="IB113" s="233"/>
      <c r="IC113" s="233"/>
      <c r="ID113" s="233"/>
      <c r="IE113" s="233"/>
      <c r="IF113" s="233"/>
      <c r="IG113" s="233"/>
      <c r="IH113" s="233"/>
      <c r="II113" s="233"/>
      <c r="IJ113" s="233"/>
      <c r="IK113" s="233"/>
      <c r="IL113" s="233"/>
      <c r="IM113" s="233"/>
      <c r="IN113" s="233"/>
      <c r="IO113" s="233"/>
      <c r="IP113" s="233"/>
      <c r="IQ113" s="233"/>
      <c r="IR113" s="233"/>
      <c r="IS113" s="233"/>
      <c r="IT113" s="233"/>
      <c r="IU113" s="233"/>
      <c r="IV113" s="233"/>
      <c r="IW113" s="233"/>
    </row>
    <row r="114" customFormat="false" ht="17.1" hidden="true" customHeight="true" outlineLevel="0" collapsed="false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186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  <c r="AT114" s="233"/>
      <c r="AU114" s="233"/>
      <c r="AV114" s="233"/>
      <c r="AW114" s="233"/>
      <c r="AX114" s="233"/>
      <c r="AY114" s="233"/>
      <c r="AZ114" s="233"/>
      <c r="BA114" s="233"/>
      <c r="BB114" s="233"/>
      <c r="BC114" s="233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3"/>
      <c r="BO114" s="233"/>
      <c r="BP114" s="233"/>
      <c r="BQ114" s="233"/>
      <c r="BR114" s="233"/>
      <c r="BS114" s="233"/>
      <c r="BT114" s="233"/>
      <c r="BU114" s="233"/>
      <c r="BV114" s="233"/>
      <c r="BW114" s="233"/>
      <c r="BX114" s="233"/>
      <c r="BY114" s="233"/>
      <c r="BZ114" s="233"/>
      <c r="CA114" s="233"/>
      <c r="CB114" s="233"/>
      <c r="CC114" s="233"/>
      <c r="CD114" s="233"/>
      <c r="CE114" s="233"/>
      <c r="CF114" s="233"/>
      <c r="CG114" s="233"/>
      <c r="CH114" s="233"/>
      <c r="CI114" s="233"/>
      <c r="CJ114" s="233"/>
      <c r="CK114" s="233"/>
      <c r="CL114" s="233"/>
      <c r="CM114" s="233"/>
      <c r="CN114" s="233"/>
      <c r="CO114" s="233"/>
      <c r="CP114" s="233"/>
      <c r="CQ114" s="233"/>
      <c r="CR114" s="233"/>
      <c r="CS114" s="233"/>
      <c r="CT114" s="233"/>
      <c r="CU114" s="233"/>
      <c r="CV114" s="233"/>
      <c r="CW114" s="233"/>
      <c r="CX114" s="233"/>
      <c r="CY114" s="233"/>
      <c r="CZ114" s="233"/>
      <c r="DA114" s="233"/>
      <c r="DB114" s="233"/>
      <c r="DC114" s="233"/>
      <c r="DD114" s="233"/>
      <c r="DE114" s="233"/>
      <c r="DF114" s="233"/>
      <c r="DG114" s="233"/>
      <c r="DH114" s="233"/>
      <c r="DI114" s="233"/>
      <c r="DJ114" s="233"/>
      <c r="DK114" s="233"/>
      <c r="DL114" s="233"/>
      <c r="DM114" s="233"/>
      <c r="DN114" s="233"/>
      <c r="DO114" s="233"/>
      <c r="DP114" s="233"/>
      <c r="DQ114" s="233"/>
      <c r="DR114" s="233"/>
      <c r="DS114" s="233"/>
      <c r="DT114" s="233"/>
      <c r="DU114" s="233"/>
      <c r="DV114" s="233"/>
      <c r="DW114" s="233"/>
      <c r="DX114" s="233"/>
      <c r="DY114" s="233"/>
      <c r="DZ114" s="233"/>
      <c r="EA114" s="233"/>
      <c r="EB114" s="233"/>
      <c r="EC114" s="233"/>
      <c r="ED114" s="233"/>
      <c r="EE114" s="233"/>
      <c r="EF114" s="233"/>
      <c r="EG114" s="233"/>
      <c r="EH114" s="233"/>
      <c r="EI114" s="233"/>
      <c r="EJ114" s="233"/>
      <c r="EK114" s="233"/>
      <c r="EL114" s="233"/>
      <c r="EM114" s="233"/>
      <c r="EN114" s="233"/>
      <c r="EO114" s="233"/>
      <c r="EP114" s="233"/>
      <c r="EQ114" s="233"/>
      <c r="ER114" s="233"/>
      <c r="ES114" s="233"/>
      <c r="ET114" s="233"/>
      <c r="EU114" s="233"/>
      <c r="EV114" s="233"/>
      <c r="EW114" s="233"/>
      <c r="EX114" s="233"/>
      <c r="EY114" s="233"/>
      <c r="EZ114" s="233"/>
      <c r="FA114" s="233"/>
      <c r="FB114" s="233"/>
      <c r="FC114" s="233"/>
      <c r="FD114" s="233"/>
      <c r="FE114" s="233"/>
      <c r="FF114" s="233"/>
      <c r="FG114" s="233"/>
      <c r="FH114" s="233"/>
      <c r="FI114" s="233"/>
      <c r="FJ114" s="233"/>
      <c r="FK114" s="233"/>
      <c r="FL114" s="233"/>
      <c r="FM114" s="233"/>
      <c r="FN114" s="233"/>
      <c r="FO114" s="233"/>
      <c r="FP114" s="233"/>
      <c r="FQ114" s="233"/>
      <c r="FR114" s="233"/>
      <c r="FS114" s="233"/>
      <c r="FT114" s="233"/>
      <c r="FU114" s="233"/>
      <c r="FV114" s="233"/>
      <c r="FW114" s="233"/>
      <c r="FX114" s="233"/>
      <c r="FY114" s="233"/>
      <c r="FZ114" s="233"/>
      <c r="GA114" s="233"/>
      <c r="GB114" s="233"/>
      <c r="GC114" s="233"/>
      <c r="GD114" s="233"/>
      <c r="GE114" s="233"/>
      <c r="GF114" s="233"/>
      <c r="GG114" s="233"/>
      <c r="GH114" s="233"/>
      <c r="GI114" s="233"/>
      <c r="GJ114" s="233"/>
      <c r="GK114" s="233"/>
      <c r="GL114" s="233"/>
      <c r="GM114" s="233"/>
      <c r="GN114" s="233"/>
      <c r="GO114" s="233"/>
      <c r="GP114" s="233"/>
      <c r="GQ114" s="233"/>
      <c r="GR114" s="233"/>
      <c r="GS114" s="233"/>
      <c r="GT114" s="233"/>
      <c r="GU114" s="233"/>
      <c r="GV114" s="233"/>
      <c r="GW114" s="233"/>
      <c r="GX114" s="233"/>
      <c r="GY114" s="233"/>
      <c r="GZ114" s="233"/>
      <c r="HA114" s="233"/>
      <c r="HB114" s="233"/>
      <c r="HC114" s="233"/>
      <c r="HD114" s="233"/>
      <c r="HE114" s="233"/>
      <c r="HF114" s="233"/>
      <c r="HG114" s="233"/>
      <c r="HH114" s="233"/>
      <c r="HI114" s="233"/>
      <c r="HJ114" s="233"/>
      <c r="HK114" s="233"/>
      <c r="HL114" s="233"/>
      <c r="HM114" s="233"/>
      <c r="HN114" s="233"/>
      <c r="HO114" s="233"/>
      <c r="HP114" s="233"/>
      <c r="HQ114" s="233"/>
      <c r="HR114" s="233"/>
      <c r="HS114" s="233"/>
      <c r="HT114" s="233"/>
      <c r="HU114" s="233"/>
      <c r="HV114" s="233"/>
      <c r="HW114" s="233"/>
      <c r="HX114" s="233"/>
      <c r="HY114" s="233"/>
      <c r="HZ114" s="233"/>
      <c r="IA114" s="233"/>
      <c r="IB114" s="233"/>
      <c r="IC114" s="233"/>
      <c r="ID114" s="233"/>
      <c r="IE114" s="233"/>
      <c r="IF114" s="233"/>
      <c r="IG114" s="233"/>
      <c r="IH114" s="233"/>
      <c r="II114" s="233"/>
      <c r="IJ114" s="233"/>
      <c r="IK114" s="233"/>
      <c r="IL114" s="233"/>
      <c r="IM114" s="233"/>
      <c r="IN114" s="233"/>
      <c r="IO114" s="233"/>
      <c r="IP114" s="233"/>
      <c r="IQ114" s="233"/>
      <c r="IR114" s="233"/>
      <c r="IS114" s="233"/>
      <c r="IT114" s="233"/>
      <c r="IU114" s="233"/>
      <c r="IV114" s="233"/>
      <c r="IW114" s="233"/>
    </row>
    <row r="115" customFormat="false" ht="17.1" hidden="true" customHeight="true" outlineLevel="0" collapsed="false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186"/>
      <c r="M115" s="186"/>
      <c r="N115" s="186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  <c r="AG115" s="233"/>
      <c r="AH115" s="233"/>
      <c r="AI115" s="233"/>
      <c r="AJ115" s="233"/>
      <c r="AK115" s="233"/>
      <c r="AL115" s="233"/>
      <c r="AM115" s="233"/>
      <c r="AN115" s="233"/>
      <c r="AO115" s="233"/>
      <c r="AP115" s="233"/>
      <c r="AQ115" s="233"/>
      <c r="AR115" s="233"/>
      <c r="AS115" s="233"/>
      <c r="AT115" s="233"/>
      <c r="AU115" s="233"/>
      <c r="AV115" s="233"/>
      <c r="AW115" s="233"/>
      <c r="AX115" s="233"/>
      <c r="AY115" s="233"/>
      <c r="AZ115" s="233"/>
      <c r="BA115" s="233"/>
      <c r="BB115" s="233"/>
      <c r="BC115" s="233"/>
      <c r="BD115" s="233"/>
      <c r="BE115" s="233"/>
      <c r="BF115" s="233"/>
      <c r="BG115" s="233"/>
      <c r="BH115" s="233"/>
      <c r="BI115" s="233"/>
      <c r="BJ115" s="233"/>
      <c r="BK115" s="233"/>
      <c r="BL115" s="233"/>
      <c r="BM115" s="233"/>
      <c r="BN115" s="233"/>
      <c r="BO115" s="233"/>
      <c r="BP115" s="233"/>
      <c r="BQ115" s="233"/>
      <c r="BR115" s="233"/>
      <c r="BS115" s="233"/>
      <c r="BT115" s="233"/>
      <c r="BU115" s="233"/>
      <c r="BV115" s="233"/>
      <c r="BW115" s="233"/>
      <c r="BX115" s="233"/>
      <c r="BY115" s="233"/>
      <c r="BZ115" s="233"/>
      <c r="CA115" s="233"/>
      <c r="CB115" s="233"/>
      <c r="CC115" s="233"/>
      <c r="CD115" s="233"/>
      <c r="CE115" s="233"/>
      <c r="CF115" s="233"/>
      <c r="CG115" s="233"/>
      <c r="CH115" s="233"/>
      <c r="CI115" s="233"/>
      <c r="CJ115" s="233"/>
      <c r="CK115" s="233"/>
      <c r="CL115" s="233"/>
      <c r="CM115" s="233"/>
      <c r="CN115" s="233"/>
      <c r="CO115" s="233"/>
      <c r="CP115" s="233"/>
      <c r="CQ115" s="233"/>
      <c r="CR115" s="233"/>
      <c r="CS115" s="233"/>
      <c r="CT115" s="233"/>
      <c r="CU115" s="233"/>
      <c r="CV115" s="233"/>
      <c r="CW115" s="233"/>
      <c r="CX115" s="233"/>
      <c r="CY115" s="233"/>
      <c r="CZ115" s="233"/>
      <c r="DA115" s="233"/>
      <c r="DB115" s="233"/>
      <c r="DC115" s="233"/>
      <c r="DD115" s="233"/>
      <c r="DE115" s="233"/>
      <c r="DF115" s="233"/>
      <c r="DG115" s="233"/>
      <c r="DH115" s="233"/>
      <c r="DI115" s="233"/>
      <c r="DJ115" s="233"/>
      <c r="DK115" s="233"/>
      <c r="DL115" s="233"/>
      <c r="DM115" s="233"/>
      <c r="DN115" s="233"/>
      <c r="DO115" s="233"/>
      <c r="DP115" s="233"/>
      <c r="DQ115" s="233"/>
      <c r="DR115" s="233"/>
      <c r="DS115" s="233"/>
      <c r="DT115" s="233"/>
      <c r="DU115" s="233"/>
      <c r="DV115" s="233"/>
      <c r="DW115" s="233"/>
      <c r="DX115" s="233"/>
      <c r="DY115" s="233"/>
      <c r="DZ115" s="233"/>
      <c r="EA115" s="233"/>
      <c r="EB115" s="233"/>
      <c r="EC115" s="233"/>
      <c r="ED115" s="233"/>
      <c r="EE115" s="233"/>
      <c r="EF115" s="233"/>
      <c r="EG115" s="233"/>
      <c r="EH115" s="233"/>
      <c r="EI115" s="233"/>
      <c r="EJ115" s="233"/>
      <c r="EK115" s="233"/>
      <c r="EL115" s="233"/>
      <c r="EM115" s="233"/>
      <c r="EN115" s="233"/>
      <c r="EO115" s="233"/>
      <c r="EP115" s="233"/>
      <c r="EQ115" s="233"/>
      <c r="ER115" s="233"/>
      <c r="ES115" s="233"/>
      <c r="ET115" s="233"/>
      <c r="EU115" s="233"/>
      <c r="EV115" s="233"/>
      <c r="EW115" s="233"/>
      <c r="EX115" s="233"/>
      <c r="EY115" s="233"/>
      <c r="EZ115" s="233"/>
      <c r="FA115" s="233"/>
      <c r="FB115" s="233"/>
      <c r="FC115" s="233"/>
      <c r="FD115" s="233"/>
      <c r="FE115" s="233"/>
      <c r="FF115" s="233"/>
      <c r="FG115" s="233"/>
      <c r="FH115" s="233"/>
      <c r="FI115" s="233"/>
      <c r="FJ115" s="233"/>
      <c r="FK115" s="233"/>
      <c r="FL115" s="233"/>
      <c r="FM115" s="233"/>
      <c r="FN115" s="233"/>
      <c r="FO115" s="233"/>
      <c r="FP115" s="233"/>
      <c r="FQ115" s="233"/>
      <c r="FR115" s="233"/>
      <c r="FS115" s="233"/>
      <c r="FT115" s="233"/>
      <c r="FU115" s="233"/>
      <c r="FV115" s="233"/>
      <c r="FW115" s="233"/>
      <c r="FX115" s="233"/>
      <c r="FY115" s="233"/>
      <c r="FZ115" s="233"/>
      <c r="GA115" s="233"/>
      <c r="GB115" s="233"/>
      <c r="GC115" s="233"/>
      <c r="GD115" s="233"/>
      <c r="GE115" s="233"/>
      <c r="GF115" s="233"/>
      <c r="GG115" s="233"/>
      <c r="GH115" s="233"/>
      <c r="GI115" s="233"/>
      <c r="GJ115" s="233"/>
      <c r="GK115" s="233"/>
      <c r="GL115" s="233"/>
      <c r="GM115" s="233"/>
      <c r="GN115" s="233"/>
      <c r="GO115" s="233"/>
      <c r="GP115" s="233"/>
      <c r="GQ115" s="233"/>
      <c r="GR115" s="233"/>
      <c r="GS115" s="233"/>
      <c r="GT115" s="233"/>
      <c r="GU115" s="233"/>
      <c r="GV115" s="233"/>
      <c r="GW115" s="233"/>
      <c r="GX115" s="233"/>
      <c r="GY115" s="233"/>
      <c r="GZ115" s="233"/>
      <c r="HA115" s="233"/>
      <c r="HB115" s="233"/>
      <c r="HC115" s="233"/>
      <c r="HD115" s="233"/>
      <c r="HE115" s="233"/>
      <c r="HF115" s="233"/>
      <c r="HG115" s="233"/>
      <c r="HH115" s="233"/>
      <c r="HI115" s="233"/>
      <c r="HJ115" s="233"/>
      <c r="HK115" s="233"/>
      <c r="HL115" s="233"/>
      <c r="HM115" s="233"/>
      <c r="HN115" s="233"/>
      <c r="HO115" s="233"/>
      <c r="HP115" s="233"/>
      <c r="HQ115" s="233"/>
      <c r="HR115" s="233"/>
      <c r="HS115" s="233"/>
      <c r="HT115" s="233"/>
      <c r="HU115" s="233"/>
      <c r="HV115" s="233"/>
      <c r="HW115" s="233"/>
      <c r="HX115" s="233"/>
      <c r="HY115" s="233"/>
      <c r="HZ115" s="233"/>
      <c r="IA115" s="233"/>
      <c r="IB115" s="233"/>
      <c r="IC115" s="233"/>
      <c r="ID115" s="233"/>
      <c r="IE115" s="233"/>
      <c r="IF115" s="233"/>
      <c r="IG115" s="233"/>
      <c r="IH115" s="233"/>
      <c r="II115" s="233"/>
      <c r="IJ115" s="233"/>
      <c r="IK115" s="233"/>
      <c r="IL115" s="233"/>
      <c r="IM115" s="233"/>
      <c r="IN115" s="233"/>
      <c r="IO115" s="233"/>
      <c r="IP115" s="233"/>
      <c r="IQ115" s="233"/>
      <c r="IR115" s="233"/>
      <c r="IS115" s="233"/>
      <c r="IT115" s="233"/>
      <c r="IU115" s="233"/>
      <c r="IV115" s="233"/>
      <c r="IW115" s="233"/>
    </row>
    <row r="116" customFormat="false" ht="17.1" hidden="true" customHeight="true" outlineLevel="0" collapsed="false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186"/>
      <c r="M116" s="186"/>
      <c r="N116" s="186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  <c r="AO116" s="233"/>
      <c r="AP116" s="233"/>
      <c r="AQ116" s="233"/>
      <c r="AR116" s="233"/>
      <c r="AS116" s="233"/>
      <c r="AT116" s="233"/>
      <c r="AU116" s="233"/>
      <c r="AV116" s="233"/>
      <c r="AW116" s="233"/>
      <c r="AX116" s="233"/>
      <c r="AY116" s="233"/>
      <c r="AZ116" s="233"/>
      <c r="BA116" s="233"/>
      <c r="BB116" s="233"/>
      <c r="BC116" s="233"/>
      <c r="BD116" s="233"/>
      <c r="BE116" s="233"/>
      <c r="BF116" s="233"/>
      <c r="BG116" s="233"/>
      <c r="BH116" s="233"/>
      <c r="BI116" s="233"/>
      <c r="BJ116" s="233"/>
      <c r="BK116" s="233"/>
      <c r="BL116" s="233"/>
      <c r="BM116" s="233"/>
      <c r="BN116" s="233"/>
      <c r="BO116" s="233"/>
      <c r="BP116" s="233"/>
      <c r="BQ116" s="233"/>
      <c r="BR116" s="233"/>
      <c r="BS116" s="233"/>
      <c r="BT116" s="233"/>
      <c r="BU116" s="233"/>
      <c r="BV116" s="233"/>
      <c r="BW116" s="233"/>
      <c r="BX116" s="233"/>
      <c r="BY116" s="233"/>
      <c r="BZ116" s="233"/>
      <c r="CA116" s="233"/>
      <c r="CB116" s="233"/>
      <c r="CC116" s="233"/>
      <c r="CD116" s="233"/>
      <c r="CE116" s="233"/>
      <c r="CF116" s="233"/>
      <c r="CG116" s="233"/>
      <c r="CH116" s="233"/>
      <c r="CI116" s="233"/>
      <c r="CJ116" s="233"/>
      <c r="CK116" s="233"/>
      <c r="CL116" s="233"/>
      <c r="CM116" s="233"/>
      <c r="CN116" s="233"/>
      <c r="CO116" s="233"/>
      <c r="CP116" s="233"/>
      <c r="CQ116" s="233"/>
      <c r="CR116" s="233"/>
      <c r="CS116" s="233"/>
      <c r="CT116" s="233"/>
      <c r="CU116" s="233"/>
      <c r="CV116" s="233"/>
      <c r="CW116" s="233"/>
      <c r="CX116" s="233"/>
      <c r="CY116" s="233"/>
      <c r="CZ116" s="233"/>
      <c r="DA116" s="233"/>
      <c r="DB116" s="233"/>
      <c r="DC116" s="233"/>
      <c r="DD116" s="233"/>
      <c r="DE116" s="233"/>
      <c r="DF116" s="233"/>
      <c r="DG116" s="233"/>
      <c r="DH116" s="233"/>
      <c r="DI116" s="233"/>
      <c r="DJ116" s="233"/>
      <c r="DK116" s="233"/>
      <c r="DL116" s="233"/>
      <c r="DM116" s="233"/>
      <c r="DN116" s="233"/>
      <c r="DO116" s="233"/>
      <c r="DP116" s="233"/>
      <c r="DQ116" s="233"/>
      <c r="DR116" s="233"/>
      <c r="DS116" s="233"/>
      <c r="DT116" s="233"/>
      <c r="DU116" s="233"/>
      <c r="DV116" s="233"/>
      <c r="DW116" s="233"/>
      <c r="DX116" s="233"/>
      <c r="DY116" s="233"/>
      <c r="DZ116" s="233"/>
      <c r="EA116" s="233"/>
      <c r="EB116" s="233"/>
      <c r="EC116" s="233"/>
      <c r="ED116" s="233"/>
      <c r="EE116" s="233"/>
      <c r="EF116" s="233"/>
      <c r="EG116" s="233"/>
      <c r="EH116" s="233"/>
      <c r="EI116" s="233"/>
      <c r="EJ116" s="233"/>
      <c r="EK116" s="233"/>
      <c r="EL116" s="233"/>
      <c r="EM116" s="233"/>
      <c r="EN116" s="233"/>
      <c r="EO116" s="233"/>
      <c r="EP116" s="233"/>
      <c r="EQ116" s="233"/>
      <c r="ER116" s="233"/>
      <c r="ES116" s="233"/>
      <c r="ET116" s="233"/>
      <c r="EU116" s="233"/>
      <c r="EV116" s="233"/>
      <c r="EW116" s="233"/>
      <c r="EX116" s="233"/>
      <c r="EY116" s="233"/>
      <c r="EZ116" s="233"/>
      <c r="FA116" s="233"/>
      <c r="FB116" s="233"/>
      <c r="FC116" s="233"/>
      <c r="FD116" s="233"/>
      <c r="FE116" s="233"/>
      <c r="FF116" s="233"/>
      <c r="FG116" s="233"/>
      <c r="FH116" s="233"/>
      <c r="FI116" s="233"/>
      <c r="FJ116" s="233"/>
      <c r="FK116" s="233"/>
      <c r="FL116" s="233"/>
      <c r="FM116" s="233"/>
      <c r="FN116" s="233"/>
      <c r="FO116" s="233"/>
      <c r="FP116" s="233"/>
      <c r="FQ116" s="233"/>
      <c r="FR116" s="233"/>
      <c r="FS116" s="233"/>
      <c r="FT116" s="233"/>
      <c r="FU116" s="233"/>
      <c r="FV116" s="233"/>
      <c r="FW116" s="233"/>
      <c r="FX116" s="233"/>
      <c r="FY116" s="233"/>
      <c r="FZ116" s="233"/>
      <c r="GA116" s="233"/>
      <c r="GB116" s="233"/>
      <c r="GC116" s="233"/>
      <c r="GD116" s="233"/>
      <c r="GE116" s="233"/>
      <c r="GF116" s="233"/>
      <c r="GG116" s="233"/>
      <c r="GH116" s="233"/>
      <c r="GI116" s="233"/>
      <c r="GJ116" s="233"/>
      <c r="GK116" s="233"/>
      <c r="GL116" s="233"/>
      <c r="GM116" s="233"/>
      <c r="GN116" s="233"/>
      <c r="GO116" s="233"/>
      <c r="GP116" s="233"/>
      <c r="GQ116" s="233"/>
      <c r="GR116" s="233"/>
      <c r="GS116" s="233"/>
      <c r="GT116" s="233"/>
      <c r="GU116" s="233"/>
      <c r="GV116" s="233"/>
      <c r="GW116" s="233"/>
      <c r="GX116" s="233"/>
      <c r="GY116" s="233"/>
      <c r="GZ116" s="233"/>
      <c r="HA116" s="233"/>
      <c r="HB116" s="233"/>
      <c r="HC116" s="233"/>
      <c r="HD116" s="233"/>
      <c r="HE116" s="233"/>
      <c r="HF116" s="233"/>
      <c r="HG116" s="233"/>
      <c r="HH116" s="233"/>
      <c r="HI116" s="233"/>
      <c r="HJ116" s="233"/>
      <c r="HK116" s="233"/>
      <c r="HL116" s="233"/>
      <c r="HM116" s="233"/>
      <c r="HN116" s="233"/>
      <c r="HO116" s="233"/>
      <c r="HP116" s="233"/>
      <c r="HQ116" s="233"/>
      <c r="HR116" s="233"/>
      <c r="HS116" s="233"/>
      <c r="HT116" s="233"/>
      <c r="HU116" s="233"/>
      <c r="HV116" s="233"/>
      <c r="HW116" s="233"/>
      <c r="HX116" s="233"/>
      <c r="HY116" s="233"/>
      <c r="HZ116" s="233"/>
      <c r="IA116" s="233"/>
      <c r="IB116" s="233"/>
      <c r="IC116" s="233"/>
      <c r="ID116" s="233"/>
      <c r="IE116" s="233"/>
      <c r="IF116" s="233"/>
      <c r="IG116" s="233"/>
      <c r="IH116" s="233"/>
      <c r="II116" s="233"/>
      <c r="IJ116" s="233"/>
      <c r="IK116" s="233"/>
      <c r="IL116" s="233"/>
      <c r="IM116" s="233"/>
      <c r="IN116" s="233"/>
      <c r="IO116" s="233"/>
      <c r="IP116" s="233"/>
      <c r="IQ116" s="233"/>
      <c r="IR116" s="233"/>
      <c r="IS116" s="233"/>
      <c r="IT116" s="233"/>
      <c r="IU116" s="233"/>
      <c r="IV116" s="233"/>
      <c r="IW116" s="233"/>
    </row>
    <row r="117" customFormat="false" ht="17.1" hidden="true" customHeight="true" outlineLevel="0" collapsed="false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186"/>
      <c r="M117" s="186"/>
      <c r="N117" s="186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3"/>
      <c r="AQ117" s="233"/>
      <c r="AR117" s="233"/>
      <c r="AS117" s="233"/>
      <c r="AT117" s="233"/>
      <c r="AU117" s="233"/>
      <c r="AV117" s="233"/>
      <c r="AW117" s="233"/>
      <c r="AX117" s="233"/>
      <c r="AY117" s="233"/>
      <c r="AZ117" s="233"/>
      <c r="BA117" s="233"/>
      <c r="BB117" s="233"/>
      <c r="BC117" s="233"/>
      <c r="BD117" s="233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7.1" hidden="true" customHeight="true" outlineLevel="0" collapsed="false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186"/>
      <c r="M118" s="186"/>
      <c r="N118" s="186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  <c r="AQ118" s="233"/>
      <c r="AR118" s="233"/>
      <c r="AS118" s="233"/>
      <c r="AT118" s="233"/>
      <c r="AU118" s="233"/>
      <c r="AV118" s="233"/>
      <c r="AW118" s="233"/>
      <c r="AX118" s="233"/>
      <c r="AY118" s="233"/>
      <c r="AZ118" s="233"/>
      <c r="BA118" s="233"/>
      <c r="BB118" s="233"/>
      <c r="BC118" s="233"/>
      <c r="BD118" s="233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7.1" hidden="true" customHeight="true" outlineLevel="0" collapsed="false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186"/>
      <c r="M119" s="186"/>
      <c r="N119" s="186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  <c r="AO119" s="233"/>
      <c r="AP119" s="233"/>
      <c r="AQ119" s="233"/>
      <c r="AR119" s="233"/>
      <c r="AS119" s="233"/>
      <c r="AT119" s="233"/>
      <c r="AU119" s="233"/>
      <c r="AV119" s="233"/>
      <c r="AW119" s="233"/>
      <c r="AX119" s="233"/>
      <c r="AY119" s="233"/>
      <c r="AZ119" s="233"/>
      <c r="BA119" s="233"/>
      <c r="BB119" s="233"/>
      <c r="BC119" s="233"/>
      <c r="BD119" s="233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7.1" hidden="true" customHeight="true" outlineLevel="0" collapsed="false">
      <c r="A120" s="233"/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  <c r="AO120" s="233"/>
      <c r="AP120" s="233"/>
      <c r="AQ120" s="233"/>
      <c r="AR120" s="233"/>
      <c r="AS120" s="233"/>
      <c r="AT120" s="233"/>
      <c r="AU120" s="233"/>
      <c r="AV120" s="233"/>
      <c r="AW120" s="233"/>
      <c r="AX120" s="233"/>
      <c r="AY120" s="233"/>
      <c r="AZ120" s="233"/>
      <c r="BA120" s="233"/>
      <c r="BB120" s="233"/>
      <c r="BC120" s="233"/>
      <c r="BD120" s="233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7.1" hidden="true" customHeight="true" outlineLevel="0" collapsed="false">
      <c r="A121" s="233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33"/>
      <c r="AW121" s="233"/>
      <c r="AX121" s="233"/>
      <c r="AY121" s="233"/>
      <c r="AZ121" s="233"/>
      <c r="BA121" s="233"/>
      <c r="BB121" s="233"/>
      <c r="BC121" s="233"/>
      <c r="BD121" s="233"/>
      <c r="BE121" s="233"/>
      <c r="BF121" s="233"/>
      <c r="BG121" s="233"/>
      <c r="BH121" s="233"/>
      <c r="BI121" s="233"/>
      <c r="BJ121" s="233"/>
      <c r="BK121" s="233"/>
      <c r="BL121" s="233"/>
      <c r="BM121" s="233"/>
      <c r="BN121" s="233"/>
      <c r="BO121" s="233"/>
      <c r="BP121" s="233"/>
      <c r="BQ121" s="233"/>
      <c r="BR121" s="233"/>
      <c r="BS121" s="233"/>
      <c r="BT121" s="233"/>
      <c r="BU121" s="233"/>
      <c r="BV121" s="233"/>
      <c r="BW121" s="233"/>
      <c r="BX121" s="233"/>
      <c r="BY121" s="233"/>
      <c r="BZ121" s="233"/>
      <c r="CA121" s="233"/>
      <c r="CB121" s="233"/>
      <c r="CC121" s="233"/>
      <c r="CD121" s="233"/>
      <c r="CE121" s="233"/>
      <c r="CF121" s="233"/>
      <c r="CG121" s="233"/>
      <c r="CH121" s="233"/>
      <c r="CI121" s="233"/>
      <c r="CJ121" s="233"/>
      <c r="CK121" s="233"/>
      <c r="CL121" s="233"/>
      <c r="CM121" s="233"/>
      <c r="CN121" s="233"/>
      <c r="CO121" s="233"/>
      <c r="CP121" s="233"/>
      <c r="CQ121" s="233"/>
      <c r="CR121" s="233"/>
      <c r="CS121" s="233"/>
      <c r="CT121" s="233"/>
      <c r="CU121" s="233"/>
      <c r="CV121" s="233"/>
      <c r="CW121" s="233"/>
      <c r="CX121" s="233"/>
      <c r="CY121" s="233"/>
      <c r="CZ121" s="233"/>
      <c r="DA121" s="233"/>
      <c r="DB121" s="233"/>
      <c r="DC121" s="233"/>
      <c r="DD121" s="233"/>
      <c r="DE121" s="233"/>
      <c r="DF121" s="233"/>
      <c r="DG121" s="233"/>
      <c r="DH121" s="233"/>
      <c r="DI121" s="233"/>
      <c r="DJ121" s="233"/>
      <c r="DK121" s="233"/>
      <c r="DL121" s="233"/>
      <c r="DM121" s="233"/>
      <c r="DN121" s="233"/>
      <c r="DO121" s="233"/>
      <c r="DP121" s="233"/>
      <c r="DQ121" s="233"/>
      <c r="DR121" s="233"/>
      <c r="DS121" s="233"/>
      <c r="DT121" s="233"/>
      <c r="DU121" s="233"/>
      <c r="DV121" s="233"/>
      <c r="DW121" s="233"/>
      <c r="DX121" s="233"/>
      <c r="DY121" s="233"/>
      <c r="DZ121" s="233"/>
      <c r="EA121" s="233"/>
      <c r="EB121" s="233"/>
      <c r="EC121" s="233"/>
      <c r="ED121" s="233"/>
      <c r="EE121" s="233"/>
      <c r="EF121" s="233"/>
      <c r="EG121" s="233"/>
      <c r="EH121" s="233"/>
      <c r="EI121" s="233"/>
      <c r="EJ121" s="233"/>
      <c r="EK121" s="233"/>
      <c r="EL121" s="233"/>
      <c r="EM121" s="233"/>
      <c r="EN121" s="233"/>
      <c r="EO121" s="233"/>
      <c r="EP121" s="233"/>
      <c r="EQ121" s="233"/>
      <c r="ER121" s="233"/>
      <c r="ES121" s="233"/>
      <c r="ET121" s="233"/>
      <c r="EU121" s="233"/>
      <c r="EV121" s="233"/>
      <c r="EW121" s="233"/>
      <c r="EX121" s="233"/>
      <c r="EY121" s="233"/>
      <c r="EZ121" s="233"/>
      <c r="FA121" s="233"/>
      <c r="FB121" s="233"/>
      <c r="FC121" s="233"/>
      <c r="FD121" s="233"/>
      <c r="FE121" s="233"/>
      <c r="FF121" s="233"/>
      <c r="FG121" s="233"/>
      <c r="FH121" s="233"/>
      <c r="FI121" s="233"/>
      <c r="FJ121" s="233"/>
      <c r="FK121" s="233"/>
      <c r="FL121" s="233"/>
      <c r="FM121" s="233"/>
      <c r="FN121" s="233"/>
      <c r="FO121" s="233"/>
      <c r="FP121" s="233"/>
      <c r="FQ121" s="233"/>
      <c r="FR121" s="233"/>
      <c r="FS121" s="233"/>
      <c r="FT121" s="233"/>
      <c r="FU121" s="233"/>
      <c r="FV121" s="233"/>
      <c r="FW121" s="233"/>
      <c r="FX121" s="233"/>
      <c r="FY121" s="233"/>
      <c r="FZ121" s="233"/>
      <c r="GA121" s="233"/>
      <c r="GB121" s="233"/>
      <c r="GC121" s="233"/>
      <c r="GD121" s="233"/>
      <c r="GE121" s="233"/>
      <c r="GF121" s="233"/>
      <c r="GG121" s="233"/>
      <c r="GH121" s="233"/>
      <c r="GI121" s="233"/>
      <c r="GJ121" s="233"/>
      <c r="GK121" s="233"/>
      <c r="GL121" s="233"/>
      <c r="GM121" s="233"/>
      <c r="GN121" s="233"/>
      <c r="GO121" s="233"/>
      <c r="GP121" s="233"/>
      <c r="GQ121" s="233"/>
      <c r="GR121" s="233"/>
      <c r="GS121" s="233"/>
      <c r="GT121" s="233"/>
      <c r="GU121" s="233"/>
      <c r="GV121" s="233"/>
      <c r="GW121" s="233"/>
      <c r="GX121" s="233"/>
      <c r="GY121" s="233"/>
      <c r="GZ121" s="233"/>
      <c r="HA121" s="233"/>
      <c r="HB121" s="233"/>
      <c r="HC121" s="233"/>
      <c r="HD121" s="233"/>
      <c r="HE121" s="233"/>
      <c r="HF121" s="233"/>
      <c r="HG121" s="233"/>
      <c r="HH121" s="233"/>
      <c r="HI121" s="233"/>
      <c r="HJ121" s="233"/>
      <c r="HK121" s="233"/>
      <c r="HL121" s="233"/>
      <c r="HM121" s="233"/>
      <c r="HN121" s="233"/>
      <c r="HO121" s="233"/>
      <c r="HP121" s="233"/>
      <c r="HQ121" s="233"/>
      <c r="HR121" s="233"/>
      <c r="HS121" s="233"/>
      <c r="HT121" s="233"/>
      <c r="HU121" s="233"/>
      <c r="HV121" s="233"/>
      <c r="HW121" s="233"/>
      <c r="HX121" s="233"/>
      <c r="HY121" s="233"/>
      <c r="HZ121" s="233"/>
      <c r="IA121" s="233"/>
      <c r="IB121" s="233"/>
      <c r="IC121" s="233"/>
      <c r="ID121" s="233"/>
      <c r="IE121" s="233"/>
      <c r="IF121" s="233"/>
      <c r="IG121" s="233"/>
      <c r="IH121" s="233"/>
      <c r="II121" s="233"/>
      <c r="IJ121" s="233"/>
      <c r="IK121" s="233"/>
      <c r="IL121" s="233"/>
      <c r="IM121" s="233"/>
      <c r="IN121" s="233"/>
      <c r="IO121" s="233"/>
      <c r="IP121" s="233"/>
      <c r="IQ121" s="233"/>
      <c r="IR121" s="233"/>
      <c r="IS121" s="233"/>
      <c r="IT121" s="233"/>
      <c r="IU121" s="233"/>
      <c r="IV121" s="233"/>
      <c r="IW121" s="233"/>
    </row>
    <row r="122" customFormat="false" ht="18.75" hidden="true" customHeight="true" outlineLevel="0" collapsed="false">
      <c r="A122" s="233"/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  <c r="AQ122" s="233"/>
      <c r="AR122" s="233"/>
      <c r="AS122" s="233"/>
      <c r="AT122" s="233"/>
      <c r="AU122" s="233"/>
      <c r="AV122" s="233"/>
      <c r="AW122" s="233"/>
      <c r="AX122" s="233"/>
      <c r="AY122" s="233"/>
      <c r="AZ122" s="233"/>
      <c r="BA122" s="233"/>
      <c r="BB122" s="233"/>
      <c r="BC122" s="233"/>
      <c r="BD122" s="233"/>
      <c r="BE122" s="233"/>
      <c r="BF122" s="233"/>
      <c r="BG122" s="233"/>
      <c r="BH122" s="233"/>
      <c r="BI122" s="233"/>
      <c r="BJ122" s="233"/>
      <c r="BK122" s="233"/>
      <c r="BL122" s="233"/>
      <c r="BM122" s="233"/>
      <c r="BN122" s="233"/>
      <c r="BO122" s="233"/>
      <c r="BP122" s="233"/>
      <c r="BQ122" s="233"/>
      <c r="BR122" s="233"/>
      <c r="BS122" s="233"/>
      <c r="BT122" s="233"/>
      <c r="BU122" s="233"/>
      <c r="BV122" s="233"/>
      <c r="BW122" s="233"/>
      <c r="BX122" s="233"/>
      <c r="BY122" s="233"/>
      <c r="BZ122" s="233"/>
      <c r="CA122" s="233"/>
      <c r="CB122" s="233"/>
      <c r="CC122" s="233"/>
      <c r="CD122" s="233"/>
      <c r="CE122" s="233"/>
      <c r="CF122" s="233"/>
      <c r="CG122" s="233"/>
      <c r="CH122" s="233"/>
      <c r="CI122" s="233"/>
      <c r="CJ122" s="233"/>
      <c r="CK122" s="233"/>
      <c r="CL122" s="233"/>
      <c r="CM122" s="233"/>
      <c r="CN122" s="233"/>
      <c r="CO122" s="233"/>
      <c r="CP122" s="233"/>
      <c r="CQ122" s="233"/>
      <c r="CR122" s="233"/>
      <c r="CS122" s="233"/>
      <c r="CT122" s="233"/>
      <c r="CU122" s="233"/>
      <c r="CV122" s="233"/>
      <c r="CW122" s="233"/>
      <c r="CX122" s="233"/>
      <c r="CY122" s="233"/>
      <c r="CZ122" s="233"/>
      <c r="DA122" s="233"/>
      <c r="DB122" s="233"/>
      <c r="DC122" s="233"/>
      <c r="DD122" s="233"/>
      <c r="DE122" s="233"/>
      <c r="DF122" s="233"/>
      <c r="DG122" s="233"/>
      <c r="DH122" s="233"/>
      <c r="DI122" s="233"/>
      <c r="DJ122" s="233"/>
      <c r="DK122" s="233"/>
      <c r="DL122" s="233"/>
      <c r="DM122" s="233"/>
      <c r="DN122" s="233"/>
      <c r="DO122" s="233"/>
      <c r="DP122" s="233"/>
      <c r="DQ122" s="233"/>
      <c r="DR122" s="233"/>
      <c r="DS122" s="233"/>
      <c r="DT122" s="233"/>
      <c r="DU122" s="233"/>
      <c r="DV122" s="233"/>
      <c r="DW122" s="233"/>
      <c r="DX122" s="233"/>
      <c r="DY122" s="233"/>
      <c r="DZ122" s="233"/>
      <c r="EA122" s="233"/>
      <c r="EB122" s="233"/>
      <c r="EC122" s="233"/>
      <c r="ED122" s="233"/>
      <c r="EE122" s="233"/>
      <c r="EF122" s="233"/>
      <c r="EG122" s="233"/>
      <c r="EH122" s="233"/>
      <c r="EI122" s="233"/>
      <c r="EJ122" s="233"/>
      <c r="EK122" s="233"/>
      <c r="EL122" s="233"/>
      <c r="EM122" s="233"/>
      <c r="EN122" s="233"/>
      <c r="EO122" s="233"/>
      <c r="EP122" s="233"/>
      <c r="EQ122" s="233"/>
      <c r="ER122" s="233"/>
      <c r="ES122" s="233"/>
      <c r="ET122" s="233"/>
      <c r="EU122" s="233"/>
      <c r="EV122" s="233"/>
      <c r="EW122" s="233"/>
      <c r="EX122" s="233"/>
      <c r="EY122" s="233"/>
      <c r="EZ122" s="233"/>
      <c r="FA122" s="233"/>
      <c r="FB122" s="233"/>
      <c r="FC122" s="233"/>
      <c r="FD122" s="233"/>
      <c r="FE122" s="233"/>
      <c r="FF122" s="233"/>
      <c r="FG122" s="233"/>
      <c r="FH122" s="233"/>
      <c r="FI122" s="233"/>
      <c r="FJ122" s="233"/>
      <c r="FK122" s="233"/>
      <c r="FL122" s="233"/>
      <c r="FM122" s="233"/>
      <c r="FN122" s="233"/>
      <c r="FO122" s="233"/>
      <c r="FP122" s="233"/>
      <c r="FQ122" s="233"/>
      <c r="FR122" s="233"/>
      <c r="FS122" s="233"/>
      <c r="FT122" s="233"/>
      <c r="FU122" s="233"/>
      <c r="FV122" s="233"/>
      <c r="FW122" s="233"/>
      <c r="FX122" s="233"/>
      <c r="FY122" s="233"/>
      <c r="FZ122" s="233"/>
      <c r="GA122" s="233"/>
      <c r="GB122" s="233"/>
      <c r="GC122" s="233"/>
      <c r="GD122" s="233"/>
      <c r="GE122" s="233"/>
      <c r="GF122" s="233"/>
      <c r="GG122" s="233"/>
      <c r="GH122" s="233"/>
      <c r="GI122" s="233"/>
      <c r="GJ122" s="233"/>
      <c r="GK122" s="233"/>
      <c r="GL122" s="233"/>
      <c r="GM122" s="233"/>
      <c r="GN122" s="233"/>
      <c r="GO122" s="233"/>
      <c r="GP122" s="233"/>
      <c r="GQ122" s="233"/>
      <c r="GR122" s="233"/>
      <c r="GS122" s="233"/>
      <c r="GT122" s="233"/>
      <c r="GU122" s="233"/>
      <c r="GV122" s="233"/>
      <c r="GW122" s="233"/>
      <c r="GX122" s="233"/>
      <c r="GY122" s="233"/>
      <c r="GZ122" s="233"/>
      <c r="HA122" s="233"/>
      <c r="HB122" s="233"/>
      <c r="HC122" s="233"/>
      <c r="HD122" s="233"/>
      <c r="HE122" s="233"/>
      <c r="HF122" s="233"/>
      <c r="HG122" s="233"/>
      <c r="HH122" s="233"/>
      <c r="HI122" s="233"/>
      <c r="HJ122" s="233"/>
      <c r="HK122" s="233"/>
      <c r="HL122" s="233"/>
      <c r="HM122" s="233"/>
      <c r="HN122" s="233"/>
      <c r="HO122" s="233"/>
      <c r="HP122" s="233"/>
      <c r="HQ122" s="233"/>
      <c r="HR122" s="233"/>
      <c r="HS122" s="233"/>
      <c r="HT122" s="233"/>
      <c r="HU122" s="233"/>
      <c r="HV122" s="233"/>
      <c r="HW122" s="233"/>
      <c r="HX122" s="233"/>
      <c r="HY122" s="233"/>
      <c r="HZ122" s="233"/>
      <c r="IA122" s="233"/>
      <c r="IB122" s="233"/>
      <c r="IC122" s="233"/>
      <c r="ID122" s="233"/>
      <c r="IE122" s="233"/>
      <c r="IF122" s="233"/>
      <c r="IG122" s="233"/>
      <c r="IH122" s="233"/>
      <c r="II122" s="233"/>
      <c r="IJ122" s="233"/>
      <c r="IK122" s="233"/>
      <c r="IL122" s="233"/>
      <c r="IM122" s="233"/>
      <c r="IN122" s="233"/>
      <c r="IO122" s="233"/>
      <c r="IP122" s="233"/>
      <c r="IQ122" s="233"/>
      <c r="IR122" s="233"/>
      <c r="IS122" s="233"/>
      <c r="IT122" s="233"/>
      <c r="IU122" s="233"/>
      <c r="IV122" s="233"/>
      <c r="IW122" s="233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</row>
    <row r="152" customFormat="false" ht="15.75" hidden="true" customHeight="false" outlineLevel="0" collapsed="false">
      <c r="B152" s="186"/>
      <c r="C152" s="186"/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186"/>
    </row>
    <row r="153" customFormat="false" ht="15.75" hidden="true" customHeight="false" outlineLevel="0" collapsed="false">
      <c r="B153" s="186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</row>
    <row r="154" customFormat="false" ht="15.75" hidden="true" customHeight="false" outlineLevel="0" collapsed="false">
      <c r="B154" s="186"/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</row>
    <row r="155" customFormat="false" ht="15.75" hidden="true" customHeight="false" outlineLevel="0" collapsed="false">
      <c r="B155" s="186"/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</row>
    <row r="156" customFormat="false" ht="15.75" hidden="true" customHeight="false" outlineLevel="0" collapsed="false">
      <c r="B156" s="186"/>
      <c r="C156" s="186"/>
      <c r="D156" s="186"/>
      <c r="E156" s="186"/>
      <c r="F156" s="186"/>
      <c r="G156" s="186"/>
      <c r="H156" s="186"/>
      <c r="I156" s="186"/>
      <c r="J156" s="186"/>
      <c r="K156" s="186"/>
      <c r="M156" s="186"/>
      <c r="N156" s="186"/>
      <c r="O156" s="186"/>
    </row>
    <row r="157" customFormat="false" ht="15.75" hidden="true" customHeight="false" outlineLevel="0" collapsed="false">
      <c r="B157" s="186"/>
      <c r="C157" s="186"/>
      <c r="D157" s="186"/>
      <c r="E157" s="186"/>
      <c r="F157" s="186"/>
      <c r="G157" s="186"/>
      <c r="H157" s="186"/>
      <c r="I157" s="186"/>
      <c r="J157" s="186"/>
      <c r="K157" s="186"/>
      <c r="M157" s="186"/>
      <c r="N157" s="186"/>
      <c r="O157" s="186"/>
    </row>
    <row r="158" customFormat="false" ht="15.75" hidden="true" customHeight="false" outlineLevel="0" collapsed="false">
      <c r="B158" s="186"/>
      <c r="C158" s="186"/>
      <c r="D158" s="186"/>
      <c r="E158" s="186"/>
      <c r="F158" s="186"/>
      <c r="G158" s="186"/>
      <c r="H158" s="186"/>
      <c r="I158" s="186"/>
      <c r="J158" s="186"/>
      <c r="K158" s="186"/>
      <c r="M158" s="186"/>
      <c r="N158" s="186"/>
      <c r="O158" s="186"/>
    </row>
    <row r="159" customFormat="false" ht="15.75" hidden="true" customHeight="false" outlineLevel="0" collapsed="false">
      <c r="B159" s="186"/>
      <c r="C159" s="186"/>
      <c r="D159" s="186"/>
      <c r="E159" s="186"/>
      <c r="F159" s="186"/>
      <c r="G159" s="186"/>
      <c r="H159" s="186"/>
      <c r="I159" s="186"/>
      <c r="J159" s="186"/>
      <c r="K159" s="186"/>
      <c r="O159" s="186"/>
    </row>
    <row r="160" customFormat="false" ht="15.75" hidden="true" customHeight="false" outlineLevel="0" collapsed="false"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O160" s="186"/>
    </row>
    <row r="161" customFormat="false" ht="15.75" hidden="true" customHeight="false" outlineLevel="0" collapsed="false"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O161" s="186"/>
    </row>
    <row r="162" customFormat="false" ht="15.75" hidden="true" customHeight="false" outlineLevel="0" collapsed="false"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O162" s="186"/>
    </row>
    <row r="163" customFormat="false" ht="15.75" hidden="true" customHeight="false" outlineLevel="0" collapsed="false"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  <c r="O163" s="186"/>
    </row>
    <row r="164" customFormat="false" ht="15.75" hidden="true" customHeight="false" outlineLevel="0" collapsed="false">
      <c r="O164" s="186"/>
    </row>
    <row r="165" customFormat="false" ht="15.75" hidden="true" customHeight="false" outlineLevel="0" collapsed="false">
      <c r="O165" s="186"/>
    </row>
    <row r="166" customFormat="false" ht="15.75" hidden="true" customHeight="false" outlineLevel="0" collapsed="false">
      <c r="O166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L55" activeCellId="0" sqref="L55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71"/>
    <col collapsed="false" customWidth="true" hidden="false" outlineLevel="0" max="3" min="3" style="26" width="6.85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1" t="s">
        <v>93</v>
      </c>
      <c r="B1" s="189"/>
      <c r="C1" s="282"/>
      <c r="D1" s="283"/>
      <c r="E1" s="284"/>
      <c r="F1" s="284"/>
      <c r="G1" s="285"/>
      <c r="H1" s="286"/>
      <c r="I1" s="287"/>
      <c r="J1" s="288"/>
      <c r="K1" s="42"/>
      <c r="L1" s="32"/>
      <c r="M1" s="289"/>
      <c r="N1" s="289"/>
      <c r="O1" s="290"/>
      <c r="P1" s="290"/>
      <c r="Q1" s="290"/>
      <c r="R1" s="290"/>
      <c r="S1" s="290"/>
      <c r="T1" s="27"/>
    </row>
    <row r="2" customFormat="false" ht="19.5" hidden="false" customHeight="true" outlineLevel="0" collapsed="false">
      <c r="A2" s="291" t="s">
        <v>132</v>
      </c>
      <c r="B2" s="282"/>
      <c r="C2" s="282"/>
      <c r="D2" s="292"/>
      <c r="E2" s="292"/>
      <c r="F2" s="292"/>
      <c r="G2" s="286"/>
      <c r="H2" s="37"/>
      <c r="I2" s="292"/>
      <c r="J2" s="292"/>
      <c r="K2" s="42"/>
      <c r="L2" s="196" t="s">
        <v>95</v>
      </c>
      <c r="M2" s="197" t="str">
        <f aca="false">IF((VALUE('Short Form'!I62)&lt;&gt;0),1+VALUE('Short Form'!H62)+VALUE('Short Form'!I62),"")</f>
        <v/>
      </c>
      <c r="N2" s="198" t="n">
        <f aca="false">IF((M2=0),"",'Short Form'!N3)</f>
        <v>2</v>
      </c>
      <c r="O2" s="290"/>
      <c r="P2" s="290"/>
      <c r="Q2" s="290"/>
      <c r="R2" s="290"/>
      <c r="S2" s="290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49" t="s">
        <v>16</v>
      </c>
      <c r="I4" s="48"/>
      <c r="J4" s="48"/>
      <c r="K4" s="50"/>
      <c r="L4" s="46" t="s">
        <v>17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3" t="str">
        <f aca="false">'Short Form'!A6</f>
        <v>Scott</v>
      </c>
      <c r="B5" s="203"/>
      <c r="C5" s="203"/>
      <c r="D5" s="203"/>
      <c r="E5" s="293" t="str">
        <f aca="false">'Short Form'!E6</f>
        <v>Susan C.</v>
      </c>
      <c r="F5" s="54"/>
      <c r="G5" s="54"/>
      <c r="H5" s="205" t="str">
        <f aca="false">'Short Form'!H6</f>
        <v>Sr. Counsel</v>
      </c>
      <c r="I5" s="205"/>
      <c r="J5" s="205"/>
      <c r="K5" s="294"/>
      <c r="L5" s="295" t="str">
        <f aca="false">'Short Form'!K6</f>
        <v>P00505330</v>
      </c>
      <c r="M5" s="295"/>
      <c r="N5" s="296"/>
      <c r="O5" s="58"/>
      <c r="P5" s="58"/>
      <c r="Q5" s="58"/>
      <c r="R5" s="58"/>
      <c r="S5" s="58"/>
      <c r="T5" s="58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</row>
    <row r="6" customFormat="false" ht="18" hidden="false" customHeight="true" outlineLevel="0" collapsed="false">
      <c r="A6" s="253" t="s">
        <v>133</v>
      </c>
      <c r="B6" s="297"/>
      <c r="C6" s="298"/>
      <c r="D6" s="299"/>
      <c r="E6" s="298"/>
      <c r="F6" s="27"/>
      <c r="G6" s="27"/>
      <c r="H6" s="74"/>
      <c r="I6" s="74"/>
      <c r="J6" s="74"/>
      <c r="K6" s="74"/>
      <c r="L6" s="74"/>
      <c r="M6" s="74"/>
      <c r="N6" s="74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300" t="s">
        <v>134</v>
      </c>
      <c r="B7" s="297"/>
      <c r="C7" s="301"/>
      <c r="D7" s="299"/>
      <c r="E7" s="301"/>
      <c r="F7" s="42"/>
      <c r="G7" s="42"/>
      <c r="H7" s="0"/>
      <c r="I7" s="42"/>
      <c r="J7" s="42"/>
      <c r="K7" s="77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1"/>
      <c r="B8" s="42"/>
      <c r="C8" s="42"/>
      <c r="D8" s="42"/>
      <c r="E8" s="42"/>
      <c r="F8" s="42"/>
      <c r="G8" s="42"/>
      <c r="H8" s="42"/>
      <c r="I8" s="42"/>
      <c r="J8" s="42"/>
      <c r="K8" s="78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79" t="s">
        <v>99</v>
      </c>
      <c r="B9" s="79" t="s">
        <v>30</v>
      </c>
      <c r="C9" s="35" t="s">
        <v>31</v>
      </c>
      <c r="D9" s="80"/>
      <c r="E9" s="81" t="s">
        <v>32</v>
      </c>
      <c r="F9" s="302"/>
      <c r="G9" s="80"/>
      <c r="H9" s="35"/>
      <c r="I9" s="82" t="s">
        <v>33</v>
      </c>
      <c r="J9" s="82"/>
      <c r="K9" s="82"/>
      <c r="L9" s="79" t="s">
        <v>135</v>
      </c>
      <c r="M9" s="79" t="s">
        <v>35</v>
      </c>
      <c r="N9" s="79" t="s">
        <v>103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33"/>
      <c r="B10" s="83"/>
      <c r="C10" s="84"/>
      <c r="D10" s="85"/>
      <c r="E10" s="86"/>
      <c r="F10" s="86"/>
      <c r="G10" s="86"/>
      <c r="H10" s="87"/>
      <c r="I10" s="85"/>
      <c r="J10" s="86"/>
      <c r="K10" s="86"/>
      <c r="L10" s="236"/>
      <c r="M10" s="303"/>
      <c r="N10" s="92" t="n">
        <f aca="false">IF(M10=" ",L10*1,L10*M10)</f>
        <v>0</v>
      </c>
      <c r="O10" s="76"/>
      <c r="P10" s="76"/>
      <c r="Q10" s="76"/>
      <c r="R10" s="76"/>
      <c r="S10" s="76"/>
      <c r="T10" s="76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" hidden="false" customHeight="true" outlineLevel="0" collapsed="false">
      <c r="A11" s="133"/>
      <c r="B11" s="83"/>
      <c r="C11" s="84"/>
      <c r="D11" s="85"/>
      <c r="E11" s="86"/>
      <c r="F11" s="86"/>
      <c r="G11" s="86"/>
      <c r="H11" s="87"/>
      <c r="I11" s="305"/>
      <c r="J11" s="86"/>
      <c r="K11" s="86"/>
      <c r="L11" s="236"/>
      <c r="M11" s="303"/>
      <c r="N11" s="92" t="n">
        <f aca="false">IF(M11=" ",L11*1,L11*M11)</f>
        <v>0</v>
      </c>
      <c r="O11" s="76"/>
      <c r="P11" s="76"/>
      <c r="Q11" s="76"/>
      <c r="R11" s="76"/>
      <c r="S11" s="76"/>
      <c r="T11" s="76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" hidden="false" customHeight="true" outlineLevel="0" collapsed="false">
      <c r="A12" s="133"/>
      <c r="B12" s="83"/>
      <c r="C12" s="84"/>
      <c r="D12" s="85"/>
      <c r="E12" s="86"/>
      <c r="F12" s="86"/>
      <c r="G12" s="86"/>
      <c r="H12" s="87"/>
      <c r="I12" s="305"/>
      <c r="J12" s="86"/>
      <c r="K12" s="86"/>
      <c r="L12" s="236"/>
      <c r="M12" s="303"/>
      <c r="N12" s="92" t="n">
        <f aca="false">IF(M12=" ",L12*1,L12*M12)</f>
        <v>0</v>
      </c>
      <c r="O12" s="76"/>
      <c r="P12" s="76"/>
      <c r="Q12" s="76"/>
      <c r="R12" s="76"/>
      <c r="S12" s="76"/>
      <c r="T12" s="76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" hidden="false" customHeight="true" outlineLevel="0" collapsed="false">
      <c r="A13" s="133"/>
      <c r="B13" s="83"/>
      <c r="C13" s="84"/>
      <c r="D13" s="85"/>
      <c r="E13" s="86"/>
      <c r="F13" s="86"/>
      <c r="G13" s="86"/>
      <c r="H13" s="87"/>
      <c r="I13" s="305"/>
      <c r="J13" s="86"/>
      <c r="K13" s="86"/>
      <c r="L13" s="236"/>
      <c r="M13" s="303"/>
      <c r="N13" s="92" t="n">
        <f aca="false">IF(M13=" ",L13*1,L13*M13)</f>
        <v>0</v>
      </c>
      <c r="O13" s="76"/>
      <c r="P13" s="76"/>
      <c r="Q13" s="76"/>
      <c r="R13" s="76"/>
      <c r="S13" s="76"/>
      <c r="T13" s="76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" hidden="false" customHeight="true" outlineLevel="0" collapsed="false">
      <c r="A14" s="133"/>
      <c r="B14" s="83"/>
      <c r="C14" s="84"/>
      <c r="D14" s="85"/>
      <c r="E14" s="86"/>
      <c r="F14" s="86"/>
      <c r="G14" s="86"/>
      <c r="H14" s="87"/>
      <c r="I14" s="305"/>
      <c r="J14" s="86"/>
      <c r="K14" s="86"/>
      <c r="L14" s="236"/>
      <c r="M14" s="303"/>
      <c r="N14" s="92" t="n">
        <f aca="false">IF(M14=" ",L14*1,L14*M14)</f>
        <v>0</v>
      </c>
      <c r="O14" s="76"/>
      <c r="P14" s="76"/>
      <c r="Q14" s="76"/>
      <c r="R14" s="76"/>
      <c r="S14" s="76"/>
      <c r="T14" s="76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" hidden="false" customHeight="true" outlineLevel="0" collapsed="false">
      <c r="A15" s="133"/>
      <c r="B15" s="83"/>
      <c r="C15" s="84"/>
      <c r="D15" s="85"/>
      <c r="E15" s="86"/>
      <c r="F15" s="86"/>
      <c r="G15" s="86"/>
      <c r="H15" s="87"/>
      <c r="I15" s="305"/>
      <c r="J15" s="86"/>
      <c r="K15" s="86"/>
      <c r="L15" s="236"/>
      <c r="M15" s="303"/>
      <c r="N15" s="92" t="n">
        <f aca="false">IF(M15=" ",L15*1,L15*M15)</f>
        <v>0</v>
      </c>
      <c r="O15" s="76"/>
      <c r="P15" s="76"/>
      <c r="Q15" s="76"/>
      <c r="R15" s="76"/>
      <c r="S15" s="76"/>
      <c r="T15" s="76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" hidden="false" customHeight="true" outlineLevel="0" collapsed="false">
      <c r="A16" s="133"/>
      <c r="B16" s="83"/>
      <c r="C16" s="84"/>
      <c r="D16" s="85"/>
      <c r="E16" s="86"/>
      <c r="F16" s="86"/>
      <c r="G16" s="86"/>
      <c r="H16" s="87"/>
      <c r="I16" s="305"/>
      <c r="J16" s="86"/>
      <c r="K16" s="86"/>
      <c r="L16" s="236"/>
      <c r="M16" s="303"/>
      <c r="N16" s="92" t="n">
        <f aca="false">IF(M16=" ",L16*1,L16*M16)</f>
        <v>0</v>
      </c>
      <c r="O16" s="76"/>
      <c r="P16" s="76"/>
      <c r="Q16" s="76"/>
      <c r="R16" s="76"/>
      <c r="S16" s="76"/>
      <c r="T16" s="76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" hidden="false" customHeight="true" outlineLevel="0" collapsed="false">
      <c r="A17" s="133"/>
      <c r="B17" s="83"/>
      <c r="C17" s="84"/>
      <c r="D17" s="85"/>
      <c r="E17" s="86"/>
      <c r="F17" s="86"/>
      <c r="G17" s="86"/>
      <c r="H17" s="87"/>
      <c r="I17" s="305"/>
      <c r="J17" s="86"/>
      <c r="K17" s="86"/>
      <c r="L17" s="236"/>
      <c r="M17" s="303"/>
      <c r="N17" s="92" t="n">
        <f aca="false">IF(M17=" ",L17*1,L17*M17)</f>
        <v>0</v>
      </c>
      <c r="O17" s="76"/>
      <c r="P17" s="76"/>
      <c r="Q17" s="76"/>
      <c r="R17" s="76"/>
      <c r="S17" s="76"/>
      <c r="T17" s="76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" hidden="false" customHeight="true" outlineLevel="0" collapsed="false">
      <c r="A18" s="133"/>
      <c r="B18" s="83"/>
      <c r="C18" s="84"/>
      <c r="D18" s="85"/>
      <c r="E18" s="86"/>
      <c r="F18" s="86"/>
      <c r="G18" s="86"/>
      <c r="H18" s="87"/>
      <c r="I18" s="305"/>
      <c r="J18" s="86"/>
      <c r="K18" s="86"/>
      <c r="L18" s="236"/>
      <c r="M18" s="303"/>
      <c r="N18" s="92" t="n">
        <f aca="false">IF(M18=" ",L18*1,L18*M18)</f>
        <v>0</v>
      </c>
      <c r="O18" s="76"/>
      <c r="P18" s="76"/>
      <c r="Q18" s="76"/>
      <c r="R18" s="76"/>
      <c r="S18" s="76"/>
      <c r="T18" s="76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" hidden="false" customHeight="true" outlineLevel="0" collapsed="false">
      <c r="A19" s="133"/>
      <c r="B19" s="83"/>
      <c r="C19" s="84"/>
      <c r="D19" s="85"/>
      <c r="E19" s="86"/>
      <c r="F19" s="86"/>
      <c r="G19" s="86"/>
      <c r="H19" s="87"/>
      <c r="I19" s="305"/>
      <c r="J19" s="86"/>
      <c r="K19" s="86"/>
      <c r="L19" s="236"/>
      <c r="M19" s="303"/>
      <c r="N19" s="92" t="n">
        <f aca="false">IF(M19=" ",L19*1,L19*M19)</f>
        <v>0</v>
      </c>
      <c r="O19" s="76"/>
      <c r="P19" s="76"/>
      <c r="Q19" s="76"/>
      <c r="R19" s="76"/>
      <c r="S19" s="76"/>
      <c r="T19" s="76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" hidden="false" customHeight="true" outlineLevel="0" collapsed="false">
      <c r="A20" s="133"/>
      <c r="B20" s="83"/>
      <c r="C20" s="84"/>
      <c r="D20" s="85"/>
      <c r="E20" s="86"/>
      <c r="F20" s="86"/>
      <c r="G20" s="86"/>
      <c r="H20" s="87"/>
      <c r="I20" s="305"/>
      <c r="J20" s="86"/>
      <c r="K20" s="86"/>
      <c r="L20" s="236"/>
      <c r="M20" s="303"/>
      <c r="N20" s="92" t="n">
        <f aca="false">IF(M20=" ",L20*1,L20*M20)</f>
        <v>0</v>
      </c>
      <c r="O20" s="76"/>
      <c r="P20" s="76"/>
      <c r="Q20" s="76"/>
      <c r="R20" s="76"/>
      <c r="S20" s="76"/>
      <c r="T20" s="76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" hidden="false" customHeight="true" outlineLevel="0" collapsed="false">
      <c r="A21" s="133"/>
      <c r="B21" s="83"/>
      <c r="C21" s="84"/>
      <c r="D21" s="85"/>
      <c r="E21" s="86"/>
      <c r="F21" s="86"/>
      <c r="G21" s="86"/>
      <c r="H21" s="87"/>
      <c r="I21" s="305"/>
      <c r="J21" s="86"/>
      <c r="K21" s="86"/>
      <c r="L21" s="236"/>
      <c r="M21" s="303"/>
      <c r="N21" s="92" t="n">
        <f aca="false">IF(M21=" ",L21*1,L21*M21)</f>
        <v>0</v>
      </c>
      <c r="O21" s="76"/>
      <c r="P21" s="76"/>
      <c r="Q21" s="76"/>
      <c r="R21" s="76"/>
      <c r="S21" s="76"/>
      <c r="T21" s="76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" hidden="false" customHeight="true" outlineLevel="0" collapsed="false">
      <c r="A22" s="133"/>
      <c r="B22" s="83"/>
      <c r="C22" s="84"/>
      <c r="D22" s="85"/>
      <c r="E22" s="86"/>
      <c r="F22" s="86"/>
      <c r="G22" s="86"/>
      <c r="H22" s="87"/>
      <c r="I22" s="305"/>
      <c r="J22" s="86"/>
      <c r="K22" s="86"/>
      <c r="L22" s="236"/>
      <c r="M22" s="303"/>
      <c r="N22" s="92" t="n">
        <f aca="false">IF(M22=" ",L22*1,L22*M22)</f>
        <v>0</v>
      </c>
      <c r="O22" s="76"/>
      <c r="P22" s="76"/>
      <c r="Q22" s="76"/>
      <c r="R22" s="76"/>
      <c r="S22" s="76"/>
      <c r="T22" s="76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" hidden="false" customHeight="true" outlineLevel="0" collapsed="false">
      <c r="A23" s="133"/>
      <c r="B23" s="83"/>
      <c r="C23" s="84"/>
      <c r="D23" s="85"/>
      <c r="E23" s="86"/>
      <c r="F23" s="86"/>
      <c r="G23" s="86"/>
      <c r="H23" s="87"/>
      <c r="I23" s="305"/>
      <c r="J23" s="86"/>
      <c r="K23" s="86"/>
      <c r="L23" s="236"/>
      <c r="M23" s="303"/>
      <c r="N23" s="92" t="n">
        <f aca="false">IF(M23=" ",L23*1,L23*M23)</f>
        <v>0</v>
      </c>
      <c r="O23" s="76"/>
      <c r="P23" s="76"/>
      <c r="Q23" s="76"/>
      <c r="R23" s="76"/>
      <c r="S23" s="76"/>
      <c r="T23" s="76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" hidden="false" customHeight="true" outlineLevel="0" collapsed="false">
      <c r="A24" s="133"/>
      <c r="B24" s="83"/>
      <c r="C24" s="84"/>
      <c r="D24" s="85"/>
      <c r="E24" s="86"/>
      <c r="F24" s="86"/>
      <c r="G24" s="86"/>
      <c r="H24" s="87"/>
      <c r="I24" s="305"/>
      <c r="J24" s="86"/>
      <c r="K24" s="86"/>
      <c r="L24" s="236"/>
      <c r="M24" s="303"/>
      <c r="N24" s="92" t="n">
        <f aca="false">IF(M24=" ",L24*1,L24*M24)</f>
        <v>0</v>
      </c>
      <c r="O24" s="76"/>
      <c r="P24" s="76"/>
      <c r="Q24" s="76"/>
      <c r="R24" s="76"/>
      <c r="S24" s="76"/>
      <c r="T24" s="76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" hidden="false" customHeight="true" outlineLevel="0" collapsed="false">
      <c r="A25" s="133"/>
      <c r="B25" s="83"/>
      <c r="C25" s="84"/>
      <c r="D25" s="85"/>
      <c r="E25" s="86"/>
      <c r="F25" s="86"/>
      <c r="G25" s="86"/>
      <c r="H25" s="87"/>
      <c r="I25" s="305"/>
      <c r="J25" s="86"/>
      <c r="K25" s="86"/>
      <c r="L25" s="236"/>
      <c r="M25" s="303"/>
      <c r="N25" s="92" t="n">
        <f aca="false">IF(M25=" ",L25*1,L25*M25)</f>
        <v>0</v>
      </c>
      <c r="O25" s="76"/>
      <c r="P25" s="76"/>
      <c r="Q25" s="76"/>
      <c r="R25" s="76"/>
      <c r="S25" s="76"/>
      <c r="T25" s="76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" hidden="false" customHeight="true" outlineLevel="0" collapsed="false">
      <c r="A26" s="133"/>
      <c r="B26" s="83"/>
      <c r="C26" s="84"/>
      <c r="D26" s="85"/>
      <c r="E26" s="86"/>
      <c r="F26" s="86"/>
      <c r="G26" s="86"/>
      <c r="H26" s="87"/>
      <c r="I26" s="305"/>
      <c r="J26" s="86"/>
      <c r="K26" s="86"/>
      <c r="L26" s="236"/>
      <c r="M26" s="303"/>
      <c r="N26" s="92" t="n">
        <f aca="false">IF(M26=" ",L26*1,L26*M26)</f>
        <v>0</v>
      </c>
      <c r="O26" s="76"/>
      <c r="P26" s="76"/>
      <c r="Q26" s="76"/>
      <c r="R26" s="76"/>
      <c r="S26" s="76"/>
      <c r="T26" s="76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" hidden="false" customHeight="true" outlineLevel="0" collapsed="false">
      <c r="A27" s="133"/>
      <c r="B27" s="83"/>
      <c r="C27" s="84"/>
      <c r="D27" s="85"/>
      <c r="E27" s="86"/>
      <c r="F27" s="86"/>
      <c r="G27" s="86"/>
      <c r="H27" s="87"/>
      <c r="I27" s="305"/>
      <c r="J27" s="86"/>
      <c r="K27" s="86"/>
      <c r="L27" s="236"/>
      <c r="M27" s="303"/>
      <c r="N27" s="92" t="n">
        <f aca="false">IF(M27=" ",L27*1,L27*M27)</f>
        <v>0</v>
      </c>
      <c r="O27" s="76"/>
      <c r="P27" s="76"/>
      <c r="Q27" s="76"/>
      <c r="R27" s="76"/>
      <c r="S27" s="76"/>
      <c r="T27" s="76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" hidden="false" customHeight="true" outlineLevel="0" collapsed="false">
      <c r="A28" s="133"/>
      <c r="B28" s="83"/>
      <c r="C28" s="84"/>
      <c r="D28" s="85"/>
      <c r="E28" s="86"/>
      <c r="F28" s="86"/>
      <c r="G28" s="86"/>
      <c r="H28" s="87"/>
      <c r="I28" s="305"/>
      <c r="J28" s="86"/>
      <c r="K28" s="86"/>
      <c r="L28" s="236"/>
      <c r="M28" s="303"/>
      <c r="N28" s="92" t="n">
        <f aca="false">IF(M28=" ",L28*1,L28*M28)</f>
        <v>0</v>
      </c>
      <c r="O28" s="76"/>
      <c r="P28" s="76"/>
      <c r="Q28" s="76"/>
      <c r="R28" s="76"/>
      <c r="S28" s="76"/>
      <c r="T28" s="76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" hidden="false" customHeight="true" outlineLevel="0" collapsed="false">
      <c r="A29" s="133"/>
      <c r="B29" s="83"/>
      <c r="C29" s="84"/>
      <c r="D29" s="85"/>
      <c r="E29" s="86"/>
      <c r="F29" s="86"/>
      <c r="G29" s="86"/>
      <c r="H29" s="87"/>
      <c r="I29" s="305"/>
      <c r="J29" s="86"/>
      <c r="K29" s="86"/>
      <c r="L29" s="236"/>
      <c r="M29" s="303"/>
      <c r="N29" s="92" t="n">
        <f aca="false">IF(M29=" ",L29*1,L29*M29)</f>
        <v>0</v>
      </c>
      <c r="O29" s="76"/>
      <c r="P29" s="76"/>
      <c r="Q29" s="76"/>
      <c r="R29" s="76"/>
      <c r="S29" s="76"/>
      <c r="T29" s="76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" hidden="false" customHeight="true" outlineLevel="0" collapsed="false">
      <c r="A30" s="133"/>
      <c r="B30" s="83"/>
      <c r="C30" s="84"/>
      <c r="D30" s="85"/>
      <c r="E30" s="86"/>
      <c r="F30" s="86"/>
      <c r="G30" s="86"/>
      <c r="H30" s="87"/>
      <c r="I30" s="305"/>
      <c r="J30" s="86"/>
      <c r="K30" s="86"/>
      <c r="L30" s="236"/>
      <c r="M30" s="303"/>
      <c r="N30" s="92" t="n">
        <f aca="false">IF(M30=" ",L30*1,L30*M30)</f>
        <v>0</v>
      </c>
      <c r="O30" s="76"/>
      <c r="P30" s="76"/>
      <c r="Q30" s="76"/>
      <c r="R30" s="76"/>
      <c r="S30" s="76"/>
      <c r="T30" s="76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" hidden="false" customHeight="true" outlineLevel="0" collapsed="false">
      <c r="A31" s="133"/>
      <c r="B31" s="83"/>
      <c r="C31" s="84"/>
      <c r="D31" s="85"/>
      <c r="E31" s="86"/>
      <c r="F31" s="86"/>
      <c r="G31" s="86"/>
      <c r="H31" s="87"/>
      <c r="I31" s="305"/>
      <c r="J31" s="86"/>
      <c r="K31" s="86"/>
      <c r="L31" s="236"/>
      <c r="M31" s="303"/>
      <c r="N31" s="92" t="n">
        <f aca="false">IF(M31=" ",L31*1,L31*M31)</f>
        <v>0</v>
      </c>
      <c r="O31" s="76"/>
      <c r="P31" s="76"/>
      <c r="Q31" s="76"/>
      <c r="R31" s="76"/>
      <c r="S31" s="76"/>
      <c r="T31" s="76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" hidden="false" customHeight="true" outlineLevel="0" collapsed="false">
      <c r="A32" s="133"/>
      <c r="B32" s="83"/>
      <c r="C32" s="84"/>
      <c r="D32" s="85"/>
      <c r="E32" s="86"/>
      <c r="F32" s="86"/>
      <c r="G32" s="86"/>
      <c r="H32" s="87"/>
      <c r="I32" s="305"/>
      <c r="J32" s="86"/>
      <c r="K32" s="86"/>
      <c r="L32" s="236"/>
      <c r="M32" s="303"/>
      <c r="N32" s="92" t="n">
        <f aca="false">IF(M32=" ",L32*1,L32*M32)</f>
        <v>0</v>
      </c>
      <c r="O32" s="76"/>
      <c r="P32" s="76"/>
      <c r="Q32" s="76"/>
      <c r="R32" s="76"/>
      <c r="S32" s="76"/>
      <c r="T32" s="76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" hidden="false" customHeight="true" outlineLevel="0" collapsed="false">
      <c r="A33" s="133"/>
      <c r="B33" s="83"/>
      <c r="C33" s="84"/>
      <c r="D33" s="85"/>
      <c r="E33" s="86"/>
      <c r="F33" s="86"/>
      <c r="G33" s="86"/>
      <c r="H33" s="87"/>
      <c r="I33" s="305"/>
      <c r="J33" s="86"/>
      <c r="K33" s="86"/>
      <c r="L33" s="236"/>
      <c r="M33" s="303"/>
      <c r="N33" s="92" t="n">
        <f aca="false">IF(M33=" ",L33*1,L33*M33)</f>
        <v>0</v>
      </c>
      <c r="O33" s="76"/>
      <c r="P33" s="76"/>
      <c r="Q33" s="76"/>
      <c r="R33" s="76"/>
      <c r="S33" s="76"/>
      <c r="T33" s="76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" hidden="false" customHeight="true" outlineLevel="0" collapsed="false">
      <c r="A34" s="133"/>
      <c r="B34" s="83"/>
      <c r="C34" s="84"/>
      <c r="D34" s="85"/>
      <c r="E34" s="86"/>
      <c r="F34" s="86"/>
      <c r="G34" s="86"/>
      <c r="H34" s="87"/>
      <c r="I34" s="305"/>
      <c r="J34" s="86"/>
      <c r="K34" s="86"/>
      <c r="L34" s="236"/>
      <c r="M34" s="303"/>
      <c r="N34" s="92" t="n">
        <f aca="false">IF(M34=" ",L34*1,L34*M34)</f>
        <v>0</v>
      </c>
      <c r="O34" s="76"/>
      <c r="P34" s="76"/>
      <c r="Q34" s="76"/>
      <c r="R34" s="76"/>
      <c r="S34" s="76"/>
      <c r="T34" s="76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" hidden="false" customHeight="true" outlineLevel="0" collapsed="false">
      <c r="A35" s="133"/>
      <c r="B35" s="83"/>
      <c r="C35" s="84"/>
      <c r="D35" s="85"/>
      <c r="E35" s="86"/>
      <c r="F35" s="86"/>
      <c r="G35" s="86"/>
      <c r="H35" s="87"/>
      <c r="I35" s="305"/>
      <c r="J35" s="86"/>
      <c r="K35" s="86"/>
      <c r="L35" s="236"/>
      <c r="M35" s="303"/>
      <c r="N35" s="92" t="n">
        <f aca="false">IF(M35=" ",L35*1,L35*M35)</f>
        <v>0</v>
      </c>
      <c r="O35" s="76"/>
      <c r="P35" s="76"/>
      <c r="Q35" s="76"/>
      <c r="R35" s="76"/>
      <c r="S35" s="76"/>
      <c r="T35" s="76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" hidden="false" customHeight="true" outlineLevel="0" collapsed="false">
      <c r="A36" s="133"/>
      <c r="B36" s="83"/>
      <c r="C36" s="84"/>
      <c r="D36" s="85"/>
      <c r="E36" s="86"/>
      <c r="F36" s="86"/>
      <c r="G36" s="86"/>
      <c r="H36" s="87"/>
      <c r="I36" s="305"/>
      <c r="J36" s="86"/>
      <c r="K36" s="86"/>
      <c r="L36" s="236"/>
      <c r="M36" s="303"/>
      <c r="N36" s="92" t="n">
        <f aca="false">IF(M36=" ",L36*1,L36*M36)</f>
        <v>0</v>
      </c>
      <c r="O36" s="76"/>
      <c r="P36" s="76"/>
      <c r="Q36" s="76"/>
      <c r="R36" s="76"/>
      <c r="S36" s="76"/>
      <c r="T36" s="76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" hidden="false" customHeight="true" outlineLevel="0" collapsed="false">
      <c r="A37" s="133"/>
      <c r="B37" s="83"/>
      <c r="C37" s="84"/>
      <c r="D37" s="85"/>
      <c r="E37" s="86"/>
      <c r="F37" s="86"/>
      <c r="G37" s="86"/>
      <c r="H37" s="87"/>
      <c r="I37" s="305"/>
      <c r="J37" s="86"/>
      <c r="K37" s="86"/>
      <c r="L37" s="236"/>
      <c r="M37" s="303"/>
      <c r="N37" s="92" t="n">
        <f aca="false">IF(M37=" ",L37*1,L37*M37)</f>
        <v>0</v>
      </c>
      <c r="O37" s="76"/>
      <c r="P37" s="76"/>
      <c r="Q37" s="76"/>
      <c r="R37" s="76"/>
      <c r="S37" s="76"/>
      <c r="T37" s="76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" hidden="false" customHeight="true" outlineLevel="0" collapsed="false">
      <c r="A38" s="133"/>
      <c r="B38" s="83"/>
      <c r="C38" s="84"/>
      <c r="D38" s="85"/>
      <c r="E38" s="86"/>
      <c r="F38" s="86"/>
      <c r="G38" s="86"/>
      <c r="H38" s="87"/>
      <c r="I38" s="85"/>
      <c r="J38" s="86"/>
      <c r="K38" s="86"/>
      <c r="L38" s="236"/>
      <c r="M38" s="303"/>
      <c r="N38" s="92" t="n">
        <f aca="false">IF(M38=" ",L38*1,L38*M38)</f>
        <v>0</v>
      </c>
      <c r="O38" s="76"/>
      <c r="P38" s="76"/>
      <c r="Q38" s="76"/>
      <c r="R38" s="76"/>
      <c r="S38" s="76"/>
      <c r="T38" s="76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" hidden="false" customHeight="true" outlineLevel="0" collapsed="false">
      <c r="A39" s="133"/>
      <c r="B39" s="83"/>
      <c r="C39" s="84"/>
      <c r="D39" s="85"/>
      <c r="E39" s="86"/>
      <c r="F39" s="86"/>
      <c r="G39" s="86"/>
      <c r="H39" s="87"/>
      <c r="I39" s="85"/>
      <c r="J39" s="86"/>
      <c r="K39" s="306"/>
      <c r="L39" s="236"/>
      <c r="M39" s="303"/>
      <c r="N39" s="92" t="n">
        <f aca="false">IF(M39=" ",L39*1,L39*M39)</f>
        <v>0</v>
      </c>
      <c r="O39" s="76"/>
      <c r="P39" s="76"/>
      <c r="Q39" s="76"/>
      <c r="R39" s="76"/>
      <c r="S39" s="76"/>
      <c r="T39" s="76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" hidden="false" customHeight="true" outlineLevel="0" collapsed="false">
      <c r="A40" s="133"/>
      <c r="B40" s="83"/>
      <c r="C40" s="84"/>
      <c r="D40" s="85"/>
      <c r="E40" s="86"/>
      <c r="F40" s="86"/>
      <c r="G40" s="86"/>
      <c r="H40" s="87"/>
      <c r="I40" s="85"/>
      <c r="J40" s="86"/>
      <c r="K40" s="86"/>
      <c r="L40" s="236"/>
      <c r="M40" s="303"/>
      <c r="N40" s="92" t="n">
        <f aca="false">IF(M40=" ",L40*1,L40*M40)</f>
        <v>0</v>
      </c>
      <c r="O40" s="76"/>
      <c r="P40" s="76"/>
      <c r="Q40" s="76"/>
      <c r="R40" s="76"/>
      <c r="S40" s="76"/>
      <c r="T40" s="76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115</v>
      </c>
      <c r="G41" s="240"/>
      <c r="H41" s="241"/>
      <c r="I41" s="0"/>
      <c r="J41" s="242" t="s">
        <v>116</v>
      </c>
      <c r="K41" s="243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79" t="s">
        <v>117</v>
      </c>
      <c r="M41" s="79"/>
      <c r="N41" s="307" t="n">
        <f aca="false">SUM(N10:N40)</f>
        <v>0</v>
      </c>
      <c r="O41" s="76"/>
      <c r="P41" s="76"/>
      <c r="Q41" s="76"/>
      <c r="R41" s="76"/>
      <c r="S41" s="76"/>
      <c r="T41" s="76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118</v>
      </c>
      <c r="G42" s="240"/>
      <c r="H42" s="0"/>
      <c r="I42" s="0"/>
      <c r="J42" s="192"/>
      <c r="K42" s="222" t="s">
        <v>119</v>
      </c>
      <c r="L42" s="239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120</v>
      </c>
      <c r="G43" s="240"/>
      <c r="H43" s="0"/>
      <c r="I43" s="0"/>
      <c r="J43" s="0"/>
      <c r="K43" s="252" t="s">
        <v>121</v>
      </c>
      <c r="L43" s="239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122</v>
      </c>
      <c r="G44" s="240"/>
      <c r="H44" s="0"/>
      <c r="I44" s="0"/>
      <c r="J44" s="0"/>
      <c r="K44" s="0"/>
      <c r="L44" s="239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123</v>
      </c>
      <c r="G45" s="240"/>
      <c r="H45" s="0"/>
      <c r="I45" s="0"/>
      <c r="J45" s="256"/>
      <c r="K45" s="0"/>
      <c r="L45" s="0"/>
      <c r="M45" s="76"/>
      <c r="N45" s="76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7" t="s">
        <v>124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IF($N$41=$N$55," ","Totals are not equal")</f>
        <v> </v>
      </c>
      <c r="M46" s="99"/>
      <c r="N46" s="99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136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99</v>
      </c>
      <c r="B48" s="8" t="s">
        <v>42</v>
      </c>
      <c r="C48" s="8" t="s">
        <v>137</v>
      </c>
      <c r="D48" s="9"/>
      <c r="E48" s="10" t="s">
        <v>138</v>
      </c>
      <c r="F48" s="10"/>
      <c r="G48" s="11"/>
      <c r="H48" s="13" t="s">
        <v>5</v>
      </c>
      <c r="I48" s="13"/>
      <c r="J48" s="13" t="s">
        <v>127</v>
      </c>
      <c r="K48" s="13" t="s">
        <v>128</v>
      </c>
      <c r="L48" s="263" t="s">
        <v>129</v>
      </c>
      <c r="M48" s="58"/>
      <c r="N48" s="312" t="s">
        <v>130</v>
      </c>
      <c r="O48" s="58"/>
      <c r="P48" s="58"/>
      <c r="Q48" s="58"/>
      <c r="R48" s="58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266"/>
      <c r="M49" s="71"/>
      <c r="N49" s="267" t="n">
        <f aca="false">IF($L$49=" ",SUMIF($A$10:$A$40,A49,$N$10:$N$40),$K$41*$L$49)</f>
        <v>0</v>
      </c>
      <c r="O49" s="179"/>
      <c r="P49" s="179"/>
      <c r="Q49" s="179"/>
      <c r="R49" s="179"/>
      <c r="S49" s="179"/>
      <c r="T49" s="179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268"/>
      <c r="M50" s="76"/>
      <c r="N50" s="271"/>
      <c r="O50" s="93"/>
      <c r="P50" s="93"/>
      <c r="Q50" s="93"/>
      <c r="R50" s="93"/>
      <c r="S50" s="93"/>
      <c r="T50" s="93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266"/>
      <c r="M51" s="76"/>
      <c r="N51" s="267" t="n">
        <f aca="false">IF($L$51=" ",SUMIF($A$10:$A$40,A51,$N$10:$N$40),$K$41*$L$51)</f>
        <v>0</v>
      </c>
      <c r="O51" s="93"/>
      <c r="P51" s="93"/>
      <c r="Q51" s="93"/>
      <c r="R51" s="93"/>
      <c r="S51" s="93"/>
      <c r="T51" s="93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268"/>
      <c r="M52" s="76"/>
      <c r="N52" s="271"/>
      <c r="O52" s="93"/>
      <c r="P52" s="93"/>
      <c r="Q52" s="93"/>
      <c r="R52" s="93"/>
      <c r="S52" s="93"/>
      <c r="T52" s="93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266"/>
      <c r="M53" s="76"/>
      <c r="N53" s="267" t="n">
        <f aca="false">IF($L$53=" ",SUMIF($A$10:$A$40,A53,$N$10:$N$40),$K$41*$L$53)</f>
        <v>0</v>
      </c>
      <c r="O53" s="93"/>
      <c r="P53" s="93"/>
      <c r="Q53" s="93"/>
      <c r="R53" s="93"/>
      <c r="S53" s="93"/>
      <c r="T53" s="93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268"/>
      <c r="M54" s="76"/>
      <c r="N54" s="271"/>
      <c r="O54" s="93"/>
      <c r="P54" s="93"/>
      <c r="Q54" s="93"/>
      <c r="R54" s="93"/>
      <c r="S54" s="93"/>
      <c r="T54" s="93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</row>
    <row r="55" customFormat="false" ht="24" hidden="false" customHeight="true" outlineLevel="0" collapsed="false">
      <c r="A55" s="313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275"/>
      <c r="M55" s="314" t="s">
        <v>117</v>
      </c>
      <c r="N55" s="315" t="n">
        <f aca="false">SUM(N49:N54)</f>
        <v>0</v>
      </c>
      <c r="O55" s="93"/>
      <c r="P55" s="93"/>
      <c r="Q55" s="93"/>
      <c r="R55" s="93"/>
      <c r="S55" s="93"/>
      <c r="T55" s="93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8.75" hidden="false" customHeight="true" outlineLevel="0" collapsed="false">
      <c r="A56" s="31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3"/>
      <c r="P57" s="183"/>
      <c r="Q57" s="183"/>
      <c r="R57" s="183"/>
      <c r="S57" s="183"/>
      <c r="T57" s="183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82"/>
      <c r="BR57" s="182"/>
      <c r="BS57" s="182"/>
      <c r="BT57" s="182"/>
      <c r="BU57" s="182"/>
      <c r="BV57" s="182"/>
      <c r="BW57" s="182"/>
      <c r="BX57" s="182"/>
      <c r="BY57" s="182"/>
      <c r="BZ57" s="182"/>
      <c r="CA57" s="182"/>
      <c r="CB57" s="182"/>
      <c r="CC57" s="182"/>
      <c r="CD57" s="182"/>
      <c r="CE57" s="182"/>
      <c r="CF57" s="182"/>
      <c r="CG57" s="182"/>
      <c r="CH57" s="182"/>
      <c r="CI57" s="182"/>
      <c r="CJ57" s="182"/>
      <c r="CK57" s="182"/>
      <c r="CL57" s="182"/>
      <c r="CM57" s="182"/>
      <c r="CN57" s="182"/>
      <c r="CO57" s="182"/>
      <c r="CP57" s="182"/>
      <c r="CQ57" s="182"/>
      <c r="CR57" s="182"/>
      <c r="CS57" s="182"/>
      <c r="CT57" s="182"/>
      <c r="CU57" s="182"/>
      <c r="CV57" s="182"/>
      <c r="CW57" s="182"/>
      <c r="CX57" s="182"/>
      <c r="CY57" s="182"/>
      <c r="CZ57" s="182"/>
      <c r="DA57" s="182"/>
      <c r="DB57" s="182"/>
      <c r="DC57" s="182"/>
      <c r="DD57" s="182"/>
      <c r="DE57" s="182"/>
      <c r="DF57" s="182"/>
      <c r="DG57" s="182"/>
      <c r="DH57" s="182"/>
      <c r="DI57" s="182"/>
      <c r="DJ57" s="182"/>
      <c r="DK57" s="182"/>
      <c r="DL57" s="182"/>
      <c r="DM57" s="182"/>
      <c r="DN57" s="182"/>
      <c r="DO57" s="182"/>
      <c r="DP57" s="182"/>
      <c r="DQ57" s="182"/>
      <c r="DR57" s="182"/>
      <c r="DS57" s="182"/>
      <c r="DT57" s="182"/>
      <c r="DU57" s="182"/>
      <c r="DV57" s="182"/>
      <c r="DW57" s="182"/>
      <c r="DX57" s="182"/>
      <c r="DY57" s="182"/>
      <c r="DZ57" s="182"/>
      <c r="EA57" s="182"/>
      <c r="EB57" s="182"/>
      <c r="EC57" s="182"/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2"/>
      <c r="EZ57" s="182"/>
      <c r="FA57" s="182"/>
      <c r="FB57" s="182"/>
      <c r="FC57" s="182"/>
      <c r="FD57" s="182"/>
      <c r="FE57" s="182"/>
      <c r="FF57" s="182"/>
      <c r="FG57" s="182"/>
      <c r="FH57" s="182"/>
      <c r="FI57" s="182"/>
      <c r="FJ57" s="182"/>
      <c r="FK57" s="182"/>
      <c r="FL57" s="182"/>
      <c r="FM57" s="182"/>
      <c r="FN57" s="182"/>
      <c r="FO57" s="182"/>
      <c r="FP57" s="182"/>
      <c r="FQ57" s="182"/>
      <c r="FR57" s="182"/>
      <c r="FS57" s="182"/>
      <c r="FT57" s="182"/>
      <c r="FU57" s="182"/>
      <c r="FV57" s="182"/>
      <c r="FW57" s="182"/>
      <c r="FX57" s="182"/>
      <c r="FY57" s="182"/>
      <c r="FZ57" s="182"/>
      <c r="GA57" s="182"/>
      <c r="GB57" s="182"/>
      <c r="GC57" s="182"/>
      <c r="GD57" s="182"/>
      <c r="GE57" s="182"/>
      <c r="GF57" s="182"/>
      <c r="GG57" s="182"/>
      <c r="GH57" s="182"/>
      <c r="GI57" s="182"/>
      <c r="GJ57" s="182"/>
      <c r="GK57" s="182"/>
      <c r="GL57" s="182"/>
      <c r="GM57" s="182"/>
      <c r="GN57" s="182"/>
      <c r="GO57" s="182"/>
      <c r="GP57" s="182"/>
      <c r="GQ57" s="182"/>
      <c r="GR57" s="182"/>
      <c r="GS57" s="182"/>
      <c r="GT57" s="182"/>
      <c r="GU57" s="182"/>
      <c r="GV57" s="182"/>
      <c r="GW57" s="182"/>
      <c r="GX57" s="182"/>
      <c r="GY57" s="182"/>
      <c r="GZ57" s="182"/>
      <c r="HA57" s="182"/>
      <c r="HB57" s="182"/>
      <c r="HC57" s="182"/>
      <c r="HD57" s="182"/>
      <c r="HE57" s="182"/>
      <c r="HF57" s="182"/>
      <c r="HG57" s="182"/>
      <c r="HH57" s="182"/>
      <c r="HI57" s="182"/>
      <c r="HJ57" s="182"/>
      <c r="HK57" s="182"/>
      <c r="HL57" s="182"/>
      <c r="HM57" s="182"/>
      <c r="HN57" s="182"/>
      <c r="HO57" s="182"/>
      <c r="HP57" s="182"/>
      <c r="HQ57" s="182"/>
      <c r="HR57" s="182"/>
      <c r="HS57" s="182"/>
      <c r="HT57" s="182"/>
      <c r="HU57" s="182"/>
      <c r="HV57" s="182"/>
      <c r="HW57" s="182"/>
      <c r="HX57" s="182"/>
      <c r="HY57" s="182"/>
      <c r="HZ57" s="182"/>
      <c r="IA57" s="182"/>
      <c r="IB57" s="182"/>
      <c r="IC57" s="182"/>
      <c r="ID57" s="182"/>
      <c r="IE57" s="182"/>
      <c r="IF57" s="182"/>
      <c r="IG57" s="182"/>
      <c r="IH57" s="182"/>
      <c r="II57" s="182"/>
      <c r="IJ57" s="182"/>
      <c r="IK57" s="182"/>
      <c r="IL57" s="182"/>
      <c r="IM57" s="182"/>
      <c r="IN57" s="182"/>
      <c r="IO57" s="182"/>
      <c r="IP57" s="182"/>
      <c r="IQ57" s="182"/>
      <c r="IR57" s="182"/>
      <c r="IS57" s="182"/>
      <c r="IT57" s="182"/>
      <c r="IU57" s="182"/>
      <c r="IV57" s="182"/>
      <c r="IW57" s="182"/>
    </row>
    <row r="58" customFormat="false" ht="21" hidden="true" customHeight="true" outlineLevel="0" collapsed="false">
      <c r="A58" s="182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79"/>
      <c r="P58" s="179"/>
      <c r="Q58" s="179"/>
      <c r="R58" s="179"/>
      <c r="S58" s="179"/>
      <c r="T58" s="179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21" hidden="true" customHeight="true" outlineLevel="0" collapsed="false">
      <c r="A59" s="180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3"/>
      <c r="P59" s="93"/>
      <c r="Q59" s="93"/>
      <c r="R59" s="93"/>
      <c r="S59" s="93"/>
      <c r="T59" s="93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94"/>
      <c r="HG59" s="94"/>
      <c r="HH59" s="94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</row>
    <row r="60" customFormat="false" ht="21" hidden="true" customHeight="true" outlineLevel="0" collapsed="false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3"/>
      <c r="P60" s="93"/>
      <c r="Q60" s="93"/>
      <c r="R60" s="93"/>
      <c r="S60" s="93"/>
      <c r="T60" s="93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</row>
    <row r="61" customFormat="false" ht="21" hidden="true" customHeight="true" outlineLevel="0" collapsed="false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</row>
    <row r="62" customFormat="false" ht="21" hidden="true" customHeight="true" outlineLevel="0" collapsed="false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</row>
    <row r="63" customFormat="false" ht="21" hidden="true" customHeight="true" outlineLevel="0" collapsed="false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</row>
    <row r="64" customFormat="false" ht="21" hidden="true" customHeight="true" outlineLevel="0" collapsed="false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21" hidden="true" customHeight="true" outlineLevel="0" collapsed="false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21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21" hidden="true" customHeight="true" outlineLevel="0" collapsed="false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21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21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4"/>
      <c r="BW71" s="184"/>
      <c r="BX71" s="184"/>
      <c r="BY71" s="184"/>
      <c r="BZ71" s="184"/>
      <c r="CA71" s="184"/>
      <c r="CB71" s="184"/>
      <c r="CC71" s="184"/>
      <c r="CD71" s="184"/>
      <c r="CE71" s="184"/>
      <c r="CF71" s="184"/>
      <c r="CG71" s="184"/>
      <c r="CH71" s="184"/>
      <c r="CI71" s="184"/>
      <c r="CJ71" s="184"/>
      <c r="CK71" s="184"/>
      <c r="CL71" s="184"/>
      <c r="CM71" s="184"/>
      <c r="CN71" s="184"/>
      <c r="CO71" s="184"/>
      <c r="CP71" s="184"/>
      <c r="CQ71" s="184"/>
      <c r="CR71" s="184"/>
      <c r="CS71" s="184"/>
      <c r="CT71" s="184"/>
      <c r="CU71" s="184"/>
      <c r="CV71" s="184"/>
      <c r="CW71" s="184"/>
      <c r="CX71" s="184"/>
      <c r="CY71" s="184"/>
      <c r="CZ71" s="184"/>
      <c r="DA71" s="184"/>
      <c r="DB71" s="184"/>
      <c r="DC71" s="184"/>
      <c r="DD71" s="184"/>
      <c r="DE71" s="184"/>
      <c r="DF71" s="184"/>
      <c r="DG71" s="184"/>
      <c r="DH71" s="184"/>
      <c r="DI71" s="184"/>
      <c r="DJ71" s="184"/>
      <c r="DK71" s="184"/>
      <c r="DL71" s="184"/>
      <c r="DM71" s="184"/>
      <c r="DN71" s="184"/>
      <c r="DO71" s="184"/>
      <c r="DP71" s="184"/>
      <c r="DQ71" s="184"/>
      <c r="DR71" s="184"/>
      <c r="DS71" s="184"/>
      <c r="DT71" s="184"/>
      <c r="DU71" s="184"/>
      <c r="DV71" s="184"/>
      <c r="DW71" s="184"/>
      <c r="DX71" s="184"/>
      <c r="DY71" s="184"/>
      <c r="DZ71" s="184"/>
      <c r="EA71" s="184"/>
      <c r="EB71" s="184"/>
      <c r="EC71" s="184"/>
      <c r="ED71" s="184"/>
      <c r="EE71" s="184"/>
      <c r="EF71" s="184"/>
      <c r="EG71" s="184"/>
      <c r="EH71" s="184"/>
      <c r="EI71" s="184"/>
      <c r="EJ71" s="184"/>
      <c r="EK71" s="184"/>
      <c r="EL71" s="184"/>
      <c r="EM71" s="184"/>
      <c r="EN71" s="184"/>
      <c r="EO71" s="184"/>
      <c r="EP71" s="184"/>
      <c r="EQ71" s="184"/>
      <c r="ER71" s="184"/>
      <c r="ES71" s="184"/>
      <c r="ET71" s="184"/>
      <c r="EU71" s="184"/>
      <c r="EV71" s="184"/>
      <c r="EW71" s="184"/>
      <c r="EX71" s="184"/>
      <c r="EY71" s="184"/>
      <c r="EZ71" s="184"/>
      <c r="FA71" s="184"/>
      <c r="FB71" s="184"/>
      <c r="FC71" s="184"/>
      <c r="FD71" s="184"/>
      <c r="FE71" s="184"/>
      <c r="FF71" s="184"/>
      <c r="FG71" s="184"/>
      <c r="FH71" s="184"/>
      <c r="FI71" s="184"/>
      <c r="FJ71" s="184"/>
      <c r="FK71" s="184"/>
      <c r="FL71" s="184"/>
      <c r="FM71" s="184"/>
      <c r="FN71" s="184"/>
      <c r="FO71" s="184"/>
      <c r="FP71" s="184"/>
      <c r="FQ71" s="184"/>
      <c r="FR71" s="184"/>
      <c r="FS71" s="184"/>
      <c r="FT71" s="184"/>
      <c r="FU71" s="184"/>
      <c r="FV71" s="184"/>
      <c r="FW71" s="184"/>
      <c r="FX71" s="184"/>
      <c r="FY71" s="184"/>
      <c r="FZ71" s="184"/>
      <c r="GA71" s="184"/>
      <c r="GB71" s="184"/>
      <c r="GC71" s="184"/>
      <c r="GD71" s="184"/>
      <c r="GE71" s="184"/>
      <c r="GF71" s="184"/>
      <c r="GG71" s="184"/>
      <c r="GH71" s="184"/>
      <c r="GI71" s="184"/>
      <c r="GJ71" s="184"/>
      <c r="GK71" s="184"/>
      <c r="GL71" s="184"/>
      <c r="GM71" s="184"/>
      <c r="GN71" s="184"/>
      <c r="GO71" s="184"/>
      <c r="GP71" s="184"/>
      <c r="GQ71" s="184"/>
      <c r="GR71" s="184"/>
      <c r="GS71" s="184"/>
      <c r="GT71" s="184"/>
      <c r="GU71" s="184"/>
      <c r="GV71" s="184"/>
      <c r="GW71" s="184"/>
      <c r="GX71" s="184"/>
      <c r="GY71" s="184"/>
      <c r="GZ71" s="184"/>
      <c r="HA71" s="184"/>
      <c r="HB71" s="184"/>
      <c r="HC71" s="184"/>
      <c r="HD71" s="184"/>
      <c r="HE71" s="184"/>
      <c r="HF71" s="184"/>
      <c r="HG71" s="184"/>
      <c r="HH71" s="184"/>
      <c r="HI71" s="184"/>
      <c r="HJ71" s="184"/>
      <c r="HK71" s="184"/>
      <c r="HL71" s="184"/>
      <c r="HM71" s="184"/>
      <c r="HN71" s="184"/>
      <c r="HO71" s="184"/>
      <c r="HP71" s="184"/>
      <c r="HQ71" s="184"/>
      <c r="HR71" s="184"/>
      <c r="HS71" s="184"/>
      <c r="HT71" s="184"/>
      <c r="HU71" s="184"/>
      <c r="HV71" s="184"/>
      <c r="HW71" s="184"/>
      <c r="HX71" s="184"/>
      <c r="HY71" s="184"/>
      <c r="HZ71" s="184"/>
      <c r="IA71" s="184"/>
      <c r="IB71" s="184"/>
      <c r="IC71" s="184"/>
      <c r="ID71" s="184"/>
      <c r="IE71" s="184"/>
      <c r="IF71" s="184"/>
      <c r="IG71" s="184"/>
      <c r="IH71" s="184"/>
      <c r="II71" s="184"/>
      <c r="IJ71" s="184"/>
      <c r="IK71" s="184"/>
      <c r="IL71" s="184"/>
      <c r="IM71" s="184"/>
      <c r="IN71" s="184"/>
      <c r="IO71" s="184"/>
      <c r="IP71" s="184"/>
      <c r="IQ71" s="184"/>
      <c r="IR71" s="184"/>
      <c r="IS71" s="184"/>
      <c r="IT71" s="184"/>
      <c r="IU71" s="184"/>
      <c r="IV71" s="184"/>
      <c r="IW71" s="184"/>
    </row>
    <row r="72" customFormat="false" ht="21" hidden="true" customHeight="true" outlineLevel="0" collapsed="false">
      <c r="A72" s="180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  <c r="BE72" s="180"/>
      <c r="BF72" s="180"/>
      <c r="BG72" s="180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180"/>
      <c r="BS72" s="180"/>
      <c r="BT72" s="180"/>
      <c r="BU72" s="180"/>
      <c r="BV72" s="180"/>
      <c r="BW72" s="180"/>
      <c r="BX72" s="180"/>
      <c r="BY72" s="180"/>
      <c r="BZ72" s="180"/>
      <c r="CA72" s="180"/>
      <c r="CB72" s="180"/>
      <c r="CC72" s="180"/>
      <c r="CD72" s="180"/>
      <c r="CE72" s="180"/>
      <c r="CF72" s="180"/>
      <c r="CG72" s="180"/>
      <c r="CH72" s="180"/>
      <c r="CI72" s="180"/>
      <c r="CJ72" s="180"/>
      <c r="CK72" s="180"/>
      <c r="CL72" s="180"/>
      <c r="CM72" s="180"/>
      <c r="CN72" s="180"/>
      <c r="CO72" s="180"/>
      <c r="CP72" s="180"/>
      <c r="CQ72" s="180"/>
      <c r="CR72" s="180"/>
      <c r="CS72" s="180"/>
      <c r="CT72" s="180"/>
      <c r="CU72" s="180"/>
      <c r="CV72" s="180"/>
      <c r="CW72" s="180"/>
      <c r="CX72" s="180"/>
      <c r="CY72" s="180"/>
      <c r="CZ72" s="180"/>
      <c r="DA72" s="180"/>
      <c r="DB72" s="180"/>
      <c r="DC72" s="180"/>
      <c r="DD72" s="180"/>
      <c r="DE72" s="180"/>
      <c r="DF72" s="180"/>
      <c r="DG72" s="180"/>
      <c r="DH72" s="180"/>
      <c r="DI72" s="180"/>
      <c r="DJ72" s="180"/>
      <c r="DK72" s="180"/>
      <c r="DL72" s="180"/>
      <c r="DM72" s="180"/>
      <c r="DN72" s="180"/>
      <c r="DO72" s="180"/>
      <c r="DP72" s="180"/>
      <c r="DQ72" s="180"/>
      <c r="DR72" s="180"/>
      <c r="DS72" s="180"/>
      <c r="DT72" s="180"/>
      <c r="DU72" s="180"/>
      <c r="DV72" s="180"/>
      <c r="DW72" s="180"/>
      <c r="DX72" s="180"/>
      <c r="DY72" s="180"/>
      <c r="DZ72" s="180"/>
      <c r="EA72" s="180"/>
      <c r="EB72" s="180"/>
      <c r="EC72" s="180"/>
      <c r="ED72" s="180"/>
      <c r="EE72" s="180"/>
      <c r="EF72" s="180"/>
      <c r="EG72" s="180"/>
      <c r="EH72" s="180"/>
      <c r="EI72" s="180"/>
      <c r="EJ72" s="180"/>
      <c r="EK72" s="180"/>
      <c r="EL72" s="180"/>
      <c r="EM72" s="180"/>
      <c r="EN72" s="180"/>
      <c r="EO72" s="180"/>
      <c r="EP72" s="180"/>
      <c r="EQ72" s="180"/>
      <c r="ER72" s="180"/>
      <c r="ES72" s="180"/>
      <c r="ET72" s="180"/>
      <c r="EU72" s="180"/>
      <c r="EV72" s="180"/>
      <c r="EW72" s="180"/>
      <c r="EX72" s="180"/>
      <c r="EY72" s="180"/>
      <c r="EZ72" s="180"/>
      <c r="FA72" s="180"/>
      <c r="FB72" s="180"/>
      <c r="FC72" s="180"/>
      <c r="FD72" s="180"/>
      <c r="FE72" s="180"/>
      <c r="FF72" s="180"/>
      <c r="FG72" s="180"/>
      <c r="FH72" s="180"/>
      <c r="FI72" s="180"/>
      <c r="FJ72" s="180"/>
      <c r="FK72" s="180"/>
      <c r="FL72" s="180"/>
      <c r="FM72" s="180"/>
      <c r="FN72" s="180"/>
      <c r="FO72" s="180"/>
      <c r="FP72" s="180"/>
      <c r="FQ72" s="180"/>
      <c r="FR72" s="180"/>
      <c r="FS72" s="180"/>
      <c r="FT72" s="180"/>
      <c r="FU72" s="180"/>
      <c r="FV72" s="180"/>
      <c r="FW72" s="180"/>
      <c r="FX72" s="180"/>
      <c r="FY72" s="180"/>
      <c r="FZ72" s="180"/>
      <c r="GA72" s="180"/>
      <c r="GB72" s="180"/>
      <c r="GC72" s="180"/>
      <c r="GD72" s="180"/>
      <c r="GE72" s="180"/>
      <c r="GF72" s="180"/>
      <c r="GG72" s="180"/>
      <c r="GH72" s="180"/>
      <c r="GI72" s="180"/>
      <c r="GJ72" s="180"/>
      <c r="GK72" s="180"/>
      <c r="GL72" s="180"/>
      <c r="GM72" s="180"/>
      <c r="GN72" s="180"/>
      <c r="GO72" s="180"/>
      <c r="GP72" s="180"/>
      <c r="GQ72" s="180"/>
      <c r="GR72" s="180"/>
      <c r="GS72" s="180"/>
      <c r="GT72" s="180"/>
      <c r="GU72" s="180"/>
      <c r="GV72" s="180"/>
      <c r="GW72" s="180"/>
      <c r="GX72" s="180"/>
      <c r="GY72" s="180"/>
      <c r="GZ72" s="180"/>
      <c r="HA72" s="180"/>
      <c r="HB72" s="180"/>
      <c r="HC72" s="180"/>
      <c r="HD72" s="180"/>
      <c r="HE72" s="180"/>
      <c r="HF72" s="180"/>
      <c r="HG72" s="180"/>
      <c r="HH72" s="180"/>
      <c r="HI72" s="180"/>
      <c r="HJ72" s="180"/>
      <c r="HK72" s="180"/>
      <c r="HL72" s="180"/>
      <c r="HM72" s="180"/>
      <c r="HN72" s="180"/>
      <c r="HO72" s="180"/>
      <c r="HP72" s="180"/>
      <c r="HQ72" s="180"/>
      <c r="HR72" s="180"/>
      <c r="HS72" s="180"/>
      <c r="HT72" s="180"/>
      <c r="HU72" s="180"/>
      <c r="HV72" s="180"/>
      <c r="HW72" s="180"/>
      <c r="HX72" s="180"/>
      <c r="HY72" s="180"/>
      <c r="HZ72" s="180"/>
      <c r="IA72" s="180"/>
      <c r="IB72" s="180"/>
      <c r="IC72" s="180"/>
      <c r="ID72" s="180"/>
      <c r="IE72" s="180"/>
      <c r="IF72" s="180"/>
      <c r="IG72" s="180"/>
      <c r="IH72" s="180"/>
      <c r="II72" s="180"/>
      <c r="IJ72" s="180"/>
      <c r="IK72" s="180"/>
      <c r="IL72" s="180"/>
      <c r="IM72" s="180"/>
      <c r="IN72" s="180"/>
      <c r="IO72" s="180"/>
      <c r="IP72" s="180"/>
      <c r="IQ72" s="180"/>
      <c r="IR72" s="180"/>
      <c r="IS72" s="180"/>
      <c r="IT72" s="180"/>
      <c r="IU72" s="180"/>
      <c r="IV72" s="180"/>
      <c r="IW72" s="180"/>
    </row>
    <row r="73" customFormat="false" ht="21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21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21" hidden="true" customHeight="true" outlineLevel="0" collapsed="false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  <c r="IO75" s="94"/>
      <c r="IP75" s="94"/>
      <c r="IQ75" s="94"/>
      <c r="IR75" s="94"/>
      <c r="IS75" s="94"/>
      <c r="IT75" s="94"/>
      <c r="IU75" s="94"/>
      <c r="IV75" s="94"/>
      <c r="IW75" s="94"/>
    </row>
    <row r="76" customFormat="false" ht="21" hidden="true" customHeight="true" outlineLevel="0" collapsed="false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</row>
    <row r="77" customFormat="false" ht="21" hidden="true" customHeight="true" outlineLevel="0" collapsed="false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</row>
    <row r="78" customFormat="false" ht="21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21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21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21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21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21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21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  <c r="BU95" s="182"/>
      <c r="BV95" s="182"/>
      <c r="BW95" s="182"/>
      <c r="BX95" s="182"/>
      <c r="BY95" s="182"/>
      <c r="BZ95" s="182"/>
      <c r="CA95" s="182"/>
      <c r="CB95" s="182"/>
      <c r="CC95" s="182"/>
      <c r="CD95" s="182"/>
      <c r="CE95" s="182"/>
      <c r="CF95" s="182"/>
      <c r="CG95" s="182"/>
      <c r="CH95" s="182"/>
      <c r="CI95" s="182"/>
      <c r="CJ95" s="182"/>
      <c r="CK95" s="182"/>
      <c r="CL95" s="182"/>
      <c r="CM95" s="182"/>
      <c r="CN95" s="182"/>
      <c r="CO95" s="182"/>
      <c r="CP95" s="182"/>
      <c r="CQ95" s="182"/>
      <c r="CR95" s="182"/>
      <c r="CS95" s="182"/>
      <c r="CT95" s="182"/>
      <c r="CU95" s="182"/>
      <c r="CV95" s="182"/>
      <c r="CW95" s="182"/>
      <c r="CX95" s="182"/>
      <c r="CY95" s="182"/>
      <c r="CZ95" s="182"/>
      <c r="DA95" s="182"/>
      <c r="DB95" s="182"/>
      <c r="DC95" s="182"/>
      <c r="DD95" s="182"/>
      <c r="DE95" s="182"/>
      <c r="DF95" s="182"/>
      <c r="DG95" s="182"/>
      <c r="DH95" s="182"/>
      <c r="DI95" s="182"/>
      <c r="DJ95" s="182"/>
      <c r="DK95" s="182"/>
      <c r="DL95" s="182"/>
      <c r="DM95" s="182"/>
      <c r="DN95" s="182"/>
      <c r="DO95" s="182"/>
      <c r="DP95" s="182"/>
      <c r="DQ95" s="182"/>
      <c r="DR95" s="182"/>
      <c r="DS95" s="182"/>
      <c r="DT95" s="182"/>
      <c r="DU95" s="182"/>
      <c r="DV95" s="182"/>
      <c r="DW95" s="182"/>
      <c r="DX95" s="182"/>
      <c r="DY95" s="182"/>
      <c r="DZ95" s="182"/>
      <c r="EA95" s="182"/>
      <c r="EB95" s="182"/>
      <c r="EC95" s="182"/>
      <c r="ED95" s="182"/>
      <c r="EE95" s="182"/>
      <c r="EF95" s="182"/>
      <c r="EG95" s="182"/>
      <c r="EH95" s="182"/>
      <c r="EI95" s="182"/>
      <c r="EJ95" s="182"/>
      <c r="EK95" s="182"/>
      <c r="EL95" s="182"/>
      <c r="EM95" s="182"/>
      <c r="EN95" s="182"/>
      <c r="EO95" s="182"/>
      <c r="EP95" s="182"/>
      <c r="EQ95" s="182"/>
      <c r="ER95" s="182"/>
      <c r="ES95" s="182"/>
      <c r="ET95" s="182"/>
      <c r="EU95" s="182"/>
      <c r="EV95" s="182"/>
      <c r="EW95" s="182"/>
      <c r="EX95" s="182"/>
      <c r="EY95" s="182"/>
      <c r="EZ95" s="182"/>
      <c r="FA95" s="182"/>
      <c r="FB95" s="182"/>
      <c r="FC95" s="182"/>
      <c r="FD95" s="182"/>
      <c r="FE95" s="182"/>
      <c r="FF95" s="182"/>
      <c r="FG95" s="182"/>
      <c r="FH95" s="182"/>
      <c r="FI95" s="182"/>
      <c r="FJ95" s="182"/>
      <c r="FK95" s="182"/>
      <c r="FL95" s="182"/>
      <c r="FM95" s="182"/>
      <c r="FN95" s="182"/>
      <c r="FO95" s="182"/>
      <c r="FP95" s="182"/>
      <c r="FQ95" s="182"/>
      <c r="FR95" s="182"/>
      <c r="FS95" s="182"/>
      <c r="FT95" s="182"/>
      <c r="FU95" s="182"/>
      <c r="FV95" s="182"/>
      <c r="FW95" s="182"/>
      <c r="FX95" s="182"/>
      <c r="FY95" s="182"/>
      <c r="FZ95" s="182"/>
      <c r="GA95" s="182"/>
      <c r="GB95" s="182"/>
      <c r="GC95" s="182"/>
      <c r="GD95" s="182"/>
      <c r="GE95" s="182"/>
      <c r="GF95" s="182"/>
      <c r="GG95" s="182"/>
      <c r="GH95" s="182"/>
      <c r="GI95" s="182"/>
      <c r="GJ95" s="182"/>
      <c r="GK95" s="182"/>
      <c r="GL95" s="182"/>
      <c r="GM95" s="182"/>
      <c r="GN95" s="182"/>
      <c r="GO95" s="182"/>
      <c r="GP95" s="182"/>
      <c r="GQ95" s="182"/>
      <c r="GR95" s="182"/>
      <c r="GS95" s="182"/>
      <c r="GT95" s="182"/>
      <c r="GU95" s="182"/>
      <c r="GV95" s="182"/>
      <c r="GW95" s="182"/>
      <c r="GX95" s="182"/>
      <c r="GY95" s="182"/>
      <c r="GZ95" s="182"/>
      <c r="HA95" s="182"/>
      <c r="HB95" s="182"/>
      <c r="HC95" s="182"/>
      <c r="HD95" s="182"/>
      <c r="HE95" s="182"/>
      <c r="HF95" s="182"/>
      <c r="HG95" s="182"/>
      <c r="HH95" s="182"/>
      <c r="HI95" s="182"/>
      <c r="HJ95" s="182"/>
      <c r="HK95" s="182"/>
      <c r="HL95" s="182"/>
      <c r="HM95" s="182"/>
      <c r="HN95" s="182"/>
      <c r="HO95" s="182"/>
      <c r="HP95" s="182"/>
      <c r="HQ95" s="182"/>
      <c r="HR95" s="182"/>
      <c r="HS95" s="182"/>
      <c r="HT95" s="182"/>
      <c r="HU95" s="182"/>
      <c r="HV95" s="182"/>
      <c r="HW95" s="182"/>
      <c r="HX95" s="182"/>
      <c r="HY95" s="182"/>
      <c r="HZ95" s="182"/>
      <c r="IA95" s="182"/>
      <c r="IB95" s="182"/>
      <c r="IC95" s="182"/>
      <c r="ID95" s="182"/>
      <c r="IE95" s="182"/>
      <c r="IF95" s="182"/>
      <c r="IG95" s="182"/>
      <c r="IH95" s="182"/>
      <c r="II95" s="182"/>
      <c r="IJ95" s="182"/>
      <c r="IK95" s="182"/>
      <c r="IL95" s="182"/>
      <c r="IM95" s="182"/>
      <c r="IN95" s="182"/>
      <c r="IO95" s="182"/>
      <c r="IP95" s="182"/>
      <c r="IQ95" s="182"/>
      <c r="IR95" s="182"/>
      <c r="IS95" s="182"/>
      <c r="IT95" s="182"/>
      <c r="IU95" s="182"/>
      <c r="IV95" s="182"/>
      <c r="IW95" s="182"/>
    </row>
    <row r="96" customFormat="false" ht="21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21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21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21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21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21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21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21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21" hidden="true" customHeight="true" outlineLevel="0" collapsed="false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4"/>
      <c r="CC104" s="94"/>
      <c r="CD104" s="94"/>
      <c r="CE104" s="94"/>
      <c r="CF104" s="94"/>
      <c r="CG104" s="94"/>
      <c r="CH104" s="94"/>
      <c r="CI104" s="94"/>
      <c r="CJ104" s="94"/>
      <c r="CK104" s="94"/>
      <c r="CL104" s="94"/>
      <c r="CM104" s="94"/>
      <c r="CN104" s="94"/>
      <c r="CO104" s="94"/>
      <c r="CP104" s="94"/>
      <c r="CQ104" s="94"/>
      <c r="CR104" s="94"/>
      <c r="CS104" s="94"/>
      <c r="CT104" s="94"/>
      <c r="CU104" s="94"/>
      <c r="CV104" s="94"/>
      <c r="CW104" s="94"/>
      <c r="CX104" s="94"/>
      <c r="CY104" s="94"/>
      <c r="CZ104" s="94"/>
      <c r="DA104" s="94"/>
      <c r="DB104" s="94"/>
      <c r="DC104" s="94"/>
      <c r="DD104" s="94"/>
      <c r="DE104" s="94"/>
      <c r="DF104" s="94"/>
      <c r="DG104" s="94"/>
      <c r="DH104" s="94"/>
      <c r="DI104" s="94"/>
      <c r="DJ104" s="94"/>
      <c r="DK104" s="94"/>
      <c r="DL104" s="94"/>
      <c r="DM104" s="94"/>
      <c r="DN104" s="94"/>
      <c r="DO104" s="94"/>
      <c r="DP104" s="94"/>
      <c r="DQ104" s="94"/>
      <c r="DR104" s="94"/>
      <c r="DS104" s="94"/>
      <c r="DT104" s="94"/>
      <c r="DU104" s="94"/>
      <c r="DV104" s="94"/>
      <c r="DW104" s="94"/>
      <c r="DX104" s="94"/>
      <c r="DY104" s="94"/>
      <c r="DZ104" s="94"/>
      <c r="EA104" s="94"/>
      <c r="EB104" s="94"/>
      <c r="EC104" s="94"/>
      <c r="ED104" s="94"/>
      <c r="EE104" s="94"/>
      <c r="EF104" s="94"/>
      <c r="EG104" s="94"/>
      <c r="EH104" s="94"/>
      <c r="EI104" s="94"/>
      <c r="EJ104" s="94"/>
      <c r="EK104" s="94"/>
      <c r="EL104" s="94"/>
      <c r="EM104" s="94"/>
      <c r="EN104" s="94"/>
      <c r="EO104" s="94"/>
      <c r="EP104" s="94"/>
      <c r="EQ104" s="94"/>
      <c r="ER104" s="94"/>
      <c r="ES104" s="94"/>
      <c r="ET104" s="94"/>
      <c r="EU104" s="94"/>
      <c r="EV104" s="94"/>
      <c r="EW104" s="94"/>
      <c r="EX104" s="94"/>
      <c r="EY104" s="94"/>
      <c r="EZ104" s="94"/>
      <c r="FA104" s="94"/>
      <c r="FB104" s="94"/>
      <c r="FC104" s="94"/>
      <c r="FD104" s="94"/>
      <c r="FE104" s="94"/>
      <c r="FF104" s="94"/>
      <c r="FG104" s="94"/>
      <c r="FH104" s="94"/>
      <c r="FI104" s="94"/>
      <c r="FJ104" s="94"/>
      <c r="FK104" s="94"/>
      <c r="FL104" s="94"/>
      <c r="FM104" s="94"/>
      <c r="FN104" s="94"/>
      <c r="FO104" s="94"/>
      <c r="FP104" s="94"/>
      <c r="FQ104" s="94"/>
      <c r="FR104" s="94"/>
      <c r="FS104" s="94"/>
      <c r="FT104" s="94"/>
      <c r="FU104" s="94"/>
      <c r="FV104" s="94"/>
      <c r="FW104" s="94"/>
      <c r="FX104" s="94"/>
      <c r="FY104" s="94"/>
      <c r="FZ104" s="94"/>
      <c r="GA104" s="94"/>
      <c r="GB104" s="94"/>
      <c r="GC104" s="94"/>
      <c r="GD104" s="94"/>
      <c r="GE104" s="94"/>
      <c r="GF104" s="94"/>
      <c r="GG104" s="94"/>
      <c r="GH104" s="94"/>
      <c r="GI104" s="94"/>
      <c r="GJ104" s="94"/>
      <c r="GK104" s="94"/>
      <c r="GL104" s="94"/>
      <c r="GM104" s="94"/>
      <c r="GN104" s="94"/>
      <c r="GO104" s="94"/>
      <c r="GP104" s="94"/>
      <c r="GQ104" s="94"/>
      <c r="GR104" s="94"/>
      <c r="GS104" s="94"/>
      <c r="GT104" s="94"/>
      <c r="GU104" s="94"/>
      <c r="GV104" s="94"/>
      <c r="GW104" s="94"/>
      <c r="GX104" s="94"/>
      <c r="GY104" s="94"/>
      <c r="GZ104" s="94"/>
      <c r="HA104" s="94"/>
      <c r="HB104" s="94"/>
      <c r="HC104" s="94"/>
      <c r="HD104" s="94"/>
      <c r="HE104" s="94"/>
      <c r="HF104" s="94"/>
      <c r="HG104" s="94"/>
      <c r="HH104" s="94"/>
      <c r="HI104" s="94"/>
      <c r="HJ104" s="94"/>
      <c r="HK104" s="94"/>
      <c r="HL104" s="94"/>
      <c r="HM104" s="94"/>
      <c r="HN104" s="94"/>
      <c r="HO104" s="94"/>
      <c r="HP104" s="94"/>
      <c r="HQ104" s="94"/>
      <c r="HR104" s="94"/>
      <c r="HS104" s="94"/>
      <c r="HT104" s="94"/>
      <c r="HU104" s="94"/>
      <c r="HV104" s="94"/>
      <c r="HW104" s="94"/>
      <c r="HX104" s="94"/>
      <c r="HY104" s="94"/>
      <c r="HZ104" s="94"/>
      <c r="IA104" s="94"/>
      <c r="IB104" s="94"/>
      <c r="IC104" s="94"/>
      <c r="ID104" s="94"/>
      <c r="IE104" s="94"/>
      <c r="IF104" s="94"/>
      <c r="IG104" s="94"/>
      <c r="IH104" s="94"/>
      <c r="II104" s="94"/>
      <c r="IJ104" s="94"/>
      <c r="IK104" s="94"/>
      <c r="IL104" s="94"/>
      <c r="IM104" s="94"/>
      <c r="IN104" s="94"/>
      <c r="IO104" s="94"/>
      <c r="IP104" s="94"/>
      <c r="IQ104" s="94"/>
      <c r="IR104" s="94"/>
      <c r="IS104" s="94"/>
      <c r="IT104" s="94"/>
      <c r="IU104" s="94"/>
      <c r="IV104" s="94"/>
      <c r="IW104" s="94"/>
    </row>
    <row r="105" customFormat="false" ht="21" hidden="true" customHeight="true" outlineLevel="0" collapsed="false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  <c r="CC105" s="94"/>
      <c r="CD105" s="94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4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4"/>
      <c r="DC105" s="94"/>
      <c r="DD105" s="94"/>
      <c r="DE105" s="94"/>
      <c r="DF105" s="94"/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4"/>
      <c r="DR105" s="94"/>
      <c r="DS105" s="94"/>
      <c r="DT105" s="94"/>
      <c r="DU105" s="94"/>
      <c r="DV105" s="94"/>
      <c r="DW105" s="94"/>
      <c r="DX105" s="94"/>
      <c r="DY105" s="94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94"/>
      <c r="EO105" s="94"/>
      <c r="EP105" s="94"/>
      <c r="EQ105" s="94"/>
      <c r="ER105" s="94"/>
      <c r="ES105" s="94"/>
      <c r="ET105" s="94"/>
      <c r="EU105" s="94"/>
      <c r="EV105" s="94"/>
      <c r="EW105" s="94"/>
      <c r="EX105" s="94"/>
      <c r="EY105" s="94"/>
      <c r="EZ105" s="94"/>
      <c r="FA105" s="94"/>
      <c r="FB105" s="94"/>
      <c r="FC105" s="94"/>
      <c r="FD105" s="94"/>
      <c r="FE105" s="94"/>
      <c r="FF105" s="94"/>
      <c r="FG105" s="94"/>
      <c r="FH105" s="94"/>
      <c r="FI105" s="94"/>
      <c r="FJ105" s="94"/>
      <c r="FK105" s="94"/>
      <c r="FL105" s="94"/>
      <c r="FM105" s="94"/>
      <c r="FN105" s="94"/>
      <c r="FO105" s="94"/>
      <c r="FP105" s="94"/>
      <c r="FQ105" s="94"/>
      <c r="FR105" s="94"/>
      <c r="FS105" s="94"/>
      <c r="FT105" s="94"/>
      <c r="FU105" s="94"/>
      <c r="FV105" s="94"/>
      <c r="FW105" s="94"/>
      <c r="FX105" s="94"/>
      <c r="FY105" s="94"/>
      <c r="FZ105" s="94"/>
      <c r="GA105" s="94"/>
      <c r="GB105" s="94"/>
      <c r="GC105" s="94"/>
      <c r="GD105" s="94"/>
      <c r="GE105" s="94"/>
      <c r="GF105" s="94"/>
      <c r="GG105" s="94"/>
      <c r="GH105" s="94"/>
      <c r="GI105" s="94"/>
      <c r="GJ105" s="94"/>
      <c r="GK105" s="94"/>
      <c r="GL105" s="94"/>
      <c r="GM105" s="94"/>
      <c r="GN105" s="94"/>
      <c r="GO105" s="94"/>
      <c r="GP105" s="94"/>
      <c r="GQ105" s="94"/>
      <c r="GR105" s="94"/>
      <c r="GS105" s="94"/>
      <c r="GT105" s="94"/>
      <c r="GU105" s="94"/>
      <c r="GV105" s="94"/>
      <c r="GW105" s="94"/>
      <c r="GX105" s="94"/>
      <c r="GY105" s="94"/>
      <c r="GZ105" s="94"/>
      <c r="HA105" s="94"/>
      <c r="HB105" s="94"/>
      <c r="HC105" s="94"/>
      <c r="HD105" s="94"/>
      <c r="HE105" s="94"/>
      <c r="HF105" s="94"/>
      <c r="HG105" s="94"/>
      <c r="HH105" s="94"/>
      <c r="HI105" s="94"/>
      <c r="HJ105" s="94"/>
      <c r="HK105" s="94"/>
      <c r="HL105" s="94"/>
      <c r="HM105" s="94"/>
      <c r="HN105" s="94"/>
      <c r="HO105" s="94"/>
      <c r="HP105" s="94"/>
      <c r="HQ105" s="94"/>
      <c r="HR105" s="94"/>
      <c r="HS105" s="94"/>
      <c r="HT105" s="94"/>
      <c r="HU105" s="94"/>
      <c r="HV105" s="94"/>
      <c r="HW105" s="94"/>
      <c r="HX105" s="94"/>
      <c r="HY105" s="94"/>
      <c r="HZ105" s="94"/>
      <c r="IA105" s="94"/>
      <c r="IB105" s="94"/>
      <c r="IC105" s="94"/>
      <c r="ID105" s="94"/>
      <c r="IE105" s="94"/>
      <c r="IF105" s="94"/>
      <c r="IG105" s="94"/>
      <c r="IH105" s="94"/>
      <c r="II105" s="94"/>
      <c r="IJ105" s="94"/>
      <c r="IK105" s="94"/>
      <c r="IL105" s="94"/>
      <c r="IM105" s="94"/>
      <c r="IN105" s="94"/>
      <c r="IO105" s="94"/>
      <c r="IP105" s="94"/>
      <c r="IQ105" s="94"/>
      <c r="IR105" s="94"/>
      <c r="IS105" s="94"/>
      <c r="IT105" s="94"/>
      <c r="IU105" s="94"/>
      <c r="IV105" s="94"/>
      <c r="IW105" s="94"/>
    </row>
    <row r="106" customFormat="false" ht="21" hidden="true" customHeight="true" outlineLevel="0" collapsed="false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  <c r="CA106" s="94"/>
      <c r="CB106" s="94"/>
      <c r="CC106" s="94"/>
      <c r="CD106" s="94"/>
      <c r="CE106" s="94"/>
      <c r="CF106" s="94"/>
      <c r="CG106" s="94"/>
      <c r="CH106" s="94"/>
      <c r="CI106" s="94"/>
      <c r="CJ106" s="94"/>
      <c r="CK106" s="94"/>
      <c r="CL106" s="94"/>
      <c r="CM106" s="94"/>
      <c r="CN106" s="94"/>
      <c r="CO106" s="94"/>
      <c r="CP106" s="94"/>
      <c r="CQ106" s="94"/>
      <c r="CR106" s="94"/>
      <c r="CS106" s="94"/>
      <c r="CT106" s="94"/>
      <c r="CU106" s="94"/>
      <c r="CV106" s="94"/>
      <c r="CW106" s="94"/>
      <c r="CX106" s="94"/>
      <c r="CY106" s="94"/>
      <c r="CZ106" s="94"/>
      <c r="DA106" s="94"/>
      <c r="DB106" s="94"/>
      <c r="DC106" s="94"/>
      <c r="DD106" s="94"/>
      <c r="DE106" s="94"/>
      <c r="DF106" s="94"/>
      <c r="DG106" s="94"/>
      <c r="DH106" s="94"/>
      <c r="DI106" s="94"/>
      <c r="DJ106" s="94"/>
      <c r="DK106" s="94"/>
      <c r="DL106" s="94"/>
      <c r="DM106" s="94"/>
      <c r="DN106" s="94"/>
      <c r="DO106" s="94"/>
      <c r="DP106" s="94"/>
      <c r="DQ106" s="94"/>
      <c r="DR106" s="94"/>
      <c r="DS106" s="94"/>
      <c r="DT106" s="94"/>
      <c r="DU106" s="94"/>
      <c r="DV106" s="94"/>
      <c r="DW106" s="94"/>
      <c r="DX106" s="94"/>
      <c r="DY106" s="94"/>
      <c r="DZ106" s="94"/>
      <c r="EA106" s="94"/>
      <c r="EB106" s="94"/>
      <c r="EC106" s="94"/>
      <c r="ED106" s="94"/>
      <c r="EE106" s="94"/>
      <c r="EF106" s="94"/>
      <c r="EG106" s="94"/>
      <c r="EH106" s="94"/>
      <c r="EI106" s="94"/>
      <c r="EJ106" s="94"/>
      <c r="EK106" s="94"/>
      <c r="EL106" s="94"/>
      <c r="EM106" s="94"/>
      <c r="EN106" s="94"/>
      <c r="EO106" s="94"/>
      <c r="EP106" s="94"/>
      <c r="EQ106" s="94"/>
      <c r="ER106" s="94"/>
      <c r="ES106" s="94"/>
      <c r="ET106" s="94"/>
      <c r="EU106" s="94"/>
      <c r="EV106" s="94"/>
      <c r="EW106" s="94"/>
      <c r="EX106" s="94"/>
      <c r="EY106" s="94"/>
      <c r="EZ106" s="94"/>
      <c r="FA106" s="94"/>
      <c r="FB106" s="94"/>
      <c r="FC106" s="94"/>
      <c r="FD106" s="94"/>
      <c r="FE106" s="94"/>
      <c r="FF106" s="94"/>
      <c r="FG106" s="94"/>
      <c r="FH106" s="94"/>
      <c r="FI106" s="94"/>
      <c r="FJ106" s="94"/>
      <c r="FK106" s="94"/>
      <c r="FL106" s="94"/>
      <c r="FM106" s="94"/>
      <c r="FN106" s="94"/>
      <c r="FO106" s="94"/>
      <c r="FP106" s="94"/>
      <c r="FQ106" s="94"/>
      <c r="FR106" s="94"/>
      <c r="FS106" s="94"/>
      <c r="FT106" s="94"/>
      <c r="FU106" s="94"/>
      <c r="FV106" s="94"/>
      <c r="FW106" s="94"/>
      <c r="FX106" s="94"/>
      <c r="FY106" s="94"/>
      <c r="FZ106" s="94"/>
      <c r="GA106" s="94"/>
      <c r="GB106" s="94"/>
      <c r="GC106" s="94"/>
      <c r="GD106" s="94"/>
      <c r="GE106" s="94"/>
      <c r="GF106" s="94"/>
      <c r="GG106" s="94"/>
      <c r="GH106" s="94"/>
      <c r="GI106" s="94"/>
      <c r="GJ106" s="94"/>
      <c r="GK106" s="94"/>
      <c r="GL106" s="94"/>
      <c r="GM106" s="94"/>
      <c r="GN106" s="94"/>
      <c r="GO106" s="94"/>
      <c r="GP106" s="94"/>
      <c r="GQ106" s="94"/>
      <c r="GR106" s="94"/>
      <c r="GS106" s="94"/>
      <c r="GT106" s="94"/>
      <c r="GU106" s="94"/>
      <c r="GV106" s="94"/>
      <c r="GW106" s="94"/>
      <c r="GX106" s="94"/>
      <c r="GY106" s="94"/>
      <c r="GZ106" s="94"/>
      <c r="HA106" s="94"/>
      <c r="HB106" s="94"/>
      <c r="HC106" s="94"/>
      <c r="HD106" s="94"/>
      <c r="HE106" s="94"/>
      <c r="HF106" s="94"/>
      <c r="HG106" s="94"/>
      <c r="HH106" s="94"/>
      <c r="HI106" s="94"/>
      <c r="HJ106" s="94"/>
      <c r="HK106" s="94"/>
      <c r="HL106" s="94"/>
      <c r="HM106" s="94"/>
      <c r="HN106" s="94"/>
      <c r="HO106" s="94"/>
      <c r="HP106" s="94"/>
      <c r="HQ106" s="94"/>
      <c r="HR106" s="94"/>
      <c r="HS106" s="94"/>
      <c r="HT106" s="94"/>
      <c r="HU106" s="94"/>
      <c r="HV106" s="94"/>
      <c r="HW106" s="94"/>
      <c r="HX106" s="94"/>
      <c r="HY106" s="94"/>
      <c r="HZ106" s="94"/>
      <c r="IA106" s="94"/>
      <c r="IB106" s="94"/>
      <c r="IC106" s="94"/>
      <c r="ID106" s="94"/>
      <c r="IE106" s="94"/>
      <c r="IF106" s="94"/>
      <c r="IG106" s="94"/>
      <c r="IH106" s="94"/>
      <c r="II106" s="94"/>
      <c r="IJ106" s="94"/>
      <c r="IK106" s="94"/>
      <c r="IL106" s="94"/>
      <c r="IM106" s="94"/>
      <c r="IN106" s="94"/>
      <c r="IO106" s="94"/>
      <c r="IP106" s="94"/>
      <c r="IQ106" s="94"/>
      <c r="IR106" s="94"/>
      <c r="IS106" s="94"/>
      <c r="IT106" s="94"/>
      <c r="IU106" s="94"/>
      <c r="IV106" s="94"/>
      <c r="IW106" s="94"/>
    </row>
    <row r="107" customFormat="false" ht="21" hidden="true" customHeight="true" outlineLevel="0" collapsed="false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  <c r="CA107" s="94"/>
      <c r="CB107" s="94"/>
      <c r="CC107" s="94"/>
      <c r="CD107" s="94"/>
      <c r="CE107" s="94"/>
      <c r="CF107" s="94"/>
      <c r="CG107" s="94"/>
      <c r="CH107" s="94"/>
      <c r="CI107" s="94"/>
      <c r="CJ107" s="94"/>
      <c r="CK107" s="94"/>
      <c r="CL107" s="94"/>
      <c r="CM107" s="94"/>
      <c r="CN107" s="94"/>
      <c r="CO107" s="94"/>
      <c r="CP107" s="94"/>
      <c r="CQ107" s="94"/>
      <c r="CR107" s="94"/>
      <c r="CS107" s="94"/>
      <c r="CT107" s="94"/>
      <c r="CU107" s="94"/>
      <c r="CV107" s="94"/>
      <c r="CW107" s="94"/>
      <c r="CX107" s="94"/>
      <c r="CY107" s="94"/>
      <c r="CZ107" s="94"/>
      <c r="DA107" s="94"/>
      <c r="DB107" s="94"/>
      <c r="DC107" s="94"/>
      <c r="DD107" s="94"/>
      <c r="DE107" s="94"/>
      <c r="DF107" s="94"/>
      <c r="DG107" s="94"/>
      <c r="DH107" s="94"/>
      <c r="DI107" s="94"/>
      <c r="DJ107" s="94"/>
      <c r="DK107" s="94"/>
      <c r="DL107" s="94"/>
      <c r="DM107" s="94"/>
      <c r="DN107" s="94"/>
      <c r="DO107" s="94"/>
      <c r="DP107" s="94"/>
      <c r="DQ107" s="94"/>
      <c r="DR107" s="94"/>
      <c r="DS107" s="94"/>
      <c r="DT107" s="94"/>
      <c r="DU107" s="94"/>
      <c r="DV107" s="94"/>
      <c r="DW107" s="94"/>
      <c r="DX107" s="94"/>
      <c r="DY107" s="94"/>
      <c r="DZ107" s="94"/>
      <c r="EA107" s="94"/>
      <c r="EB107" s="94"/>
      <c r="EC107" s="94"/>
      <c r="ED107" s="94"/>
      <c r="EE107" s="94"/>
      <c r="EF107" s="94"/>
      <c r="EG107" s="94"/>
      <c r="EH107" s="94"/>
      <c r="EI107" s="94"/>
      <c r="EJ107" s="94"/>
      <c r="EK107" s="94"/>
      <c r="EL107" s="94"/>
      <c r="EM107" s="94"/>
      <c r="EN107" s="94"/>
      <c r="EO107" s="94"/>
      <c r="EP107" s="94"/>
      <c r="EQ107" s="94"/>
      <c r="ER107" s="94"/>
      <c r="ES107" s="94"/>
      <c r="ET107" s="94"/>
      <c r="EU107" s="94"/>
      <c r="EV107" s="94"/>
      <c r="EW107" s="94"/>
      <c r="EX107" s="94"/>
      <c r="EY107" s="94"/>
      <c r="EZ107" s="94"/>
      <c r="FA107" s="94"/>
      <c r="FB107" s="94"/>
      <c r="FC107" s="94"/>
      <c r="FD107" s="94"/>
      <c r="FE107" s="94"/>
      <c r="FF107" s="94"/>
      <c r="FG107" s="94"/>
      <c r="FH107" s="94"/>
      <c r="FI107" s="94"/>
      <c r="FJ107" s="94"/>
      <c r="FK107" s="94"/>
      <c r="FL107" s="94"/>
      <c r="FM107" s="94"/>
      <c r="FN107" s="94"/>
      <c r="FO107" s="94"/>
      <c r="FP107" s="94"/>
      <c r="FQ107" s="94"/>
      <c r="FR107" s="94"/>
      <c r="FS107" s="94"/>
      <c r="FT107" s="94"/>
      <c r="FU107" s="94"/>
      <c r="FV107" s="94"/>
      <c r="FW107" s="94"/>
      <c r="FX107" s="94"/>
      <c r="FY107" s="94"/>
      <c r="FZ107" s="94"/>
      <c r="GA107" s="94"/>
      <c r="GB107" s="94"/>
      <c r="GC107" s="94"/>
      <c r="GD107" s="94"/>
      <c r="GE107" s="94"/>
      <c r="GF107" s="94"/>
      <c r="GG107" s="94"/>
      <c r="GH107" s="94"/>
      <c r="GI107" s="94"/>
      <c r="GJ107" s="94"/>
      <c r="GK107" s="94"/>
      <c r="GL107" s="94"/>
      <c r="GM107" s="94"/>
      <c r="GN107" s="94"/>
      <c r="GO107" s="94"/>
      <c r="GP107" s="94"/>
      <c r="GQ107" s="94"/>
      <c r="GR107" s="94"/>
      <c r="GS107" s="94"/>
      <c r="GT107" s="94"/>
      <c r="GU107" s="94"/>
      <c r="GV107" s="94"/>
      <c r="GW107" s="94"/>
      <c r="GX107" s="94"/>
      <c r="GY107" s="94"/>
      <c r="GZ107" s="94"/>
      <c r="HA107" s="94"/>
      <c r="HB107" s="94"/>
      <c r="HC107" s="94"/>
      <c r="HD107" s="94"/>
      <c r="HE107" s="94"/>
      <c r="HF107" s="94"/>
      <c r="HG107" s="94"/>
      <c r="HH107" s="94"/>
      <c r="HI107" s="94"/>
      <c r="HJ107" s="94"/>
      <c r="HK107" s="94"/>
      <c r="HL107" s="94"/>
      <c r="HM107" s="94"/>
      <c r="HN107" s="94"/>
      <c r="HO107" s="94"/>
      <c r="HP107" s="94"/>
      <c r="HQ107" s="94"/>
      <c r="HR107" s="94"/>
      <c r="HS107" s="94"/>
      <c r="HT107" s="94"/>
      <c r="HU107" s="94"/>
      <c r="HV107" s="94"/>
      <c r="HW107" s="94"/>
      <c r="HX107" s="94"/>
      <c r="HY107" s="94"/>
      <c r="HZ107" s="94"/>
      <c r="IA107" s="94"/>
      <c r="IB107" s="94"/>
      <c r="IC107" s="94"/>
      <c r="ID107" s="94"/>
      <c r="IE107" s="94"/>
      <c r="IF107" s="94"/>
      <c r="IG107" s="94"/>
      <c r="IH107" s="94"/>
      <c r="II107" s="94"/>
      <c r="IJ107" s="94"/>
      <c r="IK107" s="94"/>
      <c r="IL107" s="94"/>
      <c r="IM107" s="94"/>
      <c r="IN107" s="94"/>
      <c r="IO107" s="94"/>
      <c r="IP107" s="94"/>
      <c r="IQ107" s="94"/>
      <c r="IR107" s="94"/>
      <c r="IS107" s="94"/>
      <c r="IT107" s="94"/>
      <c r="IU107" s="94"/>
      <c r="IV107" s="94"/>
      <c r="IW107" s="94"/>
    </row>
    <row r="108" customFormat="false" ht="21" hidden="true" customHeight="true" outlineLevel="0" collapsed="false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  <c r="DC108" s="94"/>
      <c r="DD108" s="94"/>
      <c r="DE108" s="94"/>
      <c r="DF108" s="94"/>
      <c r="DG108" s="94"/>
      <c r="DH108" s="94"/>
      <c r="DI108" s="94"/>
      <c r="DJ108" s="94"/>
      <c r="DK108" s="94"/>
      <c r="DL108" s="94"/>
      <c r="DM108" s="94"/>
      <c r="DN108" s="94"/>
      <c r="DO108" s="94"/>
      <c r="DP108" s="94"/>
      <c r="DQ108" s="94"/>
      <c r="DR108" s="94"/>
      <c r="DS108" s="94"/>
      <c r="DT108" s="94"/>
      <c r="DU108" s="94"/>
      <c r="DV108" s="94"/>
      <c r="DW108" s="94"/>
      <c r="DX108" s="94"/>
      <c r="DY108" s="94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94"/>
      <c r="EO108" s="94"/>
      <c r="EP108" s="94"/>
      <c r="EQ108" s="94"/>
      <c r="ER108" s="94"/>
      <c r="ES108" s="94"/>
      <c r="ET108" s="94"/>
      <c r="EU108" s="94"/>
      <c r="EV108" s="94"/>
      <c r="EW108" s="94"/>
      <c r="EX108" s="94"/>
      <c r="EY108" s="94"/>
      <c r="EZ108" s="94"/>
      <c r="FA108" s="94"/>
      <c r="FB108" s="94"/>
      <c r="FC108" s="94"/>
      <c r="FD108" s="94"/>
      <c r="FE108" s="94"/>
      <c r="FF108" s="94"/>
      <c r="FG108" s="94"/>
      <c r="FH108" s="94"/>
      <c r="FI108" s="94"/>
      <c r="FJ108" s="94"/>
      <c r="FK108" s="94"/>
      <c r="FL108" s="94"/>
      <c r="FM108" s="94"/>
      <c r="FN108" s="94"/>
      <c r="FO108" s="94"/>
      <c r="FP108" s="94"/>
      <c r="FQ108" s="94"/>
      <c r="FR108" s="94"/>
      <c r="FS108" s="94"/>
      <c r="FT108" s="94"/>
      <c r="FU108" s="94"/>
      <c r="FV108" s="94"/>
      <c r="FW108" s="94"/>
      <c r="FX108" s="94"/>
      <c r="FY108" s="94"/>
      <c r="FZ108" s="94"/>
      <c r="GA108" s="94"/>
      <c r="GB108" s="94"/>
      <c r="GC108" s="94"/>
      <c r="GD108" s="94"/>
      <c r="GE108" s="94"/>
      <c r="GF108" s="94"/>
      <c r="GG108" s="94"/>
      <c r="GH108" s="94"/>
      <c r="GI108" s="94"/>
      <c r="GJ108" s="94"/>
      <c r="GK108" s="94"/>
      <c r="GL108" s="94"/>
      <c r="GM108" s="94"/>
      <c r="GN108" s="94"/>
      <c r="GO108" s="94"/>
      <c r="GP108" s="94"/>
      <c r="GQ108" s="94"/>
      <c r="GR108" s="94"/>
      <c r="GS108" s="94"/>
      <c r="GT108" s="94"/>
      <c r="GU108" s="94"/>
      <c r="GV108" s="94"/>
      <c r="GW108" s="94"/>
      <c r="GX108" s="94"/>
      <c r="GY108" s="94"/>
      <c r="GZ108" s="94"/>
      <c r="HA108" s="94"/>
      <c r="HB108" s="94"/>
      <c r="HC108" s="94"/>
      <c r="HD108" s="94"/>
      <c r="HE108" s="94"/>
      <c r="HF108" s="94"/>
      <c r="HG108" s="94"/>
      <c r="HH108" s="94"/>
      <c r="HI108" s="94"/>
      <c r="HJ108" s="94"/>
      <c r="HK108" s="94"/>
      <c r="HL108" s="94"/>
      <c r="HM108" s="94"/>
      <c r="HN108" s="94"/>
      <c r="HO108" s="94"/>
      <c r="HP108" s="94"/>
      <c r="HQ108" s="94"/>
      <c r="HR108" s="94"/>
      <c r="HS108" s="94"/>
      <c r="HT108" s="94"/>
      <c r="HU108" s="94"/>
      <c r="HV108" s="94"/>
      <c r="HW108" s="94"/>
      <c r="HX108" s="94"/>
      <c r="HY108" s="94"/>
      <c r="HZ108" s="94"/>
      <c r="IA108" s="94"/>
      <c r="IB108" s="94"/>
      <c r="IC108" s="94"/>
      <c r="ID108" s="94"/>
      <c r="IE108" s="94"/>
      <c r="IF108" s="94"/>
      <c r="IG108" s="94"/>
      <c r="IH108" s="94"/>
      <c r="II108" s="94"/>
      <c r="IJ108" s="94"/>
      <c r="IK108" s="94"/>
      <c r="IL108" s="94"/>
      <c r="IM108" s="94"/>
      <c r="IN108" s="94"/>
      <c r="IO108" s="94"/>
      <c r="IP108" s="94"/>
      <c r="IQ108" s="94"/>
      <c r="IR108" s="94"/>
      <c r="IS108" s="94"/>
      <c r="IT108" s="94"/>
      <c r="IU108" s="94"/>
      <c r="IV108" s="94"/>
      <c r="IW108" s="94"/>
    </row>
    <row r="109" customFormat="false" ht="21" hidden="true" customHeight="true" outlineLevel="0" collapsed="false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  <c r="DC109" s="94"/>
      <c r="DD109" s="94"/>
      <c r="DE109" s="94"/>
      <c r="DF109" s="94"/>
      <c r="DG109" s="94"/>
      <c r="DH109" s="94"/>
      <c r="DI109" s="94"/>
      <c r="DJ109" s="94"/>
      <c r="DK109" s="94"/>
      <c r="DL109" s="94"/>
      <c r="DM109" s="94"/>
      <c r="DN109" s="94"/>
      <c r="DO109" s="94"/>
      <c r="DP109" s="94"/>
      <c r="DQ109" s="94"/>
      <c r="DR109" s="94"/>
      <c r="DS109" s="94"/>
      <c r="DT109" s="94"/>
      <c r="DU109" s="94"/>
      <c r="DV109" s="94"/>
      <c r="DW109" s="94"/>
      <c r="DX109" s="94"/>
      <c r="DY109" s="94"/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94"/>
      <c r="EO109" s="94"/>
      <c r="EP109" s="94"/>
      <c r="EQ109" s="94"/>
      <c r="ER109" s="94"/>
      <c r="ES109" s="94"/>
      <c r="ET109" s="94"/>
      <c r="EU109" s="94"/>
      <c r="EV109" s="94"/>
      <c r="EW109" s="94"/>
      <c r="EX109" s="94"/>
      <c r="EY109" s="94"/>
      <c r="EZ109" s="94"/>
      <c r="FA109" s="94"/>
      <c r="FB109" s="94"/>
      <c r="FC109" s="94"/>
      <c r="FD109" s="94"/>
      <c r="FE109" s="94"/>
      <c r="FF109" s="94"/>
      <c r="FG109" s="94"/>
      <c r="FH109" s="94"/>
      <c r="FI109" s="94"/>
      <c r="FJ109" s="94"/>
      <c r="FK109" s="94"/>
      <c r="FL109" s="94"/>
      <c r="FM109" s="94"/>
      <c r="FN109" s="94"/>
      <c r="FO109" s="94"/>
      <c r="FP109" s="94"/>
      <c r="FQ109" s="94"/>
      <c r="FR109" s="94"/>
      <c r="FS109" s="94"/>
      <c r="FT109" s="94"/>
      <c r="FU109" s="94"/>
      <c r="FV109" s="94"/>
      <c r="FW109" s="94"/>
      <c r="FX109" s="94"/>
      <c r="FY109" s="94"/>
      <c r="FZ109" s="94"/>
      <c r="GA109" s="94"/>
      <c r="GB109" s="94"/>
      <c r="GC109" s="94"/>
      <c r="GD109" s="94"/>
      <c r="GE109" s="94"/>
      <c r="GF109" s="94"/>
      <c r="GG109" s="94"/>
      <c r="GH109" s="94"/>
      <c r="GI109" s="94"/>
      <c r="GJ109" s="94"/>
      <c r="GK109" s="94"/>
      <c r="GL109" s="94"/>
      <c r="GM109" s="94"/>
      <c r="GN109" s="94"/>
      <c r="GO109" s="94"/>
      <c r="GP109" s="94"/>
      <c r="GQ109" s="94"/>
      <c r="GR109" s="94"/>
      <c r="GS109" s="94"/>
      <c r="GT109" s="94"/>
      <c r="GU109" s="94"/>
      <c r="GV109" s="94"/>
      <c r="GW109" s="94"/>
      <c r="GX109" s="94"/>
      <c r="GY109" s="94"/>
      <c r="GZ109" s="94"/>
      <c r="HA109" s="94"/>
      <c r="HB109" s="94"/>
      <c r="HC109" s="94"/>
      <c r="HD109" s="94"/>
      <c r="HE109" s="94"/>
      <c r="HF109" s="94"/>
      <c r="HG109" s="94"/>
      <c r="HH109" s="94"/>
      <c r="HI109" s="94"/>
      <c r="HJ109" s="94"/>
      <c r="HK109" s="94"/>
      <c r="HL109" s="94"/>
      <c r="HM109" s="94"/>
      <c r="HN109" s="94"/>
      <c r="HO109" s="94"/>
      <c r="HP109" s="94"/>
      <c r="HQ109" s="94"/>
      <c r="HR109" s="94"/>
      <c r="HS109" s="94"/>
      <c r="HT109" s="94"/>
      <c r="HU109" s="94"/>
      <c r="HV109" s="94"/>
      <c r="HW109" s="94"/>
      <c r="HX109" s="94"/>
      <c r="HY109" s="94"/>
      <c r="HZ109" s="94"/>
      <c r="IA109" s="94"/>
      <c r="IB109" s="94"/>
      <c r="IC109" s="94"/>
      <c r="ID109" s="94"/>
      <c r="IE109" s="94"/>
      <c r="IF109" s="94"/>
      <c r="IG109" s="94"/>
      <c r="IH109" s="94"/>
      <c r="II109" s="94"/>
      <c r="IJ109" s="94"/>
      <c r="IK109" s="94"/>
      <c r="IL109" s="94"/>
      <c r="IM109" s="94"/>
      <c r="IN109" s="94"/>
      <c r="IO109" s="94"/>
      <c r="IP109" s="94"/>
      <c r="IQ109" s="94"/>
      <c r="IR109" s="94"/>
      <c r="IS109" s="94"/>
      <c r="IT109" s="94"/>
      <c r="IU109" s="94"/>
      <c r="IV109" s="94"/>
      <c r="IW109" s="94"/>
    </row>
    <row r="110" customFormat="false" ht="21" hidden="true" customHeight="true" outlineLevel="0" collapsed="false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94"/>
      <c r="BQ110" s="94"/>
      <c r="BR110" s="94"/>
      <c r="BS110" s="94"/>
      <c r="BT110" s="94"/>
      <c r="BU110" s="94"/>
      <c r="BV110" s="94"/>
      <c r="BW110" s="94"/>
      <c r="BX110" s="94"/>
      <c r="BY110" s="94"/>
      <c r="BZ110" s="94"/>
      <c r="CA110" s="94"/>
      <c r="CB110" s="94"/>
      <c r="CC110" s="94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94"/>
      <c r="DF110" s="94"/>
      <c r="DG110" s="94"/>
      <c r="DH110" s="94"/>
      <c r="DI110" s="94"/>
      <c r="DJ110" s="94"/>
      <c r="DK110" s="94"/>
      <c r="DL110" s="94"/>
      <c r="DM110" s="94"/>
      <c r="DN110" s="94"/>
      <c r="DO110" s="94"/>
      <c r="DP110" s="94"/>
      <c r="DQ110" s="94"/>
      <c r="DR110" s="94"/>
      <c r="DS110" s="94"/>
      <c r="DT110" s="94"/>
      <c r="DU110" s="94"/>
      <c r="DV110" s="94"/>
      <c r="DW110" s="94"/>
      <c r="DX110" s="94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94"/>
      <c r="EK110" s="94"/>
      <c r="EL110" s="94"/>
      <c r="EM110" s="94"/>
      <c r="EN110" s="94"/>
      <c r="EO110" s="94"/>
      <c r="EP110" s="94"/>
      <c r="EQ110" s="94"/>
      <c r="ER110" s="94"/>
      <c r="ES110" s="94"/>
      <c r="ET110" s="94"/>
      <c r="EU110" s="94"/>
      <c r="EV110" s="94"/>
      <c r="EW110" s="94"/>
      <c r="EX110" s="94"/>
      <c r="EY110" s="94"/>
      <c r="EZ110" s="94"/>
      <c r="FA110" s="94"/>
      <c r="FB110" s="94"/>
      <c r="FC110" s="94"/>
      <c r="FD110" s="94"/>
      <c r="FE110" s="94"/>
      <c r="FF110" s="94"/>
      <c r="FG110" s="94"/>
      <c r="FH110" s="94"/>
      <c r="FI110" s="94"/>
      <c r="FJ110" s="94"/>
      <c r="FK110" s="94"/>
      <c r="FL110" s="94"/>
      <c r="FM110" s="94"/>
      <c r="FN110" s="94"/>
      <c r="FO110" s="94"/>
      <c r="FP110" s="94"/>
      <c r="FQ110" s="94"/>
      <c r="FR110" s="94"/>
      <c r="FS110" s="94"/>
      <c r="FT110" s="94"/>
      <c r="FU110" s="94"/>
      <c r="FV110" s="94"/>
      <c r="FW110" s="94"/>
      <c r="FX110" s="94"/>
      <c r="FY110" s="94"/>
      <c r="FZ110" s="94"/>
      <c r="GA110" s="94"/>
      <c r="GB110" s="94"/>
      <c r="GC110" s="94"/>
      <c r="GD110" s="94"/>
      <c r="GE110" s="94"/>
      <c r="GF110" s="94"/>
      <c r="GG110" s="94"/>
      <c r="GH110" s="94"/>
      <c r="GI110" s="94"/>
      <c r="GJ110" s="94"/>
      <c r="GK110" s="94"/>
      <c r="GL110" s="94"/>
      <c r="GM110" s="94"/>
      <c r="GN110" s="94"/>
      <c r="GO110" s="94"/>
      <c r="GP110" s="94"/>
      <c r="GQ110" s="94"/>
      <c r="GR110" s="94"/>
      <c r="GS110" s="94"/>
      <c r="GT110" s="94"/>
      <c r="GU110" s="94"/>
      <c r="GV110" s="94"/>
      <c r="GW110" s="94"/>
      <c r="GX110" s="94"/>
      <c r="GY110" s="94"/>
      <c r="GZ110" s="94"/>
      <c r="HA110" s="94"/>
      <c r="HB110" s="94"/>
      <c r="HC110" s="94"/>
      <c r="HD110" s="94"/>
      <c r="HE110" s="94"/>
      <c r="HF110" s="94"/>
      <c r="HG110" s="94"/>
      <c r="HH110" s="94"/>
      <c r="HI110" s="94"/>
      <c r="HJ110" s="94"/>
      <c r="HK110" s="94"/>
      <c r="HL110" s="94"/>
      <c r="HM110" s="94"/>
      <c r="HN110" s="94"/>
      <c r="HO110" s="94"/>
      <c r="HP110" s="94"/>
      <c r="HQ110" s="94"/>
      <c r="HR110" s="94"/>
      <c r="HS110" s="94"/>
      <c r="HT110" s="94"/>
      <c r="HU110" s="94"/>
      <c r="HV110" s="94"/>
      <c r="HW110" s="94"/>
      <c r="HX110" s="94"/>
      <c r="HY110" s="94"/>
      <c r="HZ110" s="94"/>
      <c r="IA110" s="94"/>
      <c r="IB110" s="94"/>
      <c r="IC110" s="94"/>
      <c r="ID110" s="94"/>
      <c r="IE110" s="94"/>
      <c r="IF110" s="94"/>
      <c r="IG110" s="94"/>
      <c r="IH110" s="94"/>
      <c r="II110" s="94"/>
      <c r="IJ110" s="94"/>
      <c r="IK110" s="94"/>
      <c r="IL110" s="94"/>
      <c r="IM110" s="94"/>
      <c r="IN110" s="94"/>
      <c r="IO110" s="94"/>
      <c r="IP110" s="94"/>
      <c r="IQ110" s="94"/>
      <c r="IR110" s="94"/>
      <c r="IS110" s="94"/>
      <c r="IT110" s="94"/>
      <c r="IU110" s="94"/>
      <c r="IV110" s="94"/>
      <c r="IW110" s="94"/>
    </row>
    <row r="111" customFormat="false" ht="21" hidden="true" customHeight="true" outlineLevel="0" collapsed="false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4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4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  <c r="DC111" s="94"/>
      <c r="DD111" s="94"/>
      <c r="DE111" s="94"/>
      <c r="DF111" s="94"/>
      <c r="DG111" s="94"/>
      <c r="DH111" s="94"/>
      <c r="DI111" s="94"/>
      <c r="DJ111" s="94"/>
      <c r="DK111" s="94"/>
      <c r="DL111" s="94"/>
      <c r="DM111" s="94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4"/>
      <c r="EO111" s="94"/>
      <c r="EP111" s="94"/>
      <c r="EQ111" s="94"/>
      <c r="ER111" s="94"/>
      <c r="ES111" s="94"/>
      <c r="ET111" s="94"/>
      <c r="EU111" s="94"/>
      <c r="EV111" s="94"/>
      <c r="EW111" s="94"/>
      <c r="EX111" s="94"/>
      <c r="EY111" s="94"/>
      <c r="EZ111" s="94"/>
      <c r="FA111" s="94"/>
      <c r="FB111" s="94"/>
      <c r="FC111" s="94"/>
      <c r="FD111" s="94"/>
      <c r="FE111" s="94"/>
      <c r="FF111" s="94"/>
      <c r="FG111" s="94"/>
      <c r="FH111" s="94"/>
      <c r="FI111" s="94"/>
      <c r="FJ111" s="94"/>
      <c r="FK111" s="94"/>
      <c r="FL111" s="94"/>
      <c r="FM111" s="94"/>
      <c r="FN111" s="94"/>
      <c r="FO111" s="94"/>
      <c r="FP111" s="94"/>
      <c r="FQ111" s="94"/>
      <c r="FR111" s="94"/>
      <c r="FS111" s="94"/>
      <c r="FT111" s="94"/>
      <c r="FU111" s="94"/>
      <c r="FV111" s="94"/>
      <c r="FW111" s="94"/>
      <c r="FX111" s="94"/>
      <c r="FY111" s="94"/>
      <c r="FZ111" s="94"/>
      <c r="GA111" s="94"/>
      <c r="GB111" s="94"/>
      <c r="GC111" s="94"/>
      <c r="GD111" s="94"/>
      <c r="GE111" s="94"/>
      <c r="GF111" s="94"/>
      <c r="GG111" s="94"/>
      <c r="GH111" s="94"/>
      <c r="GI111" s="94"/>
      <c r="GJ111" s="94"/>
      <c r="GK111" s="94"/>
      <c r="GL111" s="94"/>
      <c r="GM111" s="94"/>
      <c r="GN111" s="94"/>
      <c r="GO111" s="94"/>
      <c r="GP111" s="94"/>
      <c r="GQ111" s="94"/>
      <c r="GR111" s="94"/>
      <c r="GS111" s="94"/>
      <c r="GT111" s="94"/>
      <c r="GU111" s="94"/>
      <c r="GV111" s="94"/>
      <c r="GW111" s="94"/>
      <c r="GX111" s="94"/>
      <c r="GY111" s="94"/>
      <c r="GZ111" s="94"/>
      <c r="HA111" s="94"/>
      <c r="HB111" s="94"/>
      <c r="HC111" s="94"/>
      <c r="HD111" s="94"/>
      <c r="HE111" s="94"/>
      <c r="HF111" s="94"/>
      <c r="HG111" s="94"/>
      <c r="HH111" s="94"/>
      <c r="HI111" s="94"/>
      <c r="HJ111" s="94"/>
      <c r="HK111" s="94"/>
      <c r="HL111" s="94"/>
      <c r="HM111" s="94"/>
      <c r="HN111" s="94"/>
      <c r="HO111" s="94"/>
      <c r="HP111" s="94"/>
      <c r="HQ111" s="94"/>
      <c r="HR111" s="94"/>
      <c r="HS111" s="94"/>
      <c r="HT111" s="94"/>
      <c r="HU111" s="94"/>
      <c r="HV111" s="94"/>
      <c r="HW111" s="94"/>
      <c r="HX111" s="94"/>
      <c r="HY111" s="94"/>
      <c r="HZ111" s="94"/>
      <c r="IA111" s="94"/>
      <c r="IB111" s="94"/>
      <c r="IC111" s="94"/>
      <c r="ID111" s="94"/>
      <c r="IE111" s="94"/>
      <c r="IF111" s="94"/>
      <c r="IG111" s="94"/>
      <c r="IH111" s="94"/>
      <c r="II111" s="94"/>
      <c r="IJ111" s="94"/>
      <c r="IK111" s="94"/>
      <c r="IL111" s="94"/>
      <c r="IM111" s="94"/>
      <c r="IN111" s="94"/>
      <c r="IO111" s="94"/>
      <c r="IP111" s="94"/>
      <c r="IQ111" s="94"/>
      <c r="IR111" s="94"/>
      <c r="IS111" s="94"/>
      <c r="IT111" s="94"/>
      <c r="IU111" s="94"/>
      <c r="IV111" s="94"/>
      <c r="IW111" s="94"/>
    </row>
    <row r="112" customFormat="false" ht="21" hidden="true" customHeight="true" outlineLevel="0" collapsed="false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94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94"/>
      <c r="CK112" s="94"/>
      <c r="CL112" s="94"/>
      <c r="CM112" s="94"/>
      <c r="CN112" s="94"/>
      <c r="CO112" s="94"/>
      <c r="CP112" s="94"/>
      <c r="CQ112" s="94"/>
      <c r="CR112" s="94"/>
      <c r="CS112" s="94"/>
      <c r="CT112" s="94"/>
      <c r="CU112" s="94"/>
      <c r="CV112" s="94"/>
      <c r="CW112" s="94"/>
      <c r="CX112" s="94"/>
      <c r="CY112" s="94"/>
      <c r="CZ112" s="94"/>
      <c r="DA112" s="94"/>
      <c r="DB112" s="94"/>
      <c r="DC112" s="94"/>
      <c r="DD112" s="94"/>
      <c r="DE112" s="94"/>
      <c r="DF112" s="94"/>
      <c r="DG112" s="94"/>
      <c r="DH112" s="94"/>
      <c r="DI112" s="94"/>
      <c r="DJ112" s="94"/>
      <c r="DK112" s="94"/>
      <c r="DL112" s="94"/>
      <c r="DM112" s="94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4"/>
      <c r="DY112" s="94"/>
      <c r="DZ112" s="94"/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4"/>
      <c r="EO112" s="94"/>
      <c r="EP112" s="94"/>
      <c r="EQ112" s="94"/>
      <c r="ER112" s="94"/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94"/>
      <c r="FI112" s="94"/>
      <c r="FJ112" s="94"/>
      <c r="FK112" s="94"/>
      <c r="FL112" s="94"/>
      <c r="FM112" s="94"/>
      <c r="FN112" s="94"/>
      <c r="FO112" s="94"/>
      <c r="FP112" s="94"/>
      <c r="FQ112" s="94"/>
      <c r="FR112" s="94"/>
      <c r="FS112" s="94"/>
      <c r="FT112" s="94"/>
      <c r="FU112" s="94"/>
      <c r="FV112" s="94"/>
      <c r="FW112" s="94"/>
      <c r="FX112" s="94"/>
      <c r="FY112" s="94"/>
      <c r="FZ112" s="94"/>
      <c r="GA112" s="94"/>
      <c r="GB112" s="94"/>
      <c r="GC112" s="94"/>
      <c r="GD112" s="94"/>
      <c r="GE112" s="94"/>
      <c r="GF112" s="94"/>
      <c r="GG112" s="94"/>
      <c r="GH112" s="94"/>
      <c r="GI112" s="94"/>
      <c r="GJ112" s="94"/>
      <c r="GK112" s="94"/>
      <c r="GL112" s="94"/>
      <c r="GM112" s="94"/>
      <c r="GN112" s="94"/>
      <c r="GO112" s="94"/>
      <c r="GP112" s="94"/>
      <c r="GQ112" s="94"/>
      <c r="GR112" s="94"/>
      <c r="GS112" s="94"/>
      <c r="GT112" s="94"/>
      <c r="GU112" s="94"/>
      <c r="GV112" s="94"/>
      <c r="GW112" s="94"/>
      <c r="GX112" s="94"/>
      <c r="GY112" s="94"/>
      <c r="GZ112" s="94"/>
      <c r="HA112" s="94"/>
      <c r="HB112" s="94"/>
      <c r="HC112" s="94"/>
      <c r="HD112" s="94"/>
      <c r="HE112" s="94"/>
      <c r="HF112" s="94"/>
      <c r="HG112" s="94"/>
      <c r="HH112" s="94"/>
      <c r="HI112" s="94"/>
      <c r="HJ112" s="94"/>
      <c r="HK112" s="94"/>
      <c r="HL112" s="94"/>
      <c r="HM112" s="94"/>
      <c r="HN112" s="94"/>
      <c r="HO112" s="94"/>
      <c r="HP112" s="94"/>
      <c r="HQ112" s="94"/>
      <c r="HR112" s="94"/>
      <c r="HS112" s="94"/>
      <c r="HT112" s="94"/>
      <c r="HU112" s="94"/>
      <c r="HV112" s="94"/>
      <c r="HW112" s="94"/>
      <c r="HX112" s="94"/>
      <c r="HY112" s="94"/>
      <c r="HZ112" s="94"/>
      <c r="IA112" s="94"/>
      <c r="IB112" s="94"/>
      <c r="IC112" s="94"/>
      <c r="ID112" s="94"/>
      <c r="IE112" s="94"/>
      <c r="IF112" s="94"/>
      <c r="IG112" s="94"/>
      <c r="IH112" s="94"/>
      <c r="II112" s="94"/>
      <c r="IJ112" s="94"/>
      <c r="IK112" s="94"/>
      <c r="IL112" s="94"/>
      <c r="IM112" s="94"/>
      <c r="IN112" s="94"/>
      <c r="IO112" s="94"/>
      <c r="IP112" s="94"/>
      <c r="IQ112" s="94"/>
      <c r="IR112" s="94"/>
      <c r="IS112" s="94"/>
      <c r="IT112" s="94"/>
      <c r="IU112" s="94"/>
      <c r="IV112" s="94"/>
      <c r="IW112" s="94"/>
    </row>
    <row r="113" customFormat="false" ht="21" hidden="true" customHeight="true" outlineLevel="0" collapsed="false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94"/>
      <c r="BU113" s="94"/>
      <c r="BV113" s="94"/>
      <c r="BW113" s="94"/>
      <c r="BX113" s="94"/>
      <c r="BY113" s="94"/>
      <c r="BZ113" s="94"/>
      <c r="CA113" s="94"/>
      <c r="CB113" s="94"/>
      <c r="CC113" s="94"/>
      <c r="CD113" s="94"/>
      <c r="CE113" s="94"/>
      <c r="CF113" s="94"/>
      <c r="CG113" s="94"/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94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  <c r="GR113" s="94"/>
      <c r="GS113" s="94"/>
      <c r="GT113" s="94"/>
      <c r="GU113" s="94"/>
      <c r="GV113" s="94"/>
      <c r="GW113" s="94"/>
      <c r="GX113" s="94"/>
      <c r="GY113" s="94"/>
      <c r="GZ113" s="94"/>
      <c r="HA113" s="94"/>
      <c r="HB113" s="94"/>
      <c r="HC113" s="94"/>
      <c r="HD113" s="94"/>
      <c r="HE113" s="94"/>
      <c r="HF113" s="94"/>
      <c r="HG113" s="94"/>
      <c r="HH113" s="94"/>
      <c r="HI113" s="94"/>
      <c r="HJ113" s="94"/>
      <c r="HK113" s="94"/>
      <c r="HL113" s="94"/>
      <c r="HM113" s="94"/>
      <c r="HN113" s="94"/>
      <c r="HO113" s="94"/>
      <c r="HP113" s="94"/>
      <c r="HQ113" s="94"/>
      <c r="HR113" s="94"/>
      <c r="HS113" s="94"/>
      <c r="HT113" s="94"/>
      <c r="HU113" s="94"/>
      <c r="HV113" s="94"/>
      <c r="HW113" s="94"/>
      <c r="HX113" s="94"/>
      <c r="HY113" s="94"/>
      <c r="HZ113" s="94"/>
      <c r="IA113" s="94"/>
      <c r="IB113" s="94"/>
      <c r="IC113" s="94"/>
      <c r="ID113" s="94"/>
      <c r="IE113" s="94"/>
      <c r="IF113" s="94"/>
      <c r="IG113" s="94"/>
      <c r="IH113" s="94"/>
      <c r="II113" s="94"/>
      <c r="IJ113" s="94"/>
      <c r="IK113" s="94"/>
      <c r="IL113" s="94"/>
      <c r="IM113" s="94"/>
      <c r="IN113" s="94"/>
      <c r="IO113" s="94"/>
      <c r="IP113" s="94"/>
      <c r="IQ113" s="94"/>
      <c r="IR113" s="94"/>
      <c r="IS113" s="94"/>
      <c r="IT113" s="94"/>
      <c r="IU113" s="94"/>
      <c r="IV113" s="94"/>
      <c r="IW113" s="94"/>
    </row>
    <row r="114" customFormat="false" ht="21" hidden="true" customHeight="true" outlineLevel="0" collapsed="false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  <c r="CB114" s="94"/>
      <c r="CC114" s="94"/>
      <c r="CD114" s="94"/>
      <c r="CE114" s="94"/>
      <c r="CF114" s="94"/>
      <c r="CG114" s="94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  <c r="DC114" s="94"/>
      <c r="DD114" s="94"/>
      <c r="DE114" s="94"/>
      <c r="DF114" s="94"/>
      <c r="DG114" s="94"/>
      <c r="DH114" s="94"/>
      <c r="DI114" s="94"/>
      <c r="DJ114" s="94"/>
      <c r="DK114" s="94"/>
      <c r="DL114" s="94"/>
      <c r="DM114" s="94"/>
      <c r="DN114" s="94"/>
      <c r="DO114" s="94"/>
      <c r="DP114" s="94"/>
      <c r="DQ114" s="94"/>
      <c r="DR114" s="94"/>
      <c r="DS114" s="94"/>
      <c r="DT114" s="94"/>
      <c r="DU114" s="94"/>
      <c r="DV114" s="94"/>
      <c r="DW114" s="94"/>
      <c r="DX114" s="94"/>
      <c r="DY114" s="94"/>
      <c r="DZ114" s="94"/>
      <c r="EA114" s="94"/>
      <c r="EB114" s="94"/>
      <c r="EC114" s="94"/>
      <c r="ED114" s="94"/>
      <c r="EE114" s="94"/>
      <c r="EF114" s="94"/>
      <c r="EG114" s="94"/>
      <c r="EH114" s="94"/>
      <c r="EI114" s="94"/>
      <c r="EJ114" s="94"/>
      <c r="EK114" s="94"/>
      <c r="EL114" s="94"/>
      <c r="EM114" s="94"/>
      <c r="EN114" s="94"/>
      <c r="EO114" s="94"/>
      <c r="EP114" s="94"/>
      <c r="EQ114" s="94"/>
      <c r="ER114" s="94"/>
      <c r="ES114" s="94"/>
      <c r="ET114" s="94"/>
      <c r="EU114" s="94"/>
      <c r="EV114" s="94"/>
      <c r="EW114" s="94"/>
      <c r="EX114" s="94"/>
      <c r="EY114" s="94"/>
      <c r="EZ114" s="94"/>
      <c r="FA114" s="94"/>
      <c r="FB114" s="94"/>
      <c r="FC114" s="94"/>
      <c r="FD114" s="94"/>
      <c r="FE114" s="94"/>
      <c r="FF114" s="94"/>
      <c r="FG114" s="94"/>
      <c r="FH114" s="94"/>
      <c r="FI114" s="94"/>
      <c r="FJ114" s="94"/>
      <c r="FK114" s="94"/>
      <c r="FL114" s="94"/>
      <c r="FM114" s="94"/>
      <c r="FN114" s="94"/>
      <c r="FO114" s="94"/>
      <c r="FP114" s="94"/>
      <c r="FQ114" s="94"/>
      <c r="FR114" s="94"/>
      <c r="FS114" s="94"/>
      <c r="FT114" s="94"/>
      <c r="FU114" s="94"/>
      <c r="FV114" s="94"/>
      <c r="FW114" s="94"/>
      <c r="FX114" s="94"/>
      <c r="FY114" s="94"/>
      <c r="FZ114" s="94"/>
      <c r="GA114" s="94"/>
      <c r="GB114" s="94"/>
      <c r="GC114" s="94"/>
      <c r="GD114" s="94"/>
      <c r="GE114" s="94"/>
      <c r="GF114" s="94"/>
      <c r="GG114" s="94"/>
      <c r="GH114" s="94"/>
      <c r="GI114" s="94"/>
      <c r="GJ114" s="94"/>
      <c r="GK114" s="94"/>
      <c r="GL114" s="94"/>
      <c r="GM114" s="94"/>
      <c r="GN114" s="94"/>
      <c r="GO114" s="94"/>
      <c r="GP114" s="94"/>
      <c r="GQ114" s="94"/>
      <c r="GR114" s="94"/>
      <c r="GS114" s="94"/>
      <c r="GT114" s="94"/>
      <c r="GU114" s="94"/>
      <c r="GV114" s="94"/>
      <c r="GW114" s="94"/>
      <c r="GX114" s="94"/>
      <c r="GY114" s="94"/>
      <c r="GZ114" s="94"/>
      <c r="HA114" s="94"/>
      <c r="HB114" s="94"/>
      <c r="HC114" s="94"/>
      <c r="HD114" s="94"/>
      <c r="HE114" s="94"/>
      <c r="HF114" s="94"/>
      <c r="HG114" s="94"/>
      <c r="HH114" s="94"/>
      <c r="HI114" s="94"/>
      <c r="HJ114" s="94"/>
      <c r="HK114" s="94"/>
      <c r="HL114" s="94"/>
      <c r="HM114" s="94"/>
      <c r="HN114" s="94"/>
      <c r="HO114" s="94"/>
      <c r="HP114" s="94"/>
      <c r="HQ114" s="94"/>
      <c r="HR114" s="94"/>
      <c r="HS114" s="94"/>
      <c r="HT114" s="94"/>
      <c r="HU114" s="94"/>
      <c r="HV114" s="94"/>
      <c r="HW114" s="94"/>
      <c r="HX114" s="94"/>
      <c r="HY114" s="94"/>
      <c r="HZ114" s="94"/>
      <c r="IA114" s="94"/>
      <c r="IB114" s="94"/>
      <c r="IC114" s="94"/>
      <c r="ID114" s="94"/>
      <c r="IE114" s="94"/>
      <c r="IF114" s="94"/>
      <c r="IG114" s="94"/>
      <c r="IH114" s="94"/>
      <c r="II114" s="94"/>
      <c r="IJ114" s="94"/>
      <c r="IK114" s="94"/>
      <c r="IL114" s="94"/>
      <c r="IM114" s="94"/>
      <c r="IN114" s="94"/>
      <c r="IO114" s="94"/>
      <c r="IP114" s="94"/>
      <c r="IQ114" s="94"/>
      <c r="IR114" s="94"/>
      <c r="IS114" s="94"/>
      <c r="IT114" s="94"/>
      <c r="IU114" s="94"/>
      <c r="IV114" s="94"/>
      <c r="IW114" s="94"/>
    </row>
    <row r="115" customFormat="false" ht="2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2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2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2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2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2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2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2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2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2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2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2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2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2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2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2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2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2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2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2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2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2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2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5.71"/>
    <col collapsed="false" customWidth="true" hidden="false" outlineLevel="0" max="2" min="2" style="187" width="10.99"/>
    <col collapsed="false" customWidth="true" hidden="false" outlineLevel="0" max="3" min="3" style="187" width="8.41"/>
    <col collapsed="false" customWidth="true" hidden="false" outlineLevel="0" max="4" min="4" style="187" width="4.99"/>
    <col collapsed="false" customWidth="true" hidden="false" outlineLevel="0" max="5" min="5" style="187" width="9.28"/>
    <col collapsed="false" customWidth="true" hidden="false" outlineLevel="0" max="6" min="6" style="187" width="11.13"/>
    <col collapsed="false" customWidth="true" hidden="false" outlineLevel="0" max="7" min="7" style="187" width="10.41"/>
    <col collapsed="false" customWidth="true" hidden="false" outlineLevel="0" max="8" min="8" style="187" width="12.42"/>
    <col collapsed="false" customWidth="true" hidden="false" outlineLevel="0" max="9" min="9" style="187" width="13.56"/>
    <col collapsed="false" customWidth="false" hidden="false" outlineLevel="0" max="10" min="10" style="187" width="12.56"/>
    <col collapsed="false" customWidth="true" hidden="false" outlineLevel="0" max="11" min="11" style="187" width="12.7"/>
    <col collapsed="false" customWidth="true" hidden="false" outlineLevel="0" max="12" min="12" style="187" width="9.99"/>
    <col collapsed="false" customWidth="true" hidden="false" outlineLevel="0" max="13" min="13" style="187" width="10.85"/>
    <col collapsed="false" customWidth="true" hidden="false" outlineLevel="0" max="14" min="14" style="187" width="9.41"/>
    <col collapsed="false" customWidth="true" hidden="false" outlineLevel="0" max="15" min="15" style="187" width="20.56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8" t="s">
        <v>93</v>
      </c>
      <c r="B1" s="317"/>
      <c r="C1" s="317"/>
      <c r="D1" s="317"/>
      <c r="E1" s="317"/>
      <c r="F1" s="318"/>
      <c r="G1" s="191"/>
      <c r="H1" s="32"/>
      <c r="I1" s="297"/>
      <c r="J1" s="32"/>
      <c r="K1" s="319"/>
      <c r="L1" s="319"/>
      <c r="M1" s="320"/>
      <c r="N1" s="319"/>
      <c r="O1" s="319"/>
      <c r="P1" s="193"/>
      <c r="Q1" s="193"/>
      <c r="R1" s="193"/>
      <c r="S1" s="193"/>
      <c r="T1" s="193"/>
    </row>
    <row r="2" customFormat="false" ht="20.25" hidden="false" customHeight="true" outlineLevel="0" collapsed="false">
      <c r="A2" s="194" t="s">
        <v>139</v>
      </c>
      <c r="B2" s="317"/>
      <c r="C2" s="317"/>
      <c r="D2" s="317"/>
      <c r="E2" s="317"/>
      <c r="F2" s="321"/>
      <c r="G2" s="322"/>
      <c r="H2" s="37"/>
      <c r="I2" s="32"/>
      <c r="J2" s="32"/>
      <c r="K2" s="319"/>
      <c r="L2" s="323"/>
      <c r="M2" s="196" t="s">
        <v>95</v>
      </c>
      <c r="N2" s="197" t="str">
        <f aca="false">IF((VALUE('Short Form'!J62)&lt;&gt;0),1+VALUE('Short Form'!I62)+VALUE('Short Form'!J62)+VALUE('Short Form'!H62),"")</f>
        <v/>
      </c>
      <c r="O2" s="198" t="n">
        <f aca="false">IF((N2=0),"",'Short Form'!$N3)</f>
        <v>2</v>
      </c>
      <c r="P2" s="193"/>
      <c r="Q2" s="193"/>
      <c r="R2" s="193"/>
      <c r="S2" s="193"/>
      <c r="T2" s="193"/>
    </row>
    <row r="3" customFormat="false" ht="9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199" t="s">
        <v>16</v>
      </c>
      <c r="I4" s="200"/>
      <c r="J4" s="201"/>
      <c r="K4" s="46" t="s">
        <v>17</v>
      </c>
      <c r="L4" s="200"/>
      <c r="M4" s="200"/>
      <c r="N4" s="200"/>
      <c r="O4" s="202"/>
      <c r="P4" s="193"/>
      <c r="Q4" s="193"/>
      <c r="R4" s="193"/>
      <c r="S4" s="193"/>
      <c r="T4" s="193"/>
    </row>
    <row r="5" customFormat="false" ht="15.75" hidden="false" customHeight="true" outlineLevel="0" collapsed="false">
      <c r="A5" s="203" t="str">
        <f aca="false">'Short Form'!A6</f>
        <v>Scott</v>
      </c>
      <c r="B5" s="203"/>
      <c r="C5" s="203"/>
      <c r="D5" s="203"/>
      <c r="E5" s="204" t="str">
        <f aca="false">'Short Form'!E6</f>
        <v>Susan C.</v>
      </c>
      <c r="F5" s="67"/>
      <c r="G5" s="54"/>
      <c r="H5" s="205" t="str">
        <f aca="false">'Short Form'!H6</f>
        <v>Sr. Counsel</v>
      </c>
      <c r="I5" s="205"/>
      <c r="J5" s="205"/>
      <c r="K5" s="206" t="str">
        <f aca="false">'Short Form'!K6</f>
        <v>P00505330</v>
      </c>
      <c r="L5" s="206"/>
      <c r="M5" s="206"/>
      <c r="N5" s="207"/>
      <c r="O5" s="208"/>
      <c r="P5" s="324"/>
      <c r="Q5" s="209"/>
      <c r="R5" s="209"/>
      <c r="S5" s="209"/>
      <c r="T5" s="209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4.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" hidden="false" customHeight="true" outlineLevel="0" collapsed="false">
      <c r="A7" s="113" t="s">
        <v>140</v>
      </c>
      <c r="B7" s="325"/>
      <c r="C7" s="325"/>
      <c r="D7" s="299"/>
      <c r="E7" s="326"/>
      <c r="F7" s="326"/>
      <c r="G7" s="327"/>
      <c r="H7" s="328"/>
      <c r="I7" s="328"/>
      <c r="J7" s="328"/>
      <c r="K7" s="329"/>
      <c r="L7" s="329"/>
      <c r="M7" s="190"/>
      <c r="N7" s="190"/>
      <c r="O7" s="193"/>
      <c r="P7" s="193"/>
      <c r="Q7" s="193"/>
      <c r="R7" s="193"/>
      <c r="S7" s="193"/>
      <c r="T7" s="193"/>
    </row>
    <row r="8" customFormat="false" ht="15" hidden="false" customHeight="true" outlineLevel="0" collapsed="false">
      <c r="A8" s="221" t="s">
        <v>98</v>
      </c>
      <c r="B8" s="218"/>
      <c r="C8" s="223"/>
      <c r="D8" s="218"/>
      <c r="E8" s="223"/>
      <c r="F8" s="223"/>
      <c r="G8" s="224"/>
      <c r="H8" s="225"/>
      <c r="I8" s="329"/>
      <c r="J8" s="329"/>
      <c r="K8" s="329"/>
      <c r="L8" s="329"/>
      <c r="M8" s="225"/>
      <c r="N8" s="225"/>
      <c r="O8" s="193"/>
      <c r="P8" s="193"/>
      <c r="Q8" s="193"/>
      <c r="R8" s="193"/>
      <c r="S8" s="193"/>
      <c r="T8" s="193"/>
    </row>
    <row r="9" customFormat="false" ht="15.75" hidden="false" customHeight="true" outlineLevel="0" collapsed="false">
      <c r="A9" s="79" t="s">
        <v>99</v>
      </c>
      <c r="B9" s="79" t="s">
        <v>30</v>
      </c>
      <c r="C9" s="80"/>
      <c r="D9" s="80"/>
      <c r="E9" s="80" t="s">
        <v>32</v>
      </c>
      <c r="F9" s="80"/>
      <c r="G9" s="80"/>
      <c r="H9" s="80"/>
      <c r="I9" s="80"/>
      <c r="J9" s="80"/>
      <c r="K9" s="80"/>
      <c r="L9" s="80"/>
      <c r="M9" s="79" t="s">
        <v>102</v>
      </c>
      <c r="N9" s="79" t="s">
        <v>35</v>
      </c>
      <c r="O9" s="79" t="s">
        <v>103</v>
      </c>
      <c r="P9" s="193"/>
      <c r="Q9" s="193"/>
      <c r="R9" s="193"/>
      <c r="S9" s="193"/>
      <c r="T9" s="193"/>
    </row>
    <row r="10" customFormat="false" ht="24" hidden="false" customHeight="true" outlineLevel="0" collapsed="false">
      <c r="A10" s="226"/>
      <c r="B10" s="227"/>
      <c r="C10" s="234"/>
      <c r="D10" s="229"/>
      <c r="E10" s="229"/>
      <c r="F10" s="229"/>
      <c r="G10" s="229"/>
      <c r="H10" s="229"/>
      <c r="I10" s="230"/>
      <c r="J10" s="229"/>
      <c r="K10" s="229"/>
      <c r="L10" s="229"/>
      <c r="M10" s="95"/>
      <c r="N10" s="330"/>
      <c r="O10" s="92" t="n">
        <f aca="false">IF(N10=" ",M10*1,M10*N10)</f>
        <v>0</v>
      </c>
      <c r="P10" s="225"/>
      <c r="Q10" s="225"/>
      <c r="R10" s="225"/>
      <c r="S10" s="225"/>
      <c r="T10" s="225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33"/>
      <c r="DO10" s="233"/>
      <c r="DP10" s="233"/>
      <c r="DQ10" s="233"/>
      <c r="DR10" s="233"/>
      <c r="DS10" s="233"/>
      <c r="DT10" s="233"/>
      <c r="DU10" s="233"/>
      <c r="DV10" s="233"/>
      <c r="DW10" s="233"/>
      <c r="DX10" s="233"/>
      <c r="DY10" s="233"/>
      <c r="DZ10" s="233"/>
      <c r="EA10" s="233"/>
      <c r="EB10" s="233"/>
      <c r="EC10" s="233"/>
      <c r="ED10" s="233"/>
      <c r="EE10" s="233"/>
      <c r="EF10" s="233"/>
      <c r="EG10" s="233"/>
      <c r="EH10" s="233"/>
      <c r="EI10" s="233"/>
      <c r="EJ10" s="233"/>
      <c r="EK10" s="233"/>
      <c r="EL10" s="233"/>
      <c r="EM10" s="233"/>
      <c r="EN10" s="233"/>
      <c r="EO10" s="233"/>
      <c r="EP10" s="233"/>
      <c r="EQ10" s="233"/>
      <c r="ER10" s="233"/>
      <c r="ES10" s="233"/>
      <c r="ET10" s="233"/>
      <c r="EU10" s="233"/>
      <c r="EV10" s="233"/>
      <c r="EW10" s="233"/>
      <c r="EX10" s="233"/>
      <c r="EY10" s="233"/>
      <c r="EZ10" s="233"/>
      <c r="FA10" s="233"/>
      <c r="FB10" s="233"/>
      <c r="FC10" s="233"/>
      <c r="FD10" s="233"/>
      <c r="FE10" s="233"/>
      <c r="FF10" s="233"/>
      <c r="FG10" s="233"/>
      <c r="FH10" s="233"/>
      <c r="FI10" s="233"/>
      <c r="FJ10" s="233"/>
      <c r="FK10" s="233"/>
      <c r="FL10" s="233"/>
      <c r="FM10" s="233"/>
      <c r="FN10" s="233"/>
      <c r="FO10" s="233"/>
      <c r="FP10" s="233"/>
      <c r="FQ10" s="233"/>
      <c r="FR10" s="233"/>
      <c r="FS10" s="233"/>
      <c r="FT10" s="233"/>
      <c r="FU10" s="233"/>
      <c r="FV10" s="233"/>
      <c r="FW10" s="233"/>
      <c r="FX10" s="233"/>
      <c r="FY10" s="233"/>
      <c r="FZ10" s="233"/>
      <c r="GA10" s="233"/>
      <c r="GB10" s="233"/>
      <c r="GC10" s="233"/>
      <c r="GD10" s="233"/>
      <c r="GE10" s="233"/>
      <c r="GF10" s="233"/>
      <c r="GG10" s="233"/>
      <c r="GH10" s="233"/>
      <c r="GI10" s="233"/>
      <c r="GJ10" s="233"/>
      <c r="GK10" s="233"/>
      <c r="GL10" s="233"/>
      <c r="GM10" s="233"/>
      <c r="GN10" s="233"/>
      <c r="GO10" s="233"/>
      <c r="GP10" s="233"/>
      <c r="GQ10" s="233"/>
      <c r="GR10" s="233"/>
      <c r="GS10" s="233"/>
      <c r="GT10" s="233"/>
      <c r="GU10" s="233"/>
      <c r="GV10" s="233"/>
      <c r="GW10" s="233"/>
      <c r="GX10" s="233"/>
      <c r="GY10" s="233"/>
      <c r="GZ10" s="233"/>
      <c r="HA10" s="233"/>
      <c r="HB10" s="233"/>
      <c r="HC10" s="233"/>
      <c r="HD10" s="233"/>
      <c r="HE10" s="233"/>
      <c r="HF10" s="233"/>
      <c r="HG10" s="233"/>
      <c r="HH10" s="233"/>
      <c r="HI10" s="233"/>
      <c r="HJ10" s="233"/>
      <c r="HK10" s="233"/>
      <c r="HL10" s="233"/>
      <c r="HM10" s="233"/>
      <c r="HN10" s="233"/>
      <c r="HO10" s="233"/>
      <c r="HP10" s="233"/>
      <c r="HQ10" s="233"/>
      <c r="HR10" s="233"/>
      <c r="HS10" s="233"/>
      <c r="HT10" s="233"/>
      <c r="HU10" s="233"/>
      <c r="HV10" s="233"/>
      <c r="HW10" s="233"/>
      <c r="HX10" s="233"/>
      <c r="HY10" s="233"/>
      <c r="HZ10" s="233"/>
      <c r="IA10" s="233"/>
      <c r="IB10" s="233"/>
      <c r="IC10" s="233"/>
      <c r="ID10" s="233"/>
      <c r="IE10" s="233"/>
      <c r="IF10" s="233"/>
      <c r="IG10" s="233"/>
      <c r="IH10" s="233"/>
      <c r="II10" s="233"/>
      <c r="IJ10" s="233"/>
      <c r="IK10" s="233"/>
      <c r="IL10" s="233"/>
      <c r="IM10" s="233"/>
      <c r="IN10" s="233"/>
      <c r="IO10" s="233"/>
      <c r="IP10" s="233"/>
      <c r="IQ10" s="233"/>
      <c r="IR10" s="233"/>
      <c r="IS10" s="233"/>
      <c r="IT10" s="233"/>
      <c r="IU10" s="233"/>
      <c r="IV10" s="233"/>
      <c r="IW10" s="233"/>
    </row>
    <row r="11" customFormat="false" ht="24" hidden="false" customHeight="true" outlineLevel="0" collapsed="false">
      <c r="A11" s="226"/>
      <c r="B11" s="227"/>
      <c r="C11" s="234"/>
      <c r="D11" s="229"/>
      <c r="E11" s="229"/>
      <c r="F11" s="229"/>
      <c r="G11" s="229"/>
      <c r="H11" s="229"/>
      <c r="I11" s="229"/>
      <c r="J11" s="229"/>
      <c r="K11" s="229"/>
      <c r="L11" s="229"/>
      <c r="M11" s="331"/>
      <c r="N11" s="330"/>
      <c r="O11" s="92" t="n">
        <f aca="false">IF(N11=" ",M11*1,M11*N11)</f>
        <v>0</v>
      </c>
      <c r="P11" s="225"/>
      <c r="Q11" s="225"/>
      <c r="R11" s="225"/>
      <c r="S11" s="225"/>
      <c r="T11" s="225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3"/>
      <c r="ED11" s="233"/>
      <c r="EE11" s="233"/>
      <c r="EF11" s="233"/>
      <c r="EG11" s="233"/>
      <c r="EH11" s="233"/>
      <c r="EI11" s="233"/>
      <c r="EJ11" s="233"/>
      <c r="EK11" s="233"/>
      <c r="EL11" s="233"/>
      <c r="EM11" s="233"/>
      <c r="EN11" s="233"/>
      <c r="EO11" s="233"/>
      <c r="EP11" s="233"/>
      <c r="EQ11" s="233"/>
      <c r="ER11" s="233"/>
      <c r="ES11" s="233"/>
      <c r="ET11" s="233"/>
      <c r="EU11" s="233"/>
      <c r="EV11" s="233"/>
      <c r="EW11" s="233"/>
      <c r="EX11" s="233"/>
      <c r="EY11" s="233"/>
      <c r="EZ11" s="233"/>
      <c r="FA11" s="233"/>
      <c r="FB11" s="233"/>
      <c r="FC11" s="233"/>
      <c r="FD11" s="233"/>
      <c r="FE11" s="233"/>
      <c r="FF11" s="233"/>
      <c r="FG11" s="233"/>
      <c r="FH11" s="233"/>
      <c r="FI11" s="233"/>
      <c r="FJ11" s="233"/>
      <c r="FK11" s="233"/>
      <c r="FL11" s="233"/>
      <c r="FM11" s="233"/>
      <c r="FN11" s="233"/>
      <c r="FO11" s="233"/>
      <c r="FP11" s="233"/>
      <c r="FQ11" s="233"/>
      <c r="FR11" s="233"/>
      <c r="FS11" s="233"/>
      <c r="FT11" s="233"/>
      <c r="FU11" s="233"/>
      <c r="FV11" s="233"/>
      <c r="FW11" s="233"/>
      <c r="FX11" s="233"/>
      <c r="FY11" s="233"/>
      <c r="FZ11" s="233"/>
      <c r="GA11" s="233"/>
      <c r="GB11" s="233"/>
      <c r="GC11" s="233"/>
      <c r="GD11" s="233"/>
      <c r="GE11" s="233"/>
      <c r="GF11" s="233"/>
      <c r="GG11" s="233"/>
      <c r="GH11" s="233"/>
      <c r="GI11" s="233"/>
      <c r="GJ11" s="233"/>
      <c r="GK11" s="233"/>
      <c r="GL11" s="233"/>
      <c r="GM11" s="233"/>
      <c r="GN11" s="233"/>
      <c r="GO11" s="233"/>
      <c r="GP11" s="233"/>
      <c r="GQ11" s="233"/>
      <c r="GR11" s="233"/>
      <c r="GS11" s="233"/>
      <c r="GT11" s="233"/>
      <c r="GU11" s="233"/>
      <c r="GV11" s="233"/>
      <c r="GW11" s="233"/>
      <c r="GX11" s="233"/>
      <c r="GY11" s="233"/>
      <c r="GZ11" s="233"/>
      <c r="HA11" s="233"/>
      <c r="HB11" s="233"/>
      <c r="HC11" s="233"/>
      <c r="HD11" s="233"/>
      <c r="HE11" s="233"/>
      <c r="HF11" s="233"/>
      <c r="HG11" s="233"/>
      <c r="HH11" s="233"/>
      <c r="HI11" s="233"/>
      <c r="HJ11" s="233"/>
      <c r="HK11" s="233"/>
      <c r="HL11" s="233"/>
      <c r="HM11" s="233"/>
      <c r="HN11" s="233"/>
      <c r="HO11" s="233"/>
      <c r="HP11" s="233"/>
      <c r="HQ11" s="233"/>
      <c r="HR11" s="233"/>
      <c r="HS11" s="233"/>
      <c r="HT11" s="233"/>
      <c r="HU11" s="233"/>
      <c r="HV11" s="233"/>
      <c r="HW11" s="233"/>
      <c r="HX11" s="233"/>
      <c r="HY11" s="233"/>
      <c r="HZ11" s="233"/>
      <c r="IA11" s="233"/>
      <c r="IB11" s="233"/>
      <c r="IC11" s="233"/>
      <c r="ID11" s="233"/>
      <c r="IE11" s="233"/>
      <c r="IF11" s="233"/>
      <c r="IG11" s="233"/>
      <c r="IH11" s="233"/>
      <c r="II11" s="233"/>
      <c r="IJ11" s="233"/>
      <c r="IK11" s="233"/>
      <c r="IL11" s="233"/>
      <c r="IM11" s="233"/>
      <c r="IN11" s="233"/>
      <c r="IO11" s="233"/>
      <c r="IP11" s="233"/>
      <c r="IQ11" s="233"/>
      <c r="IR11" s="233"/>
      <c r="IS11" s="233"/>
      <c r="IT11" s="233"/>
      <c r="IU11" s="233"/>
      <c r="IV11" s="233"/>
      <c r="IW11" s="233"/>
    </row>
    <row r="12" customFormat="false" ht="24" hidden="false" customHeight="true" outlineLevel="0" collapsed="false">
      <c r="A12" s="226"/>
      <c r="B12" s="227"/>
      <c r="C12" s="234"/>
      <c r="D12" s="229"/>
      <c r="E12" s="229"/>
      <c r="F12" s="229"/>
      <c r="G12" s="229"/>
      <c r="H12" s="229"/>
      <c r="I12" s="229"/>
      <c r="J12" s="229"/>
      <c r="K12" s="229"/>
      <c r="L12" s="229"/>
      <c r="M12" s="331"/>
      <c r="N12" s="330"/>
      <c r="O12" s="92" t="n">
        <f aca="false">IF(N12=" ",M12*1,M12*N12)</f>
        <v>0</v>
      </c>
      <c r="P12" s="225"/>
      <c r="Q12" s="225"/>
      <c r="R12" s="225"/>
      <c r="S12" s="225"/>
      <c r="T12" s="225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6"/>
      <c r="B13" s="227"/>
      <c r="C13" s="234"/>
      <c r="D13" s="229"/>
      <c r="E13" s="229"/>
      <c r="F13" s="229"/>
      <c r="G13" s="229"/>
      <c r="H13" s="229"/>
      <c r="I13" s="229"/>
      <c r="J13" s="229"/>
      <c r="K13" s="229"/>
      <c r="L13" s="229"/>
      <c r="M13" s="331"/>
      <c r="N13" s="330"/>
      <c r="O13" s="92" t="n">
        <f aca="false">IF(N13=" ",M13*1,M13*N13)</f>
        <v>0</v>
      </c>
      <c r="P13" s="225"/>
      <c r="Q13" s="225"/>
      <c r="R13" s="225"/>
      <c r="S13" s="225"/>
      <c r="T13" s="225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6"/>
      <c r="B14" s="227"/>
      <c r="C14" s="234"/>
      <c r="D14" s="229"/>
      <c r="E14" s="229"/>
      <c r="F14" s="229"/>
      <c r="G14" s="229"/>
      <c r="H14" s="229"/>
      <c r="I14" s="229"/>
      <c r="J14" s="229"/>
      <c r="K14" s="229"/>
      <c r="L14" s="229"/>
      <c r="M14" s="331"/>
      <c r="N14" s="330"/>
      <c r="O14" s="92" t="n">
        <f aca="false">IF(N14=" ",M14*1,M14*N14)</f>
        <v>0</v>
      </c>
      <c r="P14" s="225"/>
      <c r="Q14" s="225"/>
      <c r="R14" s="225"/>
      <c r="S14" s="225"/>
      <c r="T14" s="225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6"/>
      <c r="B15" s="227"/>
      <c r="C15" s="234"/>
      <c r="D15" s="229"/>
      <c r="E15" s="229"/>
      <c r="F15" s="229"/>
      <c r="G15" s="229"/>
      <c r="H15" s="229"/>
      <c r="I15" s="229"/>
      <c r="J15" s="229"/>
      <c r="K15" s="229"/>
      <c r="L15" s="229"/>
      <c r="M15" s="331"/>
      <c r="N15" s="330"/>
      <c r="O15" s="92" t="n">
        <f aca="false">IF(N15=" ",M15*1,M15*N15)</f>
        <v>0</v>
      </c>
      <c r="P15" s="225"/>
      <c r="Q15" s="225"/>
      <c r="R15" s="225"/>
      <c r="S15" s="225"/>
      <c r="T15" s="225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6"/>
      <c r="B16" s="227"/>
      <c r="C16" s="234"/>
      <c r="D16" s="229"/>
      <c r="E16" s="229"/>
      <c r="F16" s="229"/>
      <c r="G16" s="229"/>
      <c r="H16" s="229"/>
      <c r="I16" s="229"/>
      <c r="J16" s="229"/>
      <c r="K16" s="229"/>
      <c r="L16" s="229"/>
      <c r="M16" s="331"/>
      <c r="N16" s="330"/>
      <c r="O16" s="92" t="n">
        <f aca="false">IF(N16=" ",M16*1,M16*N16)</f>
        <v>0</v>
      </c>
      <c r="P16" s="225"/>
      <c r="Q16" s="225"/>
      <c r="R16" s="225"/>
      <c r="S16" s="225"/>
      <c r="T16" s="225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6"/>
      <c r="B17" s="227"/>
      <c r="C17" s="234"/>
      <c r="D17" s="229"/>
      <c r="E17" s="229"/>
      <c r="F17" s="229"/>
      <c r="G17" s="229"/>
      <c r="H17" s="229"/>
      <c r="I17" s="229"/>
      <c r="J17" s="229"/>
      <c r="K17" s="229"/>
      <c r="L17" s="229"/>
      <c r="M17" s="331"/>
      <c r="N17" s="330"/>
      <c r="O17" s="92" t="n">
        <f aca="false">IF(N17=" ",M17*1,M17*N17)</f>
        <v>0</v>
      </c>
      <c r="P17" s="225"/>
      <c r="Q17" s="225"/>
      <c r="R17" s="225"/>
      <c r="S17" s="225"/>
      <c r="T17" s="225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6"/>
      <c r="B18" s="227"/>
      <c r="C18" s="234"/>
      <c r="D18" s="229"/>
      <c r="E18" s="229"/>
      <c r="F18" s="229"/>
      <c r="G18" s="229"/>
      <c r="H18" s="229"/>
      <c r="I18" s="229"/>
      <c r="J18" s="229"/>
      <c r="K18" s="229"/>
      <c r="L18" s="229"/>
      <c r="M18" s="331"/>
      <c r="N18" s="330"/>
      <c r="O18" s="92" t="n">
        <f aca="false">IF(N18=" ",M18*1,M18*N18)</f>
        <v>0</v>
      </c>
      <c r="P18" s="225"/>
      <c r="Q18" s="225"/>
      <c r="R18" s="225"/>
      <c r="S18" s="225"/>
      <c r="T18" s="225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6"/>
      <c r="B19" s="227"/>
      <c r="C19" s="234"/>
      <c r="D19" s="229"/>
      <c r="E19" s="229"/>
      <c r="F19" s="229"/>
      <c r="G19" s="229"/>
      <c r="H19" s="229"/>
      <c r="I19" s="229"/>
      <c r="J19" s="229"/>
      <c r="K19" s="229"/>
      <c r="L19" s="229"/>
      <c r="M19" s="331"/>
      <c r="N19" s="330"/>
      <c r="O19" s="92" t="n">
        <f aca="false">IF(N19=" ",M19*1,M19*N19)</f>
        <v>0</v>
      </c>
      <c r="P19" s="225"/>
      <c r="Q19" s="225"/>
      <c r="R19" s="225"/>
      <c r="S19" s="225"/>
      <c r="T19" s="225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6"/>
      <c r="B20" s="227"/>
      <c r="C20" s="234"/>
      <c r="D20" s="229"/>
      <c r="E20" s="229"/>
      <c r="F20" s="229"/>
      <c r="G20" s="229"/>
      <c r="H20" s="229"/>
      <c r="I20" s="229"/>
      <c r="J20" s="229"/>
      <c r="K20" s="229"/>
      <c r="L20" s="229"/>
      <c r="M20" s="331"/>
      <c r="N20" s="330"/>
      <c r="O20" s="92" t="n">
        <f aca="false">IF(N20=" ",M20*1,M20*N20)</f>
        <v>0</v>
      </c>
      <c r="P20" s="225"/>
      <c r="Q20" s="225"/>
      <c r="R20" s="225"/>
      <c r="S20" s="225"/>
      <c r="T20" s="225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6"/>
      <c r="B21" s="227"/>
      <c r="C21" s="234"/>
      <c r="D21" s="229"/>
      <c r="E21" s="229"/>
      <c r="F21" s="229"/>
      <c r="G21" s="229"/>
      <c r="H21" s="229"/>
      <c r="I21" s="229"/>
      <c r="J21" s="229"/>
      <c r="K21" s="229"/>
      <c r="L21" s="229"/>
      <c r="M21" s="331"/>
      <c r="N21" s="330"/>
      <c r="O21" s="92" t="n">
        <f aca="false">IF(N21=" ",M21*1,M21*N21)</f>
        <v>0</v>
      </c>
      <c r="P21" s="225"/>
      <c r="Q21" s="225"/>
      <c r="R21" s="225"/>
      <c r="S21" s="225"/>
      <c r="T21" s="225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6"/>
      <c r="B22" s="227"/>
      <c r="C22" s="234"/>
      <c r="D22" s="229"/>
      <c r="E22" s="229"/>
      <c r="F22" s="229"/>
      <c r="G22" s="229"/>
      <c r="H22" s="229"/>
      <c r="I22" s="229"/>
      <c r="J22" s="229"/>
      <c r="K22" s="229"/>
      <c r="L22" s="229"/>
      <c r="M22" s="331"/>
      <c r="N22" s="330"/>
      <c r="O22" s="92" t="n">
        <f aca="false">IF(N22=" ",M22*1,M22*N22)</f>
        <v>0</v>
      </c>
      <c r="P22" s="225"/>
      <c r="Q22" s="225"/>
      <c r="R22" s="225"/>
      <c r="S22" s="225"/>
      <c r="T22" s="225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6"/>
      <c r="B23" s="227"/>
      <c r="C23" s="234"/>
      <c r="D23" s="229"/>
      <c r="E23" s="229"/>
      <c r="F23" s="229"/>
      <c r="G23" s="229"/>
      <c r="H23" s="229"/>
      <c r="I23" s="229"/>
      <c r="J23" s="229"/>
      <c r="K23" s="229"/>
      <c r="L23" s="229"/>
      <c r="M23" s="331"/>
      <c r="N23" s="330"/>
      <c r="O23" s="92" t="n">
        <f aca="false">IF(N23=" ",M23*1,M23*N23)</f>
        <v>0</v>
      </c>
      <c r="P23" s="225"/>
      <c r="Q23" s="225"/>
      <c r="R23" s="225"/>
      <c r="S23" s="225"/>
      <c r="T23" s="225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6"/>
      <c r="B24" s="227"/>
      <c r="C24" s="234"/>
      <c r="D24" s="229"/>
      <c r="E24" s="229"/>
      <c r="F24" s="229"/>
      <c r="G24" s="229"/>
      <c r="H24" s="229"/>
      <c r="I24" s="229"/>
      <c r="J24" s="229"/>
      <c r="K24" s="229"/>
      <c r="L24" s="229"/>
      <c r="M24" s="331"/>
      <c r="N24" s="330"/>
      <c r="O24" s="92" t="n">
        <f aca="false">IF(N24=" ",M24*1,M24*N24)</f>
        <v>0</v>
      </c>
      <c r="P24" s="225"/>
      <c r="Q24" s="225"/>
      <c r="R24" s="225"/>
      <c r="S24" s="225"/>
      <c r="T24" s="225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6"/>
      <c r="B25" s="227"/>
      <c r="C25" s="234"/>
      <c r="D25" s="229"/>
      <c r="E25" s="229"/>
      <c r="F25" s="229"/>
      <c r="G25" s="229"/>
      <c r="H25" s="229"/>
      <c r="I25" s="229"/>
      <c r="J25" s="229"/>
      <c r="K25" s="229"/>
      <c r="L25" s="229"/>
      <c r="M25" s="331"/>
      <c r="N25" s="330"/>
      <c r="O25" s="92" t="n">
        <f aca="false">IF(N25=" ",M25*1,M25*N25)</f>
        <v>0</v>
      </c>
      <c r="P25" s="225"/>
      <c r="Q25" s="225"/>
      <c r="R25" s="225"/>
      <c r="S25" s="225"/>
      <c r="T25" s="225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6"/>
      <c r="B26" s="227"/>
      <c r="C26" s="234"/>
      <c r="D26" s="229"/>
      <c r="E26" s="229"/>
      <c r="F26" s="229"/>
      <c r="G26" s="229"/>
      <c r="H26" s="229"/>
      <c r="I26" s="229"/>
      <c r="J26" s="229"/>
      <c r="K26" s="229"/>
      <c r="L26" s="229"/>
      <c r="M26" s="331"/>
      <c r="N26" s="330"/>
      <c r="O26" s="92" t="n">
        <f aca="false">IF(N26=" ",M26*1,M26*N26)</f>
        <v>0</v>
      </c>
      <c r="P26" s="225"/>
      <c r="Q26" s="225"/>
      <c r="R26" s="225"/>
      <c r="S26" s="225"/>
      <c r="T26" s="225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6"/>
      <c r="B27" s="227"/>
      <c r="C27" s="234"/>
      <c r="D27" s="229"/>
      <c r="E27" s="229"/>
      <c r="F27" s="229"/>
      <c r="G27" s="229"/>
      <c r="H27" s="229"/>
      <c r="I27" s="229"/>
      <c r="J27" s="229"/>
      <c r="K27" s="229"/>
      <c r="L27" s="229"/>
      <c r="M27" s="331"/>
      <c r="N27" s="330"/>
      <c r="O27" s="92" t="n">
        <f aca="false">IF(N27=" ",M27*1,M27*N27)</f>
        <v>0</v>
      </c>
      <c r="P27" s="225"/>
      <c r="Q27" s="225"/>
      <c r="R27" s="225"/>
      <c r="S27" s="225"/>
      <c r="T27" s="225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6"/>
      <c r="B28" s="227"/>
      <c r="C28" s="234"/>
      <c r="D28" s="229"/>
      <c r="E28" s="229"/>
      <c r="F28" s="229"/>
      <c r="G28" s="229"/>
      <c r="H28" s="229"/>
      <c r="I28" s="229"/>
      <c r="J28" s="229"/>
      <c r="K28" s="229"/>
      <c r="L28" s="229"/>
      <c r="M28" s="331"/>
      <c r="N28" s="330"/>
      <c r="O28" s="92" t="n">
        <f aca="false">IF(N28=" ",M28*1,M28*N28)</f>
        <v>0</v>
      </c>
      <c r="P28" s="225"/>
      <c r="Q28" s="225"/>
      <c r="R28" s="225"/>
      <c r="S28" s="225"/>
      <c r="T28" s="225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6"/>
      <c r="B29" s="227"/>
      <c r="C29" s="234"/>
      <c r="D29" s="229"/>
      <c r="E29" s="229"/>
      <c r="F29" s="229"/>
      <c r="G29" s="229"/>
      <c r="H29" s="229"/>
      <c r="I29" s="229"/>
      <c r="J29" s="229"/>
      <c r="K29" s="229"/>
      <c r="L29" s="229"/>
      <c r="M29" s="331"/>
      <c r="N29" s="330"/>
      <c r="O29" s="92" t="n">
        <f aca="false">IF(N29=" ",M29*1,M29*N29)</f>
        <v>0</v>
      </c>
      <c r="P29" s="225"/>
      <c r="Q29" s="225"/>
      <c r="R29" s="225"/>
      <c r="S29" s="225"/>
      <c r="T29" s="225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6"/>
      <c r="B30" s="227"/>
      <c r="C30" s="234"/>
      <c r="D30" s="229"/>
      <c r="E30" s="229"/>
      <c r="F30" s="229"/>
      <c r="G30" s="229"/>
      <c r="H30" s="229"/>
      <c r="I30" s="229"/>
      <c r="J30" s="229"/>
      <c r="K30" s="229"/>
      <c r="L30" s="229"/>
      <c r="M30" s="331"/>
      <c r="N30" s="330"/>
      <c r="O30" s="92" t="n">
        <f aca="false">IF(N30=" ",M30*1,M30*N30)</f>
        <v>0</v>
      </c>
      <c r="P30" s="225"/>
      <c r="Q30" s="225"/>
      <c r="R30" s="225"/>
      <c r="S30" s="225"/>
      <c r="T30" s="225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6"/>
      <c r="B31" s="227"/>
      <c r="C31" s="234"/>
      <c r="D31" s="229"/>
      <c r="E31" s="229"/>
      <c r="F31" s="229"/>
      <c r="G31" s="229"/>
      <c r="H31" s="229"/>
      <c r="I31" s="229"/>
      <c r="J31" s="229"/>
      <c r="K31" s="229"/>
      <c r="L31" s="229"/>
      <c r="M31" s="331"/>
      <c r="N31" s="330"/>
      <c r="O31" s="92" t="n">
        <f aca="false">IF(N31=" ",M31*1,M31*N31)</f>
        <v>0</v>
      </c>
      <c r="P31" s="225"/>
      <c r="Q31" s="225"/>
      <c r="R31" s="225"/>
      <c r="S31" s="225"/>
      <c r="T31" s="225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6"/>
      <c r="B32" s="227"/>
      <c r="C32" s="234"/>
      <c r="D32" s="229"/>
      <c r="E32" s="229"/>
      <c r="F32" s="229"/>
      <c r="G32" s="229"/>
      <c r="H32" s="229"/>
      <c r="I32" s="229"/>
      <c r="J32" s="229"/>
      <c r="K32" s="229"/>
      <c r="L32" s="229"/>
      <c r="M32" s="331"/>
      <c r="N32" s="330"/>
      <c r="O32" s="92" t="n">
        <f aca="false">IF(N32=" ",M32*1,M32*N32)</f>
        <v>0</v>
      </c>
      <c r="P32" s="225"/>
      <c r="Q32" s="225"/>
      <c r="R32" s="225"/>
      <c r="S32" s="225"/>
      <c r="T32" s="225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6"/>
      <c r="B33" s="227"/>
      <c r="C33" s="234"/>
      <c r="D33" s="229"/>
      <c r="E33" s="229"/>
      <c r="F33" s="229"/>
      <c r="G33" s="229"/>
      <c r="H33" s="229"/>
      <c r="I33" s="229"/>
      <c r="J33" s="229"/>
      <c r="K33" s="229"/>
      <c r="L33" s="229"/>
      <c r="M33" s="331"/>
      <c r="N33" s="330"/>
      <c r="O33" s="92" t="n">
        <f aca="false">IF(N33=" ",M33*1,M33*N33)</f>
        <v>0</v>
      </c>
      <c r="P33" s="225"/>
      <c r="Q33" s="225"/>
      <c r="R33" s="225"/>
      <c r="S33" s="225"/>
      <c r="T33" s="225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6"/>
      <c r="B34" s="227"/>
      <c r="C34" s="234"/>
      <c r="D34" s="229"/>
      <c r="E34" s="229"/>
      <c r="F34" s="229"/>
      <c r="G34" s="229"/>
      <c r="H34" s="229"/>
      <c r="I34" s="229"/>
      <c r="J34" s="229"/>
      <c r="K34" s="229"/>
      <c r="L34" s="229"/>
      <c r="M34" s="331"/>
      <c r="N34" s="330"/>
      <c r="O34" s="92" t="n">
        <f aca="false">IF(N34=" ",M34*1,M34*N34)</f>
        <v>0</v>
      </c>
      <c r="P34" s="225"/>
      <c r="Q34" s="225"/>
      <c r="R34" s="225"/>
      <c r="S34" s="225"/>
      <c r="T34" s="225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6"/>
      <c r="B35" s="227"/>
      <c r="C35" s="234"/>
      <c r="D35" s="229"/>
      <c r="E35" s="229"/>
      <c r="F35" s="229"/>
      <c r="G35" s="229"/>
      <c r="H35" s="229"/>
      <c r="I35" s="229"/>
      <c r="J35" s="229"/>
      <c r="K35" s="229"/>
      <c r="L35" s="229"/>
      <c r="M35" s="331"/>
      <c r="N35" s="330"/>
      <c r="O35" s="92" t="n">
        <f aca="false">IF(N35=" ",M35*1,M35*N35)</f>
        <v>0</v>
      </c>
      <c r="P35" s="225"/>
      <c r="Q35" s="225"/>
      <c r="R35" s="225"/>
      <c r="S35" s="225"/>
      <c r="T35" s="225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6"/>
      <c r="B36" s="227"/>
      <c r="C36" s="234"/>
      <c r="D36" s="229"/>
      <c r="E36" s="229"/>
      <c r="F36" s="229"/>
      <c r="G36" s="229"/>
      <c r="H36" s="229"/>
      <c r="I36" s="229"/>
      <c r="J36" s="229"/>
      <c r="K36" s="229"/>
      <c r="L36" s="229"/>
      <c r="M36" s="331"/>
      <c r="N36" s="330"/>
      <c r="O36" s="92" t="n">
        <f aca="false">IF(N36=" ",M36*1,M36*N36)</f>
        <v>0</v>
      </c>
      <c r="P36" s="225"/>
      <c r="Q36" s="225"/>
      <c r="R36" s="225"/>
      <c r="S36" s="225"/>
      <c r="T36" s="225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6"/>
      <c r="B37" s="227"/>
      <c r="C37" s="234"/>
      <c r="D37" s="229"/>
      <c r="E37" s="229"/>
      <c r="F37" s="229"/>
      <c r="G37" s="229"/>
      <c r="H37" s="229"/>
      <c r="I37" s="229"/>
      <c r="J37" s="229"/>
      <c r="K37" s="229"/>
      <c r="L37" s="229"/>
      <c r="M37" s="331"/>
      <c r="N37" s="330"/>
      <c r="O37" s="92" t="n">
        <f aca="false">IF(N37=" ",M37*1,M37*N37)</f>
        <v>0</v>
      </c>
      <c r="P37" s="225"/>
      <c r="Q37" s="225"/>
      <c r="R37" s="225"/>
      <c r="S37" s="225"/>
      <c r="T37" s="225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6"/>
      <c r="B38" s="227"/>
      <c r="C38" s="234"/>
      <c r="D38" s="229"/>
      <c r="E38" s="229"/>
      <c r="F38" s="229"/>
      <c r="G38" s="229"/>
      <c r="H38" s="229"/>
      <c r="I38" s="229"/>
      <c r="J38" s="229"/>
      <c r="K38" s="229"/>
      <c r="L38" s="229"/>
      <c r="M38" s="331"/>
      <c r="N38" s="330"/>
      <c r="O38" s="92" t="n">
        <f aca="false">IF(N38=" ",M38*1,M38*N38)</f>
        <v>0</v>
      </c>
      <c r="P38" s="225"/>
      <c r="Q38" s="225"/>
      <c r="R38" s="225"/>
      <c r="S38" s="225"/>
      <c r="T38" s="225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6"/>
      <c r="B39" s="227"/>
      <c r="C39" s="234"/>
      <c r="D39" s="229"/>
      <c r="E39" s="229"/>
      <c r="F39" s="229"/>
      <c r="G39" s="229"/>
      <c r="H39" s="229"/>
      <c r="I39" s="229"/>
      <c r="J39" s="229"/>
      <c r="K39" s="229"/>
      <c r="L39" s="229"/>
      <c r="M39" s="331"/>
      <c r="N39" s="330"/>
      <c r="O39" s="92" t="n">
        <f aca="false">IF(N39=" ",M39*1,M39*N39)</f>
        <v>0</v>
      </c>
      <c r="P39" s="225"/>
      <c r="Q39" s="225"/>
      <c r="R39" s="225"/>
      <c r="S39" s="225"/>
      <c r="T39" s="225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6"/>
      <c r="B40" s="227"/>
      <c r="C40" s="234"/>
      <c r="D40" s="229"/>
      <c r="E40" s="229"/>
      <c r="F40" s="229"/>
      <c r="G40" s="229"/>
      <c r="H40" s="229"/>
      <c r="I40" s="229"/>
      <c r="J40" s="229"/>
      <c r="K40" s="229"/>
      <c r="L40" s="229"/>
      <c r="M40" s="331"/>
      <c r="N40" s="330"/>
      <c r="O40" s="92" t="n">
        <f aca="false">IF(N40=" ",M40*1,M40*N40)</f>
        <v>0</v>
      </c>
      <c r="P40" s="225"/>
      <c r="Q40" s="225"/>
      <c r="R40" s="225"/>
      <c r="S40" s="225"/>
      <c r="T40" s="225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115</v>
      </c>
      <c r="G41" s="240"/>
      <c r="H41" s="241"/>
      <c r="I41" s="0"/>
      <c r="J41" s="242" t="s">
        <v>116</v>
      </c>
      <c r="K41" s="243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79" t="s">
        <v>117</v>
      </c>
      <c r="N41" s="79"/>
      <c r="O41" s="244" t="n">
        <f aca="false">SUM(O10:O40)</f>
        <v>0</v>
      </c>
      <c r="P41" s="225"/>
      <c r="Q41" s="225"/>
      <c r="R41" s="225"/>
      <c r="S41" s="225"/>
      <c r="T41" s="225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118</v>
      </c>
      <c r="G42" s="240"/>
      <c r="H42" s="0"/>
      <c r="I42" s="0"/>
      <c r="J42" s="192"/>
      <c r="K42" s="0"/>
      <c r="L42" s="222" t="s">
        <v>119</v>
      </c>
      <c r="M42" s="248"/>
      <c r="N42" s="249"/>
      <c r="O42" s="250"/>
      <c r="P42" s="225"/>
      <c r="Q42" s="225"/>
      <c r="R42" s="225"/>
      <c r="S42" s="225"/>
      <c r="T42" s="225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120</v>
      </c>
      <c r="G43" s="240"/>
      <c r="H43" s="0"/>
      <c r="I43" s="0"/>
      <c r="J43" s="0"/>
      <c r="K43" s="0"/>
      <c r="L43" s="252" t="s">
        <v>121</v>
      </c>
      <c r="M43" s="248"/>
      <c r="N43" s="249"/>
      <c r="O43" s="250"/>
      <c r="P43" s="225"/>
      <c r="Q43" s="225"/>
      <c r="R43" s="225"/>
      <c r="S43" s="225"/>
      <c r="T43" s="225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122</v>
      </c>
      <c r="G44" s="240"/>
      <c r="H44" s="0"/>
      <c r="I44" s="0"/>
      <c r="J44" s="0"/>
      <c r="K44" s="0"/>
      <c r="L44" s="239"/>
      <c r="M44" s="248"/>
      <c r="N44" s="249"/>
      <c r="O44" s="250"/>
      <c r="P44" s="225"/>
      <c r="Q44" s="225"/>
      <c r="R44" s="225"/>
      <c r="S44" s="225"/>
      <c r="T44" s="225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123</v>
      </c>
      <c r="G45" s="240"/>
      <c r="H45" s="0"/>
      <c r="I45" s="0"/>
      <c r="J45" s="256"/>
      <c r="K45" s="256"/>
      <c r="L45" s="239"/>
      <c r="M45" s="248"/>
      <c r="N45" s="249"/>
      <c r="O45" s="250"/>
      <c r="P45" s="225"/>
      <c r="Q45" s="225"/>
      <c r="R45" s="225"/>
      <c r="S45" s="225"/>
      <c r="T45" s="225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7" t="s">
        <v>124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2" t="s">
        <v>125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25"/>
      <c r="Q47" s="225"/>
      <c r="R47" s="225"/>
      <c r="S47" s="225"/>
      <c r="T47" s="225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99</v>
      </c>
      <c r="B48" s="8" t="s">
        <v>42</v>
      </c>
      <c r="C48" s="8" t="s">
        <v>141</v>
      </c>
      <c r="D48" s="9"/>
      <c r="E48" s="10" t="s">
        <v>138</v>
      </c>
      <c r="F48" s="10"/>
      <c r="G48" s="11"/>
      <c r="H48" s="13" t="s">
        <v>5</v>
      </c>
      <c r="I48" s="13"/>
      <c r="J48" s="13" t="s">
        <v>127</v>
      </c>
      <c r="K48" s="13" t="s">
        <v>128</v>
      </c>
      <c r="L48" s="332" t="s">
        <v>129</v>
      </c>
      <c r="M48" s="261"/>
      <c r="N48" s="249"/>
      <c r="O48" s="79" t="s">
        <v>130</v>
      </c>
      <c r="P48" s="225"/>
      <c r="Q48" s="225"/>
      <c r="R48" s="225"/>
      <c r="S48" s="225"/>
      <c r="T48" s="225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333"/>
      <c r="M49" s="192"/>
      <c r="N49" s="249"/>
      <c r="O49" s="267" t="n">
        <f aca="false">IF($L$49=" ",SUMIF($A$10:$A$40,A49,$O$10:$O$40),$K$41*$L$49)</f>
        <v>0</v>
      </c>
      <c r="P49" s="193"/>
      <c r="Q49" s="193"/>
      <c r="R49" s="193"/>
      <c r="S49" s="193"/>
      <c r="T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334"/>
      <c r="M50" s="270"/>
      <c r="N50" s="249"/>
      <c r="O50" s="271" t="n">
        <f aca="false">IF($L$50=" ",SUMIF($A$10:$A$40,A50,$O$10:$O$40),$K$41*$L$50)</f>
        <v>0</v>
      </c>
      <c r="P50" s="193"/>
      <c r="Q50" s="193"/>
      <c r="R50" s="193"/>
      <c r="S50" s="193"/>
      <c r="T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333"/>
      <c r="M51" s="192"/>
      <c r="N51" s="192"/>
      <c r="O51" s="267" t="n">
        <f aca="false">IF($L$51=" ",SUMIF($A$10:$A$40,A51,$O$10:$O$40),$K$41*$L$51)</f>
        <v>0</v>
      </c>
      <c r="P51" s="193"/>
      <c r="Q51" s="193"/>
      <c r="R51" s="193"/>
      <c r="S51" s="193"/>
      <c r="T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334"/>
      <c r="M52" s="192"/>
      <c r="N52" s="192"/>
      <c r="O52" s="271" t="n">
        <f aca="false">IF($L$52=" ",SUMIF($A$10:$A$40,A52,$O$10:$O$40),$K$41*$L$52)</f>
        <v>0</v>
      </c>
      <c r="P52" s="193"/>
      <c r="Q52" s="193"/>
      <c r="R52" s="193"/>
      <c r="S52" s="193"/>
      <c r="T52" s="19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333"/>
      <c r="M53" s="192"/>
      <c r="N53" s="192"/>
      <c r="O53" s="267" t="n">
        <f aca="false">IF($L$53=" ",SUMIF($A$10:$A$40,A53,$O$10:$O$40),$K$41*$L$53)</f>
        <v>0</v>
      </c>
      <c r="P53" s="225"/>
      <c r="Q53" s="225"/>
      <c r="R53" s="225"/>
      <c r="S53" s="225"/>
      <c r="T53" s="225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334"/>
      <c r="M54" s="192"/>
      <c r="N54" s="192"/>
      <c r="O54" s="271" t="n">
        <f aca="false">IF($L$54=" ",SUMIF($A$12:$A$40,A54,$O$12:$O$40),$K$41*$L$54)</f>
        <v>0</v>
      </c>
      <c r="P54" s="225"/>
      <c r="Q54" s="225"/>
      <c r="R54" s="225"/>
      <c r="S54" s="225"/>
      <c r="T54" s="225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5" t="n">
        <f aca="false">SUM(L49:L54)</f>
        <v>0</v>
      </c>
      <c r="M55" s="35" t="s">
        <v>117</v>
      </c>
      <c r="N55" s="35"/>
      <c r="O55" s="244" t="n">
        <f aca="false">SUM(O49:O54)</f>
        <v>0</v>
      </c>
      <c r="P55" s="193"/>
      <c r="Q55" s="193"/>
      <c r="R55" s="193"/>
      <c r="S55" s="193"/>
      <c r="T55" s="193"/>
    </row>
    <row r="56" customFormat="false" ht="17.1" hidden="false" customHeight="true" outlineLevel="0" collapsed="false">
      <c r="A56" s="335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76"/>
      <c r="P56" s="276"/>
      <c r="Q56" s="276"/>
      <c r="R56" s="276"/>
      <c r="S56" s="276"/>
      <c r="T56" s="276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9"/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33"/>
      <c r="M57" s="233"/>
      <c r="N57" s="233"/>
      <c r="O57" s="278"/>
      <c r="P57" s="279"/>
      <c r="Q57" s="279"/>
      <c r="R57" s="279"/>
      <c r="S57" s="279"/>
      <c r="T57" s="279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5"/>
      <c r="Q58" s="225"/>
      <c r="R58" s="225"/>
      <c r="S58" s="225"/>
      <c r="T58" s="225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6"/>
      <c r="M59" s="233"/>
      <c r="N59" s="233"/>
      <c r="O59" s="233"/>
      <c r="P59" s="225"/>
      <c r="Q59" s="225"/>
      <c r="R59" s="225"/>
      <c r="S59" s="225"/>
      <c r="T59" s="225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6"/>
      <c r="M60" s="233"/>
      <c r="N60" s="233"/>
      <c r="O60" s="233"/>
      <c r="P60" s="225"/>
      <c r="Q60" s="225"/>
      <c r="R60" s="225"/>
      <c r="S60" s="225"/>
      <c r="T60" s="225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6"/>
      <c r="M61" s="233"/>
      <c r="N61" s="233"/>
      <c r="O61" s="233"/>
      <c r="P61" s="225"/>
      <c r="Q61" s="225"/>
      <c r="R61" s="225"/>
      <c r="S61" s="225"/>
      <c r="T61" s="225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6"/>
      <c r="M62" s="186"/>
      <c r="N62" s="186"/>
      <c r="O62" s="233"/>
      <c r="P62" s="225"/>
      <c r="Q62" s="225"/>
      <c r="R62" s="225"/>
      <c r="S62" s="225"/>
      <c r="T62" s="225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6"/>
      <c r="M63" s="186"/>
      <c r="N63" s="186"/>
      <c r="O63" s="233"/>
      <c r="P63" s="225"/>
      <c r="Q63" s="225"/>
      <c r="R63" s="225"/>
      <c r="S63" s="225"/>
      <c r="T63" s="225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6"/>
      <c r="M64" s="186"/>
      <c r="N64" s="186"/>
      <c r="O64" s="233"/>
      <c r="P64" s="225"/>
      <c r="Q64" s="225"/>
      <c r="R64" s="225"/>
      <c r="S64" s="225"/>
      <c r="T64" s="225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6"/>
      <c r="M65" s="186"/>
      <c r="N65" s="186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6"/>
      <c r="M66" s="186"/>
      <c r="N66" s="186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7.1" hidden="true" customHeight="true" outlineLevel="0" collapsed="false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7.1" hidden="true" customHeight="true" outlineLevel="0" collapsed="false">
      <c r="A70" s="233"/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  <c r="AT70" s="233"/>
      <c r="AU70" s="233"/>
      <c r="AV70" s="233"/>
      <c r="AW70" s="233"/>
      <c r="AX70" s="233"/>
      <c r="AY70" s="233"/>
      <c r="AZ70" s="233"/>
      <c r="BA70" s="233"/>
      <c r="BB70" s="233"/>
      <c r="BC70" s="233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233"/>
      <c r="BO70" s="233"/>
      <c r="BP70" s="233"/>
      <c r="BQ70" s="233"/>
      <c r="BR70" s="233"/>
      <c r="BS70" s="233"/>
      <c r="BT70" s="233"/>
      <c r="BU70" s="233"/>
      <c r="BV70" s="233"/>
      <c r="BW70" s="233"/>
      <c r="BX70" s="233"/>
      <c r="BY70" s="233"/>
      <c r="BZ70" s="233"/>
      <c r="CA70" s="233"/>
      <c r="CB70" s="233"/>
      <c r="CC70" s="233"/>
      <c r="CD70" s="233"/>
      <c r="CE70" s="233"/>
      <c r="CF70" s="233"/>
      <c r="CG70" s="233"/>
      <c r="CH70" s="233"/>
      <c r="CI70" s="233"/>
      <c r="CJ70" s="233"/>
      <c r="CK70" s="233"/>
      <c r="CL70" s="233"/>
      <c r="CM70" s="233"/>
      <c r="CN70" s="233"/>
      <c r="CO70" s="233"/>
      <c r="CP70" s="233"/>
      <c r="CQ70" s="233"/>
      <c r="CR70" s="233"/>
      <c r="CS70" s="233"/>
      <c r="CT70" s="233"/>
      <c r="CU70" s="233"/>
      <c r="CV70" s="233"/>
      <c r="CW70" s="233"/>
      <c r="CX70" s="233"/>
      <c r="CY70" s="233"/>
      <c r="CZ70" s="233"/>
      <c r="DA70" s="233"/>
      <c r="DB70" s="233"/>
      <c r="DC70" s="233"/>
      <c r="DD70" s="233"/>
      <c r="DE70" s="233"/>
      <c r="DF70" s="233"/>
      <c r="DG70" s="233"/>
      <c r="DH70" s="233"/>
      <c r="DI70" s="233"/>
      <c r="DJ70" s="233"/>
      <c r="DK70" s="233"/>
      <c r="DL70" s="233"/>
      <c r="DM70" s="233"/>
      <c r="DN70" s="233"/>
      <c r="DO70" s="233"/>
      <c r="DP70" s="233"/>
      <c r="DQ70" s="233"/>
      <c r="DR70" s="233"/>
      <c r="DS70" s="233"/>
      <c r="DT70" s="233"/>
      <c r="DU70" s="233"/>
      <c r="DV70" s="233"/>
      <c r="DW70" s="233"/>
      <c r="DX70" s="233"/>
      <c r="DY70" s="233"/>
      <c r="DZ70" s="233"/>
      <c r="EA70" s="233"/>
      <c r="EB70" s="233"/>
      <c r="EC70" s="233"/>
      <c r="ED70" s="233"/>
      <c r="EE70" s="233"/>
      <c r="EF70" s="233"/>
      <c r="EG70" s="233"/>
      <c r="EH70" s="233"/>
      <c r="EI70" s="233"/>
      <c r="EJ70" s="233"/>
      <c r="EK70" s="233"/>
      <c r="EL70" s="233"/>
      <c r="EM70" s="233"/>
      <c r="EN70" s="233"/>
      <c r="EO70" s="233"/>
      <c r="EP70" s="233"/>
      <c r="EQ70" s="233"/>
      <c r="ER70" s="233"/>
      <c r="ES70" s="233"/>
      <c r="ET70" s="233"/>
      <c r="EU70" s="233"/>
      <c r="EV70" s="233"/>
      <c r="EW70" s="233"/>
      <c r="EX70" s="233"/>
      <c r="EY70" s="233"/>
      <c r="EZ70" s="233"/>
      <c r="FA70" s="233"/>
      <c r="FB70" s="233"/>
      <c r="FC70" s="233"/>
      <c r="FD70" s="233"/>
      <c r="FE70" s="233"/>
      <c r="FF70" s="233"/>
      <c r="FG70" s="233"/>
      <c r="FH70" s="233"/>
      <c r="FI70" s="233"/>
      <c r="FJ70" s="233"/>
      <c r="FK70" s="233"/>
      <c r="FL70" s="233"/>
      <c r="FM70" s="233"/>
      <c r="FN70" s="233"/>
      <c r="FO70" s="233"/>
      <c r="FP70" s="233"/>
      <c r="FQ70" s="233"/>
      <c r="FR70" s="233"/>
      <c r="FS70" s="233"/>
      <c r="FT70" s="233"/>
      <c r="FU70" s="233"/>
      <c r="FV70" s="233"/>
      <c r="FW70" s="233"/>
      <c r="FX70" s="233"/>
      <c r="FY70" s="233"/>
      <c r="FZ70" s="233"/>
      <c r="GA70" s="233"/>
      <c r="GB70" s="233"/>
      <c r="GC70" s="233"/>
      <c r="GD70" s="233"/>
      <c r="GE70" s="233"/>
      <c r="GF70" s="233"/>
      <c r="GG70" s="233"/>
      <c r="GH70" s="233"/>
      <c r="GI70" s="233"/>
      <c r="GJ70" s="233"/>
      <c r="GK70" s="233"/>
      <c r="GL70" s="233"/>
      <c r="GM70" s="233"/>
      <c r="GN70" s="233"/>
      <c r="GO70" s="233"/>
      <c r="GP70" s="233"/>
      <c r="GQ70" s="233"/>
      <c r="GR70" s="233"/>
      <c r="GS70" s="233"/>
      <c r="GT70" s="233"/>
      <c r="GU70" s="233"/>
      <c r="GV70" s="233"/>
      <c r="GW70" s="233"/>
      <c r="GX70" s="233"/>
      <c r="GY70" s="233"/>
      <c r="GZ70" s="233"/>
      <c r="HA70" s="233"/>
      <c r="HB70" s="233"/>
      <c r="HC70" s="233"/>
      <c r="HD70" s="233"/>
      <c r="HE70" s="233"/>
      <c r="HF70" s="233"/>
      <c r="HG70" s="233"/>
      <c r="HH70" s="233"/>
      <c r="HI70" s="233"/>
      <c r="HJ70" s="233"/>
      <c r="HK70" s="233"/>
      <c r="HL70" s="233"/>
      <c r="HM70" s="233"/>
      <c r="HN70" s="233"/>
      <c r="HO70" s="233"/>
      <c r="HP70" s="233"/>
      <c r="HQ70" s="233"/>
      <c r="HR70" s="233"/>
      <c r="HS70" s="233"/>
      <c r="HT70" s="233"/>
      <c r="HU70" s="233"/>
      <c r="HV70" s="233"/>
      <c r="HW70" s="233"/>
      <c r="HX70" s="233"/>
      <c r="HY70" s="233"/>
      <c r="HZ70" s="233"/>
      <c r="IA70" s="233"/>
      <c r="IB70" s="233"/>
      <c r="IC70" s="233"/>
      <c r="ID70" s="233"/>
      <c r="IE70" s="233"/>
      <c r="IF70" s="233"/>
      <c r="IG70" s="233"/>
      <c r="IH70" s="233"/>
      <c r="II70" s="233"/>
      <c r="IJ70" s="233"/>
      <c r="IK70" s="233"/>
      <c r="IL70" s="233"/>
      <c r="IM70" s="233"/>
      <c r="IN70" s="233"/>
      <c r="IO70" s="233"/>
      <c r="IP70" s="233"/>
      <c r="IQ70" s="233"/>
      <c r="IR70" s="233"/>
      <c r="IS70" s="233"/>
      <c r="IT70" s="233"/>
      <c r="IU70" s="233"/>
      <c r="IV70" s="233"/>
      <c r="IW70" s="233"/>
    </row>
    <row r="71" customFormat="false" ht="17.1" hidden="true" customHeight="true" outlineLevel="0" collapsed="false">
      <c r="A71" s="233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  <c r="AH71" s="233"/>
      <c r="AI71" s="233"/>
      <c r="AJ71" s="233"/>
      <c r="AK71" s="233"/>
      <c r="AL71" s="233"/>
      <c r="AM71" s="233"/>
      <c r="AN71" s="233"/>
      <c r="AO71" s="233"/>
      <c r="AP71" s="233"/>
      <c r="AQ71" s="233"/>
      <c r="AR71" s="233"/>
      <c r="AS71" s="233"/>
      <c r="AT71" s="233"/>
      <c r="AU71" s="233"/>
      <c r="AV71" s="233"/>
      <c r="AW71" s="233"/>
      <c r="AX71" s="233"/>
      <c r="AY71" s="233"/>
      <c r="AZ71" s="233"/>
      <c r="BA71" s="233"/>
      <c r="BB71" s="233"/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233"/>
      <c r="BS71" s="233"/>
      <c r="BT71" s="233"/>
      <c r="BU71" s="233"/>
      <c r="BV71" s="233"/>
      <c r="BW71" s="233"/>
      <c r="BX71" s="233"/>
      <c r="BY71" s="233"/>
      <c r="BZ71" s="233"/>
      <c r="CA71" s="233"/>
      <c r="CB71" s="233"/>
      <c r="CC71" s="233"/>
      <c r="CD71" s="233"/>
      <c r="CE71" s="233"/>
      <c r="CF71" s="233"/>
      <c r="CG71" s="233"/>
      <c r="CH71" s="233"/>
      <c r="CI71" s="233"/>
      <c r="CJ71" s="233"/>
      <c r="CK71" s="233"/>
      <c r="CL71" s="233"/>
      <c r="CM71" s="233"/>
      <c r="CN71" s="233"/>
      <c r="CO71" s="233"/>
      <c r="CP71" s="233"/>
      <c r="CQ71" s="233"/>
      <c r="CR71" s="233"/>
      <c r="CS71" s="233"/>
      <c r="CT71" s="233"/>
      <c r="CU71" s="233"/>
      <c r="CV71" s="233"/>
      <c r="CW71" s="233"/>
      <c r="CX71" s="233"/>
      <c r="CY71" s="233"/>
      <c r="CZ71" s="233"/>
      <c r="DA71" s="233"/>
      <c r="DB71" s="233"/>
      <c r="DC71" s="233"/>
      <c r="DD71" s="233"/>
      <c r="DE71" s="233"/>
      <c r="DF71" s="233"/>
      <c r="DG71" s="233"/>
      <c r="DH71" s="233"/>
      <c r="DI71" s="233"/>
      <c r="DJ71" s="233"/>
      <c r="DK71" s="233"/>
      <c r="DL71" s="233"/>
      <c r="DM71" s="233"/>
      <c r="DN71" s="233"/>
      <c r="DO71" s="233"/>
      <c r="DP71" s="233"/>
      <c r="DQ71" s="233"/>
      <c r="DR71" s="233"/>
      <c r="DS71" s="233"/>
      <c r="DT71" s="233"/>
      <c r="DU71" s="233"/>
      <c r="DV71" s="233"/>
      <c r="DW71" s="233"/>
      <c r="DX71" s="233"/>
      <c r="DY71" s="233"/>
      <c r="DZ71" s="233"/>
      <c r="EA71" s="233"/>
      <c r="EB71" s="233"/>
      <c r="EC71" s="233"/>
      <c r="ED71" s="233"/>
      <c r="EE71" s="233"/>
      <c r="EF71" s="233"/>
      <c r="EG71" s="233"/>
      <c r="EH71" s="233"/>
      <c r="EI71" s="233"/>
      <c r="EJ71" s="233"/>
      <c r="EK71" s="233"/>
      <c r="EL71" s="233"/>
      <c r="EM71" s="233"/>
      <c r="EN71" s="233"/>
      <c r="EO71" s="233"/>
      <c r="EP71" s="233"/>
      <c r="EQ71" s="233"/>
      <c r="ER71" s="233"/>
      <c r="ES71" s="233"/>
      <c r="ET71" s="233"/>
      <c r="EU71" s="233"/>
      <c r="EV71" s="233"/>
      <c r="EW71" s="233"/>
      <c r="EX71" s="233"/>
      <c r="EY71" s="233"/>
      <c r="EZ71" s="233"/>
      <c r="FA71" s="233"/>
      <c r="FB71" s="233"/>
      <c r="FC71" s="233"/>
      <c r="FD71" s="233"/>
      <c r="FE71" s="233"/>
      <c r="FF71" s="233"/>
      <c r="FG71" s="233"/>
      <c r="FH71" s="233"/>
      <c r="FI71" s="233"/>
      <c r="FJ71" s="233"/>
      <c r="FK71" s="233"/>
      <c r="FL71" s="233"/>
      <c r="FM71" s="233"/>
      <c r="FN71" s="233"/>
      <c r="FO71" s="233"/>
      <c r="FP71" s="233"/>
      <c r="FQ71" s="233"/>
      <c r="FR71" s="233"/>
      <c r="FS71" s="233"/>
      <c r="FT71" s="233"/>
      <c r="FU71" s="233"/>
      <c r="FV71" s="233"/>
      <c r="FW71" s="233"/>
      <c r="FX71" s="233"/>
      <c r="FY71" s="233"/>
      <c r="FZ71" s="233"/>
      <c r="GA71" s="233"/>
      <c r="GB71" s="233"/>
      <c r="GC71" s="233"/>
      <c r="GD71" s="233"/>
      <c r="GE71" s="233"/>
      <c r="GF71" s="233"/>
      <c r="GG71" s="233"/>
      <c r="GH71" s="233"/>
      <c r="GI71" s="233"/>
      <c r="GJ71" s="233"/>
      <c r="GK71" s="233"/>
      <c r="GL71" s="233"/>
      <c r="GM71" s="233"/>
      <c r="GN71" s="233"/>
      <c r="GO71" s="233"/>
      <c r="GP71" s="233"/>
      <c r="GQ71" s="233"/>
      <c r="GR71" s="233"/>
      <c r="GS71" s="233"/>
      <c r="GT71" s="233"/>
      <c r="GU71" s="233"/>
      <c r="GV71" s="233"/>
      <c r="GW71" s="233"/>
      <c r="GX71" s="233"/>
      <c r="GY71" s="233"/>
      <c r="GZ71" s="233"/>
      <c r="HA71" s="233"/>
      <c r="HB71" s="233"/>
      <c r="HC71" s="233"/>
      <c r="HD71" s="233"/>
      <c r="HE71" s="233"/>
      <c r="HF71" s="233"/>
      <c r="HG71" s="233"/>
      <c r="HH71" s="233"/>
      <c r="HI71" s="233"/>
      <c r="HJ71" s="233"/>
      <c r="HK71" s="233"/>
      <c r="HL71" s="233"/>
      <c r="HM71" s="233"/>
      <c r="HN71" s="233"/>
      <c r="HO71" s="233"/>
      <c r="HP71" s="233"/>
      <c r="HQ71" s="233"/>
      <c r="HR71" s="233"/>
      <c r="HS71" s="233"/>
      <c r="HT71" s="233"/>
      <c r="HU71" s="233"/>
      <c r="HV71" s="233"/>
      <c r="HW71" s="233"/>
      <c r="HX71" s="233"/>
      <c r="HY71" s="233"/>
      <c r="HZ71" s="233"/>
      <c r="IA71" s="233"/>
      <c r="IB71" s="233"/>
      <c r="IC71" s="233"/>
      <c r="ID71" s="233"/>
      <c r="IE71" s="233"/>
      <c r="IF71" s="233"/>
      <c r="IG71" s="233"/>
      <c r="IH71" s="233"/>
      <c r="II71" s="233"/>
      <c r="IJ71" s="233"/>
      <c r="IK71" s="233"/>
      <c r="IL71" s="233"/>
      <c r="IM71" s="233"/>
      <c r="IN71" s="233"/>
      <c r="IO71" s="233"/>
      <c r="IP71" s="233"/>
      <c r="IQ71" s="233"/>
      <c r="IR71" s="233"/>
      <c r="IS71" s="233"/>
      <c r="IT71" s="233"/>
      <c r="IU71" s="233"/>
      <c r="IV71" s="233"/>
      <c r="IW71" s="233"/>
    </row>
    <row r="72" customFormat="false" ht="17.1" hidden="true" customHeight="true" outlineLevel="0" collapsed="false">
      <c r="A72" s="233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  <c r="AI72" s="233"/>
      <c r="AJ72" s="233"/>
      <c r="AK72" s="233"/>
      <c r="AL72" s="233"/>
      <c r="AM72" s="233"/>
      <c r="AN72" s="233"/>
      <c r="AO72" s="233"/>
      <c r="AP72" s="233"/>
      <c r="AQ72" s="233"/>
      <c r="AR72" s="233"/>
      <c r="AS72" s="233"/>
      <c r="AT72" s="233"/>
      <c r="AU72" s="233"/>
      <c r="AV72" s="233"/>
      <c r="AW72" s="233"/>
      <c r="AX72" s="233"/>
      <c r="AY72" s="233"/>
      <c r="AZ72" s="233"/>
      <c r="BA72" s="233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233"/>
      <c r="BS72" s="233"/>
      <c r="BT72" s="233"/>
      <c r="BU72" s="233"/>
      <c r="BV72" s="233"/>
      <c r="BW72" s="233"/>
      <c r="BX72" s="233"/>
      <c r="BY72" s="233"/>
      <c r="BZ72" s="233"/>
      <c r="CA72" s="233"/>
      <c r="CB72" s="233"/>
      <c r="CC72" s="233"/>
      <c r="CD72" s="233"/>
      <c r="CE72" s="233"/>
      <c r="CF72" s="233"/>
      <c r="CG72" s="233"/>
      <c r="CH72" s="233"/>
      <c r="CI72" s="233"/>
      <c r="CJ72" s="233"/>
      <c r="CK72" s="233"/>
      <c r="CL72" s="233"/>
      <c r="CM72" s="233"/>
      <c r="CN72" s="233"/>
      <c r="CO72" s="233"/>
      <c r="CP72" s="233"/>
      <c r="CQ72" s="233"/>
      <c r="CR72" s="233"/>
      <c r="CS72" s="233"/>
      <c r="CT72" s="233"/>
      <c r="CU72" s="233"/>
      <c r="CV72" s="233"/>
      <c r="CW72" s="233"/>
      <c r="CX72" s="233"/>
      <c r="CY72" s="233"/>
      <c r="CZ72" s="233"/>
      <c r="DA72" s="233"/>
      <c r="DB72" s="233"/>
      <c r="DC72" s="233"/>
      <c r="DD72" s="233"/>
      <c r="DE72" s="233"/>
      <c r="DF72" s="233"/>
      <c r="DG72" s="233"/>
      <c r="DH72" s="233"/>
      <c r="DI72" s="233"/>
      <c r="DJ72" s="233"/>
      <c r="DK72" s="233"/>
      <c r="DL72" s="233"/>
      <c r="DM72" s="233"/>
      <c r="DN72" s="233"/>
      <c r="DO72" s="233"/>
      <c r="DP72" s="233"/>
      <c r="DQ72" s="233"/>
      <c r="DR72" s="233"/>
      <c r="DS72" s="233"/>
      <c r="DT72" s="233"/>
      <c r="DU72" s="233"/>
      <c r="DV72" s="233"/>
      <c r="DW72" s="233"/>
      <c r="DX72" s="233"/>
      <c r="DY72" s="233"/>
      <c r="DZ72" s="233"/>
      <c r="EA72" s="233"/>
      <c r="EB72" s="233"/>
      <c r="EC72" s="233"/>
      <c r="ED72" s="233"/>
      <c r="EE72" s="233"/>
      <c r="EF72" s="233"/>
      <c r="EG72" s="233"/>
      <c r="EH72" s="233"/>
      <c r="EI72" s="233"/>
      <c r="EJ72" s="233"/>
      <c r="EK72" s="233"/>
      <c r="EL72" s="233"/>
      <c r="EM72" s="233"/>
      <c r="EN72" s="233"/>
      <c r="EO72" s="233"/>
      <c r="EP72" s="233"/>
      <c r="EQ72" s="233"/>
      <c r="ER72" s="233"/>
      <c r="ES72" s="233"/>
      <c r="ET72" s="233"/>
      <c r="EU72" s="233"/>
      <c r="EV72" s="233"/>
      <c r="EW72" s="233"/>
      <c r="EX72" s="233"/>
      <c r="EY72" s="233"/>
      <c r="EZ72" s="233"/>
      <c r="FA72" s="233"/>
      <c r="FB72" s="233"/>
      <c r="FC72" s="233"/>
      <c r="FD72" s="233"/>
      <c r="FE72" s="233"/>
      <c r="FF72" s="233"/>
      <c r="FG72" s="233"/>
      <c r="FH72" s="233"/>
      <c r="FI72" s="233"/>
      <c r="FJ72" s="233"/>
      <c r="FK72" s="233"/>
      <c r="FL72" s="233"/>
      <c r="FM72" s="233"/>
      <c r="FN72" s="233"/>
      <c r="FO72" s="233"/>
      <c r="FP72" s="233"/>
      <c r="FQ72" s="233"/>
      <c r="FR72" s="233"/>
      <c r="FS72" s="233"/>
      <c r="FT72" s="233"/>
      <c r="FU72" s="233"/>
      <c r="FV72" s="233"/>
      <c r="FW72" s="233"/>
      <c r="FX72" s="233"/>
      <c r="FY72" s="233"/>
      <c r="FZ72" s="233"/>
      <c r="GA72" s="233"/>
      <c r="GB72" s="233"/>
      <c r="GC72" s="233"/>
      <c r="GD72" s="233"/>
      <c r="GE72" s="233"/>
      <c r="GF72" s="233"/>
      <c r="GG72" s="233"/>
      <c r="GH72" s="233"/>
      <c r="GI72" s="233"/>
      <c r="GJ72" s="233"/>
      <c r="GK72" s="233"/>
      <c r="GL72" s="233"/>
      <c r="GM72" s="233"/>
      <c r="GN72" s="233"/>
      <c r="GO72" s="233"/>
      <c r="GP72" s="233"/>
      <c r="GQ72" s="233"/>
      <c r="GR72" s="233"/>
      <c r="GS72" s="233"/>
      <c r="GT72" s="233"/>
      <c r="GU72" s="233"/>
      <c r="GV72" s="233"/>
      <c r="GW72" s="233"/>
      <c r="GX72" s="233"/>
      <c r="GY72" s="233"/>
      <c r="GZ72" s="233"/>
      <c r="HA72" s="233"/>
      <c r="HB72" s="233"/>
      <c r="HC72" s="233"/>
      <c r="HD72" s="233"/>
      <c r="HE72" s="233"/>
      <c r="HF72" s="233"/>
      <c r="HG72" s="233"/>
      <c r="HH72" s="233"/>
      <c r="HI72" s="233"/>
      <c r="HJ72" s="233"/>
      <c r="HK72" s="233"/>
      <c r="HL72" s="233"/>
      <c r="HM72" s="233"/>
      <c r="HN72" s="233"/>
      <c r="HO72" s="233"/>
      <c r="HP72" s="233"/>
      <c r="HQ72" s="233"/>
      <c r="HR72" s="233"/>
      <c r="HS72" s="233"/>
      <c r="HT72" s="233"/>
      <c r="HU72" s="233"/>
      <c r="HV72" s="233"/>
      <c r="HW72" s="233"/>
      <c r="HX72" s="233"/>
      <c r="HY72" s="233"/>
      <c r="HZ72" s="233"/>
      <c r="IA72" s="233"/>
      <c r="IB72" s="233"/>
      <c r="IC72" s="233"/>
      <c r="ID72" s="233"/>
      <c r="IE72" s="233"/>
      <c r="IF72" s="233"/>
      <c r="IG72" s="233"/>
      <c r="IH72" s="233"/>
      <c r="II72" s="233"/>
      <c r="IJ72" s="233"/>
      <c r="IK72" s="233"/>
      <c r="IL72" s="233"/>
      <c r="IM72" s="233"/>
      <c r="IN72" s="233"/>
      <c r="IO72" s="233"/>
      <c r="IP72" s="233"/>
      <c r="IQ72" s="233"/>
      <c r="IR72" s="233"/>
      <c r="IS72" s="233"/>
      <c r="IT72" s="233"/>
      <c r="IU72" s="233"/>
      <c r="IV72" s="233"/>
      <c r="IW72" s="233"/>
    </row>
    <row r="73" customFormat="false" ht="17.1" hidden="true" customHeight="true" outlineLevel="0" collapsed="false">
      <c r="A73" s="233"/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  <c r="AI73" s="233"/>
      <c r="AJ73" s="233"/>
      <c r="AK73" s="233"/>
      <c r="AL73" s="233"/>
      <c r="AM73" s="233"/>
      <c r="AN73" s="233"/>
      <c r="AO73" s="233"/>
      <c r="AP73" s="233"/>
      <c r="AQ73" s="233"/>
      <c r="AR73" s="233"/>
      <c r="AS73" s="233"/>
      <c r="AT73" s="233"/>
      <c r="AU73" s="233"/>
      <c r="AV73" s="233"/>
      <c r="AW73" s="233"/>
      <c r="AX73" s="233"/>
      <c r="AY73" s="233"/>
      <c r="AZ73" s="233"/>
      <c r="BA73" s="233"/>
      <c r="BB73" s="233"/>
      <c r="BC73" s="233"/>
      <c r="BD73" s="233"/>
      <c r="BE73" s="233"/>
      <c r="BF73" s="233"/>
      <c r="BG73" s="233"/>
      <c r="BH73" s="233"/>
      <c r="BI73" s="233"/>
      <c r="BJ73" s="233"/>
      <c r="BK73" s="233"/>
      <c r="BL73" s="233"/>
      <c r="BM73" s="233"/>
      <c r="BN73" s="233"/>
      <c r="BO73" s="233"/>
      <c r="BP73" s="233"/>
      <c r="BQ73" s="233"/>
      <c r="BR73" s="233"/>
      <c r="BS73" s="233"/>
      <c r="BT73" s="233"/>
      <c r="BU73" s="233"/>
      <c r="BV73" s="233"/>
      <c r="BW73" s="233"/>
      <c r="BX73" s="233"/>
      <c r="BY73" s="233"/>
      <c r="BZ73" s="233"/>
      <c r="CA73" s="233"/>
      <c r="CB73" s="233"/>
      <c r="CC73" s="233"/>
      <c r="CD73" s="233"/>
      <c r="CE73" s="233"/>
      <c r="CF73" s="233"/>
      <c r="CG73" s="233"/>
      <c r="CH73" s="233"/>
      <c r="CI73" s="233"/>
      <c r="CJ73" s="233"/>
      <c r="CK73" s="233"/>
      <c r="CL73" s="233"/>
      <c r="CM73" s="233"/>
      <c r="CN73" s="233"/>
      <c r="CO73" s="233"/>
      <c r="CP73" s="233"/>
      <c r="CQ73" s="233"/>
      <c r="CR73" s="233"/>
      <c r="CS73" s="233"/>
      <c r="CT73" s="233"/>
      <c r="CU73" s="233"/>
      <c r="CV73" s="233"/>
      <c r="CW73" s="233"/>
      <c r="CX73" s="233"/>
      <c r="CY73" s="233"/>
      <c r="CZ73" s="233"/>
      <c r="DA73" s="233"/>
      <c r="DB73" s="233"/>
      <c r="DC73" s="233"/>
      <c r="DD73" s="233"/>
      <c r="DE73" s="233"/>
      <c r="DF73" s="233"/>
      <c r="DG73" s="233"/>
      <c r="DH73" s="233"/>
      <c r="DI73" s="233"/>
      <c r="DJ73" s="233"/>
      <c r="DK73" s="233"/>
      <c r="DL73" s="233"/>
      <c r="DM73" s="233"/>
      <c r="DN73" s="233"/>
      <c r="DO73" s="233"/>
      <c r="DP73" s="233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233"/>
      <c r="EB73" s="233"/>
      <c r="EC73" s="233"/>
      <c r="ED73" s="233"/>
      <c r="EE73" s="233"/>
      <c r="EF73" s="233"/>
      <c r="EG73" s="233"/>
      <c r="EH73" s="233"/>
      <c r="EI73" s="233"/>
      <c r="EJ73" s="233"/>
      <c r="EK73" s="233"/>
      <c r="EL73" s="233"/>
      <c r="EM73" s="233"/>
      <c r="EN73" s="233"/>
      <c r="EO73" s="233"/>
      <c r="EP73" s="233"/>
      <c r="EQ73" s="233"/>
      <c r="ER73" s="233"/>
      <c r="ES73" s="233"/>
      <c r="ET73" s="233"/>
      <c r="EU73" s="233"/>
      <c r="EV73" s="233"/>
      <c r="EW73" s="233"/>
      <c r="EX73" s="233"/>
      <c r="EY73" s="233"/>
      <c r="EZ73" s="233"/>
      <c r="FA73" s="233"/>
      <c r="FB73" s="233"/>
      <c r="FC73" s="233"/>
      <c r="FD73" s="233"/>
      <c r="FE73" s="233"/>
      <c r="FF73" s="233"/>
      <c r="FG73" s="233"/>
      <c r="FH73" s="233"/>
      <c r="FI73" s="233"/>
      <c r="FJ73" s="233"/>
      <c r="FK73" s="233"/>
      <c r="FL73" s="233"/>
      <c r="FM73" s="233"/>
      <c r="FN73" s="233"/>
      <c r="FO73" s="233"/>
      <c r="FP73" s="233"/>
      <c r="FQ73" s="233"/>
      <c r="FR73" s="233"/>
      <c r="FS73" s="233"/>
      <c r="FT73" s="233"/>
      <c r="FU73" s="233"/>
      <c r="FV73" s="233"/>
      <c r="FW73" s="233"/>
      <c r="FX73" s="233"/>
      <c r="FY73" s="233"/>
      <c r="FZ73" s="233"/>
      <c r="GA73" s="233"/>
      <c r="GB73" s="233"/>
      <c r="GC73" s="233"/>
      <c r="GD73" s="233"/>
      <c r="GE73" s="233"/>
      <c r="GF73" s="233"/>
      <c r="GG73" s="233"/>
      <c r="GH73" s="233"/>
      <c r="GI73" s="233"/>
      <c r="GJ73" s="233"/>
      <c r="GK73" s="233"/>
      <c r="GL73" s="233"/>
      <c r="GM73" s="233"/>
      <c r="GN73" s="233"/>
      <c r="GO73" s="233"/>
      <c r="GP73" s="233"/>
      <c r="GQ73" s="233"/>
      <c r="GR73" s="233"/>
      <c r="GS73" s="233"/>
      <c r="GT73" s="233"/>
      <c r="GU73" s="233"/>
      <c r="GV73" s="233"/>
      <c r="GW73" s="233"/>
      <c r="GX73" s="233"/>
      <c r="GY73" s="233"/>
      <c r="GZ73" s="233"/>
      <c r="HA73" s="233"/>
      <c r="HB73" s="233"/>
      <c r="HC73" s="233"/>
      <c r="HD73" s="233"/>
      <c r="HE73" s="233"/>
      <c r="HF73" s="233"/>
      <c r="HG73" s="233"/>
      <c r="HH73" s="233"/>
      <c r="HI73" s="233"/>
      <c r="HJ73" s="233"/>
      <c r="HK73" s="233"/>
      <c r="HL73" s="233"/>
      <c r="HM73" s="233"/>
      <c r="HN73" s="233"/>
      <c r="HO73" s="233"/>
      <c r="HP73" s="233"/>
      <c r="HQ73" s="233"/>
      <c r="HR73" s="233"/>
      <c r="HS73" s="233"/>
      <c r="HT73" s="233"/>
      <c r="HU73" s="233"/>
      <c r="HV73" s="233"/>
      <c r="HW73" s="233"/>
      <c r="HX73" s="233"/>
      <c r="HY73" s="233"/>
      <c r="HZ73" s="233"/>
      <c r="IA73" s="233"/>
      <c r="IB73" s="233"/>
      <c r="IC73" s="233"/>
      <c r="ID73" s="233"/>
      <c r="IE73" s="233"/>
      <c r="IF73" s="233"/>
      <c r="IG73" s="233"/>
      <c r="IH73" s="233"/>
      <c r="II73" s="233"/>
      <c r="IJ73" s="233"/>
      <c r="IK73" s="233"/>
      <c r="IL73" s="233"/>
      <c r="IM73" s="233"/>
      <c r="IN73" s="233"/>
      <c r="IO73" s="233"/>
      <c r="IP73" s="233"/>
      <c r="IQ73" s="233"/>
      <c r="IR73" s="233"/>
      <c r="IS73" s="233"/>
      <c r="IT73" s="233"/>
      <c r="IU73" s="233"/>
      <c r="IV73" s="233"/>
      <c r="IW73" s="233"/>
    </row>
    <row r="74" customFormat="false" ht="17.1" hidden="true" customHeight="true" outlineLevel="0" collapsed="false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  <c r="BT74" s="233"/>
      <c r="BU74" s="233"/>
      <c r="BV74" s="233"/>
      <c r="BW74" s="233"/>
      <c r="BX74" s="233"/>
      <c r="BY74" s="233"/>
      <c r="BZ74" s="233"/>
      <c r="CA74" s="233"/>
      <c r="CB74" s="233"/>
      <c r="CC74" s="233"/>
      <c r="CD74" s="233"/>
      <c r="CE74" s="233"/>
      <c r="CF74" s="233"/>
      <c r="CG74" s="233"/>
      <c r="CH74" s="233"/>
      <c r="CI74" s="233"/>
      <c r="CJ74" s="233"/>
      <c r="CK74" s="233"/>
      <c r="CL74" s="233"/>
      <c r="CM74" s="233"/>
      <c r="CN74" s="233"/>
      <c r="CO74" s="233"/>
      <c r="CP74" s="233"/>
      <c r="CQ74" s="233"/>
      <c r="CR74" s="233"/>
      <c r="CS74" s="233"/>
      <c r="CT74" s="233"/>
      <c r="CU74" s="233"/>
      <c r="CV74" s="233"/>
      <c r="CW74" s="233"/>
      <c r="CX74" s="233"/>
      <c r="CY74" s="233"/>
      <c r="CZ74" s="233"/>
      <c r="DA74" s="233"/>
      <c r="DB74" s="233"/>
      <c r="DC74" s="233"/>
      <c r="DD74" s="233"/>
      <c r="DE74" s="233"/>
      <c r="DF74" s="233"/>
      <c r="DG74" s="233"/>
      <c r="DH74" s="233"/>
      <c r="DI74" s="233"/>
      <c r="DJ74" s="233"/>
      <c r="DK74" s="233"/>
      <c r="DL74" s="233"/>
      <c r="DM74" s="233"/>
      <c r="DN74" s="233"/>
      <c r="DO74" s="233"/>
      <c r="DP74" s="233"/>
      <c r="DQ74" s="233"/>
      <c r="DR74" s="233"/>
      <c r="DS74" s="233"/>
      <c r="DT74" s="233"/>
      <c r="DU74" s="233"/>
      <c r="DV74" s="233"/>
      <c r="DW74" s="233"/>
      <c r="DX74" s="233"/>
      <c r="DY74" s="233"/>
      <c r="DZ74" s="233"/>
      <c r="EA74" s="233"/>
      <c r="EB74" s="233"/>
      <c r="EC74" s="233"/>
      <c r="ED74" s="233"/>
      <c r="EE74" s="233"/>
      <c r="EF74" s="233"/>
      <c r="EG74" s="233"/>
      <c r="EH74" s="233"/>
      <c r="EI74" s="233"/>
      <c r="EJ74" s="233"/>
      <c r="EK74" s="233"/>
      <c r="EL74" s="233"/>
      <c r="EM74" s="233"/>
      <c r="EN74" s="233"/>
      <c r="EO74" s="233"/>
      <c r="EP74" s="233"/>
      <c r="EQ74" s="233"/>
      <c r="ER74" s="233"/>
      <c r="ES74" s="233"/>
      <c r="ET74" s="233"/>
      <c r="EU74" s="233"/>
      <c r="EV74" s="233"/>
      <c r="EW74" s="233"/>
      <c r="EX74" s="233"/>
      <c r="EY74" s="233"/>
      <c r="EZ74" s="233"/>
      <c r="FA74" s="233"/>
      <c r="FB74" s="233"/>
      <c r="FC74" s="233"/>
      <c r="FD74" s="233"/>
      <c r="FE74" s="233"/>
      <c r="FF74" s="233"/>
      <c r="FG74" s="233"/>
      <c r="FH74" s="233"/>
      <c r="FI74" s="233"/>
      <c r="FJ74" s="233"/>
      <c r="FK74" s="233"/>
      <c r="FL74" s="233"/>
      <c r="FM74" s="233"/>
      <c r="FN74" s="233"/>
      <c r="FO74" s="233"/>
      <c r="FP74" s="233"/>
      <c r="FQ74" s="233"/>
      <c r="FR74" s="233"/>
      <c r="FS74" s="233"/>
      <c r="FT74" s="233"/>
      <c r="FU74" s="233"/>
      <c r="FV74" s="233"/>
      <c r="FW74" s="233"/>
      <c r="FX74" s="233"/>
      <c r="FY74" s="233"/>
      <c r="FZ74" s="233"/>
      <c r="GA74" s="233"/>
      <c r="GB74" s="233"/>
      <c r="GC74" s="233"/>
      <c r="GD74" s="233"/>
      <c r="GE74" s="233"/>
      <c r="GF74" s="233"/>
      <c r="GG74" s="233"/>
      <c r="GH74" s="233"/>
      <c r="GI74" s="233"/>
      <c r="GJ74" s="233"/>
      <c r="GK74" s="233"/>
      <c r="GL74" s="233"/>
      <c r="GM74" s="233"/>
      <c r="GN74" s="233"/>
      <c r="GO74" s="233"/>
      <c r="GP74" s="233"/>
      <c r="GQ74" s="233"/>
      <c r="GR74" s="233"/>
      <c r="GS74" s="233"/>
      <c r="GT74" s="233"/>
      <c r="GU74" s="233"/>
      <c r="GV74" s="233"/>
      <c r="GW74" s="233"/>
      <c r="GX74" s="233"/>
      <c r="GY74" s="233"/>
      <c r="GZ74" s="233"/>
      <c r="HA74" s="233"/>
      <c r="HB74" s="233"/>
      <c r="HC74" s="233"/>
      <c r="HD74" s="233"/>
      <c r="HE74" s="233"/>
      <c r="HF74" s="233"/>
      <c r="HG74" s="233"/>
      <c r="HH74" s="233"/>
      <c r="HI74" s="233"/>
      <c r="HJ74" s="233"/>
      <c r="HK74" s="233"/>
      <c r="HL74" s="233"/>
      <c r="HM74" s="233"/>
      <c r="HN74" s="233"/>
      <c r="HO74" s="233"/>
      <c r="HP74" s="233"/>
      <c r="HQ74" s="233"/>
      <c r="HR74" s="233"/>
      <c r="HS74" s="233"/>
      <c r="HT74" s="233"/>
      <c r="HU74" s="233"/>
      <c r="HV74" s="233"/>
      <c r="HW74" s="233"/>
      <c r="HX74" s="233"/>
      <c r="HY74" s="233"/>
      <c r="HZ74" s="233"/>
      <c r="IA74" s="233"/>
      <c r="IB74" s="233"/>
      <c r="IC74" s="233"/>
      <c r="ID74" s="233"/>
      <c r="IE74" s="233"/>
      <c r="IF74" s="233"/>
      <c r="IG74" s="233"/>
      <c r="IH74" s="233"/>
      <c r="II74" s="233"/>
      <c r="IJ74" s="233"/>
      <c r="IK74" s="233"/>
      <c r="IL74" s="233"/>
      <c r="IM74" s="233"/>
      <c r="IN74" s="233"/>
      <c r="IO74" s="233"/>
      <c r="IP74" s="233"/>
      <c r="IQ74" s="233"/>
      <c r="IR74" s="233"/>
      <c r="IS74" s="233"/>
      <c r="IT74" s="233"/>
      <c r="IU74" s="233"/>
      <c r="IV74" s="233"/>
      <c r="IW74" s="233"/>
    </row>
    <row r="75" customFormat="false" ht="17.1" hidden="true" customHeight="true" outlineLevel="0" collapsed="false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33"/>
      <c r="BA75" s="233"/>
      <c r="BB75" s="233"/>
      <c r="BC75" s="233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233"/>
      <c r="BO75" s="233"/>
      <c r="BP75" s="233"/>
      <c r="BQ75" s="233"/>
      <c r="BR75" s="233"/>
      <c r="BS75" s="233"/>
      <c r="BT75" s="233"/>
      <c r="BU75" s="233"/>
      <c r="BV75" s="233"/>
      <c r="BW75" s="233"/>
      <c r="BX75" s="233"/>
      <c r="BY75" s="233"/>
      <c r="BZ75" s="233"/>
      <c r="CA75" s="233"/>
      <c r="CB75" s="233"/>
      <c r="CC75" s="233"/>
      <c r="CD75" s="233"/>
      <c r="CE75" s="233"/>
      <c r="CF75" s="233"/>
      <c r="CG75" s="233"/>
      <c r="CH75" s="233"/>
      <c r="CI75" s="233"/>
      <c r="CJ75" s="233"/>
      <c r="CK75" s="233"/>
      <c r="CL75" s="233"/>
      <c r="CM75" s="233"/>
      <c r="CN75" s="233"/>
      <c r="CO75" s="233"/>
      <c r="CP75" s="233"/>
      <c r="CQ75" s="233"/>
      <c r="CR75" s="233"/>
      <c r="CS75" s="233"/>
      <c r="CT75" s="233"/>
      <c r="CU75" s="233"/>
      <c r="CV75" s="233"/>
      <c r="CW75" s="233"/>
      <c r="CX75" s="233"/>
      <c r="CY75" s="233"/>
      <c r="CZ75" s="233"/>
      <c r="DA75" s="233"/>
      <c r="DB75" s="233"/>
      <c r="DC75" s="233"/>
      <c r="DD75" s="233"/>
      <c r="DE75" s="233"/>
      <c r="DF75" s="233"/>
      <c r="DG75" s="233"/>
      <c r="DH75" s="233"/>
      <c r="DI75" s="233"/>
      <c r="DJ75" s="233"/>
      <c r="DK75" s="233"/>
      <c r="DL75" s="233"/>
      <c r="DM75" s="233"/>
      <c r="DN75" s="233"/>
      <c r="DO75" s="233"/>
      <c r="DP75" s="233"/>
      <c r="DQ75" s="233"/>
      <c r="DR75" s="233"/>
      <c r="DS75" s="233"/>
      <c r="DT75" s="233"/>
      <c r="DU75" s="233"/>
      <c r="DV75" s="233"/>
      <c r="DW75" s="233"/>
      <c r="DX75" s="233"/>
      <c r="DY75" s="233"/>
      <c r="DZ75" s="233"/>
      <c r="EA75" s="233"/>
      <c r="EB75" s="233"/>
      <c r="EC75" s="233"/>
      <c r="ED75" s="233"/>
      <c r="EE75" s="233"/>
      <c r="EF75" s="233"/>
      <c r="EG75" s="233"/>
      <c r="EH75" s="233"/>
      <c r="EI75" s="233"/>
      <c r="EJ75" s="233"/>
      <c r="EK75" s="233"/>
      <c r="EL75" s="233"/>
      <c r="EM75" s="233"/>
      <c r="EN75" s="233"/>
      <c r="EO75" s="233"/>
      <c r="EP75" s="233"/>
      <c r="EQ75" s="233"/>
      <c r="ER75" s="233"/>
      <c r="ES75" s="233"/>
      <c r="ET75" s="233"/>
      <c r="EU75" s="233"/>
      <c r="EV75" s="233"/>
      <c r="EW75" s="233"/>
      <c r="EX75" s="233"/>
      <c r="EY75" s="233"/>
      <c r="EZ75" s="233"/>
      <c r="FA75" s="233"/>
      <c r="FB75" s="233"/>
      <c r="FC75" s="233"/>
      <c r="FD75" s="233"/>
      <c r="FE75" s="233"/>
      <c r="FF75" s="233"/>
      <c r="FG75" s="233"/>
      <c r="FH75" s="233"/>
      <c r="FI75" s="233"/>
      <c r="FJ75" s="233"/>
      <c r="FK75" s="233"/>
      <c r="FL75" s="233"/>
      <c r="FM75" s="233"/>
      <c r="FN75" s="233"/>
      <c r="FO75" s="233"/>
      <c r="FP75" s="233"/>
      <c r="FQ75" s="233"/>
      <c r="FR75" s="233"/>
      <c r="FS75" s="233"/>
      <c r="FT75" s="233"/>
      <c r="FU75" s="233"/>
      <c r="FV75" s="233"/>
      <c r="FW75" s="233"/>
      <c r="FX75" s="233"/>
      <c r="FY75" s="233"/>
      <c r="FZ75" s="233"/>
      <c r="GA75" s="233"/>
      <c r="GB75" s="233"/>
      <c r="GC75" s="233"/>
      <c r="GD75" s="233"/>
      <c r="GE75" s="233"/>
      <c r="GF75" s="233"/>
      <c r="GG75" s="233"/>
      <c r="GH75" s="233"/>
      <c r="GI75" s="233"/>
      <c r="GJ75" s="233"/>
      <c r="GK75" s="233"/>
      <c r="GL75" s="233"/>
      <c r="GM75" s="233"/>
      <c r="GN75" s="233"/>
      <c r="GO75" s="233"/>
      <c r="GP75" s="233"/>
      <c r="GQ75" s="233"/>
      <c r="GR75" s="233"/>
      <c r="GS75" s="233"/>
      <c r="GT75" s="233"/>
      <c r="GU75" s="233"/>
      <c r="GV75" s="233"/>
      <c r="GW75" s="233"/>
      <c r="GX75" s="233"/>
      <c r="GY75" s="233"/>
      <c r="GZ75" s="233"/>
      <c r="HA75" s="233"/>
      <c r="HB75" s="233"/>
      <c r="HC75" s="233"/>
      <c r="HD75" s="233"/>
      <c r="HE75" s="233"/>
      <c r="HF75" s="233"/>
      <c r="HG75" s="233"/>
      <c r="HH75" s="233"/>
      <c r="HI75" s="233"/>
      <c r="HJ75" s="233"/>
      <c r="HK75" s="233"/>
      <c r="HL75" s="233"/>
      <c r="HM75" s="233"/>
      <c r="HN75" s="233"/>
      <c r="HO75" s="233"/>
      <c r="HP75" s="233"/>
      <c r="HQ75" s="233"/>
      <c r="HR75" s="233"/>
      <c r="HS75" s="233"/>
      <c r="HT75" s="233"/>
      <c r="HU75" s="233"/>
      <c r="HV75" s="233"/>
      <c r="HW75" s="233"/>
      <c r="HX75" s="233"/>
      <c r="HY75" s="233"/>
      <c r="HZ75" s="233"/>
      <c r="IA75" s="233"/>
      <c r="IB75" s="233"/>
      <c r="IC75" s="233"/>
      <c r="ID75" s="233"/>
      <c r="IE75" s="233"/>
      <c r="IF75" s="233"/>
      <c r="IG75" s="233"/>
      <c r="IH75" s="233"/>
      <c r="II75" s="233"/>
      <c r="IJ75" s="233"/>
      <c r="IK75" s="233"/>
      <c r="IL75" s="233"/>
      <c r="IM75" s="233"/>
      <c r="IN75" s="233"/>
      <c r="IO75" s="233"/>
      <c r="IP75" s="233"/>
      <c r="IQ75" s="233"/>
      <c r="IR75" s="233"/>
      <c r="IS75" s="233"/>
      <c r="IT75" s="233"/>
      <c r="IU75" s="233"/>
      <c r="IV75" s="233"/>
      <c r="IW75" s="233"/>
    </row>
    <row r="76" customFormat="false" ht="17.1" hidden="true" customHeight="true" outlineLevel="0" collapsed="false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233"/>
      <c r="BO76" s="233"/>
      <c r="BP76" s="233"/>
      <c r="BQ76" s="233"/>
      <c r="BR76" s="233"/>
      <c r="BS76" s="233"/>
      <c r="BT76" s="233"/>
      <c r="BU76" s="233"/>
      <c r="BV76" s="233"/>
      <c r="BW76" s="233"/>
      <c r="BX76" s="233"/>
      <c r="BY76" s="233"/>
      <c r="BZ76" s="233"/>
      <c r="CA76" s="233"/>
      <c r="CB76" s="233"/>
      <c r="CC76" s="233"/>
      <c r="CD76" s="233"/>
      <c r="CE76" s="233"/>
      <c r="CF76" s="233"/>
      <c r="CG76" s="233"/>
      <c r="CH76" s="233"/>
      <c r="CI76" s="233"/>
      <c r="CJ76" s="233"/>
      <c r="CK76" s="233"/>
      <c r="CL76" s="233"/>
      <c r="CM76" s="233"/>
      <c r="CN76" s="233"/>
      <c r="CO76" s="233"/>
      <c r="CP76" s="233"/>
      <c r="CQ76" s="233"/>
      <c r="CR76" s="233"/>
      <c r="CS76" s="233"/>
      <c r="CT76" s="233"/>
      <c r="CU76" s="233"/>
      <c r="CV76" s="233"/>
      <c r="CW76" s="233"/>
      <c r="CX76" s="233"/>
      <c r="CY76" s="233"/>
      <c r="CZ76" s="233"/>
      <c r="DA76" s="233"/>
      <c r="DB76" s="233"/>
      <c r="DC76" s="233"/>
      <c r="DD76" s="233"/>
      <c r="DE76" s="233"/>
      <c r="DF76" s="233"/>
      <c r="DG76" s="233"/>
      <c r="DH76" s="233"/>
      <c r="DI76" s="233"/>
      <c r="DJ76" s="233"/>
      <c r="DK76" s="233"/>
      <c r="DL76" s="233"/>
      <c r="DM76" s="233"/>
      <c r="DN76" s="233"/>
      <c r="DO76" s="233"/>
      <c r="DP76" s="233"/>
      <c r="DQ76" s="233"/>
      <c r="DR76" s="233"/>
      <c r="DS76" s="233"/>
      <c r="DT76" s="233"/>
      <c r="DU76" s="233"/>
      <c r="DV76" s="233"/>
      <c r="DW76" s="233"/>
      <c r="DX76" s="233"/>
      <c r="DY76" s="233"/>
      <c r="DZ76" s="233"/>
      <c r="EA76" s="233"/>
      <c r="EB76" s="233"/>
      <c r="EC76" s="233"/>
      <c r="ED76" s="233"/>
      <c r="EE76" s="233"/>
      <c r="EF76" s="233"/>
      <c r="EG76" s="233"/>
      <c r="EH76" s="233"/>
      <c r="EI76" s="233"/>
      <c r="EJ76" s="233"/>
      <c r="EK76" s="233"/>
      <c r="EL76" s="233"/>
      <c r="EM76" s="233"/>
      <c r="EN76" s="233"/>
      <c r="EO76" s="233"/>
      <c r="EP76" s="233"/>
      <c r="EQ76" s="233"/>
      <c r="ER76" s="233"/>
      <c r="ES76" s="233"/>
      <c r="ET76" s="233"/>
      <c r="EU76" s="233"/>
      <c r="EV76" s="233"/>
      <c r="EW76" s="233"/>
      <c r="EX76" s="233"/>
      <c r="EY76" s="233"/>
      <c r="EZ76" s="233"/>
      <c r="FA76" s="233"/>
      <c r="FB76" s="233"/>
      <c r="FC76" s="233"/>
      <c r="FD76" s="233"/>
      <c r="FE76" s="233"/>
      <c r="FF76" s="233"/>
      <c r="FG76" s="233"/>
      <c r="FH76" s="233"/>
      <c r="FI76" s="233"/>
      <c r="FJ76" s="233"/>
      <c r="FK76" s="233"/>
      <c r="FL76" s="233"/>
      <c r="FM76" s="233"/>
      <c r="FN76" s="233"/>
      <c r="FO76" s="233"/>
      <c r="FP76" s="233"/>
      <c r="FQ76" s="233"/>
      <c r="FR76" s="233"/>
      <c r="FS76" s="233"/>
      <c r="FT76" s="233"/>
      <c r="FU76" s="233"/>
      <c r="FV76" s="233"/>
      <c r="FW76" s="233"/>
      <c r="FX76" s="233"/>
      <c r="FY76" s="233"/>
      <c r="FZ76" s="233"/>
      <c r="GA76" s="233"/>
      <c r="GB76" s="233"/>
      <c r="GC76" s="233"/>
      <c r="GD76" s="233"/>
      <c r="GE76" s="233"/>
      <c r="GF76" s="233"/>
      <c r="GG76" s="233"/>
      <c r="GH76" s="233"/>
      <c r="GI76" s="233"/>
      <c r="GJ76" s="233"/>
      <c r="GK76" s="233"/>
      <c r="GL76" s="233"/>
      <c r="GM76" s="233"/>
      <c r="GN76" s="233"/>
      <c r="GO76" s="233"/>
      <c r="GP76" s="233"/>
      <c r="GQ76" s="233"/>
      <c r="GR76" s="233"/>
      <c r="GS76" s="233"/>
      <c r="GT76" s="233"/>
      <c r="GU76" s="233"/>
      <c r="GV76" s="233"/>
      <c r="GW76" s="233"/>
      <c r="GX76" s="233"/>
      <c r="GY76" s="233"/>
      <c r="GZ76" s="233"/>
      <c r="HA76" s="233"/>
      <c r="HB76" s="233"/>
      <c r="HC76" s="233"/>
      <c r="HD76" s="233"/>
      <c r="HE76" s="233"/>
      <c r="HF76" s="233"/>
      <c r="HG76" s="233"/>
      <c r="HH76" s="233"/>
      <c r="HI76" s="233"/>
      <c r="HJ76" s="233"/>
      <c r="HK76" s="233"/>
      <c r="HL76" s="233"/>
      <c r="HM76" s="233"/>
      <c r="HN76" s="233"/>
      <c r="HO76" s="233"/>
      <c r="HP76" s="233"/>
      <c r="HQ76" s="233"/>
      <c r="HR76" s="233"/>
      <c r="HS76" s="233"/>
      <c r="HT76" s="233"/>
      <c r="HU76" s="233"/>
      <c r="HV76" s="233"/>
      <c r="HW76" s="233"/>
      <c r="HX76" s="233"/>
      <c r="HY76" s="233"/>
      <c r="HZ76" s="233"/>
      <c r="IA76" s="233"/>
      <c r="IB76" s="233"/>
      <c r="IC76" s="233"/>
      <c r="ID76" s="233"/>
      <c r="IE76" s="233"/>
      <c r="IF76" s="233"/>
      <c r="IG76" s="233"/>
      <c r="IH76" s="233"/>
      <c r="II76" s="233"/>
      <c r="IJ76" s="233"/>
      <c r="IK76" s="233"/>
      <c r="IL76" s="233"/>
      <c r="IM76" s="233"/>
      <c r="IN76" s="233"/>
      <c r="IO76" s="233"/>
      <c r="IP76" s="233"/>
      <c r="IQ76" s="233"/>
      <c r="IR76" s="233"/>
      <c r="IS76" s="233"/>
      <c r="IT76" s="233"/>
      <c r="IU76" s="233"/>
      <c r="IV76" s="233"/>
      <c r="IW76" s="233"/>
    </row>
    <row r="77" customFormat="false" ht="17.1" hidden="true" customHeight="true" outlineLevel="0" collapsed="false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  <c r="AO77" s="233"/>
      <c r="AP77" s="233"/>
      <c r="AQ77" s="233"/>
      <c r="AR77" s="233"/>
      <c r="AS77" s="233"/>
      <c r="AT77" s="233"/>
      <c r="AU77" s="233"/>
      <c r="AV77" s="233"/>
      <c r="AW77" s="233"/>
      <c r="AX77" s="233"/>
      <c r="AY77" s="233"/>
      <c r="AZ77" s="233"/>
      <c r="BA77" s="233"/>
      <c r="BB77" s="233"/>
      <c r="BC77" s="233"/>
      <c r="BD77" s="233"/>
      <c r="BE77" s="233"/>
      <c r="BF77" s="233"/>
      <c r="BG77" s="233"/>
      <c r="BH77" s="233"/>
      <c r="BI77" s="233"/>
      <c r="BJ77" s="233"/>
      <c r="BK77" s="233"/>
      <c r="BL77" s="233"/>
      <c r="BM77" s="233"/>
      <c r="BN77" s="233"/>
      <c r="BO77" s="233"/>
      <c r="BP77" s="233"/>
      <c r="BQ77" s="233"/>
      <c r="BR77" s="233"/>
      <c r="BS77" s="233"/>
      <c r="BT77" s="233"/>
      <c r="BU77" s="233"/>
      <c r="BV77" s="233"/>
      <c r="BW77" s="233"/>
      <c r="BX77" s="233"/>
      <c r="BY77" s="233"/>
      <c r="BZ77" s="233"/>
      <c r="CA77" s="233"/>
      <c r="CB77" s="233"/>
      <c r="CC77" s="233"/>
      <c r="CD77" s="233"/>
      <c r="CE77" s="233"/>
      <c r="CF77" s="233"/>
      <c r="CG77" s="233"/>
      <c r="CH77" s="233"/>
      <c r="CI77" s="233"/>
      <c r="CJ77" s="233"/>
      <c r="CK77" s="233"/>
      <c r="CL77" s="233"/>
      <c r="CM77" s="233"/>
      <c r="CN77" s="233"/>
      <c r="CO77" s="233"/>
      <c r="CP77" s="233"/>
      <c r="CQ77" s="233"/>
      <c r="CR77" s="233"/>
      <c r="CS77" s="233"/>
      <c r="CT77" s="233"/>
      <c r="CU77" s="233"/>
      <c r="CV77" s="233"/>
      <c r="CW77" s="233"/>
      <c r="CX77" s="233"/>
      <c r="CY77" s="233"/>
      <c r="CZ77" s="233"/>
      <c r="DA77" s="233"/>
      <c r="DB77" s="233"/>
      <c r="DC77" s="233"/>
      <c r="DD77" s="233"/>
      <c r="DE77" s="233"/>
      <c r="DF77" s="233"/>
      <c r="DG77" s="233"/>
      <c r="DH77" s="233"/>
      <c r="DI77" s="233"/>
      <c r="DJ77" s="233"/>
      <c r="DK77" s="233"/>
      <c r="DL77" s="233"/>
      <c r="DM77" s="233"/>
      <c r="DN77" s="233"/>
      <c r="DO77" s="233"/>
      <c r="DP77" s="233"/>
      <c r="DQ77" s="233"/>
      <c r="DR77" s="233"/>
      <c r="DS77" s="233"/>
      <c r="DT77" s="233"/>
      <c r="DU77" s="233"/>
      <c r="DV77" s="233"/>
      <c r="DW77" s="233"/>
      <c r="DX77" s="233"/>
      <c r="DY77" s="233"/>
      <c r="DZ77" s="233"/>
      <c r="EA77" s="233"/>
      <c r="EB77" s="233"/>
      <c r="EC77" s="233"/>
      <c r="ED77" s="233"/>
      <c r="EE77" s="233"/>
      <c r="EF77" s="233"/>
      <c r="EG77" s="233"/>
      <c r="EH77" s="233"/>
      <c r="EI77" s="233"/>
      <c r="EJ77" s="233"/>
      <c r="EK77" s="233"/>
      <c r="EL77" s="233"/>
      <c r="EM77" s="233"/>
      <c r="EN77" s="233"/>
      <c r="EO77" s="233"/>
      <c r="EP77" s="233"/>
      <c r="EQ77" s="233"/>
      <c r="ER77" s="233"/>
      <c r="ES77" s="233"/>
      <c r="ET77" s="233"/>
      <c r="EU77" s="233"/>
      <c r="EV77" s="233"/>
      <c r="EW77" s="233"/>
      <c r="EX77" s="233"/>
      <c r="EY77" s="233"/>
      <c r="EZ77" s="233"/>
      <c r="FA77" s="233"/>
      <c r="FB77" s="233"/>
      <c r="FC77" s="233"/>
      <c r="FD77" s="233"/>
      <c r="FE77" s="233"/>
      <c r="FF77" s="233"/>
      <c r="FG77" s="233"/>
      <c r="FH77" s="233"/>
      <c r="FI77" s="233"/>
      <c r="FJ77" s="233"/>
      <c r="FK77" s="233"/>
      <c r="FL77" s="233"/>
      <c r="FM77" s="233"/>
      <c r="FN77" s="233"/>
      <c r="FO77" s="233"/>
      <c r="FP77" s="233"/>
      <c r="FQ77" s="233"/>
      <c r="FR77" s="233"/>
      <c r="FS77" s="233"/>
      <c r="FT77" s="233"/>
      <c r="FU77" s="233"/>
      <c r="FV77" s="233"/>
      <c r="FW77" s="233"/>
      <c r="FX77" s="233"/>
      <c r="FY77" s="233"/>
      <c r="FZ77" s="233"/>
      <c r="GA77" s="233"/>
      <c r="GB77" s="233"/>
      <c r="GC77" s="233"/>
      <c r="GD77" s="233"/>
      <c r="GE77" s="233"/>
      <c r="GF77" s="233"/>
      <c r="GG77" s="233"/>
      <c r="GH77" s="233"/>
      <c r="GI77" s="233"/>
      <c r="GJ77" s="233"/>
      <c r="GK77" s="233"/>
      <c r="GL77" s="233"/>
      <c r="GM77" s="233"/>
      <c r="GN77" s="233"/>
      <c r="GO77" s="233"/>
      <c r="GP77" s="233"/>
      <c r="GQ77" s="233"/>
      <c r="GR77" s="233"/>
      <c r="GS77" s="233"/>
      <c r="GT77" s="233"/>
      <c r="GU77" s="233"/>
      <c r="GV77" s="233"/>
      <c r="GW77" s="233"/>
      <c r="GX77" s="233"/>
      <c r="GY77" s="233"/>
      <c r="GZ77" s="233"/>
      <c r="HA77" s="233"/>
      <c r="HB77" s="233"/>
      <c r="HC77" s="233"/>
      <c r="HD77" s="233"/>
      <c r="HE77" s="233"/>
      <c r="HF77" s="233"/>
      <c r="HG77" s="233"/>
      <c r="HH77" s="233"/>
      <c r="HI77" s="233"/>
      <c r="HJ77" s="233"/>
      <c r="HK77" s="233"/>
      <c r="HL77" s="233"/>
      <c r="HM77" s="233"/>
      <c r="HN77" s="233"/>
      <c r="HO77" s="233"/>
      <c r="HP77" s="233"/>
      <c r="HQ77" s="233"/>
      <c r="HR77" s="233"/>
      <c r="HS77" s="233"/>
      <c r="HT77" s="233"/>
      <c r="HU77" s="233"/>
      <c r="HV77" s="233"/>
      <c r="HW77" s="233"/>
      <c r="HX77" s="233"/>
      <c r="HY77" s="233"/>
      <c r="HZ77" s="233"/>
      <c r="IA77" s="233"/>
      <c r="IB77" s="233"/>
      <c r="IC77" s="233"/>
      <c r="ID77" s="233"/>
      <c r="IE77" s="233"/>
      <c r="IF77" s="233"/>
      <c r="IG77" s="233"/>
      <c r="IH77" s="233"/>
      <c r="II77" s="233"/>
      <c r="IJ77" s="233"/>
      <c r="IK77" s="233"/>
      <c r="IL77" s="233"/>
      <c r="IM77" s="233"/>
      <c r="IN77" s="233"/>
      <c r="IO77" s="233"/>
      <c r="IP77" s="233"/>
      <c r="IQ77" s="233"/>
      <c r="IR77" s="233"/>
      <c r="IS77" s="233"/>
      <c r="IT77" s="233"/>
      <c r="IU77" s="233"/>
      <c r="IV77" s="233"/>
      <c r="IW77" s="233"/>
    </row>
    <row r="78" customFormat="false" ht="17.1" hidden="true" customHeight="true" outlineLevel="0" collapsed="false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  <c r="AO78" s="233"/>
      <c r="AP78" s="233"/>
      <c r="AQ78" s="233"/>
      <c r="AR78" s="233"/>
      <c r="AS78" s="233"/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233"/>
      <c r="BO78" s="233"/>
      <c r="BP78" s="233"/>
      <c r="BQ78" s="233"/>
      <c r="BR78" s="233"/>
      <c r="BS78" s="233"/>
      <c r="BT78" s="233"/>
      <c r="BU78" s="233"/>
      <c r="BV78" s="233"/>
      <c r="BW78" s="233"/>
      <c r="BX78" s="233"/>
      <c r="BY78" s="233"/>
      <c r="BZ78" s="233"/>
      <c r="CA78" s="233"/>
      <c r="CB78" s="233"/>
      <c r="CC78" s="233"/>
      <c r="CD78" s="233"/>
      <c r="CE78" s="233"/>
      <c r="CF78" s="233"/>
      <c r="CG78" s="233"/>
      <c r="CH78" s="233"/>
      <c r="CI78" s="233"/>
      <c r="CJ78" s="233"/>
      <c r="CK78" s="233"/>
      <c r="CL78" s="233"/>
      <c r="CM78" s="233"/>
      <c r="CN78" s="233"/>
      <c r="CO78" s="233"/>
      <c r="CP78" s="233"/>
      <c r="CQ78" s="233"/>
      <c r="CR78" s="233"/>
      <c r="CS78" s="233"/>
      <c r="CT78" s="233"/>
      <c r="CU78" s="233"/>
      <c r="CV78" s="233"/>
      <c r="CW78" s="233"/>
      <c r="CX78" s="233"/>
      <c r="CY78" s="233"/>
      <c r="CZ78" s="233"/>
      <c r="DA78" s="233"/>
      <c r="DB78" s="233"/>
      <c r="DC78" s="233"/>
      <c r="DD78" s="233"/>
      <c r="DE78" s="233"/>
      <c r="DF78" s="233"/>
      <c r="DG78" s="233"/>
      <c r="DH78" s="233"/>
      <c r="DI78" s="233"/>
      <c r="DJ78" s="233"/>
      <c r="DK78" s="233"/>
      <c r="DL78" s="233"/>
      <c r="DM78" s="233"/>
      <c r="DN78" s="233"/>
      <c r="DO78" s="233"/>
      <c r="DP78" s="233"/>
      <c r="DQ78" s="233"/>
      <c r="DR78" s="233"/>
      <c r="DS78" s="233"/>
      <c r="DT78" s="233"/>
      <c r="DU78" s="233"/>
      <c r="DV78" s="233"/>
      <c r="DW78" s="233"/>
      <c r="DX78" s="233"/>
      <c r="DY78" s="233"/>
      <c r="DZ78" s="233"/>
      <c r="EA78" s="233"/>
      <c r="EB78" s="233"/>
      <c r="EC78" s="233"/>
      <c r="ED78" s="233"/>
      <c r="EE78" s="233"/>
      <c r="EF78" s="233"/>
      <c r="EG78" s="233"/>
      <c r="EH78" s="233"/>
      <c r="EI78" s="233"/>
      <c r="EJ78" s="233"/>
      <c r="EK78" s="233"/>
      <c r="EL78" s="233"/>
      <c r="EM78" s="233"/>
      <c r="EN78" s="233"/>
      <c r="EO78" s="233"/>
      <c r="EP78" s="233"/>
      <c r="EQ78" s="233"/>
      <c r="ER78" s="233"/>
      <c r="ES78" s="233"/>
      <c r="ET78" s="233"/>
      <c r="EU78" s="233"/>
      <c r="EV78" s="233"/>
      <c r="EW78" s="233"/>
      <c r="EX78" s="233"/>
      <c r="EY78" s="233"/>
      <c r="EZ78" s="233"/>
      <c r="FA78" s="233"/>
      <c r="FB78" s="233"/>
      <c r="FC78" s="233"/>
      <c r="FD78" s="233"/>
      <c r="FE78" s="233"/>
      <c r="FF78" s="233"/>
      <c r="FG78" s="233"/>
      <c r="FH78" s="233"/>
      <c r="FI78" s="233"/>
      <c r="FJ78" s="233"/>
      <c r="FK78" s="233"/>
      <c r="FL78" s="233"/>
      <c r="FM78" s="233"/>
      <c r="FN78" s="233"/>
      <c r="FO78" s="233"/>
      <c r="FP78" s="233"/>
      <c r="FQ78" s="233"/>
      <c r="FR78" s="233"/>
      <c r="FS78" s="233"/>
      <c r="FT78" s="233"/>
      <c r="FU78" s="233"/>
      <c r="FV78" s="233"/>
      <c r="FW78" s="233"/>
      <c r="FX78" s="233"/>
      <c r="FY78" s="233"/>
      <c r="FZ78" s="233"/>
      <c r="GA78" s="233"/>
      <c r="GB78" s="233"/>
      <c r="GC78" s="233"/>
      <c r="GD78" s="233"/>
      <c r="GE78" s="233"/>
      <c r="GF78" s="233"/>
      <c r="GG78" s="233"/>
      <c r="GH78" s="233"/>
      <c r="GI78" s="233"/>
      <c r="GJ78" s="233"/>
      <c r="GK78" s="233"/>
      <c r="GL78" s="233"/>
      <c r="GM78" s="233"/>
      <c r="GN78" s="233"/>
      <c r="GO78" s="233"/>
      <c r="GP78" s="233"/>
      <c r="GQ78" s="233"/>
      <c r="GR78" s="233"/>
      <c r="GS78" s="233"/>
      <c r="GT78" s="233"/>
      <c r="GU78" s="233"/>
      <c r="GV78" s="233"/>
      <c r="GW78" s="233"/>
      <c r="GX78" s="233"/>
      <c r="GY78" s="233"/>
      <c r="GZ78" s="233"/>
      <c r="HA78" s="233"/>
      <c r="HB78" s="233"/>
      <c r="HC78" s="233"/>
      <c r="HD78" s="233"/>
      <c r="HE78" s="233"/>
      <c r="HF78" s="233"/>
      <c r="HG78" s="233"/>
      <c r="HH78" s="233"/>
      <c r="HI78" s="233"/>
      <c r="HJ78" s="233"/>
      <c r="HK78" s="233"/>
      <c r="HL78" s="233"/>
      <c r="HM78" s="233"/>
      <c r="HN78" s="233"/>
      <c r="HO78" s="233"/>
      <c r="HP78" s="233"/>
      <c r="HQ78" s="233"/>
      <c r="HR78" s="233"/>
      <c r="HS78" s="233"/>
      <c r="HT78" s="233"/>
      <c r="HU78" s="233"/>
      <c r="HV78" s="233"/>
      <c r="HW78" s="233"/>
      <c r="HX78" s="233"/>
      <c r="HY78" s="233"/>
      <c r="HZ78" s="233"/>
      <c r="IA78" s="233"/>
      <c r="IB78" s="233"/>
      <c r="IC78" s="233"/>
      <c r="ID78" s="233"/>
      <c r="IE78" s="233"/>
      <c r="IF78" s="233"/>
      <c r="IG78" s="233"/>
      <c r="IH78" s="233"/>
      <c r="II78" s="233"/>
      <c r="IJ78" s="233"/>
      <c r="IK78" s="233"/>
      <c r="IL78" s="233"/>
      <c r="IM78" s="233"/>
      <c r="IN78" s="233"/>
      <c r="IO78" s="233"/>
      <c r="IP78" s="233"/>
      <c r="IQ78" s="233"/>
      <c r="IR78" s="233"/>
      <c r="IS78" s="233"/>
      <c r="IT78" s="233"/>
      <c r="IU78" s="233"/>
      <c r="IV78" s="233"/>
      <c r="IW78" s="233"/>
    </row>
    <row r="79" customFormat="false" ht="17.1" hidden="true" customHeight="true" outlineLevel="0" collapsed="false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233"/>
      <c r="AS79" s="233"/>
      <c r="AT79" s="233"/>
      <c r="AU79" s="233"/>
      <c r="AV79" s="233"/>
      <c r="AW79" s="233"/>
      <c r="AX79" s="233"/>
      <c r="AY79" s="233"/>
      <c r="AZ79" s="233"/>
      <c r="BA79" s="233"/>
      <c r="BB79" s="233"/>
      <c r="BC79" s="233"/>
      <c r="BD79" s="233"/>
      <c r="BE79" s="233"/>
      <c r="BF79" s="233"/>
      <c r="BG79" s="233"/>
      <c r="BH79" s="233"/>
      <c r="BI79" s="233"/>
      <c r="BJ79" s="233"/>
      <c r="BK79" s="233"/>
      <c r="BL79" s="233"/>
      <c r="BM79" s="233"/>
      <c r="BN79" s="233"/>
      <c r="BO79" s="233"/>
      <c r="BP79" s="233"/>
      <c r="BQ79" s="233"/>
      <c r="BR79" s="233"/>
      <c r="BS79" s="233"/>
      <c r="BT79" s="233"/>
      <c r="BU79" s="233"/>
      <c r="BV79" s="233"/>
      <c r="BW79" s="233"/>
      <c r="BX79" s="233"/>
      <c r="BY79" s="233"/>
      <c r="BZ79" s="233"/>
      <c r="CA79" s="233"/>
      <c r="CB79" s="233"/>
      <c r="CC79" s="233"/>
      <c r="CD79" s="233"/>
      <c r="CE79" s="233"/>
      <c r="CF79" s="233"/>
      <c r="CG79" s="233"/>
      <c r="CH79" s="233"/>
      <c r="CI79" s="233"/>
      <c r="CJ79" s="233"/>
      <c r="CK79" s="233"/>
      <c r="CL79" s="233"/>
      <c r="CM79" s="233"/>
      <c r="CN79" s="233"/>
      <c r="CO79" s="233"/>
      <c r="CP79" s="233"/>
      <c r="CQ79" s="233"/>
      <c r="CR79" s="233"/>
      <c r="CS79" s="233"/>
      <c r="CT79" s="233"/>
      <c r="CU79" s="233"/>
      <c r="CV79" s="233"/>
      <c r="CW79" s="233"/>
      <c r="CX79" s="233"/>
      <c r="CY79" s="233"/>
      <c r="CZ79" s="233"/>
      <c r="DA79" s="233"/>
      <c r="DB79" s="233"/>
      <c r="DC79" s="233"/>
      <c r="DD79" s="233"/>
      <c r="DE79" s="233"/>
      <c r="DF79" s="233"/>
      <c r="DG79" s="233"/>
      <c r="DH79" s="233"/>
      <c r="DI79" s="233"/>
      <c r="DJ79" s="233"/>
      <c r="DK79" s="233"/>
      <c r="DL79" s="233"/>
      <c r="DM79" s="233"/>
      <c r="DN79" s="233"/>
      <c r="DO79" s="233"/>
      <c r="DP79" s="233"/>
      <c r="DQ79" s="233"/>
      <c r="DR79" s="233"/>
      <c r="DS79" s="233"/>
      <c r="DT79" s="233"/>
      <c r="DU79" s="233"/>
      <c r="DV79" s="233"/>
      <c r="DW79" s="233"/>
      <c r="DX79" s="233"/>
      <c r="DY79" s="233"/>
      <c r="DZ79" s="233"/>
      <c r="EA79" s="233"/>
      <c r="EB79" s="233"/>
      <c r="EC79" s="233"/>
      <c r="ED79" s="233"/>
      <c r="EE79" s="233"/>
      <c r="EF79" s="233"/>
      <c r="EG79" s="233"/>
      <c r="EH79" s="233"/>
      <c r="EI79" s="233"/>
      <c r="EJ79" s="233"/>
      <c r="EK79" s="233"/>
      <c r="EL79" s="233"/>
      <c r="EM79" s="233"/>
      <c r="EN79" s="233"/>
      <c r="EO79" s="233"/>
      <c r="EP79" s="233"/>
      <c r="EQ79" s="233"/>
      <c r="ER79" s="233"/>
      <c r="ES79" s="233"/>
      <c r="ET79" s="233"/>
      <c r="EU79" s="233"/>
      <c r="EV79" s="233"/>
      <c r="EW79" s="233"/>
      <c r="EX79" s="233"/>
      <c r="EY79" s="233"/>
      <c r="EZ79" s="233"/>
      <c r="FA79" s="233"/>
      <c r="FB79" s="233"/>
      <c r="FC79" s="233"/>
      <c r="FD79" s="233"/>
      <c r="FE79" s="233"/>
      <c r="FF79" s="233"/>
      <c r="FG79" s="233"/>
      <c r="FH79" s="233"/>
      <c r="FI79" s="233"/>
      <c r="FJ79" s="233"/>
      <c r="FK79" s="233"/>
      <c r="FL79" s="233"/>
      <c r="FM79" s="233"/>
      <c r="FN79" s="233"/>
      <c r="FO79" s="233"/>
      <c r="FP79" s="233"/>
      <c r="FQ79" s="233"/>
      <c r="FR79" s="233"/>
      <c r="FS79" s="233"/>
      <c r="FT79" s="233"/>
      <c r="FU79" s="233"/>
      <c r="FV79" s="233"/>
      <c r="FW79" s="233"/>
      <c r="FX79" s="233"/>
      <c r="FY79" s="233"/>
      <c r="FZ79" s="233"/>
      <c r="GA79" s="233"/>
      <c r="GB79" s="233"/>
      <c r="GC79" s="233"/>
      <c r="GD79" s="233"/>
      <c r="GE79" s="233"/>
      <c r="GF79" s="233"/>
      <c r="GG79" s="233"/>
      <c r="GH79" s="233"/>
      <c r="GI79" s="233"/>
      <c r="GJ79" s="233"/>
      <c r="GK79" s="233"/>
      <c r="GL79" s="233"/>
      <c r="GM79" s="233"/>
      <c r="GN79" s="233"/>
      <c r="GO79" s="233"/>
      <c r="GP79" s="233"/>
      <c r="GQ79" s="233"/>
      <c r="GR79" s="233"/>
      <c r="GS79" s="233"/>
      <c r="GT79" s="233"/>
      <c r="GU79" s="233"/>
      <c r="GV79" s="233"/>
      <c r="GW79" s="233"/>
      <c r="GX79" s="233"/>
      <c r="GY79" s="233"/>
      <c r="GZ79" s="233"/>
      <c r="HA79" s="233"/>
      <c r="HB79" s="233"/>
      <c r="HC79" s="233"/>
      <c r="HD79" s="233"/>
      <c r="HE79" s="233"/>
      <c r="HF79" s="233"/>
      <c r="HG79" s="233"/>
      <c r="HH79" s="233"/>
      <c r="HI79" s="233"/>
      <c r="HJ79" s="233"/>
      <c r="HK79" s="233"/>
      <c r="HL79" s="233"/>
      <c r="HM79" s="233"/>
      <c r="HN79" s="233"/>
      <c r="HO79" s="233"/>
      <c r="HP79" s="233"/>
      <c r="HQ79" s="233"/>
      <c r="HR79" s="233"/>
      <c r="HS79" s="233"/>
      <c r="HT79" s="233"/>
      <c r="HU79" s="233"/>
      <c r="HV79" s="233"/>
      <c r="HW79" s="233"/>
      <c r="HX79" s="233"/>
      <c r="HY79" s="233"/>
      <c r="HZ79" s="233"/>
      <c r="IA79" s="233"/>
      <c r="IB79" s="233"/>
      <c r="IC79" s="233"/>
      <c r="ID79" s="233"/>
      <c r="IE79" s="233"/>
      <c r="IF79" s="233"/>
      <c r="IG79" s="233"/>
      <c r="IH79" s="233"/>
      <c r="II79" s="233"/>
      <c r="IJ79" s="233"/>
      <c r="IK79" s="233"/>
      <c r="IL79" s="233"/>
      <c r="IM79" s="233"/>
      <c r="IN79" s="233"/>
      <c r="IO79" s="233"/>
      <c r="IP79" s="233"/>
      <c r="IQ79" s="233"/>
      <c r="IR79" s="233"/>
      <c r="IS79" s="233"/>
      <c r="IT79" s="233"/>
      <c r="IU79" s="233"/>
      <c r="IV79" s="233"/>
      <c r="IW79" s="233"/>
    </row>
    <row r="80" customFormat="false" ht="17.1" hidden="true" customHeight="true" outlineLevel="0" collapsed="false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33"/>
      <c r="BB80" s="233"/>
      <c r="BC80" s="233"/>
      <c r="BD80" s="233"/>
      <c r="BE80" s="233"/>
      <c r="BF80" s="233"/>
      <c r="BG80" s="233"/>
      <c r="BH80" s="233"/>
      <c r="BI80" s="233"/>
      <c r="BJ80" s="233"/>
      <c r="BK80" s="233"/>
      <c r="BL80" s="233"/>
      <c r="BM80" s="233"/>
      <c r="BN80" s="233"/>
      <c r="BO80" s="233"/>
      <c r="BP80" s="233"/>
      <c r="BQ80" s="233"/>
      <c r="BR80" s="233"/>
      <c r="BS80" s="233"/>
      <c r="BT80" s="233"/>
      <c r="BU80" s="233"/>
      <c r="BV80" s="233"/>
      <c r="BW80" s="233"/>
      <c r="BX80" s="233"/>
      <c r="BY80" s="233"/>
      <c r="BZ80" s="233"/>
      <c r="CA80" s="233"/>
      <c r="CB80" s="233"/>
      <c r="CC80" s="233"/>
      <c r="CD80" s="233"/>
      <c r="CE80" s="233"/>
      <c r="CF80" s="233"/>
      <c r="CG80" s="233"/>
      <c r="CH80" s="233"/>
      <c r="CI80" s="233"/>
      <c r="CJ80" s="233"/>
      <c r="CK80" s="233"/>
      <c r="CL80" s="233"/>
      <c r="CM80" s="233"/>
      <c r="CN80" s="233"/>
      <c r="CO80" s="233"/>
      <c r="CP80" s="233"/>
      <c r="CQ80" s="233"/>
      <c r="CR80" s="233"/>
      <c r="CS80" s="233"/>
      <c r="CT80" s="233"/>
      <c r="CU80" s="233"/>
      <c r="CV80" s="233"/>
      <c r="CW80" s="233"/>
      <c r="CX80" s="233"/>
      <c r="CY80" s="233"/>
      <c r="CZ80" s="233"/>
      <c r="DA80" s="233"/>
      <c r="DB80" s="233"/>
      <c r="DC80" s="233"/>
      <c r="DD80" s="233"/>
      <c r="DE80" s="233"/>
      <c r="DF80" s="233"/>
      <c r="DG80" s="233"/>
      <c r="DH80" s="233"/>
      <c r="DI80" s="233"/>
      <c r="DJ80" s="233"/>
      <c r="DK80" s="233"/>
      <c r="DL80" s="233"/>
      <c r="DM80" s="233"/>
      <c r="DN80" s="233"/>
      <c r="DO80" s="233"/>
      <c r="DP80" s="233"/>
      <c r="DQ80" s="233"/>
      <c r="DR80" s="233"/>
      <c r="DS80" s="233"/>
      <c r="DT80" s="233"/>
      <c r="DU80" s="233"/>
      <c r="DV80" s="233"/>
      <c r="DW80" s="233"/>
      <c r="DX80" s="233"/>
      <c r="DY80" s="233"/>
      <c r="DZ80" s="233"/>
      <c r="EA80" s="233"/>
      <c r="EB80" s="233"/>
      <c r="EC80" s="233"/>
      <c r="ED80" s="233"/>
      <c r="EE80" s="233"/>
      <c r="EF80" s="233"/>
      <c r="EG80" s="233"/>
      <c r="EH80" s="233"/>
      <c r="EI80" s="233"/>
      <c r="EJ80" s="233"/>
      <c r="EK80" s="233"/>
      <c r="EL80" s="233"/>
      <c r="EM80" s="233"/>
      <c r="EN80" s="233"/>
      <c r="EO80" s="233"/>
      <c r="EP80" s="233"/>
      <c r="EQ80" s="233"/>
      <c r="ER80" s="233"/>
      <c r="ES80" s="233"/>
      <c r="ET80" s="233"/>
      <c r="EU80" s="233"/>
      <c r="EV80" s="233"/>
      <c r="EW80" s="233"/>
      <c r="EX80" s="233"/>
      <c r="EY80" s="233"/>
      <c r="EZ80" s="233"/>
      <c r="FA80" s="233"/>
      <c r="FB80" s="233"/>
      <c r="FC80" s="233"/>
      <c r="FD80" s="233"/>
      <c r="FE80" s="233"/>
      <c r="FF80" s="233"/>
      <c r="FG80" s="233"/>
      <c r="FH80" s="233"/>
      <c r="FI80" s="233"/>
      <c r="FJ80" s="233"/>
      <c r="FK80" s="233"/>
      <c r="FL80" s="233"/>
      <c r="FM80" s="233"/>
      <c r="FN80" s="233"/>
      <c r="FO80" s="233"/>
      <c r="FP80" s="233"/>
      <c r="FQ80" s="233"/>
      <c r="FR80" s="233"/>
      <c r="FS80" s="233"/>
      <c r="FT80" s="233"/>
      <c r="FU80" s="233"/>
      <c r="FV80" s="233"/>
      <c r="FW80" s="233"/>
      <c r="FX80" s="233"/>
      <c r="FY80" s="233"/>
      <c r="FZ80" s="233"/>
      <c r="GA80" s="233"/>
      <c r="GB80" s="233"/>
      <c r="GC80" s="233"/>
      <c r="GD80" s="233"/>
      <c r="GE80" s="233"/>
      <c r="GF80" s="233"/>
      <c r="GG80" s="233"/>
      <c r="GH80" s="233"/>
      <c r="GI80" s="233"/>
      <c r="GJ80" s="233"/>
      <c r="GK80" s="233"/>
      <c r="GL80" s="233"/>
      <c r="GM80" s="233"/>
      <c r="GN80" s="233"/>
      <c r="GO80" s="233"/>
      <c r="GP80" s="233"/>
      <c r="GQ80" s="233"/>
      <c r="GR80" s="233"/>
      <c r="GS80" s="233"/>
      <c r="GT80" s="233"/>
      <c r="GU80" s="233"/>
      <c r="GV80" s="233"/>
      <c r="GW80" s="233"/>
      <c r="GX80" s="233"/>
      <c r="GY80" s="233"/>
      <c r="GZ80" s="233"/>
      <c r="HA80" s="233"/>
      <c r="HB80" s="233"/>
      <c r="HC80" s="233"/>
      <c r="HD80" s="233"/>
      <c r="HE80" s="233"/>
      <c r="HF80" s="233"/>
      <c r="HG80" s="233"/>
      <c r="HH80" s="233"/>
      <c r="HI80" s="233"/>
      <c r="HJ80" s="233"/>
      <c r="HK80" s="233"/>
      <c r="HL80" s="233"/>
      <c r="HM80" s="233"/>
      <c r="HN80" s="233"/>
      <c r="HO80" s="233"/>
      <c r="HP80" s="233"/>
      <c r="HQ80" s="233"/>
      <c r="HR80" s="233"/>
      <c r="HS80" s="233"/>
      <c r="HT80" s="233"/>
      <c r="HU80" s="233"/>
      <c r="HV80" s="233"/>
      <c r="HW80" s="233"/>
      <c r="HX80" s="233"/>
      <c r="HY80" s="233"/>
      <c r="HZ80" s="233"/>
      <c r="IA80" s="233"/>
      <c r="IB80" s="233"/>
      <c r="IC80" s="233"/>
      <c r="ID80" s="233"/>
      <c r="IE80" s="233"/>
      <c r="IF80" s="233"/>
      <c r="IG80" s="233"/>
      <c r="IH80" s="233"/>
      <c r="II80" s="233"/>
      <c r="IJ80" s="233"/>
      <c r="IK80" s="233"/>
      <c r="IL80" s="233"/>
      <c r="IM80" s="233"/>
      <c r="IN80" s="233"/>
      <c r="IO80" s="233"/>
      <c r="IP80" s="233"/>
      <c r="IQ80" s="233"/>
      <c r="IR80" s="233"/>
      <c r="IS80" s="233"/>
      <c r="IT80" s="233"/>
      <c r="IU80" s="233"/>
      <c r="IV80" s="233"/>
      <c r="IW80" s="233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186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186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186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186"/>
      <c r="M103" s="186"/>
      <c r="N103" s="186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186"/>
      <c r="M104" s="186"/>
      <c r="N104" s="186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186"/>
      <c r="M105" s="186"/>
      <c r="N105" s="186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186"/>
      <c r="M106" s="186"/>
      <c r="N106" s="186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186"/>
      <c r="M107" s="186"/>
      <c r="N107" s="186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8.75" hidden="true" customHeight="true" outlineLevel="0" collapsed="false">
      <c r="A110" s="233"/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5.75" hidden="true" customHeight="false" outlineLevel="0" collapsed="false"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</row>
    <row r="112" customFormat="false" ht="15.75" hidden="true" customHeight="false" outlineLevel="0" collapsed="false"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</row>
    <row r="113" customFormat="false" ht="15.75" hidden="true" customHeight="false" outlineLevel="0" collapsed="false"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</row>
    <row r="114" customFormat="false" ht="15.75" hidden="true" customHeight="false" outlineLevel="0" collapsed="false"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</row>
    <row r="115" customFormat="false" ht="15.75" hidden="true" customHeight="false" outlineLevel="0" collapsed="false"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</row>
    <row r="116" customFormat="false" ht="15.75" hidden="true" customHeight="false" outlineLevel="0" collapsed="false"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</row>
    <row r="117" customFormat="false" ht="15.75" hidden="true" customHeight="false" outlineLevel="0" collapsed="false"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</row>
    <row r="118" customFormat="false" ht="15.75" hidden="true" customHeight="false" outlineLevel="0" collapsed="false"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</row>
    <row r="119" customFormat="false" ht="15.75" hidden="true" customHeight="false" outlineLevel="0" collapsed="false"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</row>
    <row r="120" customFormat="false" ht="15.75" hidden="true" customHeight="false" outlineLevel="0" collapsed="false"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</row>
    <row r="121" customFormat="false" ht="15.75" hidden="true" customHeight="false" outlineLevel="0" collapsed="false"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</row>
    <row r="122" customFormat="false" ht="15.75" hidden="true" customHeight="false" outlineLevel="0" collapsed="false"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O151" s="186"/>
    </row>
    <row r="152" customFormat="false" ht="15.75" hidden="true" customHeight="false" outlineLevel="0" collapsed="false">
      <c r="O152" s="186"/>
    </row>
    <row r="153" customFormat="false" ht="15.75" hidden="true" customHeight="false" outlineLevel="0" collapsed="false">
      <c r="O153" s="186"/>
    </row>
    <row r="154" customFormat="false" ht="15.75" hidden="true" customHeight="false" outlineLevel="0" collapsed="false">
      <c r="O154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6.41"/>
    <col collapsed="false" customWidth="true" hidden="false" outlineLevel="0" max="2" min="2" style="187" width="11.56"/>
    <col collapsed="false" customWidth="true" hidden="false" outlineLevel="0" max="3" min="3" style="187" width="7.7"/>
    <col collapsed="false" customWidth="true" hidden="false" outlineLevel="0" max="4" min="4" style="187" width="6.13"/>
    <col collapsed="false" customWidth="true" hidden="false" outlineLevel="0" max="5" min="5" style="187" width="9.7"/>
    <col collapsed="false" customWidth="true" hidden="false" outlineLevel="0" max="6" min="6" style="187" width="11.28"/>
    <col collapsed="false" customWidth="true" hidden="false" outlineLevel="0" max="7" min="7" style="187" width="9.56"/>
    <col collapsed="false" customWidth="true" hidden="false" outlineLevel="0" max="8" min="8" style="187" width="12.42"/>
    <col collapsed="false" customWidth="true" hidden="false" outlineLevel="0" max="9" min="9" style="187" width="13.56"/>
    <col collapsed="false" customWidth="true" hidden="false" outlineLevel="0" max="10" min="10" style="187" width="12.85"/>
    <col collapsed="false" customWidth="true" hidden="false" outlineLevel="0" max="11" min="11" style="187" width="12.99"/>
    <col collapsed="false" customWidth="true" hidden="false" outlineLevel="0" max="12" min="12" style="187" width="9.28"/>
    <col collapsed="false" customWidth="true" hidden="false" outlineLevel="0" max="13" min="13" style="187" width="11.28"/>
    <col collapsed="false" customWidth="true" hidden="false" outlineLevel="0" max="14" min="14" style="187" width="10.99"/>
    <col collapsed="false" customWidth="true" hidden="false" outlineLevel="0" max="15" min="15" style="187" width="20.7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8" t="s">
        <v>93</v>
      </c>
      <c r="B1" s="189"/>
      <c r="C1" s="189"/>
      <c r="D1" s="189"/>
      <c r="E1" s="189"/>
      <c r="F1" s="190"/>
      <c r="G1" s="191"/>
      <c r="H1" s="32"/>
      <c r="I1" s="32"/>
      <c r="J1" s="32"/>
      <c r="K1" s="192"/>
      <c r="L1" s="192"/>
      <c r="M1" s="192"/>
      <c r="N1" s="192"/>
      <c r="O1" s="192"/>
      <c r="P1" s="193"/>
      <c r="Q1" s="193"/>
      <c r="R1" s="193"/>
      <c r="S1" s="193"/>
      <c r="T1" s="193"/>
      <c r="U1" s="193"/>
    </row>
    <row r="2" customFormat="false" ht="19.5" hidden="false" customHeight="true" outlineLevel="0" collapsed="false">
      <c r="A2" s="194" t="s">
        <v>142</v>
      </c>
      <c r="B2" s="189"/>
      <c r="C2" s="189"/>
      <c r="D2" s="189"/>
      <c r="E2" s="189"/>
      <c r="F2" s="195"/>
      <c r="G2" s="322"/>
      <c r="H2" s="37"/>
      <c r="I2" s="32"/>
      <c r="J2" s="32"/>
      <c r="K2" s="0"/>
      <c r="L2" s="0"/>
      <c r="M2" s="196" t="s">
        <v>95</v>
      </c>
      <c r="N2" s="197" t="str">
        <f aca="false">IF((VALUE('Short Form'!K62)&lt;&gt;0),1+VALUE('Short Form'!I62)+VALUE('Short Form'!J62)+VALUE('Short Form'!H62)+VALUE('Short Form'!K62),"")</f>
        <v/>
      </c>
      <c r="O2" s="198" t="n">
        <f aca="false">IF(N2=0,"",'Short Form'!N3)</f>
        <v>2</v>
      </c>
      <c r="P2" s="193"/>
      <c r="Q2" s="193"/>
      <c r="R2" s="193"/>
      <c r="S2" s="193"/>
      <c r="T2" s="193"/>
      <c r="U2" s="193"/>
    </row>
    <row r="3" customFormat="false" ht="9.75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  <c r="U3" s="193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199" t="s">
        <v>16</v>
      </c>
      <c r="I4" s="200"/>
      <c r="J4" s="201"/>
      <c r="K4" s="46" t="s">
        <v>17</v>
      </c>
      <c r="L4" s="200"/>
      <c r="M4" s="200"/>
      <c r="N4" s="200"/>
      <c r="O4" s="202"/>
      <c r="P4" s="193"/>
      <c r="Q4" s="193"/>
      <c r="R4" s="193"/>
      <c r="S4" s="193"/>
      <c r="T4" s="193"/>
      <c r="U4" s="193"/>
    </row>
    <row r="5" customFormat="false" ht="21" hidden="false" customHeight="true" outlineLevel="0" collapsed="false">
      <c r="A5" s="203" t="str">
        <f aca="false">'Short Form'!A6</f>
        <v>Scott</v>
      </c>
      <c r="B5" s="203"/>
      <c r="C5" s="203"/>
      <c r="D5" s="203"/>
      <c r="E5" s="204" t="str">
        <f aca="false">'Short Form'!E6</f>
        <v>Susan C.</v>
      </c>
      <c r="F5" s="54"/>
      <c r="G5" s="54"/>
      <c r="H5" s="205" t="str">
        <f aca="false">'Short Form'!H6</f>
        <v>Sr. Counsel</v>
      </c>
      <c r="I5" s="205"/>
      <c r="J5" s="205"/>
      <c r="K5" s="206" t="str">
        <f aca="false">'Short Form'!K6</f>
        <v>P00505330</v>
      </c>
      <c r="L5" s="206"/>
      <c r="M5" s="206"/>
      <c r="N5" s="207"/>
      <c r="O5" s="208"/>
      <c r="P5" s="209"/>
      <c r="Q5" s="209"/>
      <c r="R5" s="209"/>
      <c r="S5" s="209"/>
      <c r="T5" s="209"/>
      <c r="U5" s="209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8.2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09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.75" hidden="false" customHeight="true" outlineLevel="0" collapsed="false">
      <c r="A7" s="217" t="s">
        <v>96</v>
      </c>
      <c r="B7" s="218"/>
      <c r="C7" s="219"/>
      <c r="D7" s="218"/>
      <c r="E7" s="218"/>
      <c r="F7" s="218"/>
      <c r="G7" s="218"/>
      <c r="H7" s="218"/>
      <c r="I7" s="218"/>
      <c r="J7" s="218"/>
      <c r="K7" s="218"/>
      <c r="L7" s="218"/>
      <c r="M7" s="220"/>
      <c r="N7" s="220"/>
      <c r="O7" s="221"/>
      <c r="P7" s="193"/>
      <c r="Q7" s="193"/>
      <c r="R7" s="193"/>
      <c r="S7" s="193"/>
      <c r="T7" s="193"/>
      <c r="U7" s="193"/>
    </row>
    <row r="8" customFormat="false" ht="14.25" hidden="false" customHeight="true" outlineLevel="0" collapsed="false">
      <c r="A8" s="222" t="s">
        <v>97</v>
      </c>
      <c r="B8" s="218"/>
      <c r="C8" s="223"/>
      <c r="D8" s="218"/>
      <c r="E8" s="223"/>
      <c r="F8" s="223"/>
      <c r="G8" s="224"/>
      <c r="H8" s="223"/>
      <c r="I8" s="218"/>
      <c r="J8" s="218"/>
      <c r="K8" s="218"/>
      <c r="L8" s="218"/>
      <c r="M8" s="223"/>
      <c r="N8" s="223"/>
      <c r="O8" s="221"/>
      <c r="P8" s="193"/>
      <c r="Q8" s="193"/>
      <c r="R8" s="193"/>
      <c r="S8" s="193"/>
      <c r="T8" s="193"/>
      <c r="U8" s="193"/>
    </row>
    <row r="9" customFormat="false" ht="12.75" hidden="false" customHeight="true" outlineLevel="0" collapsed="false">
      <c r="A9" s="221" t="s">
        <v>98</v>
      </c>
      <c r="B9" s="223"/>
      <c r="C9" s="223"/>
      <c r="D9" s="223"/>
      <c r="E9" s="220"/>
      <c r="F9" s="223"/>
      <c r="G9" s="223"/>
      <c r="H9" s="223"/>
      <c r="I9" s="223"/>
      <c r="J9" s="223"/>
      <c r="K9" s="223"/>
      <c r="L9" s="223"/>
      <c r="M9" s="223"/>
      <c r="N9" s="223"/>
      <c r="O9" s="220"/>
      <c r="P9" s="193"/>
      <c r="Q9" s="193"/>
      <c r="R9" s="193"/>
      <c r="S9" s="193"/>
      <c r="T9" s="193"/>
      <c r="U9" s="193"/>
    </row>
    <row r="10" customFormat="false" ht="6.75" hidden="false" customHeight="true" outlineLevel="0" collapsed="false">
      <c r="A10" s="192"/>
      <c r="B10" s="225"/>
      <c r="C10" s="225"/>
      <c r="D10" s="225"/>
      <c r="E10" s="193"/>
      <c r="F10" s="225"/>
      <c r="G10" s="225"/>
      <c r="H10" s="225"/>
      <c r="I10" s="225"/>
      <c r="J10" s="225"/>
      <c r="K10" s="225"/>
      <c r="L10" s="225"/>
      <c r="M10" s="225"/>
      <c r="N10" s="225"/>
      <c r="O10" s="193"/>
      <c r="P10" s="193"/>
      <c r="Q10" s="193"/>
      <c r="R10" s="193"/>
      <c r="S10" s="193"/>
      <c r="T10" s="193"/>
      <c r="U10" s="193"/>
    </row>
    <row r="11" customFormat="false" ht="15.75" hidden="false" customHeight="true" outlineLevel="0" collapsed="false">
      <c r="A11" s="79" t="s">
        <v>99</v>
      </c>
      <c r="B11" s="79" t="s">
        <v>30</v>
      </c>
      <c r="C11" s="80"/>
      <c r="D11" s="80"/>
      <c r="E11" s="80" t="s">
        <v>100</v>
      </c>
      <c r="F11" s="80"/>
      <c r="G11" s="80"/>
      <c r="H11" s="80"/>
      <c r="I11" s="80"/>
      <c r="J11" s="80"/>
      <c r="K11" s="81"/>
      <c r="L11" s="79" t="s">
        <v>101</v>
      </c>
      <c r="M11" s="79" t="s">
        <v>102</v>
      </c>
      <c r="N11" s="79" t="s">
        <v>35</v>
      </c>
      <c r="O11" s="79" t="s">
        <v>103</v>
      </c>
      <c r="P11" s="193"/>
      <c r="Q11" s="193"/>
      <c r="R11" s="193"/>
      <c r="S11" s="193"/>
      <c r="T11" s="193"/>
      <c r="U11" s="193"/>
    </row>
    <row r="12" customFormat="false" ht="24" hidden="false" customHeight="true" outlineLevel="0" collapsed="false">
      <c r="A12" s="226"/>
      <c r="B12" s="227"/>
      <c r="C12" s="228"/>
      <c r="D12" s="229"/>
      <c r="E12" s="229"/>
      <c r="F12" s="229"/>
      <c r="G12" s="229"/>
      <c r="H12" s="229"/>
      <c r="I12" s="230"/>
      <c r="J12" s="229"/>
      <c r="K12" s="229"/>
      <c r="L12" s="231"/>
      <c r="M12" s="336"/>
      <c r="N12" s="232"/>
      <c r="O12" s="92" t="n">
        <f aca="false">IF(N12=" ",M12*1,M12*N12)</f>
        <v>0</v>
      </c>
      <c r="P12" s="225"/>
      <c r="Q12" s="225"/>
      <c r="R12" s="225"/>
      <c r="S12" s="225"/>
      <c r="T12" s="225"/>
      <c r="U12" s="225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6"/>
      <c r="B13" s="227"/>
      <c r="C13" s="234"/>
      <c r="D13" s="229"/>
      <c r="E13" s="229"/>
      <c r="F13" s="229"/>
      <c r="G13" s="229"/>
      <c r="H13" s="229"/>
      <c r="I13" s="229"/>
      <c r="J13" s="229"/>
      <c r="K13" s="229"/>
      <c r="L13" s="231"/>
      <c r="M13" s="336"/>
      <c r="N13" s="232"/>
      <c r="O13" s="92" t="n">
        <f aca="false">IF(N13=" ",M13*1,M13*N13)</f>
        <v>0</v>
      </c>
      <c r="P13" s="225"/>
      <c r="Q13" s="225"/>
      <c r="R13" s="225"/>
      <c r="S13" s="225"/>
      <c r="T13" s="225"/>
      <c r="U13" s="225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6"/>
      <c r="B14" s="227"/>
      <c r="C14" s="234"/>
      <c r="D14" s="229"/>
      <c r="E14" s="229"/>
      <c r="F14" s="229"/>
      <c r="G14" s="229"/>
      <c r="H14" s="229"/>
      <c r="I14" s="229"/>
      <c r="J14" s="229"/>
      <c r="K14" s="229"/>
      <c r="L14" s="231"/>
      <c r="M14" s="336"/>
      <c r="N14" s="232"/>
      <c r="O14" s="92" t="n">
        <f aca="false">IF(N14=" ",M14*1,M14*N14)</f>
        <v>0</v>
      </c>
      <c r="P14" s="225"/>
      <c r="Q14" s="225"/>
      <c r="R14" s="225"/>
      <c r="S14" s="225"/>
      <c r="T14" s="225"/>
      <c r="U14" s="225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6"/>
      <c r="B15" s="227"/>
      <c r="C15" s="234"/>
      <c r="D15" s="229"/>
      <c r="E15" s="229"/>
      <c r="F15" s="229"/>
      <c r="G15" s="229"/>
      <c r="H15" s="229"/>
      <c r="I15" s="229"/>
      <c r="J15" s="229"/>
      <c r="K15" s="229"/>
      <c r="L15" s="231"/>
      <c r="M15" s="336"/>
      <c r="N15" s="232"/>
      <c r="O15" s="92" t="n">
        <f aca="false">IF(N15=" ",M15*1,M15*N15)</f>
        <v>0</v>
      </c>
      <c r="P15" s="225"/>
      <c r="Q15" s="225"/>
      <c r="R15" s="225"/>
      <c r="S15" s="225"/>
      <c r="T15" s="225"/>
      <c r="U15" s="225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6"/>
      <c r="B16" s="227"/>
      <c r="C16" s="234"/>
      <c r="D16" s="229"/>
      <c r="E16" s="229"/>
      <c r="F16" s="229"/>
      <c r="G16" s="229"/>
      <c r="H16" s="229"/>
      <c r="I16" s="229"/>
      <c r="J16" s="229"/>
      <c r="K16" s="229"/>
      <c r="L16" s="231"/>
      <c r="M16" s="336"/>
      <c r="N16" s="232"/>
      <c r="O16" s="92" t="n">
        <f aca="false">IF(N16=" ",M16*1,M16*N16)</f>
        <v>0</v>
      </c>
      <c r="P16" s="225"/>
      <c r="Q16" s="225"/>
      <c r="R16" s="225"/>
      <c r="S16" s="225"/>
      <c r="T16" s="225"/>
      <c r="U16" s="225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6"/>
      <c r="B17" s="227"/>
      <c r="C17" s="234"/>
      <c r="D17" s="229"/>
      <c r="E17" s="229"/>
      <c r="F17" s="229"/>
      <c r="G17" s="229"/>
      <c r="H17" s="229"/>
      <c r="I17" s="229"/>
      <c r="J17" s="229"/>
      <c r="K17" s="229"/>
      <c r="L17" s="231"/>
      <c r="M17" s="336"/>
      <c r="N17" s="232"/>
      <c r="O17" s="92" t="n">
        <f aca="false">IF(N17=" ",M17*1,M17*N17)</f>
        <v>0</v>
      </c>
      <c r="P17" s="225"/>
      <c r="Q17" s="225"/>
      <c r="R17" s="225"/>
      <c r="S17" s="225"/>
      <c r="T17" s="225"/>
      <c r="U17" s="225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6"/>
      <c r="B18" s="227"/>
      <c r="C18" s="234"/>
      <c r="D18" s="229"/>
      <c r="E18" s="235"/>
      <c r="F18" s="229"/>
      <c r="G18" s="229"/>
      <c r="H18" s="229"/>
      <c r="I18" s="229"/>
      <c r="J18" s="229"/>
      <c r="K18" s="229"/>
      <c r="L18" s="231"/>
      <c r="M18" s="336"/>
      <c r="N18" s="232"/>
      <c r="O18" s="92" t="n">
        <f aca="false">IF(N18=" ",M18*1,M18*N18)</f>
        <v>0</v>
      </c>
      <c r="P18" s="225"/>
      <c r="Q18" s="225"/>
      <c r="R18" s="225"/>
      <c r="S18" s="225"/>
      <c r="T18" s="225"/>
      <c r="U18" s="225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6"/>
      <c r="B19" s="227"/>
      <c r="C19" s="234"/>
      <c r="D19" s="229"/>
      <c r="E19" s="229"/>
      <c r="F19" s="229"/>
      <c r="G19" s="229"/>
      <c r="H19" s="229"/>
      <c r="I19" s="229"/>
      <c r="J19" s="229"/>
      <c r="K19" s="229"/>
      <c r="L19" s="231"/>
      <c r="M19" s="336"/>
      <c r="N19" s="232"/>
      <c r="O19" s="92" t="n">
        <f aca="false">IF(N19=" ",M19*1,M19*N19)</f>
        <v>0</v>
      </c>
      <c r="P19" s="225"/>
      <c r="Q19" s="225"/>
      <c r="R19" s="225"/>
      <c r="S19" s="225"/>
      <c r="T19" s="225"/>
      <c r="U19" s="225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6"/>
      <c r="B20" s="227"/>
      <c r="C20" s="234"/>
      <c r="D20" s="229"/>
      <c r="E20" s="229"/>
      <c r="F20" s="229"/>
      <c r="G20" s="229"/>
      <c r="H20" s="229"/>
      <c r="I20" s="229"/>
      <c r="J20" s="229"/>
      <c r="K20" s="229"/>
      <c r="L20" s="231"/>
      <c r="M20" s="336"/>
      <c r="N20" s="232"/>
      <c r="O20" s="92" t="n">
        <f aca="false">IF(N20=" ",M20*1,M20*N20)</f>
        <v>0</v>
      </c>
      <c r="P20" s="225"/>
      <c r="Q20" s="225"/>
      <c r="R20" s="225"/>
      <c r="S20" s="225"/>
      <c r="T20" s="225"/>
      <c r="U20" s="225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6"/>
      <c r="B21" s="227"/>
      <c r="C21" s="234"/>
      <c r="D21" s="229"/>
      <c r="E21" s="229"/>
      <c r="F21" s="229"/>
      <c r="G21" s="229"/>
      <c r="H21" s="229"/>
      <c r="I21" s="229"/>
      <c r="J21" s="229"/>
      <c r="K21" s="229"/>
      <c r="L21" s="231"/>
      <c r="M21" s="336"/>
      <c r="N21" s="232"/>
      <c r="O21" s="92" t="n">
        <f aca="false">IF(N21=" ",M21*1,M21*N21)</f>
        <v>0</v>
      </c>
      <c r="P21" s="225"/>
      <c r="Q21" s="225"/>
      <c r="R21" s="225"/>
      <c r="S21" s="225"/>
      <c r="T21" s="225"/>
      <c r="U21" s="225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6"/>
      <c r="B22" s="227"/>
      <c r="C22" s="234"/>
      <c r="D22" s="229"/>
      <c r="E22" s="229"/>
      <c r="F22" s="229"/>
      <c r="G22" s="229"/>
      <c r="H22" s="229"/>
      <c r="I22" s="229"/>
      <c r="J22" s="229"/>
      <c r="K22" s="229"/>
      <c r="L22" s="231"/>
      <c r="M22" s="336"/>
      <c r="N22" s="232"/>
      <c r="O22" s="92" t="n">
        <f aca="false">IF(N22=" ",M22*1,M22*N22)</f>
        <v>0</v>
      </c>
      <c r="P22" s="225"/>
      <c r="Q22" s="225"/>
      <c r="R22" s="225"/>
      <c r="S22" s="225"/>
      <c r="T22" s="225"/>
      <c r="U22" s="225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6"/>
      <c r="B23" s="227"/>
      <c r="C23" s="234"/>
      <c r="D23" s="229"/>
      <c r="E23" s="229"/>
      <c r="F23" s="229"/>
      <c r="G23" s="229"/>
      <c r="H23" s="229"/>
      <c r="I23" s="229"/>
      <c r="J23" s="229"/>
      <c r="K23" s="229"/>
      <c r="L23" s="231"/>
      <c r="M23" s="336"/>
      <c r="N23" s="232"/>
      <c r="O23" s="92" t="n">
        <f aca="false">IF(N23=" ",M23*1,M23*N23)</f>
        <v>0</v>
      </c>
      <c r="P23" s="225"/>
      <c r="Q23" s="225"/>
      <c r="R23" s="225"/>
      <c r="S23" s="225"/>
      <c r="T23" s="225"/>
      <c r="U23" s="225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6"/>
      <c r="B24" s="227"/>
      <c r="C24" s="234"/>
      <c r="D24" s="229"/>
      <c r="E24" s="229"/>
      <c r="F24" s="229"/>
      <c r="G24" s="229"/>
      <c r="H24" s="229"/>
      <c r="I24" s="229"/>
      <c r="J24" s="229"/>
      <c r="K24" s="229"/>
      <c r="L24" s="231"/>
      <c r="M24" s="336"/>
      <c r="N24" s="232"/>
      <c r="O24" s="92" t="n">
        <f aca="false">IF(N24=" ",M24*1,M24*N24)</f>
        <v>0</v>
      </c>
      <c r="P24" s="225"/>
      <c r="Q24" s="225"/>
      <c r="R24" s="225"/>
      <c r="S24" s="225"/>
      <c r="T24" s="225"/>
      <c r="U24" s="225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6"/>
      <c r="B25" s="227"/>
      <c r="C25" s="234"/>
      <c r="D25" s="229"/>
      <c r="E25" s="229"/>
      <c r="F25" s="229"/>
      <c r="G25" s="229"/>
      <c r="H25" s="229"/>
      <c r="I25" s="229"/>
      <c r="J25" s="229"/>
      <c r="K25" s="229"/>
      <c r="L25" s="231"/>
      <c r="M25" s="336"/>
      <c r="N25" s="232"/>
      <c r="O25" s="92" t="n">
        <f aca="false">IF(N25=" ",M25*1,M25*N25)</f>
        <v>0</v>
      </c>
      <c r="P25" s="225"/>
      <c r="Q25" s="225"/>
      <c r="R25" s="225"/>
      <c r="S25" s="225"/>
      <c r="T25" s="225"/>
      <c r="U25" s="225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6"/>
      <c r="B26" s="227"/>
      <c r="C26" s="234"/>
      <c r="D26" s="229"/>
      <c r="E26" s="229"/>
      <c r="F26" s="229"/>
      <c r="G26" s="229"/>
      <c r="H26" s="229"/>
      <c r="I26" s="229"/>
      <c r="J26" s="229"/>
      <c r="K26" s="229"/>
      <c r="L26" s="231"/>
      <c r="M26" s="336"/>
      <c r="N26" s="232"/>
      <c r="O26" s="92" t="n">
        <f aca="false">IF(N26=" ",M26*1,M26*N26)</f>
        <v>0</v>
      </c>
      <c r="P26" s="225"/>
      <c r="Q26" s="225"/>
      <c r="R26" s="225"/>
      <c r="S26" s="225"/>
      <c r="T26" s="225"/>
      <c r="U26" s="225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6"/>
      <c r="B27" s="227"/>
      <c r="C27" s="234"/>
      <c r="D27" s="229"/>
      <c r="E27" s="229"/>
      <c r="F27" s="229"/>
      <c r="G27" s="229"/>
      <c r="H27" s="229"/>
      <c r="I27" s="229"/>
      <c r="J27" s="229"/>
      <c r="K27" s="229"/>
      <c r="L27" s="231"/>
      <c r="M27" s="336"/>
      <c r="N27" s="232"/>
      <c r="O27" s="92" t="n">
        <f aca="false">IF(N27=" ",M27*1,M27*N27)</f>
        <v>0</v>
      </c>
      <c r="P27" s="225"/>
      <c r="Q27" s="225"/>
      <c r="R27" s="225"/>
      <c r="S27" s="225"/>
      <c r="T27" s="225"/>
      <c r="U27" s="225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6"/>
      <c r="B28" s="227"/>
      <c r="C28" s="234"/>
      <c r="D28" s="229"/>
      <c r="E28" s="229"/>
      <c r="F28" s="229"/>
      <c r="G28" s="229"/>
      <c r="H28" s="229"/>
      <c r="I28" s="229"/>
      <c r="J28" s="229"/>
      <c r="K28" s="229"/>
      <c r="L28" s="231"/>
      <c r="M28" s="336"/>
      <c r="N28" s="232"/>
      <c r="O28" s="92" t="n">
        <f aca="false">IF(N28=" ",M28*1,M28*N28)</f>
        <v>0</v>
      </c>
      <c r="P28" s="225"/>
      <c r="Q28" s="225"/>
      <c r="R28" s="225"/>
      <c r="S28" s="225"/>
      <c r="T28" s="225"/>
      <c r="U28" s="225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6"/>
      <c r="B29" s="227"/>
      <c r="C29" s="228"/>
      <c r="D29" s="229"/>
      <c r="E29" s="229"/>
      <c r="F29" s="229"/>
      <c r="G29" s="229"/>
      <c r="H29" s="229"/>
      <c r="I29" s="229"/>
      <c r="J29" s="229"/>
      <c r="K29" s="229"/>
      <c r="L29" s="231"/>
      <c r="M29" s="336"/>
      <c r="N29" s="232"/>
      <c r="O29" s="92" t="n">
        <f aca="false">IF(N29=" ",M29*1,M29*N29)</f>
        <v>0</v>
      </c>
      <c r="P29" s="225"/>
      <c r="Q29" s="225"/>
      <c r="R29" s="225"/>
      <c r="S29" s="225"/>
      <c r="T29" s="225"/>
      <c r="U29" s="225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6"/>
      <c r="B30" s="227"/>
      <c r="C30" s="234"/>
      <c r="D30" s="229"/>
      <c r="E30" s="229"/>
      <c r="F30" s="229"/>
      <c r="G30" s="229"/>
      <c r="H30" s="229"/>
      <c r="I30" s="229"/>
      <c r="J30" s="229"/>
      <c r="K30" s="229"/>
      <c r="L30" s="231"/>
      <c r="M30" s="336"/>
      <c r="N30" s="232"/>
      <c r="O30" s="92" t="n">
        <f aca="false">IF(N30=" ",M30*1,M30*N30)</f>
        <v>0</v>
      </c>
      <c r="P30" s="225"/>
      <c r="Q30" s="225"/>
      <c r="R30" s="225"/>
      <c r="S30" s="225"/>
      <c r="T30" s="225"/>
      <c r="U30" s="225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6"/>
      <c r="B31" s="227"/>
      <c r="C31" s="234"/>
      <c r="D31" s="229"/>
      <c r="E31" s="229"/>
      <c r="F31" s="229"/>
      <c r="G31" s="229"/>
      <c r="H31" s="229"/>
      <c r="I31" s="229"/>
      <c r="J31" s="229"/>
      <c r="K31" s="229"/>
      <c r="L31" s="231"/>
      <c r="M31" s="336"/>
      <c r="N31" s="232"/>
      <c r="O31" s="92" t="n">
        <f aca="false">IF(N31=" ",M31*1,M31*N31)</f>
        <v>0</v>
      </c>
      <c r="P31" s="225"/>
      <c r="Q31" s="225"/>
      <c r="R31" s="225"/>
      <c r="S31" s="225"/>
      <c r="T31" s="225"/>
      <c r="U31" s="225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6"/>
      <c r="B32" s="227"/>
      <c r="C32" s="234"/>
      <c r="D32" s="229"/>
      <c r="E32" s="229"/>
      <c r="F32" s="229"/>
      <c r="G32" s="229"/>
      <c r="H32" s="229"/>
      <c r="I32" s="229"/>
      <c r="J32" s="229"/>
      <c r="K32" s="229"/>
      <c r="L32" s="231"/>
      <c r="M32" s="336"/>
      <c r="N32" s="232"/>
      <c r="O32" s="92" t="n">
        <f aca="false">IF(N32=" ",M32*1,M32*N32)</f>
        <v>0</v>
      </c>
      <c r="P32" s="225"/>
      <c r="Q32" s="225"/>
      <c r="R32" s="225"/>
      <c r="S32" s="225"/>
      <c r="T32" s="225"/>
      <c r="U32" s="225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6"/>
      <c r="B33" s="227"/>
      <c r="C33" s="234"/>
      <c r="D33" s="229"/>
      <c r="E33" s="229"/>
      <c r="F33" s="229"/>
      <c r="G33" s="229"/>
      <c r="H33" s="229"/>
      <c r="I33" s="229"/>
      <c r="J33" s="229"/>
      <c r="K33" s="229"/>
      <c r="L33" s="231"/>
      <c r="M33" s="336"/>
      <c r="N33" s="232"/>
      <c r="O33" s="92" t="n">
        <f aca="false">IF(N33=" ",M33*1,M33*N33)</f>
        <v>0</v>
      </c>
      <c r="P33" s="225"/>
      <c r="Q33" s="225"/>
      <c r="R33" s="225"/>
      <c r="S33" s="225"/>
      <c r="T33" s="225"/>
      <c r="U33" s="225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6"/>
      <c r="B34" s="227"/>
      <c r="C34" s="234"/>
      <c r="D34" s="229"/>
      <c r="E34" s="229"/>
      <c r="F34" s="229"/>
      <c r="G34" s="229"/>
      <c r="H34" s="229"/>
      <c r="I34" s="229"/>
      <c r="J34" s="229"/>
      <c r="K34" s="229"/>
      <c r="L34" s="231"/>
      <c r="M34" s="336"/>
      <c r="N34" s="232"/>
      <c r="O34" s="92" t="n">
        <f aca="false">IF(N34=" ",M34*1,M34*N34)</f>
        <v>0</v>
      </c>
      <c r="P34" s="225"/>
      <c r="Q34" s="225"/>
      <c r="R34" s="225"/>
      <c r="S34" s="225"/>
      <c r="T34" s="225"/>
      <c r="U34" s="225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6"/>
      <c r="B35" s="227"/>
      <c r="C35" s="234"/>
      <c r="D35" s="229"/>
      <c r="E35" s="229"/>
      <c r="F35" s="229"/>
      <c r="G35" s="229"/>
      <c r="H35" s="229"/>
      <c r="I35" s="229"/>
      <c r="J35" s="229"/>
      <c r="K35" s="229"/>
      <c r="L35" s="231"/>
      <c r="M35" s="336"/>
      <c r="N35" s="232"/>
      <c r="O35" s="92" t="n">
        <f aca="false">IF(N35=" ",M35*1,M35*N35)</f>
        <v>0</v>
      </c>
      <c r="P35" s="225"/>
      <c r="Q35" s="225"/>
      <c r="R35" s="225"/>
      <c r="S35" s="225"/>
      <c r="T35" s="225"/>
      <c r="U35" s="225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6"/>
      <c r="B36" s="227"/>
      <c r="C36" s="234"/>
      <c r="D36" s="229"/>
      <c r="E36" s="229"/>
      <c r="F36" s="229"/>
      <c r="G36" s="229"/>
      <c r="H36" s="229"/>
      <c r="I36" s="229"/>
      <c r="J36" s="229"/>
      <c r="K36" s="229"/>
      <c r="L36" s="231"/>
      <c r="M36" s="336"/>
      <c r="N36" s="232"/>
      <c r="O36" s="92" t="n">
        <f aca="false">IF(N36=" ",M36*1,M36*N36)</f>
        <v>0</v>
      </c>
      <c r="P36" s="225"/>
      <c r="Q36" s="225"/>
      <c r="R36" s="225"/>
      <c r="S36" s="225"/>
      <c r="T36" s="225"/>
      <c r="U36" s="225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6"/>
      <c r="B37" s="227"/>
      <c r="C37" s="234"/>
      <c r="D37" s="229"/>
      <c r="E37" s="229"/>
      <c r="F37" s="229"/>
      <c r="G37" s="229"/>
      <c r="H37" s="229"/>
      <c r="I37" s="229"/>
      <c r="J37" s="229"/>
      <c r="K37" s="229"/>
      <c r="L37" s="231"/>
      <c r="M37" s="336"/>
      <c r="N37" s="232"/>
      <c r="O37" s="92" t="n">
        <f aca="false">IF(N37=" ",M37*1,M37*N37)</f>
        <v>0</v>
      </c>
      <c r="P37" s="225"/>
      <c r="Q37" s="225"/>
      <c r="R37" s="225"/>
      <c r="S37" s="225"/>
      <c r="T37" s="225"/>
      <c r="U37" s="225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6"/>
      <c r="B38" s="227"/>
      <c r="C38" s="234"/>
      <c r="D38" s="229"/>
      <c r="E38" s="229"/>
      <c r="F38" s="229"/>
      <c r="G38" s="229"/>
      <c r="H38" s="229"/>
      <c r="I38" s="229"/>
      <c r="J38" s="229"/>
      <c r="K38" s="229"/>
      <c r="L38" s="231"/>
      <c r="M38" s="336"/>
      <c r="N38" s="232"/>
      <c r="O38" s="92" t="n">
        <f aca="false">IF(N38=" ",M38*1,M38*N38)</f>
        <v>0</v>
      </c>
      <c r="P38" s="225"/>
      <c r="Q38" s="225"/>
      <c r="R38" s="225"/>
      <c r="S38" s="225"/>
      <c r="T38" s="225"/>
      <c r="U38" s="225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6"/>
      <c r="B39" s="227"/>
      <c r="C39" s="234"/>
      <c r="D39" s="229"/>
      <c r="E39" s="229"/>
      <c r="F39" s="229"/>
      <c r="G39" s="229"/>
      <c r="H39" s="229"/>
      <c r="I39" s="229"/>
      <c r="J39" s="229"/>
      <c r="K39" s="229"/>
      <c r="L39" s="231"/>
      <c r="M39" s="336"/>
      <c r="N39" s="232"/>
      <c r="O39" s="92" t="n">
        <f aca="false">IF(N39=" ",M39*1,M39*N39)</f>
        <v>0</v>
      </c>
      <c r="P39" s="225"/>
      <c r="Q39" s="225"/>
      <c r="R39" s="225"/>
      <c r="S39" s="225"/>
      <c r="T39" s="225"/>
      <c r="U39" s="225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6"/>
      <c r="B40" s="227"/>
      <c r="C40" s="234"/>
      <c r="D40" s="229"/>
      <c r="E40" s="229"/>
      <c r="F40" s="229"/>
      <c r="G40" s="229"/>
      <c r="H40" s="229"/>
      <c r="I40" s="229"/>
      <c r="J40" s="229"/>
      <c r="K40" s="229"/>
      <c r="L40" s="231"/>
      <c r="M40" s="336"/>
      <c r="N40" s="232"/>
      <c r="O40" s="92" t="n">
        <f aca="false">IF(N40=" ",M40*1,M40*N40)</f>
        <v>0</v>
      </c>
      <c r="P40" s="225"/>
      <c r="Q40" s="225"/>
      <c r="R40" s="225"/>
      <c r="S40" s="225"/>
      <c r="T40" s="225"/>
      <c r="U40" s="225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115</v>
      </c>
      <c r="G41" s="240"/>
      <c r="H41" s="241"/>
      <c r="I41" s="0"/>
      <c r="J41" s="242" t="s">
        <v>116</v>
      </c>
      <c r="K41" s="243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39"/>
      <c r="M41" s="79" t="s">
        <v>117</v>
      </c>
      <c r="N41" s="79"/>
      <c r="O41" s="244" t="n">
        <f aca="false">SUM(O12:O40)</f>
        <v>0</v>
      </c>
      <c r="P41" s="225"/>
      <c r="Q41" s="225"/>
      <c r="R41" s="225"/>
      <c r="S41" s="225"/>
      <c r="T41" s="225"/>
      <c r="U41" s="225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118</v>
      </c>
      <c r="G42" s="240"/>
      <c r="H42" s="0"/>
      <c r="I42" s="0"/>
      <c r="J42" s="192"/>
      <c r="K42" s="222" t="s">
        <v>119</v>
      </c>
      <c r="L42" s="239"/>
      <c r="M42" s="248"/>
      <c r="N42" s="249"/>
      <c r="O42" s="250"/>
      <c r="P42" s="225"/>
      <c r="Q42" s="225"/>
      <c r="R42" s="225"/>
      <c r="S42" s="225"/>
      <c r="T42" s="225"/>
      <c r="U42" s="225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120</v>
      </c>
      <c r="G43" s="240"/>
      <c r="H43" s="0"/>
      <c r="I43" s="0"/>
      <c r="J43" s="0"/>
      <c r="K43" s="252" t="s">
        <v>121</v>
      </c>
      <c r="L43" s="239"/>
      <c r="M43" s="248"/>
      <c r="N43" s="249"/>
      <c r="O43" s="250"/>
      <c r="P43" s="225"/>
      <c r="Q43" s="225"/>
      <c r="R43" s="225"/>
      <c r="S43" s="225"/>
      <c r="T43" s="225"/>
      <c r="U43" s="225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122</v>
      </c>
      <c r="G44" s="240"/>
      <c r="H44" s="0"/>
      <c r="I44" s="0"/>
      <c r="J44" s="0"/>
      <c r="K44" s="254"/>
      <c r="L44" s="239"/>
      <c r="M44" s="248"/>
      <c r="N44" s="249"/>
      <c r="O44" s="250"/>
      <c r="P44" s="225"/>
      <c r="Q44" s="225"/>
      <c r="R44" s="225"/>
      <c r="S44" s="225"/>
      <c r="T44" s="225"/>
      <c r="U44" s="225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123</v>
      </c>
      <c r="G45" s="240"/>
      <c r="H45" s="0"/>
      <c r="I45" s="0"/>
      <c r="J45" s="256"/>
      <c r="K45" s="0"/>
      <c r="L45" s="0"/>
      <c r="M45" s="248"/>
      <c r="N45" s="249"/>
      <c r="O45" s="250"/>
      <c r="P45" s="225"/>
      <c r="Q45" s="225"/>
      <c r="R45" s="225"/>
      <c r="S45" s="225"/>
      <c r="T45" s="225"/>
      <c r="U45" s="225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7" t="s">
        <v>124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25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2" t="s">
        <v>125</v>
      </c>
      <c r="B47" s="258"/>
      <c r="C47" s="252"/>
      <c r="D47" s="256"/>
      <c r="E47" s="259"/>
      <c r="F47" s="259"/>
      <c r="G47" s="259"/>
      <c r="H47" s="259"/>
      <c r="I47" s="0"/>
      <c r="J47" s="259"/>
      <c r="K47" s="0"/>
      <c r="L47" s="259"/>
      <c r="M47" s="259"/>
      <c r="N47" s="259"/>
      <c r="O47" s="259"/>
      <c r="P47" s="225"/>
      <c r="Q47" s="225"/>
      <c r="R47" s="225"/>
      <c r="S47" s="225"/>
      <c r="T47" s="225"/>
      <c r="U47" s="225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99</v>
      </c>
      <c r="B48" s="8" t="s">
        <v>42</v>
      </c>
      <c r="C48" s="8" t="s">
        <v>143</v>
      </c>
      <c r="D48" s="9"/>
      <c r="E48" s="10" t="s">
        <v>138</v>
      </c>
      <c r="F48" s="10"/>
      <c r="G48" s="11"/>
      <c r="H48" s="13" t="s">
        <v>5</v>
      </c>
      <c r="I48" s="13"/>
      <c r="J48" s="13" t="s">
        <v>127</v>
      </c>
      <c r="K48" s="13" t="s">
        <v>128</v>
      </c>
      <c r="L48" s="263" t="s">
        <v>129</v>
      </c>
      <c r="M48" s="261"/>
      <c r="N48" s="249"/>
      <c r="O48" s="79" t="s">
        <v>130</v>
      </c>
      <c r="P48" s="225"/>
      <c r="Q48" s="225"/>
      <c r="R48" s="225"/>
      <c r="S48" s="225"/>
      <c r="T48" s="225"/>
      <c r="U48" s="225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266"/>
      <c r="M49" s="192"/>
      <c r="N49" s="249"/>
      <c r="O49" s="267" t="n">
        <f aca="false">IF($L$49=" ",SUMIF($A$12:$A$40,A49,$O$12:$O$40),$K$41*$L$49)</f>
        <v>0</v>
      </c>
      <c r="P49" s="193"/>
      <c r="Q49" s="193"/>
      <c r="R49" s="193"/>
      <c r="S49" s="193"/>
      <c r="T49" s="193"/>
      <c r="U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268"/>
      <c r="M50" s="270"/>
      <c r="N50" s="249"/>
      <c r="O50" s="271" t="n">
        <f aca="false">IF($L$50=" ",SUMIF($A$12:$A$40,A50,$O$12:$O$40),$K$41*$L$50)</f>
        <v>0</v>
      </c>
      <c r="P50" s="193"/>
      <c r="Q50" s="193"/>
      <c r="R50" s="193"/>
      <c r="S50" s="193"/>
      <c r="T50" s="193"/>
      <c r="U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266"/>
      <c r="M51" s="192"/>
      <c r="N51" s="192"/>
      <c r="O51" s="267" t="n">
        <f aca="false">IF($L$51=" ",SUMIF($A$12:$A$40,A51,$O$12:$O$40),$K$41*$L$51)</f>
        <v>0</v>
      </c>
      <c r="P51" s="193"/>
      <c r="Q51" s="193"/>
      <c r="R51" s="193"/>
      <c r="S51" s="193"/>
      <c r="T51" s="193"/>
      <c r="U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268"/>
      <c r="M52" s="192"/>
      <c r="N52" s="192"/>
      <c r="O52" s="271" t="n">
        <f aca="false">IF($L$52=" ",SUMIF($A$12:$A$40,A52,$O$12:$O$40),$K$41*$L$52)</f>
        <v>0</v>
      </c>
      <c r="P52" s="225"/>
      <c r="Q52" s="225"/>
      <c r="R52" s="225"/>
      <c r="S52" s="225"/>
      <c r="T52" s="225"/>
      <c r="U52" s="225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  <c r="BT52" s="233"/>
      <c r="BU52" s="233"/>
      <c r="BV52" s="233"/>
      <c r="BW52" s="233"/>
      <c r="BX52" s="233"/>
      <c r="BY52" s="233"/>
      <c r="BZ52" s="233"/>
      <c r="CA52" s="233"/>
      <c r="CB52" s="233"/>
      <c r="CC52" s="233"/>
      <c r="CD52" s="233"/>
      <c r="CE52" s="233"/>
      <c r="CF52" s="233"/>
      <c r="CG52" s="233"/>
      <c r="CH52" s="233"/>
      <c r="CI52" s="233"/>
      <c r="CJ52" s="233"/>
      <c r="CK52" s="233"/>
      <c r="CL52" s="233"/>
      <c r="CM52" s="233"/>
      <c r="CN52" s="233"/>
      <c r="CO52" s="233"/>
      <c r="CP52" s="233"/>
      <c r="CQ52" s="233"/>
      <c r="CR52" s="233"/>
      <c r="CS52" s="233"/>
      <c r="CT52" s="233"/>
      <c r="CU52" s="233"/>
      <c r="CV52" s="233"/>
      <c r="CW52" s="233"/>
      <c r="CX52" s="233"/>
      <c r="CY52" s="233"/>
      <c r="CZ52" s="233"/>
      <c r="DA52" s="233"/>
      <c r="DB52" s="233"/>
      <c r="DC52" s="233"/>
      <c r="DD52" s="233"/>
      <c r="DE52" s="233"/>
      <c r="DF52" s="233"/>
      <c r="DG52" s="233"/>
      <c r="DH52" s="233"/>
      <c r="DI52" s="233"/>
      <c r="DJ52" s="233"/>
      <c r="DK52" s="233"/>
      <c r="DL52" s="233"/>
      <c r="DM52" s="233"/>
      <c r="DN52" s="233"/>
      <c r="DO52" s="233"/>
      <c r="DP52" s="233"/>
      <c r="DQ52" s="233"/>
      <c r="DR52" s="233"/>
      <c r="DS52" s="233"/>
      <c r="DT52" s="233"/>
      <c r="DU52" s="233"/>
      <c r="DV52" s="233"/>
      <c r="DW52" s="233"/>
      <c r="DX52" s="233"/>
      <c r="DY52" s="233"/>
      <c r="DZ52" s="233"/>
      <c r="EA52" s="233"/>
      <c r="EB52" s="233"/>
      <c r="EC52" s="233"/>
      <c r="ED52" s="233"/>
      <c r="EE52" s="233"/>
      <c r="EF52" s="233"/>
      <c r="EG52" s="233"/>
      <c r="EH52" s="233"/>
      <c r="EI52" s="233"/>
      <c r="EJ52" s="233"/>
      <c r="EK52" s="233"/>
      <c r="EL52" s="233"/>
      <c r="EM52" s="233"/>
      <c r="EN52" s="233"/>
      <c r="EO52" s="233"/>
      <c r="EP52" s="233"/>
      <c r="EQ52" s="233"/>
      <c r="ER52" s="233"/>
      <c r="ES52" s="233"/>
      <c r="ET52" s="233"/>
      <c r="EU52" s="233"/>
      <c r="EV52" s="233"/>
      <c r="EW52" s="233"/>
      <c r="EX52" s="233"/>
      <c r="EY52" s="233"/>
      <c r="EZ52" s="233"/>
      <c r="FA52" s="233"/>
      <c r="FB52" s="233"/>
      <c r="FC52" s="233"/>
      <c r="FD52" s="233"/>
      <c r="FE52" s="233"/>
      <c r="FF52" s="233"/>
      <c r="FG52" s="233"/>
      <c r="FH52" s="233"/>
      <c r="FI52" s="233"/>
      <c r="FJ52" s="233"/>
      <c r="FK52" s="233"/>
      <c r="FL52" s="233"/>
      <c r="FM52" s="233"/>
      <c r="FN52" s="233"/>
      <c r="FO52" s="233"/>
      <c r="FP52" s="233"/>
      <c r="FQ52" s="233"/>
      <c r="FR52" s="233"/>
      <c r="FS52" s="233"/>
      <c r="FT52" s="233"/>
      <c r="FU52" s="233"/>
      <c r="FV52" s="233"/>
      <c r="FW52" s="233"/>
      <c r="FX52" s="233"/>
      <c r="FY52" s="233"/>
      <c r="FZ52" s="233"/>
      <c r="GA52" s="233"/>
      <c r="GB52" s="233"/>
      <c r="GC52" s="233"/>
      <c r="GD52" s="233"/>
      <c r="GE52" s="233"/>
      <c r="GF52" s="233"/>
      <c r="GG52" s="233"/>
      <c r="GH52" s="233"/>
      <c r="GI52" s="233"/>
      <c r="GJ52" s="233"/>
      <c r="GK52" s="233"/>
      <c r="GL52" s="233"/>
      <c r="GM52" s="233"/>
      <c r="GN52" s="233"/>
      <c r="GO52" s="233"/>
      <c r="GP52" s="233"/>
      <c r="GQ52" s="233"/>
      <c r="GR52" s="233"/>
      <c r="GS52" s="233"/>
      <c r="GT52" s="233"/>
      <c r="GU52" s="233"/>
      <c r="GV52" s="233"/>
      <c r="GW52" s="233"/>
      <c r="GX52" s="233"/>
      <c r="GY52" s="233"/>
      <c r="GZ52" s="233"/>
      <c r="HA52" s="233"/>
      <c r="HB52" s="233"/>
      <c r="HC52" s="233"/>
      <c r="HD52" s="233"/>
      <c r="HE52" s="233"/>
      <c r="HF52" s="233"/>
      <c r="HG52" s="233"/>
      <c r="HH52" s="233"/>
      <c r="HI52" s="233"/>
      <c r="HJ52" s="233"/>
      <c r="HK52" s="233"/>
      <c r="HL52" s="233"/>
      <c r="HM52" s="233"/>
      <c r="HN52" s="233"/>
      <c r="HO52" s="233"/>
      <c r="HP52" s="233"/>
      <c r="HQ52" s="233"/>
      <c r="HR52" s="233"/>
      <c r="HS52" s="233"/>
      <c r="HT52" s="233"/>
      <c r="HU52" s="233"/>
      <c r="HV52" s="233"/>
      <c r="HW52" s="233"/>
      <c r="HX52" s="233"/>
      <c r="HY52" s="233"/>
      <c r="HZ52" s="233"/>
      <c r="IA52" s="233"/>
      <c r="IB52" s="233"/>
      <c r="IC52" s="233"/>
      <c r="ID52" s="233"/>
      <c r="IE52" s="233"/>
      <c r="IF52" s="233"/>
      <c r="IG52" s="233"/>
      <c r="IH52" s="233"/>
      <c r="II52" s="233"/>
      <c r="IJ52" s="233"/>
      <c r="IK52" s="233"/>
      <c r="IL52" s="233"/>
      <c r="IM52" s="233"/>
      <c r="IN52" s="233"/>
      <c r="IO52" s="233"/>
      <c r="IP52" s="233"/>
      <c r="IQ52" s="233"/>
      <c r="IR52" s="233"/>
      <c r="IS52" s="233"/>
      <c r="IT52" s="233"/>
      <c r="IU52" s="233"/>
      <c r="IV52" s="233"/>
      <c r="IW52" s="23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266"/>
      <c r="M53" s="192"/>
      <c r="N53" s="192"/>
      <c r="O53" s="267" t="n">
        <f aca="false">IF($L$53=" ",SUMIF($A$12:$A$40,A53,$O$12:$O$40),$K$41*$L$53)</f>
        <v>0</v>
      </c>
      <c r="P53" s="225"/>
      <c r="Q53" s="225"/>
      <c r="R53" s="225"/>
      <c r="S53" s="225"/>
      <c r="T53" s="225"/>
      <c r="U53" s="225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268"/>
      <c r="M54" s="192"/>
      <c r="N54" s="192"/>
      <c r="O54" s="271" t="n">
        <f aca="false">IF($L$54=" ",SUMIF($A$12:$A$40,A54,$O$12:$O$40),$K$41*$L$54)</f>
        <v>0</v>
      </c>
      <c r="P54" s="225"/>
      <c r="Q54" s="225"/>
      <c r="R54" s="225"/>
      <c r="S54" s="225"/>
      <c r="T54" s="225"/>
      <c r="U54" s="225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4"/>
      <c r="L55" s="275" t="n">
        <f aca="false">L49+L50+L51+L52+L53+L54</f>
        <v>0</v>
      </c>
      <c r="M55" s="35" t="s">
        <v>117</v>
      </c>
      <c r="N55" s="35"/>
      <c r="O55" s="244" t="n">
        <f aca="false">SUM(O49:O54)</f>
        <v>0</v>
      </c>
      <c r="P55" s="193"/>
      <c r="Q55" s="193"/>
      <c r="R55" s="193"/>
      <c r="S55" s="193"/>
      <c r="T55" s="193"/>
      <c r="U55" s="193"/>
    </row>
    <row r="56" customFormat="false" ht="13.5" hidden="false" customHeight="true" outlineLevel="0" collapsed="false">
      <c r="A56" s="273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273"/>
      <c r="P56" s="276"/>
      <c r="Q56" s="276"/>
      <c r="R56" s="276"/>
      <c r="S56" s="276"/>
      <c r="T56" s="276"/>
      <c r="U56" s="276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8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78"/>
      <c r="P57" s="279"/>
      <c r="Q57" s="279"/>
      <c r="R57" s="279"/>
      <c r="S57" s="279"/>
      <c r="T57" s="279"/>
      <c r="U57" s="279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5"/>
      <c r="Q58" s="225"/>
      <c r="R58" s="225"/>
      <c r="S58" s="225"/>
      <c r="T58" s="225"/>
      <c r="U58" s="225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6"/>
      <c r="M59" s="233"/>
      <c r="N59" s="233"/>
      <c r="O59" s="233"/>
      <c r="P59" s="225"/>
      <c r="Q59" s="225"/>
      <c r="R59" s="225"/>
      <c r="S59" s="225"/>
      <c r="T59" s="225"/>
      <c r="U59" s="225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6"/>
      <c r="M60" s="233"/>
      <c r="N60" s="233"/>
      <c r="O60" s="233"/>
      <c r="P60" s="225"/>
      <c r="Q60" s="225"/>
      <c r="R60" s="225"/>
      <c r="S60" s="225"/>
      <c r="T60" s="225"/>
      <c r="U60" s="225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6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6"/>
      <c r="M62" s="186"/>
      <c r="N62" s="186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6"/>
      <c r="M63" s="186"/>
      <c r="N63" s="186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6"/>
      <c r="M64" s="186"/>
      <c r="N64" s="186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6"/>
      <c r="M65" s="186"/>
      <c r="N65" s="186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6"/>
      <c r="M66" s="186"/>
      <c r="N66" s="186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8" hidden="true" customHeight="true" outlineLevel="0" collapsed="false">
      <c r="A69" s="233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280"/>
      <c r="M69" s="186"/>
      <c r="N69" s="186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2.75" hidden="true" customHeight="true" outlineLevel="0" collapsed="false"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233"/>
      <c r="M70" s="186"/>
      <c r="N70" s="186"/>
      <c r="O70" s="186"/>
    </row>
    <row r="71" customFormat="false" ht="9" hidden="true" customHeight="true" outlineLevel="0" collapsed="false"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233"/>
      <c r="M71" s="186"/>
      <c r="N71" s="186"/>
      <c r="O71" s="186"/>
    </row>
    <row r="72" customFormat="false" ht="15.75" hidden="true" customHeight="true" outlineLevel="0" collapsed="false"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233"/>
      <c r="M72" s="280"/>
      <c r="N72" s="280"/>
      <c r="O72" s="186"/>
    </row>
    <row r="73" customFormat="false" ht="14.25" hidden="true" customHeight="true" outlineLevel="0" collapsed="false"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233"/>
      <c r="M73" s="233"/>
      <c r="N73" s="233"/>
      <c r="O73" s="186"/>
    </row>
    <row r="74" customFormat="false" ht="12" hidden="true" customHeight="true" outlineLevel="0" collapsed="false"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233"/>
      <c r="M74" s="233"/>
      <c r="N74" s="233"/>
      <c r="O74" s="186"/>
    </row>
    <row r="75" customFormat="false" ht="12" hidden="true" customHeight="true" outlineLevel="0" collapsed="false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233"/>
      <c r="M75" s="233"/>
      <c r="N75" s="233"/>
      <c r="O75" s="186"/>
    </row>
    <row r="76" customFormat="false" ht="12" hidden="true" customHeight="true" outlineLevel="0" collapsed="false"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233"/>
      <c r="M76" s="233"/>
      <c r="N76" s="233"/>
      <c r="O76" s="186"/>
    </row>
    <row r="77" customFormat="false" ht="12" hidden="true" customHeight="true" outlineLevel="0" collapsed="false"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33"/>
      <c r="M77" s="233"/>
      <c r="N77" s="233"/>
      <c r="O77" s="186"/>
    </row>
    <row r="78" customFormat="false" ht="12" hidden="true" customHeight="true" outlineLevel="0" collapsed="false"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186"/>
    </row>
    <row r="79" customFormat="false" ht="6.95" hidden="true" customHeight="true" outlineLevel="0" collapsed="false"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186"/>
    </row>
    <row r="80" customFormat="false" ht="17.1" hidden="true" customHeight="true" outlineLevel="0" collapsed="false">
      <c r="A80" s="280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0"/>
      <c r="AN80" s="280"/>
      <c r="AO80" s="280"/>
      <c r="AP80" s="280"/>
      <c r="AQ80" s="280"/>
      <c r="AR80" s="280"/>
      <c r="AS80" s="280"/>
      <c r="AT80" s="280"/>
      <c r="AU80" s="280"/>
      <c r="AV80" s="280"/>
      <c r="AW80" s="280"/>
      <c r="AX80" s="280"/>
      <c r="AY80" s="280"/>
      <c r="AZ80" s="280"/>
      <c r="BA80" s="280"/>
      <c r="BB80" s="280"/>
      <c r="BC80" s="280"/>
      <c r="BD80" s="280"/>
      <c r="BE80" s="280"/>
      <c r="BF80" s="280"/>
      <c r="BG80" s="280"/>
      <c r="BH80" s="280"/>
      <c r="BI80" s="280"/>
      <c r="BJ80" s="280"/>
      <c r="BK80" s="280"/>
      <c r="BL80" s="280"/>
      <c r="BM80" s="280"/>
      <c r="BN80" s="280"/>
      <c r="BO80" s="280"/>
      <c r="BP80" s="280"/>
      <c r="BQ80" s="280"/>
      <c r="BR80" s="280"/>
      <c r="BS80" s="280"/>
      <c r="BT80" s="280"/>
      <c r="BU80" s="280"/>
      <c r="BV80" s="280"/>
      <c r="BW80" s="280"/>
      <c r="BX80" s="280"/>
      <c r="BY80" s="280"/>
      <c r="BZ80" s="280"/>
      <c r="CA80" s="280"/>
      <c r="CB80" s="280"/>
      <c r="CC80" s="280"/>
      <c r="CD80" s="280"/>
      <c r="CE80" s="280"/>
      <c r="CF80" s="280"/>
      <c r="CG80" s="280"/>
      <c r="CH80" s="280"/>
      <c r="CI80" s="280"/>
      <c r="CJ80" s="280"/>
      <c r="CK80" s="280"/>
      <c r="CL80" s="280"/>
      <c r="CM80" s="280"/>
      <c r="CN80" s="280"/>
      <c r="CO80" s="280"/>
      <c r="CP80" s="280"/>
      <c r="CQ80" s="280"/>
      <c r="CR80" s="280"/>
      <c r="CS80" s="280"/>
      <c r="CT80" s="280"/>
      <c r="CU80" s="280"/>
      <c r="CV80" s="280"/>
      <c r="CW80" s="280"/>
      <c r="CX80" s="280"/>
      <c r="CY80" s="280"/>
      <c r="CZ80" s="280"/>
      <c r="DA80" s="280"/>
      <c r="DB80" s="280"/>
      <c r="DC80" s="280"/>
      <c r="DD80" s="280"/>
      <c r="DE80" s="280"/>
      <c r="DF80" s="280"/>
      <c r="DG80" s="280"/>
      <c r="DH80" s="280"/>
      <c r="DI80" s="280"/>
      <c r="DJ80" s="280"/>
      <c r="DK80" s="280"/>
      <c r="DL80" s="280"/>
      <c r="DM80" s="280"/>
      <c r="DN80" s="280"/>
      <c r="DO80" s="280"/>
      <c r="DP80" s="280"/>
      <c r="DQ80" s="280"/>
      <c r="DR80" s="280"/>
      <c r="DS80" s="280"/>
      <c r="DT80" s="280"/>
      <c r="DU80" s="280"/>
      <c r="DV80" s="280"/>
      <c r="DW80" s="280"/>
      <c r="DX80" s="280"/>
      <c r="DY80" s="280"/>
      <c r="DZ80" s="280"/>
      <c r="EA80" s="280"/>
      <c r="EB80" s="280"/>
      <c r="EC80" s="280"/>
      <c r="ED80" s="280"/>
      <c r="EE80" s="280"/>
      <c r="EF80" s="280"/>
      <c r="EG80" s="280"/>
      <c r="EH80" s="280"/>
      <c r="EI80" s="280"/>
      <c r="EJ80" s="280"/>
      <c r="EK80" s="280"/>
      <c r="EL80" s="280"/>
      <c r="EM80" s="280"/>
      <c r="EN80" s="280"/>
      <c r="EO80" s="280"/>
      <c r="EP80" s="280"/>
      <c r="EQ80" s="280"/>
      <c r="ER80" s="280"/>
      <c r="ES80" s="280"/>
      <c r="ET80" s="280"/>
      <c r="EU80" s="280"/>
      <c r="EV80" s="280"/>
      <c r="EW80" s="280"/>
      <c r="EX80" s="280"/>
      <c r="EY80" s="280"/>
      <c r="EZ80" s="280"/>
      <c r="FA80" s="280"/>
      <c r="FB80" s="280"/>
      <c r="FC80" s="280"/>
      <c r="FD80" s="280"/>
      <c r="FE80" s="280"/>
      <c r="FF80" s="280"/>
      <c r="FG80" s="280"/>
      <c r="FH80" s="280"/>
      <c r="FI80" s="280"/>
      <c r="FJ80" s="280"/>
      <c r="FK80" s="280"/>
      <c r="FL80" s="280"/>
      <c r="FM80" s="280"/>
      <c r="FN80" s="280"/>
      <c r="FO80" s="280"/>
      <c r="FP80" s="280"/>
      <c r="FQ80" s="280"/>
      <c r="FR80" s="280"/>
      <c r="FS80" s="280"/>
      <c r="FT80" s="280"/>
      <c r="FU80" s="280"/>
      <c r="FV80" s="280"/>
      <c r="FW80" s="280"/>
      <c r="FX80" s="280"/>
      <c r="FY80" s="280"/>
      <c r="FZ80" s="280"/>
      <c r="GA80" s="280"/>
      <c r="GB80" s="280"/>
      <c r="GC80" s="280"/>
      <c r="GD80" s="280"/>
      <c r="GE80" s="280"/>
      <c r="GF80" s="280"/>
      <c r="GG80" s="280"/>
      <c r="GH80" s="280"/>
      <c r="GI80" s="280"/>
      <c r="GJ80" s="280"/>
      <c r="GK80" s="280"/>
      <c r="GL80" s="280"/>
      <c r="GM80" s="280"/>
      <c r="GN80" s="280"/>
      <c r="GO80" s="280"/>
      <c r="GP80" s="280"/>
      <c r="GQ80" s="280"/>
      <c r="GR80" s="280"/>
      <c r="GS80" s="280"/>
      <c r="GT80" s="280"/>
      <c r="GU80" s="280"/>
      <c r="GV80" s="280"/>
      <c r="GW80" s="280"/>
      <c r="GX80" s="280"/>
      <c r="GY80" s="280"/>
      <c r="GZ80" s="280"/>
      <c r="HA80" s="280"/>
      <c r="HB80" s="280"/>
      <c r="HC80" s="280"/>
      <c r="HD80" s="280"/>
      <c r="HE80" s="280"/>
      <c r="HF80" s="280"/>
      <c r="HG80" s="280"/>
      <c r="HH80" s="280"/>
      <c r="HI80" s="280"/>
      <c r="HJ80" s="280"/>
      <c r="HK80" s="280"/>
      <c r="HL80" s="280"/>
      <c r="HM80" s="280"/>
      <c r="HN80" s="280"/>
      <c r="HO80" s="280"/>
      <c r="HP80" s="280"/>
      <c r="HQ80" s="280"/>
      <c r="HR80" s="280"/>
      <c r="HS80" s="280"/>
      <c r="HT80" s="280"/>
      <c r="HU80" s="280"/>
      <c r="HV80" s="280"/>
      <c r="HW80" s="280"/>
      <c r="HX80" s="280"/>
      <c r="HY80" s="280"/>
      <c r="HZ80" s="280"/>
      <c r="IA80" s="280"/>
      <c r="IB80" s="280"/>
      <c r="IC80" s="280"/>
      <c r="ID80" s="280"/>
      <c r="IE80" s="280"/>
      <c r="IF80" s="280"/>
      <c r="IG80" s="280"/>
      <c r="IH80" s="280"/>
      <c r="II80" s="280"/>
      <c r="IJ80" s="280"/>
      <c r="IK80" s="280"/>
      <c r="IL80" s="280"/>
      <c r="IM80" s="280"/>
      <c r="IN80" s="280"/>
      <c r="IO80" s="280"/>
      <c r="IP80" s="280"/>
      <c r="IQ80" s="280"/>
      <c r="IR80" s="280"/>
      <c r="IS80" s="280"/>
      <c r="IT80" s="280"/>
      <c r="IU80" s="280"/>
      <c r="IV80" s="280"/>
      <c r="IW80" s="280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7.1" hidden="true" customHeight="true" outlineLevel="0" collapsed="false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7.1" hidden="true" customHeight="true" outlineLevel="0" collapsed="false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233"/>
      <c r="AP111" s="233"/>
      <c r="AQ111" s="233"/>
      <c r="AR111" s="233"/>
      <c r="AS111" s="233"/>
      <c r="AT111" s="233"/>
      <c r="AU111" s="233"/>
      <c r="AV111" s="233"/>
      <c r="AW111" s="233"/>
      <c r="AX111" s="233"/>
      <c r="AY111" s="233"/>
      <c r="AZ111" s="233"/>
      <c r="BA111" s="233"/>
      <c r="BB111" s="233"/>
      <c r="BC111" s="233"/>
      <c r="BD111" s="233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7.1" hidden="true" customHeight="true" outlineLevel="0" collapsed="false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186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3"/>
      <c r="AZ112" s="233"/>
      <c r="BA112" s="233"/>
      <c r="BB112" s="233"/>
      <c r="BC112" s="233"/>
      <c r="BD112" s="233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7.1" hidden="true" customHeight="true" outlineLevel="0" collapsed="false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186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3"/>
      <c r="AP113" s="233"/>
      <c r="AQ113" s="233"/>
      <c r="AR113" s="233"/>
      <c r="AS113" s="233"/>
      <c r="AT113" s="233"/>
      <c r="AU113" s="233"/>
      <c r="AV113" s="233"/>
      <c r="AW113" s="233"/>
      <c r="AX113" s="233"/>
      <c r="AY113" s="233"/>
      <c r="AZ113" s="233"/>
      <c r="BA113" s="233"/>
      <c r="BB113" s="233"/>
      <c r="BC113" s="233"/>
      <c r="BD113" s="233"/>
      <c r="BE113" s="233"/>
      <c r="BF113" s="233"/>
      <c r="BG113" s="233"/>
      <c r="BH113" s="233"/>
      <c r="BI113" s="233"/>
      <c r="BJ113" s="233"/>
      <c r="BK113" s="233"/>
      <c r="BL113" s="233"/>
      <c r="BM113" s="233"/>
      <c r="BN113" s="233"/>
      <c r="BO113" s="233"/>
      <c r="BP113" s="233"/>
      <c r="BQ113" s="233"/>
      <c r="BR113" s="233"/>
      <c r="BS113" s="233"/>
      <c r="BT113" s="233"/>
      <c r="BU113" s="233"/>
      <c r="BV113" s="233"/>
      <c r="BW113" s="233"/>
      <c r="BX113" s="233"/>
      <c r="BY113" s="233"/>
      <c r="BZ113" s="233"/>
      <c r="CA113" s="233"/>
      <c r="CB113" s="233"/>
      <c r="CC113" s="233"/>
      <c r="CD113" s="233"/>
      <c r="CE113" s="233"/>
      <c r="CF113" s="233"/>
      <c r="CG113" s="233"/>
      <c r="CH113" s="233"/>
      <c r="CI113" s="233"/>
      <c r="CJ113" s="233"/>
      <c r="CK113" s="233"/>
      <c r="CL113" s="233"/>
      <c r="CM113" s="233"/>
      <c r="CN113" s="233"/>
      <c r="CO113" s="233"/>
      <c r="CP113" s="233"/>
      <c r="CQ113" s="233"/>
      <c r="CR113" s="233"/>
      <c r="CS113" s="233"/>
      <c r="CT113" s="233"/>
      <c r="CU113" s="233"/>
      <c r="CV113" s="233"/>
      <c r="CW113" s="233"/>
      <c r="CX113" s="233"/>
      <c r="CY113" s="233"/>
      <c r="CZ113" s="233"/>
      <c r="DA113" s="233"/>
      <c r="DB113" s="233"/>
      <c r="DC113" s="233"/>
      <c r="DD113" s="233"/>
      <c r="DE113" s="233"/>
      <c r="DF113" s="233"/>
      <c r="DG113" s="233"/>
      <c r="DH113" s="233"/>
      <c r="DI113" s="233"/>
      <c r="DJ113" s="233"/>
      <c r="DK113" s="233"/>
      <c r="DL113" s="233"/>
      <c r="DM113" s="233"/>
      <c r="DN113" s="233"/>
      <c r="DO113" s="233"/>
      <c r="DP113" s="233"/>
      <c r="DQ113" s="233"/>
      <c r="DR113" s="233"/>
      <c r="DS113" s="233"/>
      <c r="DT113" s="233"/>
      <c r="DU113" s="233"/>
      <c r="DV113" s="233"/>
      <c r="DW113" s="233"/>
      <c r="DX113" s="233"/>
      <c r="DY113" s="233"/>
      <c r="DZ113" s="233"/>
      <c r="EA113" s="233"/>
      <c r="EB113" s="233"/>
      <c r="EC113" s="233"/>
      <c r="ED113" s="233"/>
      <c r="EE113" s="233"/>
      <c r="EF113" s="233"/>
      <c r="EG113" s="233"/>
      <c r="EH113" s="233"/>
      <c r="EI113" s="233"/>
      <c r="EJ113" s="233"/>
      <c r="EK113" s="233"/>
      <c r="EL113" s="233"/>
      <c r="EM113" s="233"/>
      <c r="EN113" s="233"/>
      <c r="EO113" s="233"/>
      <c r="EP113" s="233"/>
      <c r="EQ113" s="233"/>
      <c r="ER113" s="233"/>
      <c r="ES113" s="233"/>
      <c r="ET113" s="233"/>
      <c r="EU113" s="233"/>
      <c r="EV113" s="233"/>
      <c r="EW113" s="233"/>
      <c r="EX113" s="233"/>
      <c r="EY113" s="233"/>
      <c r="EZ113" s="233"/>
      <c r="FA113" s="233"/>
      <c r="FB113" s="233"/>
      <c r="FC113" s="233"/>
      <c r="FD113" s="233"/>
      <c r="FE113" s="233"/>
      <c r="FF113" s="233"/>
      <c r="FG113" s="233"/>
      <c r="FH113" s="233"/>
      <c r="FI113" s="233"/>
      <c r="FJ113" s="233"/>
      <c r="FK113" s="233"/>
      <c r="FL113" s="233"/>
      <c r="FM113" s="233"/>
      <c r="FN113" s="233"/>
      <c r="FO113" s="233"/>
      <c r="FP113" s="233"/>
      <c r="FQ113" s="233"/>
      <c r="FR113" s="233"/>
      <c r="FS113" s="233"/>
      <c r="FT113" s="233"/>
      <c r="FU113" s="233"/>
      <c r="FV113" s="233"/>
      <c r="FW113" s="233"/>
      <c r="FX113" s="233"/>
      <c r="FY113" s="233"/>
      <c r="FZ113" s="233"/>
      <c r="GA113" s="233"/>
      <c r="GB113" s="233"/>
      <c r="GC113" s="233"/>
      <c r="GD113" s="233"/>
      <c r="GE113" s="233"/>
      <c r="GF113" s="233"/>
      <c r="GG113" s="233"/>
      <c r="GH113" s="233"/>
      <c r="GI113" s="233"/>
      <c r="GJ113" s="233"/>
      <c r="GK113" s="233"/>
      <c r="GL113" s="233"/>
      <c r="GM113" s="233"/>
      <c r="GN113" s="233"/>
      <c r="GO113" s="233"/>
      <c r="GP113" s="233"/>
      <c r="GQ113" s="233"/>
      <c r="GR113" s="233"/>
      <c r="GS113" s="233"/>
      <c r="GT113" s="233"/>
      <c r="GU113" s="233"/>
      <c r="GV113" s="233"/>
      <c r="GW113" s="233"/>
      <c r="GX113" s="233"/>
      <c r="GY113" s="233"/>
      <c r="GZ113" s="233"/>
      <c r="HA113" s="233"/>
      <c r="HB113" s="233"/>
      <c r="HC113" s="233"/>
      <c r="HD113" s="233"/>
      <c r="HE113" s="233"/>
      <c r="HF113" s="233"/>
      <c r="HG113" s="233"/>
      <c r="HH113" s="233"/>
      <c r="HI113" s="233"/>
      <c r="HJ113" s="233"/>
      <c r="HK113" s="233"/>
      <c r="HL113" s="233"/>
      <c r="HM113" s="233"/>
      <c r="HN113" s="233"/>
      <c r="HO113" s="233"/>
      <c r="HP113" s="233"/>
      <c r="HQ113" s="233"/>
      <c r="HR113" s="233"/>
      <c r="HS113" s="233"/>
      <c r="HT113" s="233"/>
      <c r="HU113" s="233"/>
      <c r="HV113" s="233"/>
      <c r="HW113" s="233"/>
      <c r="HX113" s="233"/>
      <c r="HY113" s="233"/>
      <c r="HZ113" s="233"/>
      <c r="IA113" s="233"/>
      <c r="IB113" s="233"/>
      <c r="IC113" s="233"/>
      <c r="ID113" s="233"/>
      <c r="IE113" s="233"/>
      <c r="IF113" s="233"/>
      <c r="IG113" s="233"/>
      <c r="IH113" s="233"/>
      <c r="II113" s="233"/>
      <c r="IJ113" s="233"/>
      <c r="IK113" s="233"/>
      <c r="IL113" s="233"/>
      <c r="IM113" s="233"/>
      <c r="IN113" s="233"/>
      <c r="IO113" s="233"/>
      <c r="IP113" s="233"/>
      <c r="IQ113" s="233"/>
      <c r="IR113" s="233"/>
      <c r="IS113" s="233"/>
      <c r="IT113" s="233"/>
      <c r="IU113" s="233"/>
      <c r="IV113" s="233"/>
      <c r="IW113" s="233"/>
    </row>
    <row r="114" customFormat="false" ht="17.1" hidden="true" customHeight="true" outlineLevel="0" collapsed="false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186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  <c r="AT114" s="233"/>
      <c r="AU114" s="233"/>
      <c r="AV114" s="233"/>
      <c r="AW114" s="233"/>
      <c r="AX114" s="233"/>
      <c r="AY114" s="233"/>
      <c r="AZ114" s="233"/>
      <c r="BA114" s="233"/>
      <c r="BB114" s="233"/>
      <c r="BC114" s="233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3"/>
      <c r="BO114" s="233"/>
      <c r="BP114" s="233"/>
      <c r="BQ114" s="233"/>
      <c r="BR114" s="233"/>
      <c r="BS114" s="233"/>
      <c r="BT114" s="233"/>
      <c r="BU114" s="233"/>
      <c r="BV114" s="233"/>
      <c r="BW114" s="233"/>
      <c r="BX114" s="233"/>
      <c r="BY114" s="233"/>
      <c r="BZ114" s="233"/>
      <c r="CA114" s="233"/>
      <c r="CB114" s="233"/>
      <c r="CC114" s="233"/>
      <c r="CD114" s="233"/>
      <c r="CE114" s="233"/>
      <c r="CF114" s="233"/>
      <c r="CG114" s="233"/>
      <c r="CH114" s="233"/>
      <c r="CI114" s="233"/>
      <c r="CJ114" s="233"/>
      <c r="CK114" s="233"/>
      <c r="CL114" s="233"/>
      <c r="CM114" s="233"/>
      <c r="CN114" s="233"/>
      <c r="CO114" s="233"/>
      <c r="CP114" s="233"/>
      <c r="CQ114" s="233"/>
      <c r="CR114" s="233"/>
      <c r="CS114" s="233"/>
      <c r="CT114" s="233"/>
      <c r="CU114" s="233"/>
      <c r="CV114" s="233"/>
      <c r="CW114" s="233"/>
      <c r="CX114" s="233"/>
      <c r="CY114" s="233"/>
      <c r="CZ114" s="233"/>
      <c r="DA114" s="233"/>
      <c r="DB114" s="233"/>
      <c r="DC114" s="233"/>
      <c r="DD114" s="233"/>
      <c r="DE114" s="233"/>
      <c r="DF114" s="233"/>
      <c r="DG114" s="233"/>
      <c r="DH114" s="233"/>
      <c r="DI114" s="233"/>
      <c r="DJ114" s="233"/>
      <c r="DK114" s="233"/>
      <c r="DL114" s="233"/>
      <c r="DM114" s="233"/>
      <c r="DN114" s="233"/>
      <c r="DO114" s="233"/>
      <c r="DP114" s="233"/>
      <c r="DQ114" s="233"/>
      <c r="DR114" s="233"/>
      <c r="DS114" s="233"/>
      <c r="DT114" s="233"/>
      <c r="DU114" s="233"/>
      <c r="DV114" s="233"/>
      <c r="DW114" s="233"/>
      <c r="DX114" s="233"/>
      <c r="DY114" s="233"/>
      <c r="DZ114" s="233"/>
      <c r="EA114" s="233"/>
      <c r="EB114" s="233"/>
      <c r="EC114" s="233"/>
      <c r="ED114" s="233"/>
      <c r="EE114" s="233"/>
      <c r="EF114" s="233"/>
      <c r="EG114" s="233"/>
      <c r="EH114" s="233"/>
      <c r="EI114" s="233"/>
      <c r="EJ114" s="233"/>
      <c r="EK114" s="233"/>
      <c r="EL114" s="233"/>
      <c r="EM114" s="233"/>
      <c r="EN114" s="233"/>
      <c r="EO114" s="233"/>
      <c r="EP114" s="233"/>
      <c r="EQ114" s="233"/>
      <c r="ER114" s="233"/>
      <c r="ES114" s="233"/>
      <c r="ET114" s="233"/>
      <c r="EU114" s="233"/>
      <c r="EV114" s="233"/>
      <c r="EW114" s="233"/>
      <c r="EX114" s="233"/>
      <c r="EY114" s="233"/>
      <c r="EZ114" s="233"/>
      <c r="FA114" s="233"/>
      <c r="FB114" s="233"/>
      <c r="FC114" s="233"/>
      <c r="FD114" s="233"/>
      <c r="FE114" s="233"/>
      <c r="FF114" s="233"/>
      <c r="FG114" s="233"/>
      <c r="FH114" s="233"/>
      <c r="FI114" s="233"/>
      <c r="FJ114" s="233"/>
      <c r="FK114" s="233"/>
      <c r="FL114" s="233"/>
      <c r="FM114" s="233"/>
      <c r="FN114" s="233"/>
      <c r="FO114" s="233"/>
      <c r="FP114" s="233"/>
      <c r="FQ114" s="233"/>
      <c r="FR114" s="233"/>
      <c r="FS114" s="233"/>
      <c r="FT114" s="233"/>
      <c r="FU114" s="233"/>
      <c r="FV114" s="233"/>
      <c r="FW114" s="233"/>
      <c r="FX114" s="233"/>
      <c r="FY114" s="233"/>
      <c r="FZ114" s="233"/>
      <c r="GA114" s="233"/>
      <c r="GB114" s="233"/>
      <c r="GC114" s="233"/>
      <c r="GD114" s="233"/>
      <c r="GE114" s="233"/>
      <c r="GF114" s="233"/>
      <c r="GG114" s="233"/>
      <c r="GH114" s="233"/>
      <c r="GI114" s="233"/>
      <c r="GJ114" s="233"/>
      <c r="GK114" s="233"/>
      <c r="GL114" s="233"/>
      <c r="GM114" s="233"/>
      <c r="GN114" s="233"/>
      <c r="GO114" s="233"/>
      <c r="GP114" s="233"/>
      <c r="GQ114" s="233"/>
      <c r="GR114" s="233"/>
      <c r="GS114" s="233"/>
      <c r="GT114" s="233"/>
      <c r="GU114" s="233"/>
      <c r="GV114" s="233"/>
      <c r="GW114" s="233"/>
      <c r="GX114" s="233"/>
      <c r="GY114" s="233"/>
      <c r="GZ114" s="233"/>
      <c r="HA114" s="233"/>
      <c r="HB114" s="233"/>
      <c r="HC114" s="233"/>
      <c r="HD114" s="233"/>
      <c r="HE114" s="233"/>
      <c r="HF114" s="233"/>
      <c r="HG114" s="233"/>
      <c r="HH114" s="233"/>
      <c r="HI114" s="233"/>
      <c r="HJ114" s="233"/>
      <c r="HK114" s="233"/>
      <c r="HL114" s="233"/>
      <c r="HM114" s="233"/>
      <c r="HN114" s="233"/>
      <c r="HO114" s="233"/>
      <c r="HP114" s="233"/>
      <c r="HQ114" s="233"/>
      <c r="HR114" s="233"/>
      <c r="HS114" s="233"/>
      <c r="HT114" s="233"/>
      <c r="HU114" s="233"/>
      <c r="HV114" s="233"/>
      <c r="HW114" s="233"/>
      <c r="HX114" s="233"/>
      <c r="HY114" s="233"/>
      <c r="HZ114" s="233"/>
      <c r="IA114" s="233"/>
      <c r="IB114" s="233"/>
      <c r="IC114" s="233"/>
      <c r="ID114" s="233"/>
      <c r="IE114" s="233"/>
      <c r="IF114" s="233"/>
      <c r="IG114" s="233"/>
      <c r="IH114" s="233"/>
      <c r="II114" s="233"/>
      <c r="IJ114" s="233"/>
      <c r="IK114" s="233"/>
      <c r="IL114" s="233"/>
      <c r="IM114" s="233"/>
      <c r="IN114" s="233"/>
      <c r="IO114" s="233"/>
      <c r="IP114" s="233"/>
      <c r="IQ114" s="233"/>
      <c r="IR114" s="233"/>
      <c r="IS114" s="233"/>
      <c r="IT114" s="233"/>
      <c r="IU114" s="233"/>
      <c r="IV114" s="233"/>
      <c r="IW114" s="233"/>
    </row>
    <row r="115" customFormat="false" ht="17.1" hidden="true" customHeight="true" outlineLevel="0" collapsed="false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186"/>
      <c r="M115" s="186"/>
      <c r="N115" s="186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  <c r="AG115" s="233"/>
      <c r="AH115" s="233"/>
      <c r="AI115" s="233"/>
      <c r="AJ115" s="233"/>
      <c r="AK115" s="233"/>
      <c r="AL115" s="233"/>
      <c r="AM115" s="233"/>
      <c r="AN115" s="233"/>
      <c r="AO115" s="233"/>
      <c r="AP115" s="233"/>
      <c r="AQ115" s="233"/>
      <c r="AR115" s="233"/>
      <c r="AS115" s="233"/>
      <c r="AT115" s="233"/>
      <c r="AU115" s="233"/>
      <c r="AV115" s="233"/>
      <c r="AW115" s="233"/>
      <c r="AX115" s="233"/>
      <c r="AY115" s="233"/>
      <c r="AZ115" s="233"/>
      <c r="BA115" s="233"/>
      <c r="BB115" s="233"/>
      <c r="BC115" s="233"/>
      <c r="BD115" s="233"/>
      <c r="BE115" s="233"/>
      <c r="BF115" s="233"/>
      <c r="BG115" s="233"/>
      <c r="BH115" s="233"/>
      <c r="BI115" s="233"/>
      <c r="BJ115" s="233"/>
      <c r="BK115" s="233"/>
      <c r="BL115" s="233"/>
      <c r="BM115" s="233"/>
      <c r="BN115" s="233"/>
      <c r="BO115" s="233"/>
      <c r="BP115" s="233"/>
      <c r="BQ115" s="233"/>
      <c r="BR115" s="233"/>
      <c r="BS115" s="233"/>
      <c r="BT115" s="233"/>
      <c r="BU115" s="233"/>
      <c r="BV115" s="233"/>
      <c r="BW115" s="233"/>
      <c r="BX115" s="233"/>
      <c r="BY115" s="233"/>
      <c r="BZ115" s="233"/>
      <c r="CA115" s="233"/>
      <c r="CB115" s="233"/>
      <c r="CC115" s="233"/>
      <c r="CD115" s="233"/>
      <c r="CE115" s="233"/>
      <c r="CF115" s="233"/>
      <c r="CG115" s="233"/>
      <c r="CH115" s="233"/>
      <c r="CI115" s="233"/>
      <c r="CJ115" s="233"/>
      <c r="CK115" s="233"/>
      <c r="CL115" s="233"/>
      <c r="CM115" s="233"/>
      <c r="CN115" s="233"/>
      <c r="CO115" s="233"/>
      <c r="CP115" s="233"/>
      <c r="CQ115" s="233"/>
      <c r="CR115" s="233"/>
      <c r="CS115" s="233"/>
      <c r="CT115" s="233"/>
      <c r="CU115" s="233"/>
      <c r="CV115" s="233"/>
      <c r="CW115" s="233"/>
      <c r="CX115" s="233"/>
      <c r="CY115" s="233"/>
      <c r="CZ115" s="233"/>
      <c r="DA115" s="233"/>
      <c r="DB115" s="233"/>
      <c r="DC115" s="233"/>
      <c r="DD115" s="233"/>
      <c r="DE115" s="233"/>
      <c r="DF115" s="233"/>
      <c r="DG115" s="233"/>
      <c r="DH115" s="233"/>
      <c r="DI115" s="233"/>
      <c r="DJ115" s="233"/>
      <c r="DK115" s="233"/>
      <c r="DL115" s="233"/>
      <c r="DM115" s="233"/>
      <c r="DN115" s="233"/>
      <c r="DO115" s="233"/>
      <c r="DP115" s="233"/>
      <c r="DQ115" s="233"/>
      <c r="DR115" s="233"/>
      <c r="DS115" s="233"/>
      <c r="DT115" s="233"/>
      <c r="DU115" s="233"/>
      <c r="DV115" s="233"/>
      <c r="DW115" s="233"/>
      <c r="DX115" s="233"/>
      <c r="DY115" s="233"/>
      <c r="DZ115" s="233"/>
      <c r="EA115" s="233"/>
      <c r="EB115" s="233"/>
      <c r="EC115" s="233"/>
      <c r="ED115" s="233"/>
      <c r="EE115" s="233"/>
      <c r="EF115" s="233"/>
      <c r="EG115" s="233"/>
      <c r="EH115" s="233"/>
      <c r="EI115" s="233"/>
      <c r="EJ115" s="233"/>
      <c r="EK115" s="233"/>
      <c r="EL115" s="233"/>
      <c r="EM115" s="233"/>
      <c r="EN115" s="233"/>
      <c r="EO115" s="233"/>
      <c r="EP115" s="233"/>
      <c r="EQ115" s="233"/>
      <c r="ER115" s="233"/>
      <c r="ES115" s="233"/>
      <c r="ET115" s="233"/>
      <c r="EU115" s="233"/>
      <c r="EV115" s="233"/>
      <c r="EW115" s="233"/>
      <c r="EX115" s="233"/>
      <c r="EY115" s="233"/>
      <c r="EZ115" s="233"/>
      <c r="FA115" s="233"/>
      <c r="FB115" s="233"/>
      <c r="FC115" s="233"/>
      <c r="FD115" s="233"/>
      <c r="FE115" s="233"/>
      <c r="FF115" s="233"/>
      <c r="FG115" s="233"/>
      <c r="FH115" s="233"/>
      <c r="FI115" s="233"/>
      <c r="FJ115" s="233"/>
      <c r="FK115" s="233"/>
      <c r="FL115" s="233"/>
      <c r="FM115" s="233"/>
      <c r="FN115" s="233"/>
      <c r="FO115" s="233"/>
      <c r="FP115" s="233"/>
      <c r="FQ115" s="233"/>
      <c r="FR115" s="233"/>
      <c r="FS115" s="233"/>
      <c r="FT115" s="233"/>
      <c r="FU115" s="233"/>
      <c r="FV115" s="233"/>
      <c r="FW115" s="233"/>
      <c r="FX115" s="233"/>
      <c r="FY115" s="233"/>
      <c r="FZ115" s="233"/>
      <c r="GA115" s="233"/>
      <c r="GB115" s="233"/>
      <c r="GC115" s="233"/>
      <c r="GD115" s="233"/>
      <c r="GE115" s="233"/>
      <c r="GF115" s="233"/>
      <c r="GG115" s="233"/>
      <c r="GH115" s="233"/>
      <c r="GI115" s="233"/>
      <c r="GJ115" s="233"/>
      <c r="GK115" s="233"/>
      <c r="GL115" s="233"/>
      <c r="GM115" s="233"/>
      <c r="GN115" s="233"/>
      <c r="GO115" s="233"/>
      <c r="GP115" s="233"/>
      <c r="GQ115" s="233"/>
      <c r="GR115" s="233"/>
      <c r="GS115" s="233"/>
      <c r="GT115" s="233"/>
      <c r="GU115" s="233"/>
      <c r="GV115" s="233"/>
      <c r="GW115" s="233"/>
      <c r="GX115" s="233"/>
      <c r="GY115" s="233"/>
      <c r="GZ115" s="233"/>
      <c r="HA115" s="233"/>
      <c r="HB115" s="233"/>
      <c r="HC115" s="233"/>
      <c r="HD115" s="233"/>
      <c r="HE115" s="233"/>
      <c r="HF115" s="233"/>
      <c r="HG115" s="233"/>
      <c r="HH115" s="233"/>
      <c r="HI115" s="233"/>
      <c r="HJ115" s="233"/>
      <c r="HK115" s="233"/>
      <c r="HL115" s="233"/>
      <c r="HM115" s="233"/>
      <c r="HN115" s="233"/>
      <c r="HO115" s="233"/>
      <c r="HP115" s="233"/>
      <c r="HQ115" s="233"/>
      <c r="HR115" s="233"/>
      <c r="HS115" s="233"/>
      <c r="HT115" s="233"/>
      <c r="HU115" s="233"/>
      <c r="HV115" s="233"/>
      <c r="HW115" s="233"/>
      <c r="HX115" s="233"/>
      <c r="HY115" s="233"/>
      <c r="HZ115" s="233"/>
      <c r="IA115" s="233"/>
      <c r="IB115" s="233"/>
      <c r="IC115" s="233"/>
      <c r="ID115" s="233"/>
      <c r="IE115" s="233"/>
      <c r="IF115" s="233"/>
      <c r="IG115" s="233"/>
      <c r="IH115" s="233"/>
      <c r="II115" s="233"/>
      <c r="IJ115" s="233"/>
      <c r="IK115" s="233"/>
      <c r="IL115" s="233"/>
      <c r="IM115" s="233"/>
      <c r="IN115" s="233"/>
      <c r="IO115" s="233"/>
      <c r="IP115" s="233"/>
      <c r="IQ115" s="233"/>
      <c r="IR115" s="233"/>
      <c r="IS115" s="233"/>
      <c r="IT115" s="233"/>
      <c r="IU115" s="233"/>
      <c r="IV115" s="233"/>
      <c r="IW115" s="233"/>
    </row>
    <row r="116" customFormat="false" ht="17.1" hidden="true" customHeight="true" outlineLevel="0" collapsed="false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186"/>
      <c r="M116" s="186"/>
      <c r="N116" s="186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  <c r="AO116" s="233"/>
      <c r="AP116" s="233"/>
      <c r="AQ116" s="233"/>
      <c r="AR116" s="233"/>
      <c r="AS116" s="233"/>
      <c r="AT116" s="233"/>
      <c r="AU116" s="233"/>
      <c r="AV116" s="233"/>
      <c r="AW116" s="233"/>
      <c r="AX116" s="233"/>
      <c r="AY116" s="233"/>
      <c r="AZ116" s="233"/>
      <c r="BA116" s="233"/>
      <c r="BB116" s="233"/>
      <c r="BC116" s="233"/>
      <c r="BD116" s="233"/>
      <c r="BE116" s="233"/>
      <c r="BF116" s="233"/>
      <c r="BG116" s="233"/>
      <c r="BH116" s="233"/>
      <c r="BI116" s="233"/>
      <c r="BJ116" s="233"/>
      <c r="BK116" s="233"/>
      <c r="BL116" s="233"/>
      <c r="BM116" s="233"/>
      <c r="BN116" s="233"/>
      <c r="BO116" s="233"/>
      <c r="BP116" s="233"/>
      <c r="BQ116" s="233"/>
      <c r="BR116" s="233"/>
      <c r="BS116" s="233"/>
      <c r="BT116" s="233"/>
      <c r="BU116" s="233"/>
      <c r="BV116" s="233"/>
      <c r="BW116" s="233"/>
      <c r="BX116" s="233"/>
      <c r="BY116" s="233"/>
      <c r="BZ116" s="233"/>
      <c r="CA116" s="233"/>
      <c r="CB116" s="233"/>
      <c r="CC116" s="233"/>
      <c r="CD116" s="233"/>
      <c r="CE116" s="233"/>
      <c r="CF116" s="233"/>
      <c r="CG116" s="233"/>
      <c r="CH116" s="233"/>
      <c r="CI116" s="233"/>
      <c r="CJ116" s="233"/>
      <c r="CK116" s="233"/>
      <c r="CL116" s="233"/>
      <c r="CM116" s="233"/>
      <c r="CN116" s="233"/>
      <c r="CO116" s="233"/>
      <c r="CP116" s="233"/>
      <c r="CQ116" s="233"/>
      <c r="CR116" s="233"/>
      <c r="CS116" s="233"/>
      <c r="CT116" s="233"/>
      <c r="CU116" s="233"/>
      <c r="CV116" s="233"/>
      <c r="CW116" s="233"/>
      <c r="CX116" s="233"/>
      <c r="CY116" s="233"/>
      <c r="CZ116" s="233"/>
      <c r="DA116" s="233"/>
      <c r="DB116" s="233"/>
      <c r="DC116" s="233"/>
      <c r="DD116" s="233"/>
      <c r="DE116" s="233"/>
      <c r="DF116" s="233"/>
      <c r="DG116" s="233"/>
      <c r="DH116" s="233"/>
      <c r="DI116" s="233"/>
      <c r="DJ116" s="233"/>
      <c r="DK116" s="233"/>
      <c r="DL116" s="233"/>
      <c r="DM116" s="233"/>
      <c r="DN116" s="233"/>
      <c r="DO116" s="233"/>
      <c r="DP116" s="233"/>
      <c r="DQ116" s="233"/>
      <c r="DR116" s="233"/>
      <c r="DS116" s="233"/>
      <c r="DT116" s="233"/>
      <c r="DU116" s="233"/>
      <c r="DV116" s="233"/>
      <c r="DW116" s="233"/>
      <c r="DX116" s="233"/>
      <c r="DY116" s="233"/>
      <c r="DZ116" s="233"/>
      <c r="EA116" s="233"/>
      <c r="EB116" s="233"/>
      <c r="EC116" s="233"/>
      <c r="ED116" s="233"/>
      <c r="EE116" s="233"/>
      <c r="EF116" s="233"/>
      <c r="EG116" s="233"/>
      <c r="EH116" s="233"/>
      <c r="EI116" s="233"/>
      <c r="EJ116" s="233"/>
      <c r="EK116" s="233"/>
      <c r="EL116" s="233"/>
      <c r="EM116" s="233"/>
      <c r="EN116" s="233"/>
      <c r="EO116" s="233"/>
      <c r="EP116" s="233"/>
      <c r="EQ116" s="233"/>
      <c r="ER116" s="233"/>
      <c r="ES116" s="233"/>
      <c r="ET116" s="233"/>
      <c r="EU116" s="233"/>
      <c r="EV116" s="233"/>
      <c r="EW116" s="233"/>
      <c r="EX116" s="233"/>
      <c r="EY116" s="233"/>
      <c r="EZ116" s="233"/>
      <c r="FA116" s="233"/>
      <c r="FB116" s="233"/>
      <c r="FC116" s="233"/>
      <c r="FD116" s="233"/>
      <c r="FE116" s="233"/>
      <c r="FF116" s="233"/>
      <c r="FG116" s="233"/>
      <c r="FH116" s="233"/>
      <c r="FI116" s="233"/>
      <c r="FJ116" s="233"/>
      <c r="FK116" s="233"/>
      <c r="FL116" s="233"/>
      <c r="FM116" s="233"/>
      <c r="FN116" s="233"/>
      <c r="FO116" s="233"/>
      <c r="FP116" s="233"/>
      <c r="FQ116" s="233"/>
      <c r="FR116" s="233"/>
      <c r="FS116" s="233"/>
      <c r="FT116" s="233"/>
      <c r="FU116" s="233"/>
      <c r="FV116" s="233"/>
      <c r="FW116" s="233"/>
      <c r="FX116" s="233"/>
      <c r="FY116" s="233"/>
      <c r="FZ116" s="233"/>
      <c r="GA116" s="233"/>
      <c r="GB116" s="233"/>
      <c r="GC116" s="233"/>
      <c r="GD116" s="233"/>
      <c r="GE116" s="233"/>
      <c r="GF116" s="233"/>
      <c r="GG116" s="233"/>
      <c r="GH116" s="233"/>
      <c r="GI116" s="233"/>
      <c r="GJ116" s="233"/>
      <c r="GK116" s="233"/>
      <c r="GL116" s="233"/>
      <c r="GM116" s="233"/>
      <c r="GN116" s="233"/>
      <c r="GO116" s="233"/>
      <c r="GP116" s="233"/>
      <c r="GQ116" s="233"/>
      <c r="GR116" s="233"/>
      <c r="GS116" s="233"/>
      <c r="GT116" s="233"/>
      <c r="GU116" s="233"/>
      <c r="GV116" s="233"/>
      <c r="GW116" s="233"/>
      <c r="GX116" s="233"/>
      <c r="GY116" s="233"/>
      <c r="GZ116" s="233"/>
      <c r="HA116" s="233"/>
      <c r="HB116" s="233"/>
      <c r="HC116" s="233"/>
      <c r="HD116" s="233"/>
      <c r="HE116" s="233"/>
      <c r="HF116" s="233"/>
      <c r="HG116" s="233"/>
      <c r="HH116" s="233"/>
      <c r="HI116" s="233"/>
      <c r="HJ116" s="233"/>
      <c r="HK116" s="233"/>
      <c r="HL116" s="233"/>
      <c r="HM116" s="233"/>
      <c r="HN116" s="233"/>
      <c r="HO116" s="233"/>
      <c r="HP116" s="233"/>
      <c r="HQ116" s="233"/>
      <c r="HR116" s="233"/>
      <c r="HS116" s="233"/>
      <c r="HT116" s="233"/>
      <c r="HU116" s="233"/>
      <c r="HV116" s="233"/>
      <c r="HW116" s="233"/>
      <c r="HX116" s="233"/>
      <c r="HY116" s="233"/>
      <c r="HZ116" s="233"/>
      <c r="IA116" s="233"/>
      <c r="IB116" s="233"/>
      <c r="IC116" s="233"/>
      <c r="ID116" s="233"/>
      <c r="IE116" s="233"/>
      <c r="IF116" s="233"/>
      <c r="IG116" s="233"/>
      <c r="IH116" s="233"/>
      <c r="II116" s="233"/>
      <c r="IJ116" s="233"/>
      <c r="IK116" s="233"/>
      <c r="IL116" s="233"/>
      <c r="IM116" s="233"/>
      <c r="IN116" s="233"/>
      <c r="IO116" s="233"/>
      <c r="IP116" s="233"/>
      <c r="IQ116" s="233"/>
      <c r="IR116" s="233"/>
      <c r="IS116" s="233"/>
      <c r="IT116" s="233"/>
      <c r="IU116" s="233"/>
      <c r="IV116" s="233"/>
      <c r="IW116" s="233"/>
    </row>
    <row r="117" customFormat="false" ht="17.1" hidden="true" customHeight="true" outlineLevel="0" collapsed="false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186"/>
      <c r="M117" s="186"/>
      <c r="N117" s="186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3"/>
      <c r="AQ117" s="233"/>
      <c r="AR117" s="233"/>
      <c r="AS117" s="233"/>
      <c r="AT117" s="233"/>
      <c r="AU117" s="233"/>
      <c r="AV117" s="233"/>
      <c r="AW117" s="233"/>
      <c r="AX117" s="233"/>
      <c r="AY117" s="233"/>
      <c r="AZ117" s="233"/>
      <c r="BA117" s="233"/>
      <c r="BB117" s="233"/>
      <c r="BC117" s="233"/>
      <c r="BD117" s="233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7.1" hidden="true" customHeight="true" outlineLevel="0" collapsed="false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186"/>
      <c r="M118" s="186"/>
      <c r="N118" s="186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  <c r="AQ118" s="233"/>
      <c r="AR118" s="233"/>
      <c r="AS118" s="233"/>
      <c r="AT118" s="233"/>
      <c r="AU118" s="233"/>
      <c r="AV118" s="233"/>
      <c r="AW118" s="233"/>
      <c r="AX118" s="233"/>
      <c r="AY118" s="233"/>
      <c r="AZ118" s="233"/>
      <c r="BA118" s="233"/>
      <c r="BB118" s="233"/>
      <c r="BC118" s="233"/>
      <c r="BD118" s="233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7.1" hidden="true" customHeight="true" outlineLevel="0" collapsed="false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186"/>
      <c r="M119" s="186"/>
      <c r="N119" s="186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  <c r="AO119" s="233"/>
      <c r="AP119" s="233"/>
      <c r="AQ119" s="233"/>
      <c r="AR119" s="233"/>
      <c r="AS119" s="233"/>
      <c r="AT119" s="233"/>
      <c r="AU119" s="233"/>
      <c r="AV119" s="233"/>
      <c r="AW119" s="233"/>
      <c r="AX119" s="233"/>
      <c r="AY119" s="233"/>
      <c r="AZ119" s="233"/>
      <c r="BA119" s="233"/>
      <c r="BB119" s="233"/>
      <c r="BC119" s="233"/>
      <c r="BD119" s="233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7.1" hidden="true" customHeight="true" outlineLevel="0" collapsed="false">
      <c r="A120" s="233"/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  <c r="AO120" s="233"/>
      <c r="AP120" s="233"/>
      <c r="AQ120" s="233"/>
      <c r="AR120" s="233"/>
      <c r="AS120" s="233"/>
      <c r="AT120" s="233"/>
      <c r="AU120" s="233"/>
      <c r="AV120" s="233"/>
      <c r="AW120" s="233"/>
      <c r="AX120" s="233"/>
      <c r="AY120" s="233"/>
      <c r="AZ120" s="233"/>
      <c r="BA120" s="233"/>
      <c r="BB120" s="233"/>
      <c r="BC120" s="233"/>
      <c r="BD120" s="233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7.1" hidden="true" customHeight="true" outlineLevel="0" collapsed="false">
      <c r="A121" s="233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33"/>
      <c r="AW121" s="233"/>
      <c r="AX121" s="233"/>
      <c r="AY121" s="233"/>
      <c r="AZ121" s="233"/>
      <c r="BA121" s="233"/>
      <c r="BB121" s="233"/>
      <c r="BC121" s="233"/>
      <c r="BD121" s="233"/>
      <c r="BE121" s="233"/>
      <c r="BF121" s="233"/>
      <c r="BG121" s="233"/>
      <c r="BH121" s="233"/>
      <c r="BI121" s="233"/>
      <c r="BJ121" s="233"/>
      <c r="BK121" s="233"/>
      <c r="BL121" s="233"/>
      <c r="BM121" s="233"/>
      <c r="BN121" s="233"/>
      <c r="BO121" s="233"/>
      <c r="BP121" s="233"/>
      <c r="BQ121" s="233"/>
      <c r="BR121" s="233"/>
      <c r="BS121" s="233"/>
      <c r="BT121" s="233"/>
      <c r="BU121" s="233"/>
      <c r="BV121" s="233"/>
      <c r="BW121" s="233"/>
      <c r="BX121" s="233"/>
      <c r="BY121" s="233"/>
      <c r="BZ121" s="233"/>
      <c r="CA121" s="233"/>
      <c r="CB121" s="233"/>
      <c r="CC121" s="233"/>
      <c r="CD121" s="233"/>
      <c r="CE121" s="233"/>
      <c r="CF121" s="233"/>
      <c r="CG121" s="233"/>
      <c r="CH121" s="233"/>
      <c r="CI121" s="233"/>
      <c r="CJ121" s="233"/>
      <c r="CK121" s="233"/>
      <c r="CL121" s="233"/>
      <c r="CM121" s="233"/>
      <c r="CN121" s="233"/>
      <c r="CO121" s="233"/>
      <c r="CP121" s="233"/>
      <c r="CQ121" s="233"/>
      <c r="CR121" s="233"/>
      <c r="CS121" s="233"/>
      <c r="CT121" s="233"/>
      <c r="CU121" s="233"/>
      <c r="CV121" s="233"/>
      <c r="CW121" s="233"/>
      <c r="CX121" s="233"/>
      <c r="CY121" s="233"/>
      <c r="CZ121" s="233"/>
      <c r="DA121" s="233"/>
      <c r="DB121" s="233"/>
      <c r="DC121" s="233"/>
      <c r="DD121" s="233"/>
      <c r="DE121" s="233"/>
      <c r="DF121" s="233"/>
      <c r="DG121" s="233"/>
      <c r="DH121" s="233"/>
      <c r="DI121" s="233"/>
      <c r="DJ121" s="233"/>
      <c r="DK121" s="233"/>
      <c r="DL121" s="233"/>
      <c r="DM121" s="233"/>
      <c r="DN121" s="233"/>
      <c r="DO121" s="233"/>
      <c r="DP121" s="233"/>
      <c r="DQ121" s="233"/>
      <c r="DR121" s="233"/>
      <c r="DS121" s="233"/>
      <c r="DT121" s="233"/>
      <c r="DU121" s="233"/>
      <c r="DV121" s="233"/>
      <c r="DW121" s="233"/>
      <c r="DX121" s="233"/>
      <c r="DY121" s="233"/>
      <c r="DZ121" s="233"/>
      <c r="EA121" s="233"/>
      <c r="EB121" s="233"/>
      <c r="EC121" s="233"/>
      <c r="ED121" s="233"/>
      <c r="EE121" s="233"/>
      <c r="EF121" s="233"/>
      <c r="EG121" s="233"/>
      <c r="EH121" s="233"/>
      <c r="EI121" s="233"/>
      <c r="EJ121" s="233"/>
      <c r="EK121" s="233"/>
      <c r="EL121" s="233"/>
      <c r="EM121" s="233"/>
      <c r="EN121" s="233"/>
      <c r="EO121" s="233"/>
      <c r="EP121" s="233"/>
      <c r="EQ121" s="233"/>
      <c r="ER121" s="233"/>
      <c r="ES121" s="233"/>
      <c r="ET121" s="233"/>
      <c r="EU121" s="233"/>
      <c r="EV121" s="233"/>
      <c r="EW121" s="233"/>
      <c r="EX121" s="233"/>
      <c r="EY121" s="233"/>
      <c r="EZ121" s="233"/>
      <c r="FA121" s="233"/>
      <c r="FB121" s="233"/>
      <c r="FC121" s="233"/>
      <c r="FD121" s="233"/>
      <c r="FE121" s="233"/>
      <c r="FF121" s="233"/>
      <c r="FG121" s="233"/>
      <c r="FH121" s="233"/>
      <c r="FI121" s="233"/>
      <c r="FJ121" s="233"/>
      <c r="FK121" s="233"/>
      <c r="FL121" s="233"/>
      <c r="FM121" s="233"/>
      <c r="FN121" s="233"/>
      <c r="FO121" s="233"/>
      <c r="FP121" s="233"/>
      <c r="FQ121" s="233"/>
      <c r="FR121" s="233"/>
      <c r="FS121" s="233"/>
      <c r="FT121" s="233"/>
      <c r="FU121" s="233"/>
      <c r="FV121" s="233"/>
      <c r="FW121" s="233"/>
      <c r="FX121" s="233"/>
      <c r="FY121" s="233"/>
      <c r="FZ121" s="233"/>
      <c r="GA121" s="233"/>
      <c r="GB121" s="233"/>
      <c r="GC121" s="233"/>
      <c r="GD121" s="233"/>
      <c r="GE121" s="233"/>
      <c r="GF121" s="233"/>
      <c r="GG121" s="233"/>
      <c r="GH121" s="233"/>
      <c r="GI121" s="233"/>
      <c r="GJ121" s="233"/>
      <c r="GK121" s="233"/>
      <c r="GL121" s="233"/>
      <c r="GM121" s="233"/>
      <c r="GN121" s="233"/>
      <c r="GO121" s="233"/>
      <c r="GP121" s="233"/>
      <c r="GQ121" s="233"/>
      <c r="GR121" s="233"/>
      <c r="GS121" s="233"/>
      <c r="GT121" s="233"/>
      <c r="GU121" s="233"/>
      <c r="GV121" s="233"/>
      <c r="GW121" s="233"/>
      <c r="GX121" s="233"/>
      <c r="GY121" s="233"/>
      <c r="GZ121" s="233"/>
      <c r="HA121" s="233"/>
      <c r="HB121" s="233"/>
      <c r="HC121" s="233"/>
      <c r="HD121" s="233"/>
      <c r="HE121" s="233"/>
      <c r="HF121" s="233"/>
      <c r="HG121" s="233"/>
      <c r="HH121" s="233"/>
      <c r="HI121" s="233"/>
      <c r="HJ121" s="233"/>
      <c r="HK121" s="233"/>
      <c r="HL121" s="233"/>
      <c r="HM121" s="233"/>
      <c r="HN121" s="233"/>
      <c r="HO121" s="233"/>
      <c r="HP121" s="233"/>
      <c r="HQ121" s="233"/>
      <c r="HR121" s="233"/>
      <c r="HS121" s="233"/>
      <c r="HT121" s="233"/>
      <c r="HU121" s="233"/>
      <c r="HV121" s="233"/>
      <c r="HW121" s="233"/>
      <c r="HX121" s="233"/>
      <c r="HY121" s="233"/>
      <c r="HZ121" s="233"/>
      <c r="IA121" s="233"/>
      <c r="IB121" s="233"/>
      <c r="IC121" s="233"/>
      <c r="ID121" s="233"/>
      <c r="IE121" s="233"/>
      <c r="IF121" s="233"/>
      <c r="IG121" s="233"/>
      <c r="IH121" s="233"/>
      <c r="II121" s="233"/>
      <c r="IJ121" s="233"/>
      <c r="IK121" s="233"/>
      <c r="IL121" s="233"/>
      <c r="IM121" s="233"/>
      <c r="IN121" s="233"/>
      <c r="IO121" s="233"/>
      <c r="IP121" s="233"/>
      <c r="IQ121" s="233"/>
      <c r="IR121" s="233"/>
      <c r="IS121" s="233"/>
      <c r="IT121" s="233"/>
      <c r="IU121" s="233"/>
      <c r="IV121" s="233"/>
      <c r="IW121" s="233"/>
    </row>
    <row r="122" customFormat="false" ht="18.75" hidden="true" customHeight="true" outlineLevel="0" collapsed="false">
      <c r="A122" s="233"/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  <c r="AQ122" s="233"/>
      <c r="AR122" s="233"/>
      <c r="AS122" s="233"/>
      <c r="AT122" s="233"/>
      <c r="AU122" s="233"/>
      <c r="AV122" s="233"/>
      <c r="AW122" s="233"/>
      <c r="AX122" s="233"/>
      <c r="AY122" s="233"/>
      <c r="AZ122" s="233"/>
      <c r="BA122" s="233"/>
      <c r="BB122" s="233"/>
      <c r="BC122" s="233"/>
      <c r="BD122" s="233"/>
      <c r="BE122" s="233"/>
      <c r="BF122" s="233"/>
      <c r="BG122" s="233"/>
      <c r="BH122" s="233"/>
      <c r="BI122" s="233"/>
      <c r="BJ122" s="233"/>
      <c r="BK122" s="233"/>
      <c r="BL122" s="233"/>
      <c r="BM122" s="233"/>
      <c r="BN122" s="233"/>
      <c r="BO122" s="233"/>
      <c r="BP122" s="233"/>
      <c r="BQ122" s="233"/>
      <c r="BR122" s="233"/>
      <c r="BS122" s="233"/>
      <c r="BT122" s="233"/>
      <c r="BU122" s="233"/>
      <c r="BV122" s="233"/>
      <c r="BW122" s="233"/>
      <c r="BX122" s="233"/>
      <c r="BY122" s="233"/>
      <c r="BZ122" s="233"/>
      <c r="CA122" s="233"/>
      <c r="CB122" s="233"/>
      <c r="CC122" s="233"/>
      <c r="CD122" s="233"/>
      <c r="CE122" s="233"/>
      <c r="CF122" s="233"/>
      <c r="CG122" s="233"/>
      <c r="CH122" s="233"/>
      <c r="CI122" s="233"/>
      <c r="CJ122" s="233"/>
      <c r="CK122" s="233"/>
      <c r="CL122" s="233"/>
      <c r="CM122" s="233"/>
      <c r="CN122" s="233"/>
      <c r="CO122" s="233"/>
      <c r="CP122" s="233"/>
      <c r="CQ122" s="233"/>
      <c r="CR122" s="233"/>
      <c r="CS122" s="233"/>
      <c r="CT122" s="233"/>
      <c r="CU122" s="233"/>
      <c r="CV122" s="233"/>
      <c r="CW122" s="233"/>
      <c r="CX122" s="233"/>
      <c r="CY122" s="233"/>
      <c r="CZ122" s="233"/>
      <c r="DA122" s="233"/>
      <c r="DB122" s="233"/>
      <c r="DC122" s="233"/>
      <c r="DD122" s="233"/>
      <c r="DE122" s="233"/>
      <c r="DF122" s="233"/>
      <c r="DG122" s="233"/>
      <c r="DH122" s="233"/>
      <c r="DI122" s="233"/>
      <c r="DJ122" s="233"/>
      <c r="DK122" s="233"/>
      <c r="DL122" s="233"/>
      <c r="DM122" s="233"/>
      <c r="DN122" s="233"/>
      <c r="DO122" s="233"/>
      <c r="DP122" s="233"/>
      <c r="DQ122" s="233"/>
      <c r="DR122" s="233"/>
      <c r="DS122" s="233"/>
      <c r="DT122" s="233"/>
      <c r="DU122" s="233"/>
      <c r="DV122" s="233"/>
      <c r="DW122" s="233"/>
      <c r="DX122" s="233"/>
      <c r="DY122" s="233"/>
      <c r="DZ122" s="233"/>
      <c r="EA122" s="233"/>
      <c r="EB122" s="233"/>
      <c r="EC122" s="233"/>
      <c r="ED122" s="233"/>
      <c r="EE122" s="233"/>
      <c r="EF122" s="233"/>
      <c r="EG122" s="233"/>
      <c r="EH122" s="233"/>
      <c r="EI122" s="233"/>
      <c r="EJ122" s="233"/>
      <c r="EK122" s="233"/>
      <c r="EL122" s="233"/>
      <c r="EM122" s="233"/>
      <c r="EN122" s="233"/>
      <c r="EO122" s="233"/>
      <c r="EP122" s="233"/>
      <c r="EQ122" s="233"/>
      <c r="ER122" s="233"/>
      <c r="ES122" s="233"/>
      <c r="ET122" s="233"/>
      <c r="EU122" s="233"/>
      <c r="EV122" s="233"/>
      <c r="EW122" s="233"/>
      <c r="EX122" s="233"/>
      <c r="EY122" s="233"/>
      <c r="EZ122" s="233"/>
      <c r="FA122" s="233"/>
      <c r="FB122" s="233"/>
      <c r="FC122" s="233"/>
      <c r="FD122" s="233"/>
      <c r="FE122" s="233"/>
      <c r="FF122" s="233"/>
      <c r="FG122" s="233"/>
      <c r="FH122" s="233"/>
      <c r="FI122" s="233"/>
      <c r="FJ122" s="233"/>
      <c r="FK122" s="233"/>
      <c r="FL122" s="233"/>
      <c r="FM122" s="233"/>
      <c r="FN122" s="233"/>
      <c r="FO122" s="233"/>
      <c r="FP122" s="233"/>
      <c r="FQ122" s="233"/>
      <c r="FR122" s="233"/>
      <c r="FS122" s="233"/>
      <c r="FT122" s="233"/>
      <c r="FU122" s="233"/>
      <c r="FV122" s="233"/>
      <c r="FW122" s="233"/>
      <c r="FX122" s="233"/>
      <c r="FY122" s="233"/>
      <c r="FZ122" s="233"/>
      <c r="GA122" s="233"/>
      <c r="GB122" s="233"/>
      <c r="GC122" s="233"/>
      <c r="GD122" s="233"/>
      <c r="GE122" s="233"/>
      <c r="GF122" s="233"/>
      <c r="GG122" s="233"/>
      <c r="GH122" s="233"/>
      <c r="GI122" s="233"/>
      <c r="GJ122" s="233"/>
      <c r="GK122" s="233"/>
      <c r="GL122" s="233"/>
      <c r="GM122" s="233"/>
      <c r="GN122" s="233"/>
      <c r="GO122" s="233"/>
      <c r="GP122" s="233"/>
      <c r="GQ122" s="233"/>
      <c r="GR122" s="233"/>
      <c r="GS122" s="233"/>
      <c r="GT122" s="233"/>
      <c r="GU122" s="233"/>
      <c r="GV122" s="233"/>
      <c r="GW122" s="233"/>
      <c r="GX122" s="233"/>
      <c r="GY122" s="233"/>
      <c r="GZ122" s="233"/>
      <c r="HA122" s="233"/>
      <c r="HB122" s="233"/>
      <c r="HC122" s="233"/>
      <c r="HD122" s="233"/>
      <c r="HE122" s="233"/>
      <c r="HF122" s="233"/>
      <c r="HG122" s="233"/>
      <c r="HH122" s="233"/>
      <c r="HI122" s="233"/>
      <c r="HJ122" s="233"/>
      <c r="HK122" s="233"/>
      <c r="HL122" s="233"/>
      <c r="HM122" s="233"/>
      <c r="HN122" s="233"/>
      <c r="HO122" s="233"/>
      <c r="HP122" s="233"/>
      <c r="HQ122" s="233"/>
      <c r="HR122" s="233"/>
      <c r="HS122" s="233"/>
      <c r="HT122" s="233"/>
      <c r="HU122" s="233"/>
      <c r="HV122" s="233"/>
      <c r="HW122" s="233"/>
      <c r="HX122" s="233"/>
      <c r="HY122" s="233"/>
      <c r="HZ122" s="233"/>
      <c r="IA122" s="233"/>
      <c r="IB122" s="233"/>
      <c r="IC122" s="233"/>
      <c r="ID122" s="233"/>
      <c r="IE122" s="233"/>
      <c r="IF122" s="233"/>
      <c r="IG122" s="233"/>
      <c r="IH122" s="233"/>
      <c r="II122" s="233"/>
      <c r="IJ122" s="233"/>
      <c r="IK122" s="233"/>
      <c r="IL122" s="233"/>
      <c r="IM122" s="233"/>
      <c r="IN122" s="233"/>
      <c r="IO122" s="233"/>
      <c r="IP122" s="233"/>
      <c r="IQ122" s="233"/>
      <c r="IR122" s="233"/>
      <c r="IS122" s="233"/>
      <c r="IT122" s="233"/>
      <c r="IU122" s="233"/>
      <c r="IV122" s="233"/>
      <c r="IW122" s="233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</row>
    <row r="152" customFormat="false" ht="15.75" hidden="true" customHeight="false" outlineLevel="0" collapsed="false">
      <c r="B152" s="186"/>
      <c r="C152" s="186"/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186"/>
    </row>
    <row r="153" customFormat="false" ht="15.75" hidden="true" customHeight="false" outlineLevel="0" collapsed="false">
      <c r="B153" s="186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</row>
    <row r="154" customFormat="false" ht="15.75" hidden="true" customHeight="false" outlineLevel="0" collapsed="false">
      <c r="B154" s="186"/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</row>
    <row r="155" customFormat="false" ht="15.75" hidden="true" customHeight="false" outlineLevel="0" collapsed="false">
      <c r="B155" s="186"/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</row>
    <row r="156" customFormat="false" ht="15.75" hidden="true" customHeight="false" outlineLevel="0" collapsed="false">
      <c r="B156" s="186"/>
      <c r="C156" s="186"/>
      <c r="D156" s="186"/>
      <c r="E156" s="186"/>
      <c r="F156" s="186"/>
      <c r="G156" s="186"/>
      <c r="H156" s="186"/>
      <c r="I156" s="186"/>
      <c r="J156" s="186"/>
      <c r="K156" s="186"/>
      <c r="M156" s="186"/>
      <c r="N156" s="186"/>
      <c r="O156" s="186"/>
    </row>
    <row r="157" customFormat="false" ht="15.75" hidden="true" customHeight="false" outlineLevel="0" collapsed="false">
      <c r="B157" s="186"/>
      <c r="C157" s="186"/>
      <c r="D157" s="186"/>
      <c r="E157" s="186"/>
      <c r="F157" s="186"/>
      <c r="G157" s="186"/>
      <c r="H157" s="186"/>
      <c r="I157" s="186"/>
      <c r="J157" s="186"/>
      <c r="K157" s="186"/>
      <c r="M157" s="186"/>
      <c r="N157" s="186"/>
      <c r="O157" s="186"/>
    </row>
    <row r="158" customFormat="false" ht="15.75" hidden="true" customHeight="false" outlineLevel="0" collapsed="false">
      <c r="B158" s="186"/>
      <c r="C158" s="186"/>
      <c r="D158" s="186"/>
      <c r="E158" s="186"/>
      <c r="F158" s="186"/>
      <c r="G158" s="186"/>
      <c r="H158" s="186"/>
      <c r="I158" s="186"/>
      <c r="J158" s="186"/>
      <c r="K158" s="186"/>
      <c r="M158" s="186"/>
      <c r="N158" s="186"/>
      <c r="O158" s="186"/>
    </row>
    <row r="159" customFormat="false" ht="15.75" hidden="true" customHeight="false" outlineLevel="0" collapsed="false">
      <c r="B159" s="186"/>
      <c r="C159" s="186"/>
      <c r="D159" s="186"/>
      <c r="E159" s="186"/>
      <c r="F159" s="186"/>
      <c r="G159" s="186"/>
      <c r="H159" s="186"/>
      <c r="I159" s="186"/>
      <c r="J159" s="186"/>
      <c r="K159" s="186"/>
      <c r="O159" s="186"/>
    </row>
    <row r="160" customFormat="false" ht="15.75" hidden="true" customHeight="false" outlineLevel="0" collapsed="false"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O160" s="186"/>
    </row>
    <row r="161" customFormat="false" ht="15.75" hidden="true" customHeight="false" outlineLevel="0" collapsed="false"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O161" s="186"/>
    </row>
    <row r="162" customFormat="false" ht="15.75" hidden="true" customHeight="false" outlineLevel="0" collapsed="false"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O162" s="186"/>
    </row>
    <row r="163" customFormat="false" ht="15.75" hidden="true" customHeight="false" outlineLevel="0" collapsed="false"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  <c r="O163" s="186"/>
    </row>
    <row r="164" customFormat="false" ht="15.75" hidden="true" customHeight="false" outlineLevel="0" collapsed="false">
      <c r="O164" s="186"/>
    </row>
    <row r="165" customFormat="false" ht="15.75" hidden="true" customHeight="false" outlineLevel="0" collapsed="false">
      <c r="O165" s="186"/>
    </row>
    <row r="166" customFormat="false" ht="15.75" hidden="true" customHeight="false" outlineLevel="0" collapsed="false">
      <c r="O166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7.56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1" t="s">
        <v>93</v>
      </c>
      <c r="B1" s="189"/>
      <c r="C1" s="282"/>
      <c r="D1" s="283"/>
      <c r="E1" s="284"/>
      <c r="F1" s="284"/>
      <c r="G1" s="285"/>
      <c r="H1" s="286"/>
      <c r="I1" s="287"/>
      <c r="J1" s="288"/>
      <c r="K1" s="42"/>
      <c r="L1" s="32"/>
      <c r="M1" s="289"/>
      <c r="N1" s="289"/>
      <c r="O1" s="290"/>
      <c r="P1" s="290"/>
      <c r="Q1" s="290"/>
      <c r="R1" s="290"/>
      <c r="S1" s="290"/>
      <c r="T1" s="27"/>
    </row>
    <row r="2" customFormat="false" ht="19.5" hidden="false" customHeight="true" outlineLevel="0" collapsed="false">
      <c r="A2" s="291" t="s">
        <v>144</v>
      </c>
      <c r="B2" s="282"/>
      <c r="C2" s="282"/>
      <c r="D2" s="292"/>
      <c r="E2" s="292"/>
      <c r="F2" s="292"/>
      <c r="G2" s="286"/>
      <c r="H2" s="37"/>
      <c r="I2" s="42"/>
      <c r="J2" s="292"/>
      <c r="K2" s="42"/>
      <c r="L2" s="196" t="s">
        <v>95</v>
      </c>
      <c r="M2" s="197" t="str">
        <f aca="false">IF((VALUE('Short Form'!L62)&lt;&gt;0),1+VALUE('Short Form'!H62)+VALUE('Short Form'!I62)+VALUE('Short Form'!J62)+VALUE('Short Form'!K62)+VALUE('Short Form'!L62),"")</f>
        <v/>
      </c>
      <c r="N2" s="198" t="n">
        <f aca="false">IF((M2=0),"",'Short Form'!N3)</f>
        <v>2</v>
      </c>
      <c r="O2" s="290"/>
      <c r="P2" s="290"/>
      <c r="Q2" s="290"/>
      <c r="R2" s="290"/>
      <c r="S2" s="290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49" t="s">
        <v>16</v>
      </c>
      <c r="I4" s="48"/>
      <c r="J4" s="48"/>
      <c r="K4" s="50"/>
      <c r="L4" s="46" t="s">
        <v>17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3" t="str">
        <f aca="false">'Short Form'!A6</f>
        <v>Scott</v>
      </c>
      <c r="B5" s="203"/>
      <c r="C5" s="203"/>
      <c r="D5" s="203"/>
      <c r="E5" s="293" t="str">
        <f aca="false">'Short Form'!E6</f>
        <v>Susan C.</v>
      </c>
      <c r="F5" s="54"/>
      <c r="G5" s="54"/>
      <c r="H5" s="205" t="str">
        <f aca="false">'Short Form'!H6</f>
        <v>Sr. Counsel</v>
      </c>
      <c r="I5" s="205"/>
      <c r="J5" s="205"/>
      <c r="K5" s="294"/>
      <c r="L5" s="295" t="str">
        <f aca="false">'Short Form'!K6</f>
        <v>P00505330</v>
      </c>
      <c r="M5" s="295"/>
      <c r="N5" s="296"/>
      <c r="O5" s="58"/>
      <c r="P5" s="58"/>
      <c r="Q5" s="58"/>
      <c r="R5" s="58"/>
      <c r="S5" s="58"/>
      <c r="T5" s="58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</row>
    <row r="6" customFormat="false" ht="18" hidden="false" customHeight="true" outlineLevel="0" collapsed="false">
      <c r="A6" s="253" t="s">
        <v>145</v>
      </c>
      <c r="B6" s="297"/>
      <c r="C6" s="298"/>
      <c r="D6" s="299"/>
      <c r="E6" s="298"/>
      <c r="F6" s="27"/>
      <c r="G6" s="27"/>
      <c r="H6" s="74"/>
      <c r="I6" s="74"/>
      <c r="J6" s="74"/>
      <c r="K6" s="74"/>
      <c r="L6" s="74"/>
      <c r="M6" s="74"/>
      <c r="N6" s="74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1" t="s">
        <v>134</v>
      </c>
      <c r="B7" s="297"/>
      <c r="C7" s="301"/>
      <c r="D7" s="299"/>
      <c r="E7" s="301"/>
      <c r="F7" s="42"/>
      <c r="G7" s="42"/>
      <c r="H7" s="0"/>
      <c r="I7" s="42"/>
      <c r="J7" s="42"/>
      <c r="K7" s="77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1"/>
      <c r="B8" s="42"/>
      <c r="C8" s="42"/>
      <c r="D8" s="42"/>
      <c r="E8" s="42"/>
      <c r="F8" s="42"/>
      <c r="G8" s="42"/>
      <c r="H8" s="42"/>
      <c r="I8" s="42"/>
      <c r="J8" s="42"/>
      <c r="K8" s="78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79" t="s">
        <v>99</v>
      </c>
      <c r="B9" s="79" t="s">
        <v>30</v>
      </c>
      <c r="C9" s="35" t="s">
        <v>31</v>
      </c>
      <c r="D9" s="80"/>
      <c r="E9" s="81" t="s">
        <v>32</v>
      </c>
      <c r="F9" s="302"/>
      <c r="G9" s="80"/>
      <c r="H9" s="35"/>
      <c r="I9" s="82" t="s">
        <v>33</v>
      </c>
      <c r="J9" s="82"/>
      <c r="K9" s="82"/>
      <c r="L9" s="79" t="s">
        <v>135</v>
      </c>
      <c r="M9" s="79" t="s">
        <v>35</v>
      </c>
      <c r="N9" s="79" t="s">
        <v>103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33"/>
      <c r="B10" s="83"/>
      <c r="C10" s="84"/>
      <c r="D10" s="85"/>
      <c r="E10" s="86"/>
      <c r="F10" s="86"/>
      <c r="G10" s="86"/>
      <c r="H10" s="87"/>
      <c r="I10" s="85"/>
      <c r="J10" s="86"/>
      <c r="K10" s="86"/>
      <c r="L10" s="236"/>
      <c r="M10" s="303"/>
      <c r="N10" s="92" t="n">
        <f aca="false">IF(M10=" ",L10*1,L10*M10)</f>
        <v>0</v>
      </c>
      <c r="O10" s="76"/>
      <c r="P10" s="76"/>
      <c r="Q10" s="76"/>
      <c r="R10" s="76"/>
      <c r="S10" s="76"/>
      <c r="T10" s="76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.75" hidden="false" customHeight="true" outlineLevel="0" collapsed="false">
      <c r="A11" s="133"/>
      <c r="B11" s="83"/>
      <c r="C11" s="84"/>
      <c r="D11" s="85"/>
      <c r="E11" s="86"/>
      <c r="F11" s="86"/>
      <c r="G11" s="86"/>
      <c r="H11" s="87"/>
      <c r="I11" s="305"/>
      <c r="J11" s="86"/>
      <c r="K11" s="86"/>
      <c r="L11" s="236"/>
      <c r="M11" s="303"/>
      <c r="N11" s="92" t="n">
        <f aca="false">IF(M11=" ",L11*1,L11*M11)</f>
        <v>0</v>
      </c>
      <c r="O11" s="76"/>
      <c r="P11" s="76"/>
      <c r="Q11" s="76"/>
      <c r="R11" s="76"/>
      <c r="S11" s="76"/>
      <c r="T11" s="76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.75" hidden="false" customHeight="true" outlineLevel="0" collapsed="false">
      <c r="A12" s="133"/>
      <c r="B12" s="83"/>
      <c r="C12" s="84"/>
      <c r="D12" s="85"/>
      <c r="E12" s="86"/>
      <c r="F12" s="86"/>
      <c r="G12" s="86"/>
      <c r="H12" s="87"/>
      <c r="I12" s="305"/>
      <c r="J12" s="86"/>
      <c r="K12" s="86"/>
      <c r="L12" s="236"/>
      <c r="M12" s="303"/>
      <c r="N12" s="92" t="n">
        <f aca="false">IF(M12=" ",L12*1,L12*M12)</f>
        <v>0</v>
      </c>
      <c r="O12" s="76"/>
      <c r="P12" s="76"/>
      <c r="Q12" s="76"/>
      <c r="R12" s="76"/>
      <c r="S12" s="76"/>
      <c r="T12" s="76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.75" hidden="false" customHeight="true" outlineLevel="0" collapsed="false">
      <c r="A13" s="133"/>
      <c r="B13" s="83"/>
      <c r="C13" s="84"/>
      <c r="D13" s="85"/>
      <c r="E13" s="86"/>
      <c r="F13" s="86"/>
      <c r="G13" s="86"/>
      <c r="H13" s="87"/>
      <c r="I13" s="305"/>
      <c r="J13" s="86"/>
      <c r="K13" s="86"/>
      <c r="L13" s="236"/>
      <c r="M13" s="303"/>
      <c r="N13" s="92" t="n">
        <f aca="false">IF(M13=" ",L13*1,L13*M13)</f>
        <v>0</v>
      </c>
      <c r="O13" s="76"/>
      <c r="P13" s="76"/>
      <c r="Q13" s="76"/>
      <c r="R13" s="76"/>
      <c r="S13" s="76"/>
      <c r="T13" s="76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.75" hidden="false" customHeight="true" outlineLevel="0" collapsed="false">
      <c r="A14" s="133"/>
      <c r="B14" s="83"/>
      <c r="C14" s="84"/>
      <c r="D14" s="85"/>
      <c r="E14" s="86"/>
      <c r="F14" s="86"/>
      <c r="G14" s="86"/>
      <c r="H14" s="87"/>
      <c r="I14" s="305"/>
      <c r="J14" s="86"/>
      <c r="K14" s="86"/>
      <c r="L14" s="236"/>
      <c r="M14" s="303"/>
      <c r="N14" s="92" t="n">
        <f aca="false">IF(M14=" ",L14*1,L14*M14)</f>
        <v>0</v>
      </c>
      <c r="O14" s="76"/>
      <c r="P14" s="76"/>
      <c r="Q14" s="76"/>
      <c r="R14" s="76"/>
      <c r="S14" s="76"/>
      <c r="T14" s="76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.75" hidden="false" customHeight="true" outlineLevel="0" collapsed="false">
      <c r="A15" s="133"/>
      <c r="B15" s="83"/>
      <c r="C15" s="84"/>
      <c r="D15" s="85"/>
      <c r="E15" s="86"/>
      <c r="F15" s="86"/>
      <c r="G15" s="86"/>
      <c r="H15" s="87"/>
      <c r="I15" s="305"/>
      <c r="J15" s="86"/>
      <c r="K15" s="86"/>
      <c r="L15" s="236"/>
      <c r="M15" s="303"/>
      <c r="N15" s="92" t="n">
        <f aca="false">IF(M15=" ",L15*1,L15*M15)</f>
        <v>0</v>
      </c>
      <c r="O15" s="76"/>
      <c r="P15" s="76"/>
      <c r="Q15" s="76"/>
      <c r="R15" s="76"/>
      <c r="S15" s="76"/>
      <c r="T15" s="76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.75" hidden="false" customHeight="true" outlineLevel="0" collapsed="false">
      <c r="A16" s="133"/>
      <c r="B16" s="83"/>
      <c r="C16" s="84"/>
      <c r="D16" s="85"/>
      <c r="E16" s="86"/>
      <c r="F16" s="86"/>
      <c r="G16" s="86"/>
      <c r="H16" s="87"/>
      <c r="I16" s="305"/>
      <c r="J16" s="86"/>
      <c r="K16" s="86"/>
      <c r="L16" s="236"/>
      <c r="M16" s="303"/>
      <c r="N16" s="92" t="n">
        <f aca="false">IF(M16=" ",L16*1,L16*M16)</f>
        <v>0</v>
      </c>
      <c r="O16" s="76"/>
      <c r="P16" s="76"/>
      <c r="Q16" s="76"/>
      <c r="R16" s="76"/>
      <c r="S16" s="76"/>
      <c r="T16" s="76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.75" hidden="false" customHeight="true" outlineLevel="0" collapsed="false">
      <c r="A17" s="133"/>
      <c r="B17" s="83"/>
      <c r="C17" s="84"/>
      <c r="D17" s="85"/>
      <c r="E17" s="86"/>
      <c r="F17" s="86"/>
      <c r="G17" s="86"/>
      <c r="H17" s="87"/>
      <c r="I17" s="305"/>
      <c r="J17" s="86"/>
      <c r="K17" s="86"/>
      <c r="L17" s="236"/>
      <c r="M17" s="303"/>
      <c r="N17" s="92" t="n">
        <f aca="false">IF(M17=" ",L17*1,L17*M17)</f>
        <v>0</v>
      </c>
      <c r="O17" s="76"/>
      <c r="P17" s="76"/>
      <c r="Q17" s="76"/>
      <c r="R17" s="76"/>
      <c r="S17" s="76"/>
      <c r="T17" s="76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.75" hidden="false" customHeight="true" outlineLevel="0" collapsed="false">
      <c r="A18" s="133"/>
      <c r="B18" s="83"/>
      <c r="C18" s="84"/>
      <c r="D18" s="85"/>
      <c r="E18" s="86"/>
      <c r="F18" s="86"/>
      <c r="G18" s="86"/>
      <c r="H18" s="87"/>
      <c r="I18" s="305"/>
      <c r="J18" s="86"/>
      <c r="K18" s="86"/>
      <c r="L18" s="236"/>
      <c r="M18" s="303"/>
      <c r="N18" s="92" t="n">
        <f aca="false">IF(M18=" ",L18*1,L18*M18)</f>
        <v>0</v>
      </c>
      <c r="O18" s="76"/>
      <c r="P18" s="76"/>
      <c r="Q18" s="76"/>
      <c r="R18" s="76"/>
      <c r="S18" s="76"/>
      <c r="T18" s="76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.75" hidden="false" customHeight="true" outlineLevel="0" collapsed="false">
      <c r="A19" s="133"/>
      <c r="B19" s="83"/>
      <c r="C19" s="84"/>
      <c r="D19" s="85"/>
      <c r="E19" s="86"/>
      <c r="F19" s="86"/>
      <c r="G19" s="86"/>
      <c r="H19" s="87"/>
      <c r="I19" s="305"/>
      <c r="J19" s="86"/>
      <c r="K19" s="86"/>
      <c r="L19" s="236"/>
      <c r="M19" s="303"/>
      <c r="N19" s="92" t="n">
        <f aca="false">IF(M19=" ",L19*1,L19*M19)</f>
        <v>0</v>
      </c>
      <c r="O19" s="76"/>
      <c r="P19" s="76"/>
      <c r="Q19" s="76"/>
      <c r="R19" s="76"/>
      <c r="S19" s="76"/>
      <c r="T19" s="76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.75" hidden="false" customHeight="true" outlineLevel="0" collapsed="false">
      <c r="A20" s="133"/>
      <c r="B20" s="83"/>
      <c r="C20" s="84"/>
      <c r="D20" s="85"/>
      <c r="E20" s="86"/>
      <c r="F20" s="86"/>
      <c r="G20" s="86"/>
      <c r="H20" s="87"/>
      <c r="I20" s="305"/>
      <c r="J20" s="86"/>
      <c r="K20" s="86"/>
      <c r="L20" s="236"/>
      <c r="M20" s="303"/>
      <c r="N20" s="92" t="n">
        <f aca="false">IF(M20=" ",L20*1,L20*M20)</f>
        <v>0</v>
      </c>
      <c r="O20" s="76"/>
      <c r="P20" s="76"/>
      <c r="Q20" s="76"/>
      <c r="R20" s="76"/>
      <c r="S20" s="76"/>
      <c r="T20" s="76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.75" hidden="false" customHeight="true" outlineLevel="0" collapsed="false">
      <c r="A21" s="133"/>
      <c r="B21" s="83"/>
      <c r="C21" s="84"/>
      <c r="D21" s="85"/>
      <c r="E21" s="86"/>
      <c r="F21" s="86"/>
      <c r="G21" s="86"/>
      <c r="H21" s="87"/>
      <c r="I21" s="305"/>
      <c r="J21" s="86"/>
      <c r="K21" s="86"/>
      <c r="L21" s="236"/>
      <c r="M21" s="303"/>
      <c r="N21" s="92" t="n">
        <f aca="false">IF(M21=" ",L21*1,L21*M21)</f>
        <v>0</v>
      </c>
      <c r="O21" s="76"/>
      <c r="P21" s="76"/>
      <c r="Q21" s="76"/>
      <c r="R21" s="76"/>
      <c r="S21" s="76"/>
      <c r="T21" s="76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.75" hidden="false" customHeight="true" outlineLevel="0" collapsed="false">
      <c r="A22" s="133"/>
      <c r="B22" s="83"/>
      <c r="C22" s="84"/>
      <c r="D22" s="85"/>
      <c r="E22" s="86"/>
      <c r="F22" s="86"/>
      <c r="G22" s="86"/>
      <c r="H22" s="87"/>
      <c r="I22" s="305"/>
      <c r="J22" s="86"/>
      <c r="K22" s="86"/>
      <c r="L22" s="236"/>
      <c r="M22" s="303"/>
      <c r="N22" s="92" t="n">
        <f aca="false">IF(M22=" ",L22*1,L22*M22)</f>
        <v>0</v>
      </c>
      <c r="O22" s="76"/>
      <c r="P22" s="76"/>
      <c r="Q22" s="76"/>
      <c r="R22" s="76"/>
      <c r="S22" s="76"/>
      <c r="T22" s="76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.75" hidden="false" customHeight="true" outlineLevel="0" collapsed="false">
      <c r="A23" s="133"/>
      <c r="B23" s="83"/>
      <c r="C23" s="84"/>
      <c r="D23" s="85"/>
      <c r="E23" s="86"/>
      <c r="F23" s="86"/>
      <c r="G23" s="86"/>
      <c r="H23" s="87"/>
      <c r="I23" s="305"/>
      <c r="J23" s="86"/>
      <c r="K23" s="86"/>
      <c r="L23" s="236"/>
      <c r="M23" s="303"/>
      <c r="N23" s="92" t="n">
        <f aca="false">IF(M23=" ",L23*1,L23*M23)</f>
        <v>0</v>
      </c>
      <c r="O23" s="76"/>
      <c r="P23" s="76"/>
      <c r="Q23" s="76"/>
      <c r="R23" s="76"/>
      <c r="S23" s="76"/>
      <c r="T23" s="76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.75" hidden="false" customHeight="true" outlineLevel="0" collapsed="false">
      <c r="A24" s="133"/>
      <c r="B24" s="83"/>
      <c r="C24" s="84"/>
      <c r="D24" s="85"/>
      <c r="E24" s="86"/>
      <c r="F24" s="86"/>
      <c r="G24" s="86"/>
      <c r="H24" s="87"/>
      <c r="I24" s="305"/>
      <c r="J24" s="86"/>
      <c r="K24" s="86"/>
      <c r="L24" s="236"/>
      <c r="M24" s="303"/>
      <c r="N24" s="92" t="n">
        <f aca="false">IF(M24=" ",L24*1,L24*M24)</f>
        <v>0</v>
      </c>
      <c r="O24" s="76"/>
      <c r="P24" s="76"/>
      <c r="Q24" s="76"/>
      <c r="R24" s="76"/>
      <c r="S24" s="76"/>
      <c r="T24" s="76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.75" hidden="false" customHeight="true" outlineLevel="0" collapsed="false">
      <c r="A25" s="133"/>
      <c r="B25" s="83"/>
      <c r="C25" s="84"/>
      <c r="D25" s="85"/>
      <c r="E25" s="86"/>
      <c r="F25" s="86"/>
      <c r="G25" s="86"/>
      <c r="H25" s="87"/>
      <c r="I25" s="305"/>
      <c r="J25" s="86"/>
      <c r="K25" s="86"/>
      <c r="L25" s="236"/>
      <c r="M25" s="303"/>
      <c r="N25" s="92" t="n">
        <f aca="false">IF(M25=" ",L25*1,L25*M25)</f>
        <v>0</v>
      </c>
      <c r="O25" s="76"/>
      <c r="P25" s="76"/>
      <c r="Q25" s="76"/>
      <c r="R25" s="76"/>
      <c r="S25" s="76"/>
      <c r="T25" s="76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.75" hidden="false" customHeight="true" outlineLevel="0" collapsed="false">
      <c r="A26" s="133"/>
      <c r="B26" s="83"/>
      <c r="C26" s="84"/>
      <c r="D26" s="85"/>
      <c r="E26" s="86"/>
      <c r="F26" s="86"/>
      <c r="G26" s="86"/>
      <c r="H26" s="87"/>
      <c r="I26" s="305"/>
      <c r="J26" s="86"/>
      <c r="K26" s="86"/>
      <c r="L26" s="236"/>
      <c r="M26" s="303"/>
      <c r="N26" s="92" t="n">
        <f aca="false">IF(M26=" ",L26*1,L26*M26)</f>
        <v>0</v>
      </c>
      <c r="O26" s="76"/>
      <c r="P26" s="76"/>
      <c r="Q26" s="76"/>
      <c r="R26" s="76"/>
      <c r="S26" s="76"/>
      <c r="T26" s="76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.75" hidden="false" customHeight="true" outlineLevel="0" collapsed="false">
      <c r="A27" s="133"/>
      <c r="B27" s="83"/>
      <c r="C27" s="84"/>
      <c r="D27" s="85"/>
      <c r="E27" s="86"/>
      <c r="F27" s="86"/>
      <c r="G27" s="86"/>
      <c r="H27" s="87"/>
      <c r="I27" s="305"/>
      <c r="J27" s="86"/>
      <c r="K27" s="86"/>
      <c r="L27" s="236"/>
      <c r="M27" s="303"/>
      <c r="N27" s="92" t="n">
        <f aca="false">IF(M27=" ",L27*1,L27*M27)</f>
        <v>0</v>
      </c>
      <c r="O27" s="76"/>
      <c r="P27" s="76"/>
      <c r="Q27" s="76"/>
      <c r="R27" s="76"/>
      <c r="S27" s="76"/>
      <c r="T27" s="76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.75" hidden="false" customHeight="true" outlineLevel="0" collapsed="false">
      <c r="A28" s="133"/>
      <c r="B28" s="83"/>
      <c r="C28" s="84"/>
      <c r="D28" s="85"/>
      <c r="E28" s="86"/>
      <c r="F28" s="86"/>
      <c r="G28" s="86"/>
      <c r="H28" s="87"/>
      <c r="I28" s="305"/>
      <c r="J28" s="86"/>
      <c r="K28" s="86"/>
      <c r="L28" s="236"/>
      <c r="M28" s="303"/>
      <c r="N28" s="92" t="n">
        <f aca="false">IF(M28=" ",L28*1,L28*M28)</f>
        <v>0</v>
      </c>
      <c r="O28" s="76"/>
      <c r="P28" s="76"/>
      <c r="Q28" s="76"/>
      <c r="R28" s="76"/>
      <c r="S28" s="76"/>
      <c r="T28" s="76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.75" hidden="false" customHeight="true" outlineLevel="0" collapsed="false">
      <c r="A29" s="133"/>
      <c r="B29" s="83"/>
      <c r="C29" s="84"/>
      <c r="D29" s="85"/>
      <c r="E29" s="86"/>
      <c r="F29" s="86"/>
      <c r="G29" s="86"/>
      <c r="H29" s="87"/>
      <c r="I29" s="305"/>
      <c r="J29" s="86"/>
      <c r="K29" s="86"/>
      <c r="L29" s="236"/>
      <c r="M29" s="303"/>
      <c r="N29" s="92" t="n">
        <f aca="false">IF(M29=" ",L29*1,L29*M29)</f>
        <v>0</v>
      </c>
      <c r="O29" s="76"/>
      <c r="P29" s="76"/>
      <c r="Q29" s="76"/>
      <c r="R29" s="76"/>
      <c r="S29" s="76"/>
      <c r="T29" s="76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.75" hidden="false" customHeight="true" outlineLevel="0" collapsed="false">
      <c r="A30" s="133"/>
      <c r="B30" s="83"/>
      <c r="C30" s="84"/>
      <c r="D30" s="85"/>
      <c r="E30" s="86"/>
      <c r="F30" s="86"/>
      <c r="G30" s="86"/>
      <c r="H30" s="87"/>
      <c r="I30" s="305"/>
      <c r="J30" s="86"/>
      <c r="K30" s="86"/>
      <c r="L30" s="236"/>
      <c r="M30" s="303"/>
      <c r="N30" s="92" t="n">
        <f aca="false">IF(M30=" ",L30*1,L30*M30)</f>
        <v>0</v>
      </c>
      <c r="O30" s="76"/>
      <c r="P30" s="76"/>
      <c r="Q30" s="76"/>
      <c r="R30" s="76"/>
      <c r="S30" s="76"/>
      <c r="T30" s="76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.75" hidden="false" customHeight="true" outlineLevel="0" collapsed="false">
      <c r="A31" s="133"/>
      <c r="B31" s="83"/>
      <c r="C31" s="84"/>
      <c r="D31" s="85"/>
      <c r="E31" s="86"/>
      <c r="F31" s="86"/>
      <c r="G31" s="86"/>
      <c r="H31" s="87"/>
      <c r="I31" s="305"/>
      <c r="J31" s="86"/>
      <c r="K31" s="86"/>
      <c r="L31" s="236"/>
      <c r="M31" s="303"/>
      <c r="N31" s="92" t="n">
        <f aca="false">IF(M31=" ",L31*1,L31*M31)</f>
        <v>0</v>
      </c>
      <c r="O31" s="76"/>
      <c r="P31" s="76"/>
      <c r="Q31" s="76"/>
      <c r="R31" s="76"/>
      <c r="S31" s="76"/>
      <c r="T31" s="76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.75" hidden="false" customHeight="true" outlineLevel="0" collapsed="false">
      <c r="A32" s="133"/>
      <c r="B32" s="83"/>
      <c r="C32" s="84"/>
      <c r="D32" s="85"/>
      <c r="E32" s="86"/>
      <c r="F32" s="86"/>
      <c r="G32" s="86"/>
      <c r="H32" s="87"/>
      <c r="I32" s="305"/>
      <c r="J32" s="86"/>
      <c r="K32" s="86"/>
      <c r="L32" s="236"/>
      <c r="M32" s="303"/>
      <c r="N32" s="92" t="n">
        <f aca="false">IF(M32=" ",L32*1,L32*M32)</f>
        <v>0</v>
      </c>
      <c r="O32" s="76"/>
      <c r="P32" s="76"/>
      <c r="Q32" s="76"/>
      <c r="R32" s="76"/>
      <c r="S32" s="76"/>
      <c r="T32" s="76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.75" hidden="false" customHeight="true" outlineLevel="0" collapsed="false">
      <c r="A33" s="133"/>
      <c r="B33" s="83"/>
      <c r="C33" s="84"/>
      <c r="D33" s="85"/>
      <c r="E33" s="86"/>
      <c r="F33" s="86"/>
      <c r="G33" s="86"/>
      <c r="H33" s="87"/>
      <c r="I33" s="305"/>
      <c r="J33" s="86"/>
      <c r="K33" s="86"/>
      <c r="L33" s="236"/>
      <c r="M33" s="303"/>
      <c r="N33" s="92" t="n">
        <f aca="false">IF(M33=" ",L33*1,L33*M33)</f>
        <v>0</v>
      </c>
      <c r="O33" s="76"/>
      <c r="P33" s="76"/>
      <c r="Q33" s="76"/>
      <c r="R33" s="76"/>
      <c r="S33" s="76"/>
      <c r="T33" s="76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.75" hidden="false" customHeight="true" outlineLevel="0" collapsed="false">
      <c r="A34" s="133"/>
      <c r="B34" s="83"/>
      <c r="C34" s="84"/>
      <c r="D34" s="85"/>
      <c r="E34" s="86"/>
      <c r="F34" s="86"/>
      <c r="G34" s="86"/>
      <c r="H34" s="87"/>
      <c r="I34" s="305"/>
      <c r="J34" s="86"/>
      <c r="K34" s="86"/>
      <c r="L34" s="236"/>
      <c r="M34" s="303"/>
      <c r="N34" s="92" t="n">
        <f aca="false">IF(M34=" ",L34*1,L34*M34)</f>
        <v>0</v>
      </c>
      <c r="O34" s="76"/>
      <c r="P34" s="76"/>
      <c r="Q34" s="76"/>
      <c r="R34" s="76"/>
      <c r="S34" s="76"/>
      <c r="T34" s="76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.75" hidden="false" customHeight="true" outlineLevel="0" collapsed="false">
      <c r="A35" s="133"/>
      <c r="B35" s="83"/>
      <c r="C35" s="84"/>
      <c r="D35" s="85"/>
      <c r="E35" s="86"/>
      <c r="F35" s="86"/>
      <c r="G35" s="86"/>
      <c r="H35" s="87"/>
      <c r="I35" s="305"/>
      <c r="J35" s="86"/>
      <c r="K35" s="86"/>
      <c r="L35" s="236"/>
      <c r="M35" s="303"/>
      <c r="N35" s="92" t="n">
        <f aca="false">IF(M35=" ",L35*1,L35*M35)</f>
        <v>0</v>
      </c>
      <c r="O35" s="76"/>
      <c r="P35" s="76"/>
      <c r="Q35" s="76"/>
      <c r="R35" s="76"/>
      <c r="S35" s="76"/>
      <c r="T35" s="76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.75" hidden="false" customHeight="true" outlineLevel="0" collapsed="false">
      <c r="A36" s="133"/>
      <c r="B36" s="83"/>
      <c r="C36" s="84"/>
      <c r="D36" s="85"/>
      <c r="E36" s="86"/>
      <c r="F36" s="86"/>
      <c r="G36" s="86"/>
      <c r="H36" s="87"/>
      <c r="I36" s="305"/>
      <c r="J36" s="86"/>
      <c r="K36" s="86"/>
      <c r="L36" s="236"/>
      <c r="M36" s="303"/>
      <c r="N36" s="92" t="n">
        <f aca="false">IF(M36=" ",L36*1,L36*M36)</f>
        <v>0</v>
      </c>
      <c r="O36" s="76"/>
      <c r="P36" s="76"/>
      <c r="Q36" s="76"/>
      <c r="R36" s="76"/>
      <c r="S36" s="76"/>
      <c r="T36" s="76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.75" hidden="false" customHeight="true" outlineLevel="0" collapsed="false">
      <c r="A37" s="133"/>
      <c r="B37" s="83"/>
      <c r="C37" s="84"/>
      <c r="D37" s="85"/>
      <c r="E37" s="86"/>
      <c r="F37" s="86"/>
      <c r="G37" s="86"/>
      <c r="H37" s="87"/>
      <c r="I37" s="305"/>
      <c r="J37" s="86"/>
      <c r="K37" s="86"/>
      <c r="L37" s="236"/>
      <c r="M37" s="303"/>
      <c r="N37" s="92" t="n">
        <f aca="false">IF(M37=" ",L37*1,L37*M37)</f>
        <v>0</v>
      </c>
      <c r="O37" s="76"/>
      <c r="P37" s="76"/>
      <c r="Q37" s="76"/>
      <c r="R37" s="76"/>
      <c r="S37" s="76"/>
      <c r="T37" s="76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.75" hidden="false" customHeight="true" outlineLevel="0" collapsed="false">
      <c r="A38" s="133"/>
      <c r="B38" s="83"/>
      <c r="C38" s="84"/>
      <c r="D38" s="85"/>
      <c r="E38" s="86"/>
      <c r="F38" s="86"/>
      <c r="G38" s="86"/>
      <c r="H38" s="87"/>
      <c r="I38" s="85"/>
      <c r="J38" s="86"/>
      <c r="K38" s="86"/>
      <c r="L38" s="236"/>
      <c r="M38" s="303"/>
      <c r="N38" s="92" t="n">
        <f aca="false">IF(M38=" ",L38*1,L38*M38)</f>
        <v>0</v>
      </c>
      <c r="O38" s="76"/>
      <c r="P38" s="76"/>
      <c r="Q38" s="76"/>
      <c r="R38" s="76"/>
      <c r="S38" s="76"/>
      <c r="T38" s="76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.75" hidden="false" customHeight="true" outlineLevel="0" collapsed="false">
      <c r="A39" s="133"/>
      <c r="B39" s="83"/>
      <c r="C39" s="84"/>
      <c r="D39" s="85"/>
      <c r="E39" s="86"/>
      <c r="F39" s="86"/>
      <c r="G39" s="86"/>
      <c r="H39" s="87"/>
      <c r="I39" s="85"/>
      <c r="J39" s="86"/>
      <c r="K39" s="306"/>
      <c r="L39" s="236"/>
      <c r="M39" s="303"/>
      <c r="N39" s="92" t="n">
        <f aca="false">IF(M39=" ",L39*1,L39*M39)</f>
        <v>0</v>
      </c>
      <c r="O39" s="76"/>
      <c r="P39" s="76"/>
      <c r="Q39" s="76"/>
      <c r="R39" s="76"/>
      <c r="S39" s="76"/>
      <c r="T39" s="76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.75" hidden="false" customHeight="true" outlineLevel="0" collapsed="false">
      <c r="A40" s="133"/>
      <c r="B40" s="83"/>
      <c r="C40" s="84"/>
      <c r="D40" s="85"/>
      <c r="E40" s="86"/>
      <c r="F40" s="86"/>
      <c r="G40" s="86"/>
      <c r="H40" s="87"/>
      <c r="I40" s="85"/>
      <c r="J40" s="86"/>
      <c r="K40" s="86"/>
      <c r="L40" s="236"/>
      <c r="M40" s="303"/>
      <c r="N40" s="92" t="n">
        <f aca="false">IF(M40=" ",L40*1,L40*M40)</f>
        <v>0</v>
      </c>
      <c r="O40" s="76"/>
      <c r="P40" s="76"/>
      <c r="Q40" s="76"/>
      <c r="R40" s="76"/>
      <c r="S40" s="76"/>
      <c r="T40" s="76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115</v>
      </c>
      <c r="G41" s="240"/>
      <c r="H41" s="241"/>
      <c r="I41" s="0"/>
      <c r="J41" s="242" t="s">
        <v>116</v>
      </c>
      <c r="K41" s="243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79" t="s">
        <v>117</v>
      </c>
      <c r="M41" s="79"/>
      <c r="N41" s="307" t="n">
        <f aca="false">SUM(N10:N40)</f>
        <v>0</v>
      </c>
      <c r="O41" s="76"/>
      <c r="P41" s="76"/>
      <c r="Q41" s="76"/>
      <c r="R41" s="76"/>
      <c r="S41" s="76"/>
      <c r="T41" s="76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118</v>
      </c>
      <c r="G42" s="240"/>
      <c r="H42" s="0"/>
      <c r="I42" s="0"/>
      <c r="J42" s="192"/>
      <c r="K42" s="222" t="s">
        <v>119</v>
      </c>
      <c r="L42" s="239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120</v>
      </c>
      <c r="G43" s="240"/>
      <c r="H43" s="0"/>
      <c r="I43" s="0"/>
      <c r="J43" s="0"/>
      <c r="K43" s="252" t="s">
        <v>121</v>
      </c>
      <c r="L43" s="239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122</v>
      </c>
      <c r="G44" s="240"/>
      <c r="H44" s="0"/>
      <c r="I44" s="0"/>
      <c r="J44" s="0"/>
      <c r="K44" s="0"/>
      <c r="L44" s="239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123</v>
      </c>
      <c r="G45" s="240"/>
      <c r="H45" s="0"/>
      <c r="I45" s="0"/>
      <c r="J45" s="256"/>
      <c r="K45" s="0"/>
      <c r="L45" s="0"/>
      <c r="M45" s="76"/>
      <c r="N45" s="76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7" t="s">
        <v>124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IF($N$41=$N$55," ","Totals are not equal")</f>
        <v> </v>
      </c>
      <c r="M46" s="99"/>
      <c r="N46" s="99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136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99</v>
      </c>
      <c r="B48" s="8" t="s">
        <v>42</v>
      </c>
      <c r="C48" s="8" t="s">
        <v>146</v>
      </c>
      <c r="D48" s="9"/>
      <c r="E48" s="10" t="s">
        <v>138</v>
      </c>
      <c r="F48" s="10"/>
      <c r="G48" s="11"/>
      <c r="H48" s="13" t="s">
        <v>5</v>
      </c>
      <c r="I48" s="13"/>
      <c r="J48" s="13" t="s">
        <v>127</v>
      </c>
      <c r="K48" s="13" t="s">
        <v>128</v>
      </c>
      <c r="L48" s="337" t="s">
        <v>129</v>
      </c>
      <c r="M48" s="58"/>
      <c r="N48" s="312" t="s">
        <v>130</v>
      </c>
      <c r="O48" s="58"/>
      <c r="P48" s="58"/>
      <c r="Q48" s="58"/>
      <c r="R48" s="58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338"/>
      <c r="M49" s="71"/>
      <c r="N49" s="267" t="n">
        <f aca="false">IF($L$49=" ",SUMIF($A$10:$A$40,A49,$N$10:$N$40),$K$41*$L$49)</f>
        <v>0</v>
      </c>
      <c r="O49" s="179"/>
      <c r="P49" s="179"/>
      <c r="Q49" s="179"/>
      <c r="R49" s="179"/>
      <c r="S49" s="179"/>
      <c r="T49" s="179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339"/>
      <c r="M50" s="76"/>
      <c r="N50" s="271" t="n">
        <f aca="false">IF($L$50=" ",SUMIF($A$10:$A$40,A50,$N$10:$N$40),$K$41*$L$50)</f>
        <v>0</v>
      </c>
      <c r="O50" s="93"/>
      <c r="P50" s="93"/>
      <c r="Q50" s="93"/>
      <c r="R50" s="93"/>
      <c r="S50" s="93"/>
      <c r="T50" s="93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338"/>
      <c r="M51" s="76"/>
      <c r="N51" s="267" t="n">
        <f aca="false">IF($L$51=" ",SUMIF($A$10:$A$40,A51,$N$10:$N$40),$K$41*$L$51)</f>
        <v>0</v>
      </c>
      <c r="O51" s="93"/>
      <c r="P51" s="93"/>
      <c r="Q51" s="93"/>
      <c r="R51" s="93"/>
      <c r="S51" s="93"/>
      <c r="T51" s="93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339"/>
      <c r="M52" s="76"/>
      <c r="N52" s="271" t="n">
        <f aca="false">IF($L$52=" ",SUMIF($A$10:$A$40,A52,$N$10:$N$40),$K$41*$L$52)</f>
        <v>0</v>
      </c>
      <c r="O52" s="93"/>
      <c r="P52" s="93"/>
      <c r="Q52" s="93"/>
      <c r="R52" s="93"/>
      <c r="S52" s="93"/>
      <c r="T52" s="93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338"/>
      <c r="M53" s="76"/>
      <c r="N53" s="267" t="n">
        <f aca="false">IF($L$53=" ",SUMIF($A$10:$A$40,A53,$N$10:$N$40),$K$41*$L$53)</f>
        <v>0</v>
      </c>
      <c r="O53" s="93"/>
      <c r="P53" s="93"/>
      <c r="Q53" s="93"/>
      <c r="R53" s="93"/>
      <c r="S53" s="93"/>
      <c r="T53" s="93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339"/>
      <c r="M54" s="76"/>
      <c r="N54" s="271" t="n">
        <f aca="false">IF($L$54=" ",SUMIF($A$10:$A$40,A54,$N$10:$N$40),$K$41*$L$54)</f>
        <v>0</v>
      </c>
      <c r="O54" s="93"/>
      <c r="P54" s="93"/>
      <c r="Q54" s="93"/>
      <c r="R54" s="93"/>
      <c r="S54" s="93"/>
      <c r="T54" s="93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</row>
    <row r="55" customFormat="false" ht="24" hidden="false" customHeight="true" outlineLevel="0" collapsed="false">
      <c r="A55" s="313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275" t="n">
        <f aca="false">SUM(L49:L54)</f>
        <v>0</v>
      </c>
      <c r="M55" s="314" t="s">
        <v>117</v>
      </c>
      <c r="N55" s="315" t="n">
        <f aca="false">SUM(N49:N54)</f>
        <v>0</v>
      </c>
      <c r="O55" s="93"/>
      <c r="P55" s="93"/>
      <c r="Q55" s="93"/>
      <c r="R55" s="93"/>
      <c r="S55" s="93"/>
      <c r="T55" s="93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8.75" hidden="false" customHeight="true" outlineLevel="0" collapsed="false">
      <c r="A56" s="31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3"/>
      <c r="P57" s="183"/>
      <c r="Q57" s="183"/>
      <c r="R57" s="183"/>
      <c r="S57" s="183"/>
      <c r="T57" s="183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82"/>
      <c r="BR57" s="182"/>
      <c r="BS57" s="182"/>
      <c r="BT57" s="182"/>
      <c r="BU57" s="182"/>
      <c r="BV57" s="182"/>
      <c r="BW57" s="182"/>
      <c r="BX57" s="182"/>
      <c r="BY57" s="182"/>
      <c r="BZ57" s="182"/>
      <c r="CA57" s="182"/>
      <c r="CB57" s="182"/>
      <c r="CC57" s="182"/>
      <c r="CD57" s="182"/>
      <c r="CE57" s="182"/>
      <c r="CF57" s="182"/>
      <c r="CG57" s="182"/>
      <c r="CH57" s="182"/>
      <c r="CI57" s="182"/>
      <c r="CJ57" s="182"/>
      <c r="CK57" s="182"/>
      <c r="CL57" s="182"/>
      <c r="CM57" s="182"/>
      <c r="CN57" s="182"/>
      <c r="CO57" s="182"/>
      <c r="CP57" s="182"/>
      <c r="CQ57" s="182"/>
      <c r="CR57" s="182"/>
      <c r="CS57" s="182"/>
      <c r="CT57" s="182"/>
      <c r="CU57" s="182"/>
      <c r="CV57" s="182"/>
      <c r="CW57" s="182"/>
      <c r="CX57" s="182"/>
      <c r="CY57" s="182"/>
      <c r="CZ57" s="182"/>
      <c r="DA57" s="182"/>
      <c r="DB57" s="182"/>
      <c r="DC57" s="182"/>
      <c r="DD57" s="182"/>
      <c r="DE57" s="182"/>
      <c r="DF57" s="182"/>
      <c r="DG57" s="182"/>
      <c r="DH57" s="182"/>
      <c r="DI57" s="182"/>
      <c r="DJ57" s="182"/>
      <c r="DK57" s="182"/>
      <c r="DL57" s="182"/>
      <c r="DM57" s="182"/>
      <c r="DN57" s="182"/>
      <c r="DO57" s="182"/>
      <c r="DP57" s="182"/>
      <c r="DQ57" s="182"/>
      <c r="DR57" s="182"/>
      <c r="DS57" s="182"/>
      <c r="DT57" s="182"/>
      <c r="DU57" s="182"/>
      <c r="DV57" s="182"/>
      <c r="DW57" s="182"/>
      <c r="DX57" s="182"/>
      <c r="DY57" s="182"/>
      <c r="DZ57" s="182"/>
      <c r="EA57" s="182"/>
      <c r="EB57" s="182"/>
      <c r="EC57" s="182"/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2"/>
      <c r="EZ57" s="182"/>
      <c r="FA57" s="182"/>
      <c r="FB57" s="182"/>
      <c r="FC57" s="182"/>
      <c r="FD57" s="182"/>
      <c r="FE57" s="182"/>
      <c r="FF57" s="182"/>
      <c r="FG57" s="182"/>
      <c r="FH57" s="182"/>
      <c r="FI57" s="182"/>
      <c r="FJ57" s="182"/>
      <c r="FK57" s="182"/>
      <c r="FL57" s="182"/>
      <c r="FM57" s="182"/>
      <c r="FN57" s="182"/>
      <c r="FO57" s="182"/>
      <c r="FP57" s="182"/>
      <c r="FQ57" s="182"/>
      <c r="FR57" s="182"/>
      <c r="FS57" s="182"/>
      <c r="FT57" s="182"/>
      <c r="FU57" s="182"/>
      <c r="FV57" s="182"/>
      <c r="FW57" s="182"/>
      <c r="FX57" s="182"/>
      <c r="FY57" s="182"/>
      <c r="FZ57" s="182"/>
      <c r="GA57" s="182"/>
      <c r="GB57" s="182"/>
      <c r="GC57" s="182"/>
      <c r="GD57" s="182"/>
      <c r="GE57" s="182"/>
      <c r="GF57" s="182"/>
      <c r="GG57" s="182"/>
      <c r="GH57" s="182"/>
      <c r="GI57" s="182"/>
      <c r="GJ57" s="182"/>
      <c r="GK57" s="182"/>
      <c r="GL57" s="182"/>
      <c r="GM57" s="182"/>
      <c r="GN57" s="182"/>
      <c r="GO57" s="182"/>
      <c r="GP57" s="182"/>
      <c r="GQ57" s="182"/>
      <c r="GR57" s="182"/>
      <c r="GS57" s="182"/>
      <c r="GT57" s="182"/>
      <c r="GU57" s="182"/>
      <c r="GV57" s="182"/>
      <c r="GW57" s="182"/>
      <c r="GX57" s="182"/>
      <c r="GY57" s="182"/>
      <c r="GZ57" s="182"/>
      <c r="HA57" s="182"/>
      <c r="HB57" s="182"/>
      <c r="HC57" s="182"/>
      <c r="HD57" s="182"/>
      <c r="HE57" s="182"/>
      <c r="HF57" s="182"/>
      <c r="HG57" s="182"/>
      <c r="HH57" s="182"/>
      <c r="HI57" s="182"/>
      <c r="HJ57" s="182"/>
      <c r="HK57" s="182"/>
      <c r="HL57" s="182"/>
      <c r="HM57" s="182"/>
      <c r="HN57" s="182"/>
      <c r="HO57" s="182"/>
      <c r="HP57" s="182"/>
      <c r="HQ57" s="182"/>
      <c r="HR57" s="182"/>
      <c r="HS57" s="182"/>
      <c r="HT57" s="182"/>
      <c r="HU57" s="182"/>
      <c r="HV57" s="182"/>
      <c r="HW57" s="182"/>
      <c r="HX57" s="182"/>
      <c r="HY57" s="182"/>
      <c r="HZ57" s="182"/>
      <c r="IA57" s="182"/>
      <c r="IB57" s="182"/>
      <c r="IC57" s="182"/>
      <c r="ID57" s="182"/>
      <c r="IE57" s="182"/>
      <c r="IF57" s="182"/>
      <c r="IG57" s="182"/>
      <c r="IH57" s="182"/>
      <c r="II57" s="182"/>
      <c r="IJ57" s="182"/>
      <c r="IK57" s="182"/>
      <c r="IL57" s="182"/>
      <c r="IM57" s="182"/>
      <c r="IN57" s="182"/>
      <c r="IO57" s="182"/>
      <c r="IP57" s="182"/>
      <c r="IQ57" s="182"/>
      <c r="IR57" s="182"/>
      <c r="IS57" s="182"/>
      <c r="IT57" s="182"/>
      <c r="IU57" s="182"/>
      <c r="IV57" s="182"/>
      <c r="IW57" s="182"/>
    </row>
    <row r="58" customFormat="false" ht="21" hidden="true" customHeight="true" outlineLevel="0" collapsed="false">
      <c r="A58" s="182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79"/>
      <c r="P58" s="179"/>
      <c r="Q58" s="179"/>
      <c r="R58" s="179"/>
      <c r="S58" s="179"/>
      <c r="T58" s="179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21" hidden="true" customHeight="true" outlineLevel="0" collapsed="false">
      <c r="A59" s="180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3"/>
      <c r="P59" s="93"/>
      <c r="Q59" s="93"/>
      <c r="R59" s="93"/>
      <c r="S59" s="93"/>
      <c r="T59" s="93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94"/>
      <c r="HG59" s="94"/>
      <c r="HH59" s="94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</row>
    <row r="60" customFormat="false" ht="21" hidden="true" customHeight="true" outlineLevel="0" collapsed="false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3"/>
      <c r="P60" s="93"/>
      <c r="Q60" s="93"/>
      <c r="R60" s="93"/>
      <c r="S60" s="93"/>
      <c r="T60" s="93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</row>
    <row r="61" customFormat="false" ht="21" hidden="true" customHeight="true" outlineLevel="0" collapsed="false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</row>
    <row r="62" customFormat="false" ht="21" hidden="true" customHeight="true" outlineLevel="0" collapsed="false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</row>
    <row r="63" customFormat="false" ht="21" hidden="true" customHeight="true" outlineLevel="0" collapsed="false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</row>
    <row r="64" customFormat="false" ht="21" hidden="true" customHeight="true" outlineLevel="0" collapsed="false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21" hidden="true" customHeight="true" outlineLevel="0" collapsed="false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21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21" hidden="true" customHeight="true" outlineLevel="0" collapsed="false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21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21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4"/>
      <c r="BW71" s="184"/>
      <c r="BX71" s="184"/>
      <c r="BY71" s="184"/>
      <c r="BZ71" s="184"/>
      <c r="CA71" s="184"/>
      <c r="CB71" s="184"/>
      <c r="CC71" s="184"/>
      <c r="CD71" s="184"/>
      <c r="CE71" s="184"/>
      <c r="CF71" s="184"/>
      <c r="CG71" s="184"/>
      <c r="CH71" s="184"/>
      <c r="CI71" s="184"/>
      <c r="CJ71" s="184"/>
      <c r="CK71" s="184"/>
      <c r="CL71" s="184"/>
      <c r="CM71" s="184"/>
      <c r="CN71" s="184"/>
      <c r="CO71" s="184"/>
      <c r="CP71" s="184"/>
      <c r="CQ71" s="184"/>
      <c r="CR71" s="184"/>
      <c r="CS71" s="184"/>
      <c r="CT71" s="184"/>
      <c r="CU71" s="184"/>
      <c r="CV71" s="184"/>
      <c r="CW71" s="184"/>
      <c r="CX71" s="184"/>
      <c r="CY71" s="184"/>
      <c r="CZ71" s="184"/>
      <c r="DA71" s="184"/>
      <c r="DB71" s="184"/>
      <c r="DC71" s="184"/>
      <c r="DD71" s="184"/>
      <c r="DE71" s="184"/>
      <c r="DF71" s="184"/>
      <c r="DG71" s="184"/>
      <c r="DH71" s="184"/>
      <c r="DI71" s="184"/>
      <c r="DJ71" s="184"/>
      <c r="DK71" s="184"/>
      <c r="DL71" s="184"/>
      <c r="DM71" s="184"/>
      <c r="DN71" s="184"/>
      <c r="DO71" s="184"/>
      <c r="DP71" s="184"/>
      <c r="DQ71" s="184"/>
      <c r="DR71" s="184"/>
      <c r="DS71" s="184"/>
      <c r="DT71" s="184"/>
      <c r="DU71" s="184"/>
      <c r="DV71" s="184"/>
      <c r="DW71" s="184"/>
      <c r="DX71" s="184"/>
      <c r="DY71" s="184"/>
      <c r="DZ71" s="184"/>
      <c r="EA71" s="184"/>
      <c r="EB71" s="184"/>
      <c r="EC71" s="184"/>
      <c r="ED71" s="184"/>
      <c r="EE71" s="184"/>
      <c r="EF71" s="184"/>
      <c r="EG71" s="184"/>
      <c r="EH71" s="184"/>
      <c r="EI71" s="184"/>
      <c r="EJ71" s="184"/>
      <c r="EK71" s="184"/>
      <c r="EL71" s="184"/>
      <c r="EM71" s="184"/>
      <c r="EN71" s="184"/>
      <c r="EO71" s="184"/>
      <c r="EP71" s="184"/>
      <c r="EQ71" s="184"/>
      <c r="ER71" s="184"/>
      <c r="ES71" s="184"/>
      <c r="ET71" s="184"/>
      <c r="EU71" s="184"/>
      <c r="EV71" s="184"/>
      <c r="EW71" s="184"/>
      <c r="EX71" s="184"/>
      <c r="EY71" s="184"/>
      <c r="EZ71" s="184"/>
      <c r="FA71" s="184"/>
      <c r="FB71" s="184"/>
      <c r="FC71" s="184"/>
      <c r="FD71" s="184"/>
      <c r="FE71" s="184"/>
      <c r="FF71" s="184"/>
      <c r="FG71" s="184"/>
      <c r="FH71" s="184"/>
      <c r="FI71" s="184"/>
      <c r="FJ71" s="184"/>
      <c r="FK71" s="184"/>
      <c r="FL71" s="184"/>
      <c r="FM71" s="184"/>
      <c r="FN71" s="184"/>
      <c r="FO71" s="184"/>
      <c r="FP71" s="184"/>
      <c r="FQ71" s="184"/>
      <c r="FR71" s="184"/>
      <c r="FS71" s="184"/>
      <c r="FT71" s="184"/>
      <c r="FU71" s="184"/>
      <c r="FV71" s="184"/>
      <c r="FW71" s="184"/>
      <c r="FX71" s="184"/>
      <c r="FY71" s="184"/>
      <c r="FZ71" s="184"/>
      <c r="GA71" s="184"/>
      <c r="GB71" s="184"/>
      <c r="GC71" s="184"/>
      <c r="GD71" s="184"/>
      <c r="GE71" s="184"/>
      <c r="GF71" s="184"/>
      <c r="GG71" s="184"/>
      <c r="GH71" s="184"/>
      <c r="GI71" s="184"/>
      <c r="GJ71" s="184"/>
      <c r="GK71" s="184"/>
      <c r="GL71" s="184"/>
      <c r="GM71" s="184"/>
      <c r="GN71" s="184"/>
      <c r="GO71" s="184"/>
      <c r="GP71" s="184"/>
      <c r="GQ71" s="184"/>
      <c r="GR71" s="184"/>
      <c r="GS71" s="184"/>
      <c r="GT71" s="184"/>
      <c r="GU71" s="184"/>
      <c r="GV71" s="184"/>
      <c r="GW71" s="184"/>
      <c r="GX71" s="184"/>
      <c r="GY71" s="184"/>
      <c r="GZ71" s="184"/>
      <c r="HA71" s="184"/>
      <c r="HB71" s="184"/>
      <c r="HC71" s="184"/>
      <c r="HD71" s="184"/>
      <c r="HE71" s="184"/>
      <c r="HF71" s="184"/>
      <c r="HG71" s="184"/>
      <c r="HH71" s="184"/>
      <c r="HI71" s="184"/>
      <c r="HJ71" s="184"/>
      <c r="HK71" s="184"/>
      <c r="HL71" s="184"/>
      <c r="HM71" s="184"/>
      <c r="HN71" s="184"/>
      <c r="HO71" s="184"/>
      <c r="HP71" s="184"/>
      <c r="HQ71" s="184"/>
      <c r="HR71" s="184"/>
      <c r="HS71" s="184"/>
      <c r="HT71" s="184"/>
      <c r="HU71" s="184"/>
      <c r="HV71" s="184"/>
      <c r="HW71" s="184"/>
      <c r="HX71" s="184"/>
      <c r="HY71" s="184"/>
      <c r="HZ71" s="184"/>
      <c r="IA71" s="184"/>
      <c r="IB71" s="184"/>
      <c r="IC71" s="184"/>
      <c r="ID71" s="184"/>
      <c r="IE71" s="184"/>
      <c r="IF71" s="184"/>
      <c r="IG71" s="184"/>
      <c r="IH71" s="184"/>
      <c r="II71" s="184"/>
      <c r="IJ71" s="184"/>
      <c r="IK71" s="184"/>
      <c r="IL71" s="184"/>
      <c r="IM71" s="184"/>
      <c r="IN71" s="184"/>
      <c r="IO71" s="184"/>
      <c r="IP71" s="184"/>
      <c r="IQ71" s="184"/>
      <c r="IR71" s="184"/>
      <c r="IS71" s="184"/>
      <c r="IT71" s="184"/>
      <c r="IU71" s="184"/>
      <c r="IV71" s="184"/>
      <c r="IW71" s="184"/>
    </row>
    <row r="72" customFormat="false" ht="21" hidden="true" customHeight="true" outlineLevel="0" collapsed="false">
      <c r="A72" s="180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  <c r="BE72" s="180"/>
      <c r="BF72" s="180"/>
      <c r="BG72" s="180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180"/>
      <c r="BS72" s="180"/>
      <c r="BT72" s="180"/>
      <c r="BU72" s="180"/>
      <c r="BV72" s="180"/>
      <c r="BW72" s="180"/>
      <c r="BX72" s="180"/>
      <c r="BY72" s="180"/>
      <c r="BZ72" s="180"/>
      <c r="CA72" s="180"/>
      <c r="CB72" s="180"/>
      <c r="CC72" s="180"/>
      <c r="CD72" s="180"/>
      <c r="CE72" s="180"/>
      <c r="CF72" s="180"/>
      <c r="CG72" s="180"/>
      <c r="CH72" s="180"/>
      <c r="CI72" s="180"/>
      <c r="CJ72" s="180"/>
      <c r="CK72" s="180"/>
      <c r="CL72" s="180"/>
      <c r="CM72" s="180"/>
      <c r="CN72" s="180"/>
      <c r="CO72" s="180"/>
      <c r="CP72" s="180"/>
      <c r="CQ72" s="180"/>
      <c r="CR72" s="180"/>
      <c r="CS72" s="180"/>
      <c r="CT72" s="180"/>
      <c r="CU72" s="180"/>
      <c r="CV72" s="180"/>
      <c r="CW72" s="180"/>
      <c r="CX72" s="180"/>
      <c r="CY72" s="180"/>
      <c r="CZ72" s="180"/>
      <c r="DA72" s="180"/>
      <c r="DB72" s="180"/>
      <c r="DC72" s="180"/>
      <c r="DD72" s="180"/>
      <c r="DE72" s="180"/>
      <c r="DF72" s="180"/>
      <c r="DG72" s="180"/>
      <c r="DH72" s="180"/>
      <c r="DI72" s="180"/>
      <c r="DJ72" s="180"/>
      <c r="DK72" s="180"/>
      <c r="DL72" s="180"/>
      <c r="DM72" s="180"/>
      <c r="DN72" s="180"/>
      <c r="DO72" s="180"/>
      <c r="DP72" s="180"/>
      <c r="DQ72" s="180"/>
      <c r="DR72" s="180"/>
      <c r="DS72" s="180"/>
      <c r="DT72" s="180"/>
      <c r="DU72" s="180"/>
      <c r="DV72" s="180"/>
      <c r="DW72" s="180"/>
      <c r="DX72" s="180"/>
      <c r="DY72" s="180"/>
      <c r="DZ72" s="180"/>
      <c r="EA72" s="180"/>
      <c r="EB72" s="180"/>
      <c r="EC72" s="180"/>
      <c r="ED72" s="180"/>
      <c r="EE72" s="180"/>
      <c r="EF72" s="180"/>
      <c r="EG72" s="180"/>
      <c r="EH72" s="180"/>
      <c r="EI72" s="180"/>
      <c r="EJ72" s="180"/>
      <c r="EK72" s="180"/>
      <c r="EL72" s="180"/>
      <c r="EM72" s="180"/>
      <c r="EN72" s="180"/>
      <c r="EO72" s="180"/>
      <c r="EP72" s="180"/>
      <c r="EQ72" s="180"/>
      <c r="ER72" s="180"/>
      <c r="ES72" s="180"/>
      <c r="ET72" s="180"/>
      <c r="EU72" s="180"/>
      <c r="EV72" s="180"/>
      <c r="EW72" s="180"/>
      <c r="EX72" s="180"/>
      <c r="EY72" s="180"/>
      <c r="EZ72" s="180"/>
      <c r="FA72" s="180"/>
      <c r="FB72" s="180"/>
      <c r="FC72" s="180"/>
      <c r="FD72" s="180"/>
      <c r="FE72" s="180"/>
      <c r="FF72" s="180"/>
      <c r="FG72" s="180"/>
      <c r="FH72" s="180"/>
      <c r="FI72" s="180"/>
      <c r="FJ72" s="180"/>
      <c r="FK72" s="180"/>
      <c r="FL72" s="180"/>
      <c r="FM72" s="180"/>
      <c r="FN72" s="180"/>
      <c r="FO72" s="180"/>
      <c r="FP72" s="180"/>
      <c r="FQ72" s="180"/>
      <c r="FR72" s="180"/>
      <c r="FS72" s="180"/>
      <c r="FT72" s="180"/>
      <c r="FU72" s="180"/>
      <c r="FV72" s="180"/>
      <c r="FW72" s="180"/>
      <c r="FX72" s="180"/>
      <c r="FY72" s="180"/>
      <c r="FZ72" s="180"/>
      <c r="GA72" s="180"/>
      <c r="GB72" s="180"/>
      <c r="GC72" s="180"/>
      <c r="GD72" s="180"/>
      <c r="GE72" s="180"/>
      <c r="GF72" s="180"/>
      <c r="GG72" s="180"/>
      <c r="GH72" s="180"/>
      <c r="GI72" s="180"/>
      <c r="GJ72" s="180"/>
      <c r="GK72" s="180"/>
      <c r="GL72" s="180"/>
      <c r="GM72" s="180"/>
      <c r="GN72" s="180"/>
      <c r="GO72" s="180"/>
      <c r="GP72" s="180"/>
      <c r="GQ72" s="180"/>
      <c r="GR72" s="180"/>
      <c r="GS72" s="180"/>
      <c r="GT72" s="180"/>
      <c r="GU72" s="180"/>
      <c r="GV72" s="180"/>
      <c r="GW72" s="180"/>
      <c r="GX72" s="180"/>
      <c r="GY72" s="180"/>
      <c r="GZ72" s="180"/>
      <c r="HA72" s="180"/>
      <c r="HB72" s="180"/>
      <c r="HC72" s="180"/>
      <c r="HD72" s="180"/>
      <c r="HE72" s="180"/>
      <c r="HF72" s="180"/>
      <c r="HG72" s="180"/>
      <c r="HH72" s="180"/>
      <c r="HI72" s="180"/>
      <c r="HJ72" s="180"/>
      <c r="HK72" s="180"/>
      <c r="HL72" s="180"/>
      <c r="HM72" s="180"/>
      <c r="HN72" s="180"/>
      <c r="HO72" s="180"/>
      <c r="HP72" s="180"/>
      <c r="HQ72" s="180"/>
      <c r="HR72" s="180"/>
      <c r="HS72" s="180"/>
      <c r="HT72" s="180"/>
      <c r="HU72" s="180"/>
      <c r="HV72" s="180"/>
      <c r="HW72" s="180"/>
      <c r="HX72" s="180"/>
      <c r="HY72" s="180"/>
      <c r="HZ72" s="180"/>
      <c r="IA72" s="180"/>
      <c r="IB72" s="180"/>
      <c r="IC72" s="180"/>
      <c r="ID72" s="180"/>
      <c r="IE72" s="180"/>
      <c r="IF72" s="180"/>
      <c r="IG72" s="180"/>
      <c r="IH72" s="180"/>
      <c r="II72" s="180"/>
      <c r="IJ72" s="180"/>
      <c r="IK72" s="180"/>
      <c r="IL72" s="180"/>
      <c r="IM72" s="180"/>
      <c r="IN72" s="180"/>
      <c r="IO72" s="180"/>
      <c r="IP72" s="180"/>
      <c r="IQ72" s="180"/>
      <c r="IR72" s="180"/>
      <c r="IS72" s="180"/>
      <c r="IT72" s="180"/>
      <c r="IU72" s="180"/>
      <c r="IV72" s="180"/>
      <c r="IW72" s="180"/>
    </row>
    <row r="73" customFormat="false" ht="21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21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21" hidden="true" customHeight="true" outlineLevel="0" collapsed="false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  <c r="IO75" s="94"/>
      <c r="IP75" s="94"/>
      <c r="IQ75" s="94"/>
      <c r="IR75" s="94"/>
      <c r="IS75" s="94"/>
      <c r="IT75" s="94"/>
      <c r="IU75" s="94"/>
      <c r="IV75" s="94"/>
      <c r="IW75" s="94"/>
    </row>
    <row r="76" customFormat="false" ht="21" hidden="true" customHeight="true" outlineLevel="0" collapsed="false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</row>
    <row r="77" customFormat="false" ht="21" hidden="true" customHeight="true" outlineLevel="0" collapsed="false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</row>
    <row r="78" customFormat="false" ht="21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21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21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21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21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21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21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  <c r="BU95" s="182"/>
      <c r="BV95" s="182"/>
      <c r="BW95" s="182"/>
      <c r="BX95" s="182"/>
      <c r="BY95" s="182"/>
      <c r="BZ95" s="182"/>
      <c r="CA95" s="182"/>
      <c r="CB95" s="182"/>
      <c r="CC95" s="182"/>
      <c r="CD95" s="182"/>
      <c r="CE95" s="182"/>
      <c r="CF95" s="182"/>
      <c r="CG95" s="182"/>
      <c r="CH95" s="182"/>
      <c r="CI95" s="182"/>
      <c r="CJ95" s="182"/>
      <c r="CK95" s="182"/>
      <c r="CL95" s="182"/>
      <c r="CM95" s="182"/>
      <c r="CN95" s="182"/>
      <c r="CO95" s="182"/>
      <c r="CP95" s="182"/>
      <c r="CQ95" s="182"/>
      <c r="CR95" s="182"/>
      <c r="CS95" s="182"/>
      <c r="CT95" s="182"/>
      <c r="CU95" s="182"/>
      <c r="CV95" s="182"/>
      <c r="CW95" s="182"/>
      <c r="CX95" s="182"/>
      <c r="CY95" s="182"/>
      <c r="CZ95" s="182"/>
      <c r="DA95" s="182"/>
      <c r="DB95" s="182"/>
      <c r="DC95" s="182"/>
      <c r="DD95" s="182"/>
      <c r="DE95" s="182"/>
      <c r="DF95" s="182"/>
      <c r="DG95" s="182"/>
      <c r="DH95" s="182"/>
      <c r="DI95" s="182"/>
      <c r="DJ95" s="182"/>
      <c r="DK95" s="182"/>
      <c r="DL95" s="182"/>
      <c r="DM95" s="182"/>
      <c r="DN95" s="182"/>
      <c r="DO95" s="182"/>
      <c r="DP95" s="182"/>
      <c r="DQ95" s="182"/>
      <c r="DR95" s="182"/>
      <c r="DS95" s="182"/>
      <c r="DT95" s="182"/>
      <c r="DU95" s="182"/>
      <c r="DV95" s="182"/>
      <c r="DW95" s="182"/>
      <c r="DX95" s="182"/>
      <c r="DY95" s="182"/>
      <c r="DZ95" s="182"/>
      <c r="EA95" s="182"/>
      <c r="EB95" s="182"/>
      <c r="EC95" s="182"/>
      <c r="ED95" s="182"/>
      <c r="EE95" s="182"/>
      <c r="EF95" s="182"/>
      <c r="EG95" s="182"/>
      <c r="EH95" s="182"/>
      <c r="EI95" s="182"/>
      <c r="EJ95" s="182"/>
      <c r="EK95" s="182"/>
      <c r="EL95" s="182"/>
      <c r="EM95" s="182"/>
      <c r="EN95" s="182"/>
      <c r="EO95" s="182"/>
      <c r="EP95" s="182"/>
      <c r="EQ95" s="182"/>
      <c r="ER95" s="182"/>
      <c r="ES95" s="182"/>
      <c r="ET95" s="182"/>
      <c r="EU95" s="182"/>
      <c r="EV95" s="182"/>
      <c r="EW95" s="182"/>
      <c r="EX95" s="182"/>
      <c r="EY95" s="182"/>
      <c r="EZ95" s="182"/>
      <c r="FA95" s="182"/>
      <c r="FB95" s="182"/>
      <c r="FC95" s="182"/>
      <c r="FD95" s="182"/>
      <c r="FE95" s="182"/>
      <c r="FF95" s="182"/>
      <c r="FG95" s="182"/>
      <c r="FH95" s="182"/>
      <c r="FI95" s="182"/>
      <c r="FJ95" s="182"/>
      <c r="FK95" s="182"/>
      <c r="FL95" s="182"/>
      <c r="FM95" s="182"/>
      <c r="FN95" s="182"/>
      <c r="FO95" s="182"/>
      <c r="FP95" s="182"/>
      <c r="FQ95" s="182"/>
      <c r="FR95" s="182"/>
      <c r="FS95" s="182"/>
      <c r="FT95" s="182"/>
      <c r="FU95" s="182"/>
      <c r="FV95" s="182"/>
      <c r="FW95" s="182"/>
      <c r="FX95" s="182"/>
      <c r="FY95" s="182"/>
      <c r="FZ95" s="182"/>
      <c r="GA95" s="182"/>
      <c r="GB95" s="182"/>
      <c r="GC95" s="182"/>
      <c r="GD95" s="182"/>
      <c r="GE95" s="182"/>
      <c r="GF95" s="182"/>
      <c r="GG95" s="182"/>
      <c r="GH95" s="182"/>
      <c r="GI95" s="182"/>
      <c r="GJ95" s="182"/>
      <c r="GK95" s="182"/>
      <c r="GL95" s="182"/>
      <c r="GM95" s="182"/>
      <c r="GN95" s="182"/>
      <c r="GO95" s="182"/>
      <c r="GP95" s="182"/>
      <c r="GQ95" s="182"/>
      <c r="GR95" s="182"/>
      <c r="GS95" s="182"/>
      <c r="GT95" s="182"/>
      <c r="GU95" s="182"/>
      <c r="GV95" s="182"/>
      <c r="GW95" s="182"/>
      <c r="GX95" s="182"/>
      <c r="GY95" s="182"/>
      <c r="GZ95" s="182"/>
      <c r="HA95" s="182"/>
      <c r="HB95" s="182"/>
      <c r="HC95" s="182"/>
      <c r="HD95" s="182"/>
      <c r="HE95" s="182"/>
      <c r="HF95" s="182"/>
      <c r="HG95" s="182"/>
      <c r="HH95" s="182"/>
      <c r="HI95" s="182"/>
      <c r="HJ95" s="182"/>
      <c r="HK95" s="182"/>
      <c r="HL95" s="182"/>
      <c r="HM95" s="182"/>
      <c r="HN95" s="182"/>
      <c r="HO95" s="182"/>
      <c r="HP95" s="182"/>
      <c r="HQ95" s="182"/>
      <c r="HR95" s="182"/>
      <c r="HS95" s="182"/>
      <c r="HT95" s="182"/>
      <c r="HU95" s="182"/>
      <c r="HV95" s="182"/>
      <c r="HW95" s="182"/>
      <c r="HX95" s="182"/>
      <c r="HY95" s="182"/>
      <c r="HZ95" s="182"/>
      <c r="IA95" s="182"/>
      <c r="IB95" s="182"/>
      <c r="IC95" s="182"/>
      <c r="ID95" s="182"/>
      <c r="IE95" s="182"/>
      <c r="IF95" s="182"/>
      <c r="IG95" s="182"/>
      <c r="IH95" s="182"/>
      <c r="II95" s="182"/>
      <c r="IJ95" s="182"/>
      <c r="IK95" s="182"/>
      <c r="IL95" s="182"/>
      <c r="IM95" s="182"/>
      <c r="IN95" s="182"/>
      <c r="IO95" s="182"/>
      <c r="IP95" s="182"/>
      <c r="IQ95" s="182"/>
      <c r="IR95" s="182"/>
      <c r="IS95" s="182"/>
      <c r="IT95" s="182"/>
      <c r="IU95" s="182"/>
      <c r="IV95" s="182"/>
      <c r="IW95" s="182"/>
    </row>
    <row r="96" customFormat="false" ht="21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21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21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21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21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21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21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21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21" hidden="true" customHeight="true" outlineLevel="0" collapsed="false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4"/>
      <c r="CC104" s="94"/>
      <c r="CD104" s="94"/>
      <c r="CE104" s="94"/>
      <c r="CF104" s="94"/>
      <c r="CG104" s="94"/>
      <c r="CH104" s="94"/>
      <c r="CI104" s="94"/>
      <c r="CJ104" s="94"/>
      <c r="CK104" s="94"/>
      <c r="CL104" s="94"/>
      <c r="CM104" s="94"/>
      <c r="CN104" s="94"/>
      <c r="CO104" s="94"/>
      <c r="CP104" s="94"/>
      <c r="CQ104" s="94"/>
      <c r="CR104" s="94"/>
      <c r="CS104" s="94"/>
      <c r="CT104" s="94"/>
      <c r="CU104" s="94"/>
      <c r="CV104" s="94"/>
      <c r="CW104" s="94"/>
      <c r="CX104" s="94"/>
      <c r="CY104" s="94"/>
      <c r="CZ104" s="94"/>
      <c r="DA104" s="94"/>
      <c r="DB104" s="94"/>
      <c r="DC104" s="94"/>
      <c r="DD104" s="94"/>
      <c r="DE104" s="94"/>
      <c r="DF104" s="94"/>
      <c r="DG104" s="94"/>
      <c r="DH104" s="94"/>
      <c r="DI104" s="94"/>
      <c r="DJ104" s="94"/>
      <c r="DK104" s="94"/>
      <c r="DL104" s="94"/>
      <c r="DM104" s="94"/>
      <c r="DN104" s="94"/>
      <c r="DO104" s="94"/>
      <c r="DP104" s="94"/>
      <c r="DQ104" s="94"/>
      <c r="DR104" s="94"/>
      <c r="DS104" s="94"/>
      <c r="DT104" s="94"/>
      <c r="DU104" s="94"/>
      <c r="DV104" s="94"/>
      <c r="DW104" s="94"/>
      <c r="DX104" s="94"/>
      <c r="DY104" s="94"/>
      <c r="DZ104" s="94"/>
      <c r="EA104" s="94"/>
      <c r="EB104" s="94"/>
      <c r="EC104" s="94"/>
      <c r="ED104" s="94"/>
      <c r="EE104" s="94"/>
      <c r="EF104" s="94"/>
      <c r="EG104" s="94"/>
      <c r="EH104" s="94"/>
      <c r="EI104" s="94"/>
      <c r="EJ104" s="94"/>
      <c r="EK104" s="94"/>
      <c r="EL104" s="94"/>
      <c r="EM104" s="94"/>
      <c r="EN104" s="94"/>
      <c r="EO104" s="94"/>
      <c r="EP104" s="94"/>
      <c r="EQ104" s="94"/>
      <c r="ER104" s="94"/>
      <c r="ES104" s="94"/>
      <c r="ET104" s="94"/>
      <c r="EU104" s="94"/>
      <c r="EV104" s="94"/>
      <c r="EW104" s="94"/>
      <c r="EX104" s="94"/>
      <c r="EY104" s="94"/>
      <c r="EZ104" s="94"/>
      <c r="FA104" s="94"/>
      <c r="FB104" s="94"/>
      <c r="FC104" s="94"/>
      <c r="FD104" s="94"/>
      <c r="FE104" s="94"/>
      <c r="FF104" s="94"/>
      <c r="FG104" s="94"/>
      <c r="FH104" s="94"/>
      <c r="FI104" s="94"/>
      <c r="FJ104" s="94"/>
      <c r="FK104" s="94"/>
      <c r="FL104" s="94"/>
      <c r="FM104" s="94"/>
      <c r="FN104" s="94"/>
      <c r="FO104" s="94"/>
      <c r="FP104" s="94"/>
      <c r="FQ104" s="94"/>
      <c r="FR104" s="94"/>
      <c r="FS104" s="94"/>
      <c r="FT104" s="94"/>
      <c r="FU104" s="94"/>
      <c r="FV104" s="94"/>
      <c r="FW104" s="94"/>
      <c r="FX104" s="94"/>
      <c r="FY104" s="94"/>
      <c r="FZ104" s="94"/>
      <c r="GA104" s="94"/>
      <c r="GB104" s="94"/>
      <c r="GC104" s="94"/>
      <c r="GD104" s="94"/>
      <c r="GE104" s="94"/>
      <c r="GF104" s="94"/>
      <c r="GG104" s="94"/>
      <c r="GH104" s="94"/>
      <c r="GI104" s="94"/>
      <c r="GJ104" s="94"/>
      <c r="GK104" s="94"/>
      <c r="GL104" s="94"/>
      <c r="GM104" s="94"/>
      <c r="GN104" s="94"/>
      <c r="GO104" s="94"/>
      <c r="GP104" s="94"/>
      <c r="GQ104" s="94"/>
      <c r="GR104" s="94"/>
      <c r="GS104" s="94"/>
      <c r="GT104" s="94"/>
      <c r="GU104" s="94"/>
      <c r="GV104" s="94"/>
      <c r="GW104" s="94"/>
      <c r="GX104" s="94"/>
      <c r="GY104" s="94"/>
      <c r="GZ104" s="94"/>
      <c r="HA104" s="94"/>
      <c r="HB104" s="94"/>
      <c r="HC104" s="94"/>
      <c r="HD104" s="94"/>
      <c r="HE104" s="94"/>
      <c r="HF104" s="94"/>
      <c r="HG104" s="94"/>
      <c r="HH104" s="94"/>
      <c r="HI104" s="94"/>
      <c r="HJ104" s="94"/>
      <c r="HK104" s="94"/>
      <c r="HL104" s="94"/>
      <c r="HM104" s="94"/>
      <c r="HN104" s="94"/>
      <c r="HO104" s="94"/>
      <c r="HP104" s="94"/>
      <c r="HQ104" s="94"/>
      <c r="HR104" s="94"/>
      <c r="HS104" s="94"/>
      <c r="HT104" s="94"/>
      <c r="HU104" s="94"/>
      <c r="HV104" s="94"/>
      <c r="HW104" s="94"/>
      <c r="HX104" s="94"/>
      <c r="HY104" s="94"/>
      <c r="HZ104" s="94"/>
      <c r="IA104" s="94"/>
      <c r="IB104" s="94"/>
      <c r="IC104" s="94"/>
      <c r="ID104" s="94"/>
      <c r="IE104" s="94"/>
      <c r="IF104" s="94"/>
      <c r="IG104" s="94"/>
      <c r="IH104" s="94"/>
      <c r="II104" s="94"/>
      <c r="IJ104" s="94"/>
      <c r="IK104" s="94"/>
      <c r="IL104" s="94"/>
      <c r="IM104" s="94"/>
      <c r="IN104" s="94"/>
      <c r="IO104" s="94"/>
      <c r="IP104" s="94"/>
      <c r="IQ104" s="94"/>
      <c r="IR104" s="94"/>
      <c r="IS104" s="94"/>
      <c r="IT104" s="94"/>
      <c r="IU104" s="94"/>
      <c r="IV104" s="94"/>
      <c r="IW104" s="94"/>
    </row>
    <row r="105" customFormat="false" ht="21" hidden="true" customHeight="true" outlineLevel="0" collapsed="false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  <c r="CC105" s="94"/>
      <c r="CD105" s="94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4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4"/>
      <c r="DC105" s="94"/>
      <c r="DD105" s="94"/>
      <c r="DE105" s="94"/>
      <c r="DF105" s="94"/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4"/>
      <c r="DR105" s="94"/>
      <c r="DS105" s="94"/>
      <c r="DT105" s="94"/>
      <c r="DU105" s="94"/>
      <c r="DV105" s="94"/>
      <c r="DW105" s="94"/>
      <c r="DX105" s="94"/>
      <c r="DY105" s="94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94"/>
      <c r="EO105" s="94"/>
      <c r="EP105" s="94"/>
      <c r="EQ105" s="94"/>
      <c r="ER105" s="94"/>
      <c r="ES105" s="94"/>
      <c r="ET105" s="94"/>
      <c r="EU105" s="94"/>
      <c r="EV105" s="94"/>
      <c r="EW105" s="94"/>
      <c r="EX105" s="94"/>
      <c r="EY105" s="94"/>
      <c r="EZ105" s="94"/>
      <c r="FA105" s="94"/>
      <c r="FB105" s="94"/>
      <c r="FC105" s="94"/>
      <c r="FD105" s="94"/>
      <c r="FE105" s="94"/>
      <c r="FF105" s="94"/>
      <c r="FG105" s="94"/>
      <c r="FH105" s="94"/>
      <c r="FI105" s="94"/>
      <c r="FJ105" s="94"/>
      <c r="FK105" s="94"/>
      <c r="FL105" s="94"/>
      <c r="FM105" s="94"/>
      <c r="FN105" s="94"/>
      <c r="FO105" s="94"/>
      <c r="FP105" s="94"/>
      <c r="FQ105" s="94"/>
      <c r="FR105" s="94"/>
      <c r="FS105" s="94"/>
      <c r="FT105" s="94"/>
      <c r="FU105" s="94"/>
      <c r="FV105" s="94"/>
      <c r="FW105" s="94"/>
      <c r="FX105" s="94"/>
      <c r="FY105" s="94"/>
      <c r="FZ105" s="94"/>
      <c r="GA105" s="94"/>
      <c r="GB105" s="94"/>
      <c r="GC105" s="94"/>
      <c r="GD105" s="94"/>
      <c r="GE105" s="94"/>
      <c r="GF105" s="94"/>
      <c r="GG105" s="94"/>
      <c r="GH105" s="94"/>
      <c r="GI105" s="94"/>
      <c r="GJ105" s="94"/>
      <c r="GK105" s="94"/>
      <c r="GL105" s="94"/>
      <c r="GM105" s="94"/>
      <c r="GN105" s="94"/>
      <c r="GO105" s="94"/>
      <c r="GP105" s="94"/>
      <c r="GQ105" s="94"/>
      <c r="GR105" s="94"/>
      <c r="GS105" s="94"/>
      <c r="GT105" s="94"/>
      <c r="GU105" s="94"/>
      <c r="GV105" s="94"/>
      <c r="GW105" s="94"/>
      <c r="GX105" s="94"/>
      <c r="GY105" s="94"/>
      <c r="GZ105" s="94"/>
      <c r="HA105" s="94"/>
      <c r="HB105" s="94"/>
      <c r="HC105" s="94"/>
      <c r="HD105" s="94"/>
      <c r="HE105" s="94"/>
      <c r="HF105" s="94"/>
      <c r="HG105" s="94"/>
      <c r="HH105" s="94"/>
      <c r="HI105" s="94"/>
      <c r="HJ105" s="94"/>
      <c r="HK105" s="94"/>
      <c r="HL105" s="94"/>
      <c r="HM105" s="94"/>
      <c r="HN105" s="94"/>
      <c r="HO105" s="94"/>
      <c r="HP105" s="94"/>
      <c r="HQ105" s="94"/>
      <c r="HR105" s="94"/>
      <c r="HS105" s="94"/>
      <c r="HT105" s="94"/>
      <c r="HU105" s="94"/>
      <c r="HV105" s="94"/>
      <c r="HW105" s="94"/>
      <c r="HX105" s="94"/>
      <c r="HY105" s="94"/>
      <c r="HZ105" s="94"/>
      <c r="IA105" s="94"/>
      <c r="IB105" s="94"/>
      <c r="IC105" s="94"/>
      <c r="ID105" s="94"/>
      <c r="IE105" s="94"/>
      <c r="IF105" s="94"/>
      <c r="IG105" s="94"/>
      <c r="IH105" s="94"/>
      <c r="II105" s="94"/>
      <c r="IJ105" s="94"/>
      <c r="IK105" s="94"/>
      <c r="IL105" s="94"/>
      <c r="IM105" s="94"/>
      <c r="IN105" s="94"/>
      <c r="IO105" s="94"/>
      <c r="IP105" s="94"/>
      <c r="IQ105" s="94"/>
      <c r="IR105" s="94"/>
      <c r="IS105" s="94"/>
      <c r="IT105" s="94"/>
      <c r="IU105" s="94"/>
      <c r="IV105" s="94"/>
      <c r="IW105" s="94"/>
    </row>
    <row r="106" customFormat="false" ht="21" hidden="true" customHeight="true" outlineLevel="0" collapsed="false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  <c r="CA106" s="94"/>
      <c r="CB106" s="94"/>
      <c r="CC106" s="94"/>
      <c r="CD106" s="94"/>
      <c r="CE106" s="94"/>
      <c r="CF106" s="94"/>
      <c r="CG106" s="94"/>
      <c r="CH106" s="94"/>
      <c r="CI106" s="94"/>
      <c r="CJ106" s="94"/>
      <c r="CK106" s="94"/>
      <c r="CL106" s="94"/>
      <c r="CM106" s="94"/>
      <c r="CN106" s="94"/>
      <c r="CO106" s="94"/>
      <c r="CP106" s="94"/>
      <c r="CQ106" s="94"/>
      <c r="CR106" s="94"/>
      <c r="CS106" s="94"/>
      <c r="CT106" s="94"/>
      <c r="CU106" s="94"/>
      <c r="CV106" s="94"/>
      <c r="CW106" s="94"/>
      <c r="CX106" s="94"/>
      <c r="CY106" s="94"/>
      <c r="CZ106" s="94"/>
      <c r="DA106" s="94"/>
      <c r="DB106" s="94"/>
      <c r="DC106" s="94"/>
      <c r="DD106" s="94"/>
      <c r="DE106" s="94"/>
      <c r="DF106" s="94"/>
      <c r="DG106" s="94"/>
      <c r="DH106" s="94"/>
      <c r="DI106" s="94"/>
      <c r="DJ106" s="94"/>
      <c r="DK106" s="94"/>
      <c r="DL106" s="94"/>
      <c r="DM106" s="94"/>
      <c r="DN106" s="94"/>
      <c r="DO106" s="94"/>
      <c r="DP106" s="94"/>
      <c r="DQ106" s="94"/>
      <c r="DR106" s="94"/>
      <c r="DS106" s="94"/>
      <c r="DT106" s="94"/>
      <c r="DU106" s="94"/>
      <c r="DV106" s="94"/>
      <c r="DW106" s="94"/>
      <c r="DX106" s="94"/>
      <c r="DY106" s="94"/>
      <c r="DZ106" s="94"/>
      <c r="EA106" s="94"/>
      <c r="EB106" s="94"/>
      <c r="EC106" s="94"/>
      <c r="ED106" s="94"/>
      <c r="EE106" s="94"/>
      <c r="EF106" s="94"/>
      <c r="EG106" s="94"/>
      <c r="EH106" s="94"/>
      <c r="EI106" s="94"/>
      <c r="EJ106" s="94"/>
      <c r="EK106" s="94"/>
      <c r="EL106" s="94"/>
      <c r="EM106" s="94"/>
      <c r="EN106" s="94"/>
      <c r="EO106" s="94"/>
      <c r="EP106" s="94"/>
      <c r="EQ106" s="94"/>
      <c r="ER106" s="94"/>
      <c r="ES106" s="94"/>
      <c r="ET106" s="94"/>
      <c r="EU106" s="94"/>
      <c r="EV106" s="94"/>
      <c r="EW106" s="94"/>
      <c r="EX106" s="94"/>
      <c r="EY106" s="94"/>
      <c r="EZ106" s="94"/>
      <c r="FA106" s="94"/>
      <c r="FB106" s="94"/>
      <c r="FC106" s="94"/>
      <c r="FD106" s="94"/>
      <c r="FE106" s="94"/>
      <c r="FF106" s="94"/>
      <c r="FG106" s="94"/>
      <c r="FH106" s="94"/>
      <c r="FI106" s="94"/>
      <c r="FJ106" s="94"/>
      <c r="FK106" s="94"/>
      <c r="FL106" s="94"/>
      <c r="FM106" s="94"/>
      <c r="FN106" s="94"/>
      <c r="FO106" s="94"/>
      <c r="FP106" s="94"/>
      <c r="FQ106" s="94"/>
      <c r="FR106" s="94"/>
      <c r="FS106" s="94"/>
      <c r="FT106" s="94"/>
      <c r="FU106" s="94"/>
      <c r="FV106" s="94"/>
      <c r="FW106" s="94"/>
      <c r="FX106" s="94"/>
      <c r="FY106" s="94"/>
      <c r="FZ106" s="94"/>
      <c r="GA106" s="94"/>
      <c r="GB106" s="94"/>
      <c r="GC106" s="94"/>
      <c r="GD106" s="94"/>
      <c r="GE106" s="94"/>
      <c r="GF106" s="94"/>
      <c r="GG106" s="94"/>
      <c r="GH106" s="94"/>
      <c r="GI106" s="94"/>
      <c r="GJ106" s="94"/>
      <c r="GK106" s="94"/>
      <c r="GL106" s="94"/>
      <c r="GM106" s="94"/>
      <c r="GN106" s="94"/>
      <c r="GO106" s="94"/>
      <c r="GP106" s="94"/>
      <c r="GQ106" s="94"/>
      <c r="GR106" s="94"/>
      <c r="GS106" s="94"/>
      <c r="GT106" s="94"/>
      <c r="GU106" s="94"/>
      <c r="GV106" s="94"/>
      <c r="GW106" s="94"/>
      <c r="GX106" s="94"/>
      <c r="GY106" s="94"/>
      <c r="GZ106" s="94"/>
      <c r="HA106" s="94"/>
      <c r="HB106" s="94"/>
      <c r="HC106" s="94"/>
      <c r="HD106" s="94"/>
      <c r="HE106" s="94"/>
      <c r="HF106" s="94"/>
      <c r="HG106" s="94"/>
      <c r="HH106" s="94"/>
      <c r="HI106" s="94"/>
      <c r="HJ106" s="94"/>
      <c r="HK106" s="94"/>
      <c r="HL106" s="94"/>
      <c r="HM106" s="94"/>
      <c r="HN106" s="94"/>
      <c r="HO106" s="94"/>
      <c r="HP106" s="94"/>
      <c r="HQ106" s="94"/>
      <c r="HR106" s="94"/>
      <c r="HS106" s="94"/>
      <c r="HT106" s="94"/>
      <c r="HU106" s="94"/>
      <c r="HV106" s="94"/>
      <c r="HW106" s="94"/>
      <c r="HX106" s="94"/>
      <c r="HY106" s="94"/>
      <c r="HZ106" s="94"/>
      <c r="IA106" s="94"/>
      <c r="IB106" s="94"/>
      <c r="IC106" s="94"/>
      <c r="ID106" s="94"/>
      <c r="IE106" s="94"/>
      <c r="IF106" s="94"/>
      <c r="IG106" s="94"/>
      <c r="IH106" s="94"/>
      <c r="II106" s="94"/>
      <c r="IJ106" s="94"/>
      <c r="IK106" s="94"/>
      <c r="IL106" s="94"/>
      <c r="IM106" s="94"/>
      <c r="IN106" s="94"/>
      <c r="IO106" s="94"/>
      <c r="IP106" s="94"/>
      <c r="IQ106" s="94"/>
      <c r="IR106" s="94"/>
      <c r="IS106" s="94"/>
      <c r="IT106" s="94"/>
      <c r="IU106" s="94"/>
      <c r="IV106" s="94"/>
      <c r="IW106" s="94"/>
    </row>
    <row r="107" customFormat="false" ht="21" hidden="true" customHeight="true" outlineLevel="0" collapsed="false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  <c r="CA107" s="94"/>
      <c r="CB107" s="94"/>
      <c r="CC107" s="94"/>
      <c r="CD107" s="94"/>
      <c r="CE107" s="94"/>
      <c r="CF107" s="94"/>
      <c r="CG107" s="94"/>
      <c r="CH107" s="94"/>
      <c r="CI107" s="94"/>
      <c r="CJ107" s="94"/>
      <c r="CK107" s="94"/>
      <c r="CL107" s="94"/>
      <c r="CM107" s="94"/>
      <c r="CN107" s="94"/>
      <c r="CO107" s="94"/>
      <c r="CP107" s="94"/>
      <c r="CQ107" s="94"/>
      <c r="CR107" s="94"/>
      <c r="CS107" s="94"/>
      <c r="CT107" s="94"/>
      <c r="CU107" s="94"/>
      <c r="CV107" s="94"/>
      <c r="CW107" s="94"/>
      <c r="CX107" s="94"/>
      <c r="CY107" s="94"/>
      <c r="CZ107" s="94"/>
      <c r="DA107" s="94"/>
      <c r="DB107" s="94"/>
      <c r="DC107" s="94"/>
      <c r="DD107" s="94"/>
      <c r="DE107" s="94"/>
      <c r="DF107" s="94"/>
      <c r="DG107" s="94"/>
      <c r="DH107" s="94"/>
      <c r="DI107" s="94"/>
      <c r="DJ107" s="94"/>
      <c r="DK107" s="94"/>
      <c r="DL107" s="94"/>
      <c r="DM107" s="94"/>
      <c r="DN107" s="94"/>
      <c r="DO107" s="94"/>
      <c r="DP107" s="94"/>
      <c r="DQ107" s="94"/>
      <c r="DR107" s="94"/>
      <c r="DS107" s="94"/>
      <c r="DT107" s="94"/>
      <c r="DU107" s="94"/>
      <c r="DV107" s="94"/>
      <c r="DW107" s="94"/>
      <c r="DX107" s="94"/>
      <c r="DY107" s="94"/>
      <c r="DZ107" s="94"/>
      <c r="EA107" s="94"/>
      <c r="EB107" s="94"/>
      <c r="EC107" s="94"/>
      <c r="ED107" s="94"/>
      <c r="EE107" s="94"/>
      <c r="EF107" s="94"/>
      <c r="EG107" s="94"/>
      <c r="EH107" s="94"/>
      <c r="EI107" s="94"/>
      <c r="EJ107" s="94"/>
      <c r="EK107" s="94"/>
      <c r="EL107" s="94"/>
      <c r="EM107" s="94"/>
      <c r="EN107" s="94"/>
      <c r="EO107" s="94"/>
      <c r="EP107" s="94"/>
      <c r="EQ107" s="94"/>
      <c r="ER107" s="94"/>
      <c r="ES107" s="94"/>
      <c r="ET107" s="94"/>
      <c r="EU107" s="94"/>
      <c r="EV107" s="94"/>
      <c r="EW107" s="94"/>
      <c r="EX107" s="94"/>
      <c r="EY107" s="94"/>
      <c r="EZ107" s="94"/>
      <c r="FA107" s="94"/>
      <c r="FB107" s="94"/>
      <c r="FC107" s="94"/>
      <c r="FD107" s="94"/>
      <c r="FE107" s="94"/>
      <c r="FF107" s="94"/>
      <c r="FG107" s="94"/>
      <c r="FH107" s="94"/>
      <c r="FI107" s="94"/>
      <c r="FJ107" s="94"/>
      <c r="FK107" s="94"/>
      <c r="FL107" s="94"/>
      <c r="FM107" s="94"/>
      <c r="FN107" s="94"/>
      <c r="FO107" s="94"/>
      <c r="FP107" s="94"/>
      <c r="FQ107" s="94"/>
      <c r="FR107" s="94"/>
      <c r="FS107" s="94"/>
      <c r="FT107" s="94"/>
      <c r="FU107" s="94"/>
      <c r="FV107" s="94"/>
      <c r="FW107" s="94"/>
      <c r="FX107" s="94"/>
      <c r="FY107" s="94"/>
      <c r="FZ107" s="94"/>
      <c r="GA107" s="94"/>
      <c r="GB107" s="94"/>
      <c r="GC107" s="94"/>
      <c r="GD107" s="94"/>
      <c r="GE107" s="94"/>
      <c r="GF107" s="94"/>
      <c r="GG107" s="94"/>
      <c r="GH107" s="94"/>
      <c r="GI107" s="94"/>
      <c r="GJ107" s="94"/>
      <c r="GK107" s="94"/>
      <c r="GL107" s="94"/>
      <c r="GM107" s="94"/>
      <c r="GN107" s="94"/>
      <c r="GO107" s="94"/>
      <c r="GP107" s="94"/>
      <c r="GQ107" s="94"/>
      <c r="GR107" s="94"/>
      <c r="GS107" s="94"/>
      <c r="GT107" s="94"/>
      <c r="GU107" s="94"/>
      <c r="GV107" s="94"/>
      <c r="GW107" s="94"/>
      <c r="GX107" s="94"/>
      <c r="GY107" s="94"/>
      <c r="GZ107" s="94"/>
      <c r="HA107" s="94"/>
      <c r="HB107" s="94"/>
      <c r="HC107" s="94"/>
      <c r="HD107" s="94"/>
      <c r="HE107" s="94"/>
      <c r="HF107" s="94"/>
      <c r="HG107" s="94"/>
      <c r="HH107" s="94"/>
      <c r="HI107" s="94"/>
      <c r="HJ107" s="94"/>
      <c r="HK107" s="94"/>
      <c r="HL107" s="94"/>
      <c r="HM107" s="94"/>
      <c r="HN107" s="94"/>
      <c r="HO107" s="94"/>
      <c r="HP107" s="94"/>
      <c r="HQ107" s="94"/>
      <c r="HR107" s="94"/>
      <c r="HS107" s="94"/>
      <c r="HT107" s="94"/>
      <c r="HU107" s="94"/>
      <c r="HV107" s="94"/>
      <c r="HW107" s="94"/>
      <c r="HX107" s="94"/>
      <c r="HY107" s="94"/>
      <c r="HZ107" s="94"/>
      <c r="IA107" s="94"/>
      <c r="IB107" s="94"/>
      <c r="IC107" s="94"/>
      <c r="ID107" s="94"/>
      <c r="IE107" s="94"/>
      <c r="IF107" s="94"/>
      <c r="IG107" s="94"/>
      <c r="IH107" s="94"/>
      <c r="II107" s="94"/>
      <c r="IJ107" s="94"/>
      <c r="IK107" s="94"/>
      <c r="IL107" s="94"/>
      <c r="IM107" s="94"/>
      <c r="IN107" s="94"/>
      <c r="IO107" s="94"/>
      <c r="IP107" s="94"/>
      <c r="IQ107" s="94"/>
      <c r="IR107" s="94"/>
      <c r="IS107" s="94"/>
      <c r="IT107" s="94"/>
      <c r="IU107" s="94"/>
      <c r="IV107" s="94"/>
      <c r="IW107" s="94"/>
    </row>
    <row r="108" customFormat="false" ht="21" hidden="true" customHeight="true" outlineLevel="0" collapsed="false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  <c r="DC108" s="94"/>
      <c r="DD108" s="94"/>
      <c r="DE108" s="94"/>
      <c r="DF108" s="94"/>
      <c r="DG108" s="94"/>
      <c r="DH108" s="94"/>
      <c r="DI108" s="94"/>
      <c r="DJ108" s="94"/>
      <c r="DK108" s="94"/>
      <c r="DL108" s="94"/>
      <c r="DM108" s="94"/>
      <c r="DN108" s="94"/>
      <c r="DO108" s="94"/>
      <c r="DP108" s="94"/>
      <c r="DQ108" s="94"/>
      <c r="DR108" s="94"/>
      <c r="DS108" s="94"/>
      <c r="DT108" s="94"/>
      <c r="DU108" s="94"/>
      <c r="DV108" s="94"/>
      <c r="DW108" s="94"/>
      <c r="DX108" s="94"/>
      <c r="DY108" s="94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94"/>
      <c r="EO108" s="94"/>
      <c r="EP108" s="94"/>
      <c r="EQ108" s="94"/>
      <c r="ER108" s="94"/>
      <c r="ES108" s="94"/>
      <c r="ET108" s="94"/>
      <c r="EU108" s="94"/>
      <c r="EV108" s="94"/>
      <c r="EW108" s="94"/>
      <c r="EX108" s="94"/>
      <c r="EY108" s="94"/>
      <c r="EZ108" s="94"/>
      <c r="FA108" s="94"/>
      <c r="FB108" s="94"/>
      <c r="FC108" s="94"/>
      <c r="FD108" s="94"/>
      <c r="FE108" s="94"/>
      <c r="FF108" s="94"/>
      <c r="FG108" s="94"/>
      <c r="FH108" s="94"/>
      <c r="FI108" s="94"/>
      <c r="FJ108" s="94"/>
      <c r="FK108" s="94"/>
      <c r="FL108" s="94"/>
      <c r="FM108" s="94"/>
      <c r="FN108" s="94"/>
      <c r="FO108" s="94"/>
      <c r="FP108" s="94"/>
      <c r="FQ108" s="94"/>
      <c r="FR108" s="94"/>
      <c r="FS108" s="94"/>
      <c r="FT108" s="94"/>
      <c r="FU108" s="94"/>
      <c r="FV108" s="94"/>
      <c r="FW108" s="94"/>
      <c r="FX108" s="94"/>
      <c r="FY108" s="94"/>
      <c r="FZ108" s="94"/>
      <c r="GA108" s="94"/>
      <c r="GB108" s="94"/>
      <c r="GC108" s="94"/>
      <c r="GD108" s="94"/>
      <c r="GE108" s="94"/>
      <c r="GF108" s="94"/>
      <c r="GG108" s="94"/>
      <c r="GH108" s="94"/>
      <c r="GI108" s="94"/>
      <c r="GJ108" s="94"/>
      <c r="GK108" s="94"/>
      <c r="GL108" s="94"/>
      <c r="GM108" s="94"/>
      <c r="GN108" s="94"/>
      <c r="GO108" s="94"/>
      <c r="GP108" s="94"/>
      <c r="GQ108" s="94"/>
      <c r="GR108" s="94"/>
      <c r="GS108" s="94"/>
      <c r="GT108" s="94"/>
      <c r="GU108" s="94"/>
      <c r="GV108" s="94"/>
      <c r="GW108" s="94"/>
      <c r="GX108" s="94"/>
      <c r="GY108" s="94"/>
      <c r="GZ108" s="94"/>
      <c r="HA108" s="94"/>
      <c r="HB108" s="94"/>
      <c r="HC108" s="94"/>
      <c r="HD108" s="94"/>
      <c r="HE108" s="94"/>
      <c r="HF108" s="94"/>
      <c r="HG108" s="94"/>
      <c r="HH108" s="94"/>
      <c r="HI108" s="94"/>
      <c r="HJ108" s="94"/>
      <c r="HK108" s="94"/>
      <c r="HL108" s="94"/>
      <c r="HM108" s="94"/>
      <c r="HN108" s="94"/>
      <c r="HO108" s="94"/>
      <c r="HP108" s="94"/>
      <c r="HQ108" s="94"/>
      <c r="HR108" s="94"/>
      <c r="HS108" s="94"/>
      <c r="HT108" s="94"/>
      <c r="HU108" s="94"/>
      <c r="HV108" s="94"/>
      <c r="HW108" s="94"/>
      <c r="HX108" s="94"/>
      <c r="HY108" s="94"/>
      <c r="HZ108" s="94"/>
      <c r="IA108" s="94"/>
      <c r="IB108" s="94"/>
      <c r="IC108" s="94"/>
      <c r="ID108" s="94"/>
      <c r="IE108" s="94"/>
      <c r="IF108" s="94"/>
      <c r="IG108" s="94"/>
      <c r="IH108" s="94"/>
      <c r="II108" s="94"/>
      <c r="IJ108" s="94"/>
      <c r="IK108" s="94"/>
      <c r="IL108" s="94"/>
      <c r="IM108" s="94"/>
      <c r="IN108" s="94"/>
      <c r="IO108" s="94"/>
      <c r="IP108" s="94"/>
      <c r="IQ108" s="94"/>
      <c r="IR108" s="94"/>
      <c r="IS108" s="94"/>
      <c r="IT108" s="94"/>
      <c r="IU108" s="94"/>
      <c r="IV108" s="94"/>
      <c r="IW108" s="94"/>
    </row>
    <row r="109" customFormat="false" ht="21" hidden="true" customHeight="true" outlineLevel="0" collapsed="false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  <c r="DC109" s="94"/>
      <c r="DD109" s="94"/>
      <c r="DE109" s="94"/>
      <c r="DF109" s="94"/>
      <c r="DG109" s="94"/>
      <c r="DH109" s="94"/>
      <c r="DI109" s="94"/>
      <c r="DJ109" s="94"/>
      <c r="DK109" s="94"/>
      <c r="DL109" s="94"/>
      <c r="DM109" s="94"/>
      <c r="DN109" s="94"/>
      <c r="DO109" s="94"/>
      <c r="DP109" s="94"/>
      <c r="DQ109" s="94"/>
      <c r="DR109" s="94"/>
      <c r="DS109" s="94"/>
      <c r="DT109" s="94"/>
      <c r="DU109" s="94"/>
      <c r="DV109" s="94"/>
      <c r="DW109" s="94"/>
      <c r="DX109" s="94"/>
      <c r="DY109" s="94"/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94"/>
      <c r="EO109" s="94"/>
      <c r="EP109" s="94"/>
      <c r="EQ109" s="94"/>
      <c r="ER109" s="94"/>
      <c r="ES109" s="94"/>
      <c r="ET109" s="94"/>
      <c r="EU109" s="94"/>
      <c r="EV109" s="94"/>
      <c r="EW109" s="94"/>
      <c r="EX109" s="94"/>
      <c r="EY109" s="94"/>
      <c r="EZ109" s="94"/>
      <c r="FA109" s="94"/>
      <c r="FB109" s="94"/>
      <c r="FC109" s="94"/>
      <c r="FD109" s="94"/>
      <c r="FE109" s="94"/>
      <c r="FF109" s="94"/>
      <c r="FG109" s="94"/>
      <c r="FH109" s="94"/>
      <c r="FI109" s="94"/>
      <c r="FJ109" s="94"/>
      <c r="FK109" s="94"/>
      <c r="FL109" s="94"/>
      <c r="FM109" s="94"/>
      <c r="FN109" s="94"/>
      <c r="FO109" s="94"/>
      <c r="FP109" s="94"/>
      <c r="FQ109" s="94"/>
      <c r="FR109" s="94"/>
      <c r="FS109" s="94"/>
      <c r="FT109" s="94"/>
      <c r="FU109" s="94"/>
      <c r="FV109" s="94"/>
      <c r="FW109" s="94"/>
      <c r="FX109" s="94"/>
      <c r="FY109" s="94"/>
      <c r="FZ109" s="94"/>
      <c r="GA109" s="94"/>
      <c r="GB109" s="94"/>
      <c r="GC109" s="94"/>
      <c r="GD109" s="94"/>
      <c r="GE109" s="94"/>
      <c r="GF109" s="94"/>
      <c r="GG109" s="94"/>
      <c r="GH109" s="94"/>
      <c r="GI109" s="94"/>
      <c r="GJ109" s="94"/>
      <c r="GK109" s="94"/>
      <c r="GL109" s="94"/>
      <c r="GM109" s="94"/>
      <c r="GN109" s="94"/>
      <c r="GO109" s="94"/>
      <c r="GP109" s="94"/>
      <c r="GQ109" s="94"/>
      <c r="GR109" s="94"/>
      <c r="GS109" s="94"/>
      <c r="GT109" s="94"/>
      <c r="GU109" s="94"/>
      <c r="GV109" s="94"/>
      <c r="GW109" s="94"/>
      <c r="GX109" s="94"/>
      <c r="GY109" s="94"/>
      <c r="GZ109" s="94"/>
      <c r="HA109" s="94"/>
      <c r="HB109" s="94"/>
      <c r="HC109" s="94"/>
      <c r="HD109" s="94"/>
      <c r="HE109" s="94"/>
      <c r="HF109" s="94"/>
      <c r="HG109" s="94"/>
      <c r="HH109" s="94"/>
      <c r="HI109" s="94"/>
      <c r="HJ109" s="94"/>
      <c r="HK109" s="94"/>
      <c r="HL109" s="94"/>
      <c r="HM109" s="94"/>
      <c r="HN109" s="94"/>
      <c r="HO109" s="94"/>
      <c r="HP109" s="94"/>
      <c r="HQ109" s="94"/>
      <c r="HR109" s="94"/>
      <c r="HS109" s="94"/>
      <c r="HT109" s="94"/>
      <c r="HU109" s="94"/>
      <c r="HV109" s="94"/>
      <c r="HW109" s="94"/>
      <c r="HX109" s="94"/>
      <c r="HY109" s="94"/>
      <c r="HZ109" s="94"/>
      <c r="IA109" s="94"/>
      <c r="IB109" s="94"/>
      <c r="IC109" s="94"/>
      <c r="ID109" s="94"/>
      <c r="IE109" s="94"/>
      <c r="IF109" s="94"/>
      <c r="IG109" s="94"/>
      <c r="IH109" s="94"/>
      <c r="II109" s="94"/>
      <c r="IJ109" s="94"/>
      <c r="IK109" s="94"/>
      <c r="IL109" s="94"/>
      <c r="IM109" s="94"/>
      <c r="IN109" s="94"/>
      <c r="IO109" s="94"/>
      <c r="IP109" s="94"/>
      <c r="IQ109" s="94"/>
      <c r="IR109" s="94"/>
      <c r="IS109" s="94"/>
      <c r="IT109" s="94"/>
      <c r="IU109" s="94"/>
      <c r="IV109" s="94"/>
      <c r="IW109" s="94"/>
    </row>
    <row r="110" customFormat="false" ht="21" hidden="true" customHeight="true" outlineLevel="0" collapsed="false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94"/>
      <c r="BQ110" s="94"/>
      <c r="BR110" s="94"/>
      <c r="BS110" s="94"/>
      <c r="BT110" s="94"/>
      <c r="BU110" s="94"/>
      <c r="BV110" s="94"/>
      <c r="BW110" s="94"/>
      <c r="BX110" s="94"/>
      <c r="BY110" s="94"/>
      <c r="BZ110" s="94"/>
      <c r="CA110" s="94"/>
      <c r="CB110" s="94"/>
      <c r="CC110" s="94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94"/>
      <c r="DF110" s="94"/>
      <c r="DG110" s="94"/>
      <c r="DH110" s="94"/>
      <c r="DI110" s="94"/>
      <c r="DJ110" s="94"/>
      <c r="DK110" s="94"/>
      <c r="DL110" s="94"/>
      <c r="DM110" s="94"/>
      <c r="DN110" s="94"/>
      <c r="DO110" s="94"/>
      <c r="DP110" s="94"/>
      <c r="DQ110" s="94"/>
      <c r="DR110" s="94"/>
      <c r="DS110" s="94"/>
      <c r="DT110" s="94"/>
      <c r="DU110" s="94"/>
      <c r="DV110" s="94"/>
      <c r="DW110" s="94"/>
      <c r="DX110" s="94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94"/>
      <c r="EK110" s="94"/>
      <c r="EL110" s="94"/>
      <c r="EM110" s="94"/>
      <c r="EN110" s="94"/>
      <c r="EO110" s="94"/>
      <c r="EP110" s="94"/>
      <c r="EQ110" s="94"/>
      <c r="ER110" s="94"/>
      <c r="ES110" s="94"/>
      <c r="ET110" s="94"/>
      <c r="EU110" s="94"/>
      <c r="EV110" s="94"/>
      <c r="EW110" s="94"/>
      <c r="EX110" s="94"/>
      <c r="EY110" s="94"/>
      <c r="EZ110" s="94"/>
      <c r="FA110" s="94"/>
      <c r="FB110" s="94"/>
      <c r="FC110" s="94"/>
      <c r="FD110" s="94"/>
      <c r="FE110" s="94"/>
      <c r="FF110" s="94"/>
      <c r="FG110" s="94"/>
      <c r="FH110" s="94"/>
      <c r="FI110" s="94"/>
      <c r="FJ110" s="94"/>
      <c r="FK110" s="94"/>
      <c r="FL110" s="94"/>
      <c r="FM110" s="94"/>
      <c r="FN110" s="94"/>
      <c r="FO110" s="94"/>
      <c r="FP110" s="94"/>
      <c r="FQ110" s="94"/>
      <c r="FR110" s="94"/>
      <c r="FS110" s="94"/>
      <c r="FT110" s="94"/>
      <c r="FU110" s="94"/>
      <c r="FV110" s="94"/>
      <c r="FW110" s="94"/>
      <c r="FX110" s="94"/>
      <c r="FY110" s="94"/>
      <c r="FZ110" s="94"/>
      <c r="GA110" s="94"/>
      <c r="GB110" s="94"/>
      <c r="GC110" s="94"/>
      <c r="GD110" s="94"/>
      <c r="GE110" s="94"/>
      <c r="GF110" s="94"/>
      <c r="GG110" s="94"/>
      <c r="GH110" s="94"/>
      <c r="GI110" s="94"/>
      <c r="GJ110" s="94"/>
      <c r="GK110" s="94"/>
      <c r="GL110" s="94"/>
      <c r="GM110" s="94"/>
      <c r="GN110" s="94"/>
      <c r="GO110" s="94"/>
      <c r="GP110" s="94"/>
      <c r="GQ110" s="94"/>
      <c r="GR110" s="94"/>
      <c r="GS110" s="94"/>
      <c r="GT110" s="94"/>
      <c r="GU110" s="94"/>
      <c r="GV110" s="94"/>
      <c r="GW110" s="94"/>
      <c r="GX110" s="94"/>
      <c r="GY110" s="94"/>
      <c r="GZ110" s="94"/>
      <c r="HA110" s="94"/>
      <c r="HB110" s="94"/>
      <c r="HC110" s="94"/>
      <c r="HD110" s="94"/>
      <c r="HE110" s="94"/>
      <c r="HF110" s="94"/>
      <c r="HG110" s="94"/>
      <c r="HH110" s="94"/>
      <c r="HI110" s="94"/>
      <c r="HJ110" s="94"/>
      <c r="HK110" s="94"/>
      <c r="HL110" s="94"/>
      <c r="HM110" s="94"/>
      <c r="HN110" s="94"/>
      <c r="HO110" s="94"/>
      <c r="HP110" s="94"/>
      <c r="HQ110" s="94"/>
      <c r="HR110" s="94"/>
      <c r="HS110" s="94"/>
      <c r="HT110" s="94"/>
      <c r="HU110" s="94"/>
      <c r="HV110" s="94"/>
      <c r="HW110" s="94"/>
      <c r="HX110" s="94"/>
      <c r="HY110" s="94"/>
      <c r="HZ110" s="94"/>
      <c r="IA110" s="94"/>
      <c r="IB110" s="94"/>
      <c r="IC110" s="94"/>
      <c r="ID110" s="94"/>
      <c r="IE110" s="94"/>
      <c r="IF110" s="94"/>
      <c r="IG110" s="94"/>
      <c r="IH110" s="94"/>
      <c r="II110" s="94"/>
      <c r="IJ110" s="94"/>
      <c r="IK110" s="94"/>
      <c r="IL110" s="94"/>
      <c r="IM110" s="94"/>
      <c r="IN110" s="94"/>
      <c r="IO110" s="94"/>
      <c r="IP110" s="94"/>
      <c r="IQ110" s="94"/>
      <c r="IR110" s="94"/>
      <c r="IS110" s="94"/>
      <c r="IT110" s="94"/>
      <c r="IU110" s="94"/>
      <c r="IV110" s="94"/>
      <c r="IW110" s="94"/>
    </row>
    <row r="111" customFormat="false" ht="21" hidden="true" customHeight="true" outlineLevel="0" collapsed="false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4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4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  <c r="DC111" s="94"/>
      <c r="DD111" s="94"/>
      <c r="DE111" s="94"/>
      <c r="DF111" s="94"/>
      <c r="DG111" s="94"/>
      <c r="DH111" s="94"/>
      <c r="DI111" s="94"/>
      <c r="DJ111" s="94"/>
      <c r="DK111" s="94"/>
      <c r="DL111" s="94"/>
      <c r="DM111" s="94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4"/>
      <c r="EO111" s="94"/>
      <c r="EP111" s="94"/>
      <c r="EQ111" s="94"/>
      <c r="ER111" s="94"/>
      <c r="ES111" s="94"/>
      <c r="ET111" s="94"/>
      <c r="EU111" s="94"/>
      <c r="EV111" s="94"/>
      <c r="EW111" s="94"/>
      <c r="EX111" s="94"/>
      <c r="EY111" s="94"/>
      <c r="EZ111" s="94"/>
      <c r="FA111" s="94"/>
      <c r="FB111" s="94"/>
      <c r="FC111" s="94"/>
      <c r="FD111" s="94"/>
      <c r="FE111" s="94"/>
      <c r="FF111" s="94"/>
      <c r="FG111" s="94"/>
      <c r="FH111" s="94"/>
      <c r="FI111" s="94"/>
      <c r="FJ111" s="94"/>
      <c r="FK111" s="94"/>
      <c r="FL111" s="94"/>
      <c r="FM111" s="94"/>
      <c r="FN111" s="94"/>
      <c r="FO111" s="94"/>
      <c r="FP111" s="94"/>
      <c r="FQ111" s="94"/>
      <c r="FR111" s="94"/>
      <c r="FS111" s="94"/>
      <c r="FT111" s="94"/>
      <c r="FU111" s="94"/>
      <c r="FV111" s="94"/>
      <c r="FW111" s="94"/>
      <c r="FX111" s="94"/>
      <c r="FY111" s="94"/>
      <c r="FZ111" s="94"/>
      <c r="GA111" s="94"/>
      <c r="GB111" s="94"/>
      <c r="GC111" s="94"/>
      <c r="GD111" s="94"/>
      <c r="GE111" s="94"/>
      <c r="GF111" s="94"/>
      <c r="GG111" s="94"/>
      <c r="GH111" s="94"/>
      <c r="GI111" s="94"/>
      <c r="GJ111" s="94"/>
      <c r="GK111" s="94"/>
      <c r="GL111" s="94"/>
      <c r="GM111" s="94"/>
      <c r="GN111" s="94"/>
      <c r="GO111" s="94"/>
      <c r="GP111" s="94"/>
      <c r="GQ111" s="94"/>
      <c r="GR111" s="94"/>
      <c r="GS111" s="94"/>
      <c r="GT111" s="94"/>
      <c r="GU111" s="94"/>
      <c r="GV111" s="94"/>
      <c r="GW111" s="94"/>
      <c r="GX111" s="94"/>
      <c r="GY111" s="94"/>
      <c r="GZ111" s="94"/>
      <c r="HA111" s="94"/>
      <c r="HB111" s="94"/>
      <c r="HC111" s="94"/>
      <c r="HD111" s="94"/>
      <c r="HE111" s="94"/>
      <c r="HF111" s="94"/>
      <c r="HG111" s="94"/>
      <c r="HH111" s="94"/>
      <c r="HI111" s="94"/>
      <c r="HJ111" s="94"/>
      <c r="HK111" s="94"/>
      <c r="HL111" s="94"/>
      <c r="HM111" s="94"/>
      <c r="HN111" s="94"/>
      <c r="HO111" s="94"/>
      <c r="HP111" s="94"/>
      <c r="HQ111" s="94"/>
      <c r="HR111" s="94"/>
      <c r="HS111" s="94"/>
      <c r="HT111" s="94"/>
      <c r="HU111" s="94"/>
      <c r="HV111" s="94"/>
      <c r="HW111" s="94"/>
      <c r="HX111" s="94"/>
      <c r="HY111" s="94"/>
      <c r="HZ111" s="94"/>
      <c r="IA111" s="94"/>
      <c r="IB111" s="94"/>
      <c r="IC111" s="94"/>
      <c r="ID111" s="94"/>
      <c r="IE111" s="94"/>
      <c r="IF111" s="94"/>
      <c r="IG111" s="94"/>
      <c r="IH111" s="94"/>
      <c r="II111" s="94"/>
      <c r="IJ111" s="94"/>
      <c r="IK111" s="94"/>
      <c r="IL111" s="94"/>
      <c r="IM111" s="94"/>
      <c r="IN111" s="94"/>
      <c r="IO111" s="94"/>
      <c r="IP111" s="94"/>
      <c r="IQ111" s="94"/>
      <c r="IR111" s="94"/>
      <c r="IS111" s="94"/>
      <c r="IT111" s="94"/>
      <c r="IU111" s="94"/>
      <c r="IV111" s="94"/>
      <c r="IW111" s="94"/>
    </row>
    <row r="112" customFormat="false" ht="21" hidden="true" customHeight="true" outlineLevel="0" collapsed="false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94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94"/>
      <c r="CK112" s="94"/>
      <c r="CL112" s="94"/>
      <c r="CM112" s="94"/>
      <c r="CN112" s="94"/>
      <c r="CO112" s="94"/>
      <c r="CP112" s="94"/>
      <c r="CQ112" s="94"/>
      <c r="CR112" s="94"/>
      <c r="CS112" s="94"/>
      <c r="CT112" s="94"/>
      <c r="CU112" s="94"/>
      <c r="CV112" s="94"/>
      <c r="CW112" s="94"/>
      <c r="CX112" s="94"/>
      <c r="CY112" s="94"/>
      <c r="CZ112" s="94"/>
      <c r="DA112" s="94"/>
      <c r="DB112" s="94"/>
      <c r="DC112" s="94"/>
      <c r="DD112" s="94"/>
      <c r="DE112" s="94"/>
      <c r="DF112" s="94"/>
      <c r="DG112" s="94"/>
      <c r="DH112" s="94"/>
      <c r="DI112" s="94"/>
      <c r="DJ112" s="94"/>
      <c r="DK112" s="94"/>
      <c r="DL112" s="94"/>
      <c r="DM112" s="94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4"/>
      <c r="DY112" s="94"/>
      <c r="DZ112" s="94"/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4"/>
      <c r="EO112" s="94"/>
      <c r="EP112" s="94"/>
      <c r="EQ112" s="94"/>
      <c r="ER112" s="94"/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94"/>
      <c r="FI112" s="94"/>
      <c r="FJ112" s="94"/>
      <c r="FK112" s="94"/>
      <c r="FL112" s="94"/>
      <c r="FM112" s="94"/>
      <c r="FN112" s="94"/>
      <c r="FO112" s="94"/>
      <c r="FP112" s="94"/>
      <c r="FQ112" s="94"/>
      <c r="FR112" s="94"/>
      <c r="FS112" s="94"/>
      <c r="FT112" s="94"/>
      <c r="FU112" s="94"/>
      <c r="FV112" s="94"/>
      <c r="FW112" s="94"/>
      <c r="FX112" s="94"/>
      <c r="FY112" s="94"/>
      <c r="FZ112" s="94"/>
      <c r="GA112" s="94"/>
      <c r="GB112" s="94"/>
      <c r="GC112" s="94"/>
      <c r="GD112" s="94"/>
      <c r="GE112" s="94"/>
      <c r="GF112" s="94"/>
      <c r="GG112" s="94"/>
      <c r="GH112" s="94"/>
      <c r="GI112" s="94"/>
      <c r="GJ112" s="94"/>
      <c r="GK112" s="94"/>
      <c r="GL112" s="94"/>
      <c r="GM112" s="94"/>
      <c r="GN112" s="94"/>
      <c r="GO112" s="94"/>
      <c r="GP112" s="94"/>
      <c r="GQ112" s="94"/>
      <c r="GR112" s="94"/>
      <c r="GS112" s="94"/>
      <c r="GT112" s="94"/>
      <c r="GU112" s="94"/>
      <c r="GV112" s="94"/>
      <c r="GW112" s="94"/>
      <c r="GX112" s="94"/>
      <c r="GY112" s="94"/>
      <c r="GZ112" s="94"/>
      <c r="HA112" s="94"/>
      <c r="HB112" s="94"/>
      <c r="HC112" s="94"/>
      <c r="HD112" s="94"/>
      <c r="HE112" s="94"/>
      <c r="HF112" s="94"/>
      <c r="HG112" s="94"/>
      <c r="HH112" s="94"/>
      <c r="HI112" s="94"/>
      <c r="HJ112" s="94"/>
      <c r="HK112" s="94"/>
      <c r="HL112" s="94"/>
      <c r="HM112" s="94"/>
      <c r="HN112" s="94"/>
      <c r="HO112" s="94"/>
      <c r="HP112" s="94"/>
      <c r="HQ112" s="94"/>
      <c r="HR112" s="94"/>
      <c r="HS112" s="94"/>
      <c r="HT112" s="94"/>
      <c r="HU112" s="94"/>
      <c r="HV112" s="94"/>
      <c r="HW112" s="94"/>
      <c r="HX112" s="94"/>
      <c r="HY112" s="94"/>
      <c r="HZ112" s="94"/>
      <c r="IA112" s="94"/>
      <c r="IB112" s="94"/>
      <c r="IC112" s="94"/>
      <c r="ID112" s="94"/>
      <c r="IE112" s="94"/>
      <c r="IF112" s="94"/>
      <c r="IG112" s="94"/>
      <c r="IH112" s="94"/>
      <c r="II112" s="94"/>
      <c r="IJ112" s="94"/>
      <c r="IK112" s="94"/>
      <c r="IL112" s="94"/>
      <c r="IM112" s="94"/>
      <c r="IN112" s="94"/>
      <c r="IO112" s="94"/>
      <c r="IP112" s="94"/>
      <c r="IQ112" s="94"/>
      <c r="IR112" s="94"/>
      <c r="IS112" s="94"/>
      <c r="IT112" s="94"/>
      <c r="IU112" s="94"/>
      <c r="IV112" s="94"/>
      <c r="IW112" s="94"/>
    </row>
    <row r="113" customFormat="false" ht="21" hidden="true" customHeight="true" outlineLevel="0" collapsed="false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94"/>
      <c r="BU113" s="94"/>
      <c r="BV113" s="94"/>
      <c r="BW113" s="94"/>
      <c r="BX113" s="94"/>
      <c r="BY113" s="94"/>
      <c r="BZ113" s="94"/>
      <c r="CA113" s="94"/>
      <c r="CB113" s="94"/>
      <c r="CC113" s="94"/>
      <c r="CD113" s="94"/>
      <c r="CE113" s="94"/>
      <c r="CF113" s="94"/>
      <c r="CG113" s="94"/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94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  <c r="GR113" s="94"/>
      <c r="GS113" s="94"/>
      <c r="GT113" s="94"/>
      <c r="GU113" s="94"/>
      <c r="GV113" s="94"/>
      <c r="GW113" s="94"/>
      <c r="GX113" s="94"/>
      <c r="GY113" s="94"/>
      <c r="GZ113" s="94"/>
      <c r="HA113" s="94"/>
      <c r="HB113" s="94"/>
      <c r="HC113" s="94"/>
      <c r="HD113" s="94"/>
      <c r="HE113" s="94"/>
      <c r="HF113" s="94"/>
      <c r="HG113" s="94"/>
      <c r="HH113" s="94"/>
      <c r="HI113" s="94"/>
      <c r="HJ113" s="94"/>
      <c r="HK113" s="94"/>
      <c r="HL113" s="94"/>
      <c r="HM113" s="94"/>
      <c r="HN113" s="94"/>
      <c r="HO113" s="94"/>
      <c r="HP113" s="94"/>
      <c r="HQ113" s="94"/>
      <c r="HR113" s="94"/>
      <c r="HS113" s="94"/>
      <c r="HT113" s="94"/>
      <c r="HU113" s="94"/>
      <c r="HV113" s="94"/>
      <c r="HW113" s="94"/>
      <c r="HX113" s="94"/>
      <c r="HY113" s="94"/>
      <c r="HZ113" s="94"/>
      <c r="IA113" s="94"/>
      <c r="IB113" s="94"/>
      <c r="IC113" s="94"/>
      <c r="ID113" s="94"/>
      <c r="IE113" s="94"/>
      <c r="IF113" s="94"/>
      <c r="IG113" s="94"/>
      <c r="IH113" s="94"/>
      <c r="II113" s="94"/>
      <c r="IJ113" s="94"/>
      <c r="IK113" s="94"/>
      <c r="IL113" s="94"/>
      <c r="IM113" s="94"/>
      <c r="IN113" s="94"/>
      <c r="IO113" s="94"/>
      <c r="IP113" s="94"/>
      <c r="IQ113" s="94"/>
      <c r="IR113" s="94"/>
      <c r="IS113" s="94"/>
      <c r="IT113" s="94"/>
      <c r="IU113" s="94"/>
      <c r="IV113" s="94"/>
      <c r="IW113" s="94"/>
    </row>
    <row r="114" customFormat="false" ht="21" hidden="true" customHeight="true" outlineLevel="0" collapsed="false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  <c r="CB114" s="94"/>
      <c r="CC114" s="94"/>
      <c r="CD114" s="94"/>
      <c r="CE114" s="94"/>
      <c r="CF114" s="94"/>
      <c r="CG114" s="94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  <c r="DC114" s="94"/>
      <c r="DD114" s="94"/>
      <c r="DE114" s="94"/>
      <c r="DF114" s="94"/>
      <c r="DG114" s="94"/>
      <c r="DH114" s="94"/>
      <c r="DI114" s="94"/>
      <c r="DJ114" s="94"/>
      <c r="DK114" s="94"/>
      <c r="DL114" s="94"/>
      <c r="DM114" s="94"/>
      <c r="DN114" s="94"/>
      <c r="DO114" s="94"/>
      <c r="DP114" s="94"/>
      <c r="DQ114" s="94"/>
      <c r="DR114" s="94"/>
      <c r="DS114" s="94"/>
      <c r="DT114" s="94"/>
      <c r="DU114" s="94"/>
      <c r="DV114" s="94"/>
      <c r="DW114" s="94"/>
      <c r="DX114" s="94"/>
      <c r="DY114" s="94"/>
      <c r="DZ114" s="94"/>
      <c r="EA114" s="94"/>
      <c r="EB114" s="94"/>
      <c r="EC114" s="94"/>
      <c r="ED114" s="94"/>
      <c r="EE114" s="94"/>
      <c r="EF114" s="94"/>
      <c r="EG114" s="94"/>
      <c r="EH114" s="94"/>
      <c r="EI114" s="94"/>
      <c r="EJ114" s="94"/>
      <c r="EK114" s="94"/>
      <c r="EL114" s="94"/>
      <c r="EM114" s="94"/>
      <c r="EN114" s="94"/>
      <c r="EO114" s="94"/>
      <c r="EP114" s="94"/>
      <c r="EQ114" s="94"/>
      <c r="ER114" s="94"/>
      <c r="ES114" s="94"/>
      <c r="ET114" s="94"/>
      <c r="EU114" s="94"/>
      <c r="EV114" s="94"/>
      <c r="EW114" s="94"/>
      <c r="EX114" s="94"/>
      <c r="EY114" s="94"/>
      <c r="EZ114" s="94"/>
      <c r="FA114" s="94"/>
      <c r="FB114" s="94"/>
      <c r="FC114" s="94"/>
      <c r="FD114" s="94"/>
      <c r="FE114" s="94"/>
      <c r="FF114" s="94"/>
      <c r="FG114" s="94"/>
      <c r="FH114" s="94"/>
      <c r="FI114" s="94"/>
      <c r="FJ114" s="94"/>
      <c r="FK114" s="94"/>
      <c r="FL114" s="94"/>
      <c r="FM114" s="94"/>
      <c r="FN114" s="94"/>
      <c r="FO114" s="94"/>
      <c r="FP114" s="94"/>
      <c r="FQ114" s="94"/>
      <c r="FR114" s="94"/>
      <c r="FS114" s="94"/>
      <c r="FT114" s="94"/>
      <c r="FU114" s="94"/>
      <c r="FV114" s="94"/>
      <c r="FW114" s="94"/>
      <c r="FX114" s="94"/>
      <c r="FY114" s="94"/>
      <c r="FZ114" s="94"/>
      <c r="GA114" s="94"/>
      <c r="GB114" s="94"/>
      <c r="GC114" s="94"/>
      <c r="GD114" s="94"/>
      <c r="GE114" s="94"/>
      <c r="GF114" s="94"/>
      <c r="GG114" s="94"/>
      <c r="GH114" s="94"/>
      <c r="GI114" s="94"/>
      <c r="GJ114" s="94"/>
      <c r="GK114" s="94"/>
      <c r="GL114" s="94"/>
      <c r="GM114" s="94"/>
      <c r="GN114" s="94"/>
      <c r="GO114" s="94"/>
      <c r="GP114" s="94"/>
      <c r="GQ114" s="94"/>
      <c r="GR114" s="94"/>
      <c r="GS114" s="94"/>
      <c r="GT114" s="94"/>
      <c r="GU114" s="94"/>
      <c r="GV114" s="94"/>
      <c r="GW114" s="94"/>
      <c r="GX114" s="94"/>
      <c r="GY114" s="94"/>
      <c r="GZ114" s="94"/>
      <c r="HA114" s="94"/>
      <c r="HB114" s="94"/>
      <c r="HC114" s="94"/>
      <c r="HD114" s="94"/>
      <c r="HE114" s="94"/>
      <c r="HF114" s="94"/>
      <c r="HG114" s="94"/>
      <c r="HH114" s="94"/>
      <c r="HI114" s="94"/>
      <c r="HJ114" s="94"/>
      <c r="HK114" s="94"/>
      <c r="HL114" s="94"/>
      <c r="HM114" s="94"/>
      <c r="HN114" s="94"/>
      <c r="HO114" s="94"/>
      <c r="HP114" s="94"/>
      <c r="HQ114" s="94"/>
      <c r="HR114" s="94"/>
      <c r="HS114" s="94"/>
      <c r="HT114" s="94"/>
      <c r="HU114" s="94"/>
      <c r="HV114" s="94"/>
      <c r="HW114" s="94"/>
      <c r="HX114" s="94"/>
      <c r="HY114" s="94"/>
      <c r="HZ114" s="94"/>
      <c r="IA114" s="94"/>
      <c r="IB114" s="94"/>
      <c r="IC114" s="94"/>
      <c r="ID114" s="94"/>
      <c r="IE114" s="94"/>
      <c r="IF114" s="94"/>
      <c r="IG114" s="94"/>
      <c r="IH114" s="94"/>
      <c r="II114" s="94"/>
      <c r="IJ114" s="94"/>
      <c r="IK114" s="94"/>
      <c r="IL114" s="94"/>
      <c r="IM114" s="94"/>
      <c r="IN114" s="94"/>
      <c r="IO114" s="94"/>
      <c r="IP114" s="94"/>
      <c r="IQ114" s="94"/>
      <c r="IR114" s="94"/>
      <c r="IS114" s="94"/>
      <c r="IT114" s="94"/>
      <c r="IU114" s="94"/>
      <c r="IV114" s="94"/>
      <c r="IW114" s="94"/>
    </row>
    <row r="115" customFormat="false" ht="2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2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2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2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2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2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2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2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2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2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2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2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2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2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2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2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2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2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2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2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2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2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2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5.71"/>
    <col collapsed="false" customWidth="true" hidden="false" outlineLevel="0" max="2" min="2" style="187" width="10.99"/>
    <col collapsed="false" customWidth="true" hidden="false" outlineLevel="0" max="3" min="3" style="187" width="7.99"/>
    <col collapsed="false" customWidth="true" hidden="false" outlineLevel="0" max="4" min="4" style="187" width="4.99"/>
    <col collapsed="false" customWidth="true" hidden="false" outlineLevel="0" max="5" min="5" style="187" width="9.28"/>
    <col collapsed="false" customWidth="true" hidden="false" outlineLevel="0" max="6" min="6" style="187" width="11.13"/>
    <col collapsed="false" customWidth="true" hidden="false" outlineLevel="0" max="7" min="7" style="187" width="10.41"/>
    <col collapsed="false" customWidth="true" hidden="false" outlineLevel="0" max="8" min="8" style="187" width="12.42"/>
    <col collapsed="false" customWidth="true" hidden="false" outlineLevel="0" max="9" min="9" style="187" width="13.56"/>
    <col collapsed="false" customWidth="false" hidden="false" outlineLevel="0" max="10" min="10" style="187" width="12.56"/>
    <col collapsed="false" customWidth="true" hidden="false" outlineLevel="0" max="11" min="11" style="187" width="12.7"/>
    <col collapsed="false" customWidth="true" hidden="false" outlineLevel="0" max="12" min="12" style="187" width="9.99"/>
    <col collapsed="false" customWidth="true" hidden="false" outlineLevel="0" max="13" min="13" style="187" width="10.85"/>
    <col collapsed="false" customWidth="true" hidden="false" outlineLevel="0" max="14" min="14" style="187" width="9.41"/>
    <col collapsed="false" customWidth="true" hidden="false" outlineLevel="0" max="15" min="15" style="187" width="20.56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8" t="s">
        <v>93</v>
      </c>
      <c r="B1" s="317"/>
      <c r="C1" s="317"/>
      <c r="D1" s="317"/>
      <c r="E1" s="317"/>
      <c r="F1" s="318"/>
      <c r="G1" s="191"/>
      <c r="H1" s="32"/>
      <c r="I1" s="297"/>
      <c r="J1" s="32"/>
      <c r="K1" s="319"/>
      <c r="L1" s="319"/>
      <c r="M1" s="320"/>
      <c r="N1" s="319"/>
      <c r="O1" s="319"/>
      <c r="P1" s="193"/>
      <c r="Q1" s="193"/>
      <c r="R1" s="193"/>
      <c r="S1" s="193"/>
      <c r="T1" s="193"/>
    </row>
    <row r="2" customFormat="false" ht="20.25" hidden="false" customHeight="true" outlineLevel="0" collapsed="false">
      <c r="A2" s="194" t="s">
        <v>147</v>
      </c>
      <c r="B2" s="317"/>
      <c r="C2" s="317"/>
      <c r="D2" s="317"/>
      <c r="E2" s="317"/>
      <c r="F2" s="321"/>
      <c r="G2" s="322"/>
      <c r="H2" s="37"/>
      <c r="I2" s="32"/>
      <c r="J2" s="32"/>
      <c r="K2" s="319"/>
      <c r="L2" s="323"/>
      <c r="M2" s="196" t="s">
        <v>95</v>
      </c>
      <c r="N2" s="197" t="str">
        <f aca="false">IF((VALUE('Short Form'!M62)&lt;&gt;0),1+VALUE('Short Form'!H62)+VALUE('Short Form'!I62)+VALUE('Short Form'!J62)+VALUE('Short Form'!K62)+VALUE('Short Form'!L62)+VALUE('Short Form'!M62),"")</f>
        <v/>
      </c>
      <c r="O2" s="198" t="n">
        <f aca="false">IF((N2=0),"",'Short Form'!$N3)</f>
        <v>2</v>
      </c>
      <c r="P2" s="193"/>
      <c r="Q2" s="193"/>
      <c r="R2" s="193"/>
      <c r="S2" s="193"/>
      <c r="T2" s="193"/>
    </row>
    <row r="3" customFormat="false" ht="9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199" t="s">
        <v>16</v>
      </c>
      <c r="I4" s="200"/>
      <c r="J4" s="201"/>
      <c r="K4" s="46" t="s">
        <v>17</v>
      </c>
      <c r="L4" s="200"/>
      <c r="M4" s="200"/>
      <c r="N4" s="200"/>
      <c r="O4" s="202"/>
      <c r="P4" s="193"/>
      <c r="Q4" s="193"/>
      <c r="R4" s="193"/>
      <c r="S4" s="193"/>
      <c r="T4" s="193"/>
    </row>
    <row r="5" customFormat="false" ht="15.75" hidden="false" customHeight="true" outlineLevel="0" collapsed="false">
      <c r="A5" s="203" t="str">
        <f aca="false">'Short Form'!A6</f>
        <v>Scott</v>
      </c>
      <c r="B5" s="203"/>
      <c r="C5" s="203"/>
      <c r="D5" s="203"/>
      <c r="E5" s="204" t="str">
        <f aca="false">'Short Form'!E6</f>
        <v>Susan C.</v>
      </c>
      <c r="F5" s="67"/>
      <c r="G5" s="54"/>
      <c r="H5" s="205" t="str">
        <f aca="false">'Short Form'!H6</f>
        <v>Sr. Counsel</v>
      </c>
      <c r="I5" s="205"/>
      <c r="J5" s="205"/>
      <c r="K5" s="206" t="str">
        <f aca="false">'Short Form'!K6</f>
        <v>P00505330</v>
      </c>
      <c r="L5" s="206"/>
      <c r="M5" s="206"/>
      <c r="N5" s="207"/>
      <c r="O5" s="208"/>
      <c r="P5" s="324"/>
      <c r="Q5" s="209"/>
      <c r="R5" s="209"/>
      <c r="S5" s="209"/>
      <c r="T5" s="209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4.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" hidden="false" customHeight="true" outlineLevel="0" collapsed="false">
      <c r="A7" s="113" t="s">
        <v>140</v>
      </c>
      <c r="B7" s="325"/>
      <c r="C7" s="325"/>
      <c r="D7" s="299"/>
      <c r="E7" s="326"/>
      <c r="F7" s="326"/>
      <c r="G7" s="327"/>
      <c r="H7" s="328"/>
      <c r="I7" s="328"/>
      <c r="J7" s="328"/>
      <c r="K7" s="329"/>
      <c r="L7" s="329"/>
      <c r="M7" s="190"/>
      <c r="N7" s="190"/>
      <c r="O7" s="193"/>
      <c r="P7" s="193"/>
      <c r="Q7" s="193"/>
      <c r="R7" s="193"/>
      <c r="S7" s="193"/>
      <c r="T7" s="193"/>
    </row>
    <row r="8" customFormat="false" ht="15" hidden="false" customHeight="true" outlineLevel="0" collapsed="false">
      <c r="A8" s="221" t="s">
        <v>98</v>
      </c>
      <c r="B8" s="218"/>
      <c r="C8" s="223"/>
      <c r="D8" s="218"/>
      <c r="E8" s="223"/>
      <c r="F8" s="223"/>
      <c r="G8" s="224"/>
      <c r="H8" s="225"/>
      <c r="I8" s="329"/>
      <c r="J8" s="329"/>
      <c r="K8" s="329"/>
      <c r="L8" s="329"/>
      <c r="M8" s="225"/>
      <c r="N8" s="225"/>
      <c r="O8" s="193"/>
      <c r="P8" s="193"/>
      <c r="Q8" s="193"/>
      <c r="R8" s="193"/>
      <c r="S8" s="193"/>
      <c r="T8" s="193"/>
    </row>
    <row r="9" customFormat="false" ht="15.75" hidden="false" customHeight="true" outlineLevel="0" collapsed="false">
      <c r="A9" s="79" t="s">
        <v>99</v>
      </c>
      <c r="B9" s="79" t="s">
        <v>30</v>
      </c>
      <c r="C9" s="80"/>
      <c r="D9" s="80"/>
      <c r="E9" s="80" t="s">
        <v>32</v>
      </c>
      <c r="F9" s="80"/>
      <c r="G9" s="80"/>
      <c r="H9" s="80"/>
      <c r="I9" s="80"/>
      <c r="J9" s="80"/>
      <c r="K9" s="80"/>
      <c r="L9" s="80"/>
      <c r="M9" s="79" t="s">
        <v>102</v>
      </c>
      <c r="N9" s="79" t="s">
        <v>35</v>
      </c>
      <c r="O9" s="79" t="s">
        <v>103</v>
      </c>
      <c r="P9" s="193"/>
      <c r="Q9" s="193"/>
      <c r="R9" s="193"/>
      <c r="S9" s="193"/>
      <c r="T9" s="193"/>
    </row>
    <row r="10" customFormat="false" ht="24" hidden="false" customHeight="true" outlineLevel="0" collapsed="false">
      <c r="A10" s="226"/>
      <c r="B10" s="227"/>
      <c r="C10" s="234"/>
      <c r="D10" s="229"/>
      <c r="E10" s="229"/>
      <c r="F10" s="229"/>
      <c r="G10" s="229"/>
      <c r="H10" s="229"/>
      <c r="I10" s="230"/>
      <c r="J10" s="229"/>
      <c r="K10" s="229"/>
      <c r="L10" s="229"/>
      <c r="M10" s="331"/>
      <c r="N10" s="330"/>
      <c r="O10" s="92" t="n">
        <f aca="false">IF(N10=" ",M10*1,M10*N10)</f>
        <v>0</v>
      </c>
      <c r="P10" s="225"/>
      <c r="Q10" s="225"/>
      <c r="R10" s="225"/>
      <c r="S10" s="225"/>
      <c r="T10" s="225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33"/>
      <c r="DO10" s="233"/>
      <c r="DP10" s="233"/>
      <c r="DQ10" s="233"/>
      <c r="DR10" s="233"/>
      <c r="DS10" s="233"/>
      <c r="DT10" s="233"/>
      <c r="DU10" s="233"/>
      <c r="DV10" s="233"/>
      <c r="DW10" s="233"/>
      <c r="DX10" s="233"/>
      <c r="DY10" s="233"/>
      <c r="DZ10" s="233"/>
      <c r="EA10" s="233"/>
      <c r="EB10" s="233"/>
      <c r="EC10" s="233"/>
      <c r="ED10" s="233"/>
      <c r="EE10" s="233"/>
      <c r="EF10" s="233"/>
      <c r="EG10" s="233"/>
      <c r="EH10" s="233"/>
      <c r="EI10" s="233"/>
      <c r="EJ10" s="233"/>
      <c r="EK10" s="233"/>
      <c r="EL10" s="233"/>
      <c r="EM10" s="233"/>
      <c r="EN10" s="233"/>
      <c r="EO10" s="233"/>
      <c r="EP10" s="233"/>
      <c r="EQ10" s="233"/>
      <c r="ER10" s="233"/>
      <c r="ES10" s="233"/>
      <c r="ET10" s="233"/>
      <c r="EU10" s="233"/>
      <c r="EV10" s="233"/>
      <c r="EW10" s="233"/>
      <c r="EX10" s="233"/>
      <c r="EY10" s="233"/>
      <c r="EZ10" s="233"/>
      <c r="FA10" s="233"/>
      <c r="FB10" s="233"/>
      <c r="FC10" s="233"/>
      <c r="FD10" s="233"/>
      <c r="FE10" s="233"/>
      <c r="FF10" s="233"/>
      <c r="FG10" s="233"/>
      <c r="FH10" s="233"/>
      <c r="FI10" s="233"/>
      <c r="FJ10" s="233"/>
      <c r="FK10" s="233"/>
      <c r="FL10" s="233"/>
      <c r="FM10" s="233"/>
      <c r="FN10" s="233"/>
      <c r="FO10" s="233"/>
      <c r="FP10" s="233"/>
      <c r="FQ10" s="233"/>
      <c r="FR10" s="233"/>
      <c r="FS10" s="233"/>
      <c r="FT10" s="233"/>
      <c r="FU10" s="233"/>
      <c r="FV10" s="233"/>
      <c r="FW10" s="233"/>
      <c r="FX10" s="233"/>
      <c r="FY10" s="233"/>
      <c r="FZ10" s="233"/>
      <c r="GA10" s="233"/>
      <c r="GB10" s="233"/>
      <c r="GC10" s="233"/>
      <c r="GD10" s="233"/>
      <c r="GE10" s="233"/>
      <c r="GF10" s="233"/>
      <c r="GG10" s="233"/>
      <c r="GH10" s="233"/>
      <c r="GI10" s="233"/>
      <c r="GJ10" s="233"/>
      <c r="GK10" s="233"/>
      <c r="GL10" s="233"/>
      <c r="GM10" s="233"/>
      <c r="GN10" s="233"/>
      <c r="GO10" s="233"/>
      <c r="GP10" s="233"/>
      <c r="GQ10" s="233"/>
      <c r="GR10" s="233"/>
      <c r="GS10" s="233"/>
      <c r="GT10" s="233"/>
      <c r="GU10" s="233"/>
      <c r="GV10" s="233"/>
      <c r="GW10" s="233"/>
      <c r="GX10" s="233"/>
      <c r="GY10" s="233"/>
      <c r="GZ10" s="233"/>
      <c r="HA10" s="233"/>
      <c r="HB10" s="233"/>
      <c r="HC10" s="233"/>
      <c r="HD10" s="233"/>
      <c r="HE10" s="233"/>
      <c r="HF10" s="233"/>
      <c r="HG10" s="233"/>
      <c r="HH10" s="233"/>
      <c r="HI10" s="233"/>
      <c r="HJ10" s="233"/>
      <c r="HK10" s="233"/>
      <c r="HL10" s="233"/>
      <c r="HM10" s="233"/>
      <c r="HN10" s="233"/>
      <c r="HO10" s="233"/>
      <c r="HP10" s="233"/>
      <c r="HQ10" s="233"/>
      <c r="HR10" s="233"/>
      <c r="HS10" s="233"/>
      <c r="HT10" s="233"/>
      <c r="HU10" s="233"/>
      <c r="HV10" s="233"/>
      <c r="HW10" s="233"/>
      <c r="HX10" s="233"/>
      <c r="HY10" s="233"/>
      <c r="HZ10" s="233"/>
      <c r="IA10" s="233"/>
      <c r="IB10" s="233"/>
      <c r="IC10" s="233"/>
      <c r="ID10" s="233"/>
      <c r="IE10" s="233"/>
      <c r="IF10" s="233"/>
      <c r="IG10" s="233"/>
      <c r="IH10" s="233"/>
      <c r="II10" s="233"/>
      <c r="IJ10" s="233"/>
      <c r="IK10" s="233"/>
      <c r="IL10" s="233"/>
      <c r="IM10" s="233"/>
      <c r="IN10" s="233"/>
      <c r="IO10" s="233"/>
      <c r="IP10" s="233"/>
      <c r="IQ10" s="233"/>
      <c r="IR10" s="233"/>
      <c r="IS10" s="233"/>
      <c r="IT10" s="233"/>
      <c r="IU10" s="233"/>
      <c r="IV10" s="233"/>
      <c r="IW10" s="233"/>
    </row>
    <row r="11" customFormat="false" ht="24" hidden="false" customHeight="true" outlineLevel="0" collapsed="false">
      <c r="A11" s="226"/>
      <c r="B11" s="227"/>
      <c r="C11" s="234"/>
      <c r="D11" s="229"/>
      <c r="E11" s="229"/>
      <c r="F11" s="229"/>
      <c r="G11" s="229"/>
      <c r="H11" s="229"/>
      <c r="I11" s="229"/>
      <c r="J11" s="229"/>
      <c r="K11" s="229"/>
      <c r="L11" s="229"/>
      <c r="M11" s="331"/>
      <c r="N11" s="330"/>
      <c r="O11" s="92" t="n">
        <f aca="false">IF(N11=" ",M11*1,M11*N11)</f>
        <v>0</v>
      </c>
      <c r="P11" s="225"/>
      <c r="Q11" s="225"/>
      <c r="R11" s="225"/>
      <c r="S11" s="225"/>
      <c r="T11" s="225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3"/>
      <c r="ED11" s="233"/>
      <c r="EE11" s="233"/>
      <c r="EF11" s="233"/>
      <c r="EG11" s="233"/>
      <c r="EH11" s="233"/>
      <c r="EI11" s="233"/>
      <c r="EJ11" s="233"/>
      <c r="EK11" s="233"/>
      <c r="EL11" s="233"/>
      <c r="EM11" s="233"/>
      <c r="EN11" s="233"/>
      <c r="EO11" s="233"/>
      <c r="EP11" s="233"/>
      <c r="EQ11" s="233"/>
      <c r="ER11" s="233"/>
      <c r="ES11" s="233"/>
      <c r="ET11" s="233"/>
      <c r="EU11" s="233"/>
      <c r="EV11" s="233"/>
      <c r="EW11" s="233"/>
      <c r="EX11" s="233"/>
      <c r="EY11" s="233"/>
      <c r="EZ11" s="233"/>
      <c r="FA11" s="233"/>
      <c r="FB11" s="233"/>
      <c r="FC11" s="233"/>
      <c r="FD11" s="233"/>
      <c r="FE11" s="233"/>
      <c r="FF11" s="233"/>
      <c r="FG11" s="233"/>
      <c r="FH11" s="233"/>
      <c r="FI11" s="233"/>
      <c r="FJ11" s="233"/>
      <c r="FK11" s="233"/>
      <c r="FL11" s="233"/>
      <c r="FM11" s="233"/>
      <c r="FN11" s="233"/>
      <c r="FO11" s="233"/>
      <c r="FP11" s="233"/>
      <c r="FQ11" s="233"/>
      <c r="FR11" s="233"/>
      <c r="FS11" s="233"/>
      <c r="FT11" s="233"/>
      <c r="FU11" s="233"/>
      <c r="FV11" s="233"/>
      <c r="FW11" s="233"/>
      <c r="FX11" s="233"/>
      <c r="FY11" s="233"/>
      <c r="FZ11" s="233"/>
      <c r="GA11" s="233"/>
      <c r="GB11" s="233"/>
      <c r="GC11" s="233"/>
      <c r="GD11" s="233"/>
      <c r="GE11" s="233"/>
      <c r="GF11" s="233"/>
      <c r="GG11" s="233"/>
      <c r="GH11" s="233"/>
      <c r="GI11" s="233"/>
      <c r="GJ11" s="233"/>
      <c r="GK11" s="233"/>
      <c r="GL11" s="233"/>
      <c r="GM11" s="233"/>
      <c r="GN11" s="233"/>
      <c r="GO11" s="233"/>
      <c r="GP11" s="233"/>
      <c r="GQ11" s="233"/>
      <c r="GR11" s="233"/>
      <c r="GS11" s="233"/>
      <c r="GT11" s="233"/>
      <c r="GU11" s="233"/>
      <c r="GV11" s="233"/>
      <c r="GW11" s="233"/>
      <c r="GX11" s="233"/>
      <c r="GY11" s="233"/>
      <c r="GZ11" s="233"/>
      <c r="HA11" s="233"/>
      <c r="HB11" s="233"/>
      <c r="HC11" s="233"/>
      <c r="HD11" s="233"/>
      <c r="HE11" s="233"/>
      <c r="HF11" s="233"/>
      <c r="HG11" s="233"/>
      <c r="HH11" s="233"/>
      <c r="HI11" s="233"/>
      <c r="HJ11" s="233"/>
      <c r="HK11" s="233"/>
      <c r="HL11" s="233"/>
      <c r="HM11" s="233"/>
      <c r="HN11" s="233"/>
      <c r="HO11" s="233"/>
      <c r="HP11" s="233"/>
      <c r="HQ11" s="233"/>
      <c r="HR11" s="233"/>
      <c r="HS11" s="233"/>
      <c r="HT11" s="233"/>
      <c r="HU11" s="233"/>
      <c r="HV11" s="233"/>
      <c r="HW11" s="233"/>
      <c r="HX11" s="233"/>
      <c r="HY11" s="233"/>
      <c r="HZ11" s="233"/>
      <c r="IA11" s="233"/>
      <c r="IB11" s="233"/>
      <c r="IC11" s="233"/>
      <c r="ID11" s="233"/>
      <c r="IE11" s="233"/>
      <c r="IF11" s="233"/>
      <c r="IG11" s="233"/>
      <c r="IH11" s="233"/>
      <c r="II11" s="233"/>
      <c r="IJ11" s="233"/>
      <c r="IK11" s="233"/>
      <c r="IL11" s="233"/>
      <c r="IM11" s="233"/>
      <c r="IN11" s="233"/>
      <c r="IO11" s="233"/>
      <c r="IP11" s="233"/>
      <c r="IQ11" s="233"/>
      <c r="IR11" s="233"/>
      <c r="IS11" s="233"/>
      <c r="IT11" s="233"/>
      <c r="IU11" s="233"/>
      <c r="IV11" s="233"/>
      <c r="IW11" s="233"/>
    </row>
    <row r="12" customFormat="false" ht="24" hidden="false" customHeight="true" outlineLevel="0" collapsed="false">
      <c r="A12" s="226"/>
      <c r="B12" s="227"/>
      <c r="C12" s="234"/>
      <c r="D12" s="229"/>
      <c r="E12" s="229"/>
      <c r="F12" s="229"/>
      <c r="G12" s="229"/>
      <c r="H12" s="229"/>
      <c r="I12" s="229"/>
      <c r="J12" s="229"/>
      <c r="K12" s="229"/>
      <c r="L12" s="229"/>
      <c r="M12" s="331"/>
      <c r="N12" s="330"/>
      <c r="O12" s="92" t="n">
        <f aca="false">IF(N12=" ",M12*1,M12*N12)</f>
        <v>0</v>
      </c>
      <c r="P12" s="225"/>
      <c r="Q12" s="225"/>
      <c r="R12" s="225"/>
      <c r="S12" s="225"/>
      <c r="T12" s="225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6"/>
      <c r="B13" s="227"/>
      <c r="C13" s="234"/>
      <c r="D13" s="229"/>
      <c r="E13" s="229"/>
      <c r="F13" s="229"/>
      <c r="G13" s="229"/>
      <c r="H13" s="229"/>
      <c r="I13" s="229"/>
      <c r="J13" s="229"/>
      <c r="K13" s="229"/>
      <c r="L13" s="229"/>
      <c r="M13" s="331"/>
      <c r="N13" s="330"/>
      <c r="O13" s="92" t="n">
        <f aca="false">IF(N13=" ",M13*1,M13*N13)</f>
        <v>0</v>
      </c>
      <c r="P13" s="225"/>
      <c r="Q13" s="225"/>
      <c r="R13" s="225"/>
      <c r="S13" s="225"/>
      <c r="T13" s="225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6"/>
      <c r="B14" s="227"/>
      <c r="C14" s="234"/>
      <c r="D14" s="229"/>
      <c r="E14" s="229"/>
      <c r="F14" s="229"/>
      <c r="G14" s="229"/>
      <c r="H14" s="229"/>
      <c r="I14" s="229"/>
      <c r="J14" s="229"/>
      <c r="K14" s="229"/>
      <c r="L14" s="229"/>
      <c r="M14" s="331"/>
      <c r="N14" s="330"/>
      <c r="O14" s="92" t="n">
        <f aca="false">IF(N14=" ",M14*1,M14*N14)</f>
        <v>0</v>
      </c>
      <c r="P14" s="225"/>
      <c r="Q14" s="225"/>
      <c r="R14" s="225"/>
      <c r="S14" s="225"/>
      <c r="T14" s="225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6"/>
      <c r="B15" s="227"/>
      <c r="C15" s="234"/>
      <c r="D15" s="229"/>
      <c r="E15" s="229"/>
      <c r="F15" s="229"/>
      <c r="G15" s="229"/>
      <c r="H15" s="229"/>
      <c r="I15" s="229"/>
      <c r="J15" s="229"/>
      <c r="K15" s="229"/>
      <c r="L15" s="229"/>
      <c r="M15" s="331"/>
      <c r="N15" s="330"/>
      <c r="O15" s="92" t="n">
        <f aca="false">IF(N15=" ",M15*1,M15*N15)</f>
        <v>0</v>
      </c>
      <c r="P15" s="225"/>
      <c r="Q15" s="225"/>
      <c r="R15" s="225"/>
      <c r="S15" s="225"/>
      <c r="T15" s="225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6"/>
      <c r="B16" s="227"/>
      <c r="C16" s="234"/>
      <c r="D16" s="229"/>
      <c r="E16" s="229"/>
      <c r="F16" s="229"/>
      <c r="G16" s="229"/>
      <c r="H16" s="229"/>
      <c r="I16" s="229"/>
      <c r="J16" s="229"/>
      <c r="K16" s="229"/>
      <c r="L16" s="229"/>
      <c r="M16" s="331"/>
      <c r="N16" s="330"/>
      <c r="O16" s="92" t="n">
        <f aca="false">IF(N16=" ",M16*1,M16*N16)</f>
        <v>0</v>
      </c>
      <c r="P16" s="225"/>
      <c r="Q16" s="225"/>
      <c r="R16" s="225"/>
      <c r="S16" s="225"/>
      <c r="T16" s="225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6"/>
      <c r="B17" s="227"/>
      <c r="C17" s="234"/>
      <c r="D17" s="229"/>
      <c r="E17" s="229"/>
      <c r="F17" s="229"/>
      <c r="G17" s="229"/>
      <c r="H17" s="229"/>
      <c r="I17" s="229"/>
      <c r="J17" s="229"/>
      <c r="K17" s="229"/>
      <c r="L17" s="229"/>
      <c r="M17" s="331"/>
      <c r="N17" s="330"/>
      <c r="O17" s="92" t="n">
        <f aca="false">IF(N17=" ",M17*1,M17*N17)</f>
        <v>0</v>
      </c>
      <c r="P17" s="225"/>
      <c r="Q17" s="225"/>
      <c r="R17" s="225"/>
      <c r="S17" s="225"/>
      <c r="T17" s="225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6"/>
      <c r="B18" s="227"/>
      <c r="C18" s="234"/>
      <c r="D18" s="229"/>
      <c r="E18" s="229"/>
      <c r="F18" s="229"/>
      <c r="G18" s="229"/>
      <c r="H18" s="229"/>
      <c r="I18" s="229"/>
      <c r="J18" s="229"/>
      <c r="K18" s="229"/>
      <c r="L18" s="229"/>
      <c r="M18" s="331"/>
      <c r="N18" s="330"/>
      <c r="O18" s="92" t="n">
        <f aca="false">IF(N18=" ",M18*1,M18*N18)</f>
        <v>0</v>
      </c>
      <c r="P18" s="225"/>
      <c r="Q18" s="225"/>
      <c r="R18" s="225"/>
      <c r="S18" s="225"/>
      <c r="T18" s="225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6"/>
      <c r="B19" s="227"/>
      <c r="C19" s="234"/>
      <c r="D19" s="229"/>
      <c r="E19" s="229"/>
      <c r="F19" s="229"/>
      <c r="G19" s="229"/>
      <c r="H19" s="229"/>
      <c r="I19" s="229"/>
      <c r="J19" s="229"/>
      <c r="K19" s="229"/>
      <c r="L19" s="229"/>
      <c r="M19" s="331"/>
      <c r="N19" s="330"/>
      <c r="O19" s="92" t="n">
        <f aca="false">IF(N19=" ",M19*1,M19*N19)</f>
        <v>0</v>
      </c>
      <c r="P19" s="225"/>
      <c r="Q19" s="225"/>
      <c r="R19" s="225"/>
      <c r="S19" s="225"/>
      <c r="T19" s="225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6"/>
      <c r="B20" s="227"/>
      <c r="C20" s="234"/>
      <c r="D20" s="229"/>
      <c r="E20" s="229"/>
      <c r="F20" s="229"/>
      <c r="G20" s="229"/>
      <c r="H20" s="229"/>
      <c r="I20" s="229"/>
      <c r="J20" s="229"/>
      <c r="K20" s="229"/>
      <c r="L20" s="229"/>
      <c r="M20" s="331"/>
      <c r="N20" s="330"/>
      <c r="O20" s="92" t="n">
        <f aca="false">IF(N20=" ",M20*1,M20*N20)</f>
        <v>0</v>
      </c>
      <c r="P20" s="225"/>
      <c r="Q20" s="225"/>
      <c r="R20" s="225"/>
      <c r="S20" s="225"/>
      <c r="T20" s="225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6"/>
      <c r="B21" s="227"/>
      <c r="C21" s="234"/>
      <c r="D21" s="229"/>
      <c r="E21" s="229"/>
      <c r="F21" s="229"/>
      <c r="G21" s="229"/>
      <c r="H21" s="229"/>
      <c r="I21" s="229"/>
      <c r="J21" s="229"/>
      <c r="K21" s="229"/>
      <c r="L21" s="229"/>
      <c r="M21" s="331"/>
      <c r="N21" s="330"/>
      <c r="O21" s="92" t="n">
        <f aca="false">IF(N21=" ",M21*1,M21*N21)</f>
        <v>0</v>
      </c>
      <c r="P21" s="225"/>
      <c r="Q21" s="225"/>
      <c r="R21" s="225"/>
      <c r="S21" s="225"/>
      <c r="T21" s="225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6"/>
      <c r="B22" s="227"/>
      <c r="C22" s="234"/>
      <c r="D22" s="229"/>
      <c r="E22" s="229"/>
      <c r="F22" s="229"/>
      <c r="G22" s="229"/>
      <c r="H22" s="229"/>
      <c r="I22" s="229"/>
      <c r="J22" s="229"/>
      <c r="K22" s="229"/>
      <c r="L22" s="229"/>
      <c r="M22" s="331"/>
      <c r="N22" s="330"/>
      <c r="O22" s="92" t="n">
        <f aca="false">IF(N22=" ",M22*1,M22*N22)</f>
        <v>0</v>
      </c>
      <c r="P22" s="225"/>
      <c r="Q22" s="225"/>
      <c r="R22" s="225"/>
      <c r="S22" s="225"/>
      <c r="T22" s="225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6"/>
      <c r="B23" s="227"/>
      <c r="C23" s="234"/>
      <c r="D23" s="229"/>
      <c r="E23" s="229"/>
      <c r="F23" s="229"/>
      <c r="G23" s="229"/>
      <c r="H23" s="229"/>
      <c r="I23" s="229"/>
      <c r="J23" s="229"/>
      <c r="K23" s="229"/>
      <c r="L23" s="229"/>
      <c r="M23" s="331"/>
      <c r="N23" s="330"/>
      <c r="O23" s="92" t="n">
        <f aca="false">IF(N23=" ",M23*1,M23*N23)</f>
        <v>0</v>
      </c>
      <c r="P23" s="225"/>
      <c r="Q23" s="225"/>
      <c r="R23" s="225"/>
      <c r="S23" s="225"/>
      <c r="T23" s="225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6"/>
      <c r="B24" s="227"/>
      <c r="C24" s="234"/>
      <c r="D24" s="229"/>
      <c r="E24" s="229"/>
      <c r="F24" s="229"/>
      <c r="G24" s="229"/>
      <c r="H24" s="229"/>
      <c r="I24" s="229"/>
      <c r="J24" s="229"/>
      <c r="K24" s="229"/>
      <c r="L24" s="229"/>
      <c r="M24" s="331"/>
      <c r="N24" s="330"/>
      <c r="O24" s="92" t="n">
        <f aca="false">IF(N24=" ",M24*1,M24*N24)</f>
        <v>0</v>
      </c>
      <c r="P24" s="225"/>
      <c r="Q24" s="225"/>
      <c r="R24" s="225"/>
      <c r="S24" s="225"/>
      <c r="T24" s="225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6"/>
      <c r="B25" s="227"/>
      <c r="C25" s="234"/>
      <c r="D25" s="229"/>
      <c r="E25" s="229"/>
      <c r="F25" s="229"/>
      <c r="G25" s="229"/>
      <c r="H25" s="229"/>
      <c r="I25" s="229"/>
      <c r="J25" s="229"/>
      <c r="K25" s="229"/>
      <c r="L25" s="229"/>
      <c r="M25" s="331"/>
      <c r="N25" s="330"/>
      <c r="O25" s="92" t="n">
        <f aca="false">IF(N25=" ",M25*1,M25*N25)</f>
        <v>0</v>
      </c>
      <c r="P25" s="225"/>
      <c r="Q25" s="225"/>
      <c r="R25" s="225"/>
      <c r="S25" s="225"/>
      <c r="T25" s="225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6"/>
      <c r="B26" s="227"/>
      <c r="C26" s="234"/>
      <c r="D26" s="229"/>
      <c r="E26" s="229"/>
      <c r="F26" s="229"/>
      <c r="G26" s="229"/>
      <c r="H26" s="229"/>
      <c r="I26" s="229"/>
      <c r="J26" s="229"/>
      <c r="K26" s="229"/>
      <c r="L26" s="229"/>
      <c r="M26" s="331"/>
      <c r="N26" s="330"/>
      <c r="O26" s="92" t="n">
        <f aca="false">IF(N26=" ",M26*1,M26*N26)</f>
        <v>0</v>
      </c>
      <c r="P26" s="225"/>
      <c r="Q26" s="225"/>
      <c r="R26" s="225"/>
      <c r="S26" s="225"/>
      <c r="T26" s="225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6"/>
      <c r="B27" s="227"/>
      <c r="C27" s="234"/>
      <c r="D27" s="229"/>
      <c r="E27" s="229"/>
      <c r="F27" s="229"/>
      <c r="G27" s="229"/>
      <c r="H27" s="229"/>
      <c r="I27" s="229"/>
      <c r="J27" s="229"/>
      <c r="K27" s="229"/>
      <c r="L27" s="229"/>
      <c r="M27" s="331"/>
      <c r="N27" s="330"/>
      <c r="O27" s="92" t="n">
        <f aca="false">IF(N27=" ",M27*1,M27*N27)</f>
        <v>0</v>
      </c>
      <c r="P27" s="225"/>
      <c r="Q27" s="225"/>
      <c r="R27" s="225"/>
      <c r="S27" s="225"/>
      <c r="T27" s="225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6"/>
      <c r="B28" s="227"/>
      <c r="C28" s="234"/>
      <c r="D28" s="229"/>
      <c r="E28" s="229"/>
      <c r="F28" s="229"/>
      <c r="G28" s="229"/>
      <c r="H28" s="229"/>
      <c r="I28" s="229"/>
      <c r="J28" s="229"/>
      <c r="K28" s="229"/>
      <c r="L28" s="229"/>
      <c r="M28" s="331"/>
      <c r="N28" s="330"/>
      <c r="O28" s="92" t="n">
        <f aca="false">IF(N28=" ",M28*1,M28*N28)</f>
        <v>0</v>
      </c>
      <c r="P28" s="225"/>
      <c r="Q28" s="225"/>
      <c r="R28" s="225"/>
      <c r="S28" s="225"/>
      <c r="T28" s="225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6"/>
      <c r="B29" s="227"/>
      <c r="C29" s="234"/>
      <c r="D29" s="229"/>
      <c r="E29" s="229"/>
      <c r="F29" s="229"/>
      <c r="G29" s="229"/>
      <c r="H29" s="229"/>
      <c r="I29" s="229"/>
      <c r="J29" s="229"/>
      <c r="K29" s="229"/>
      <c r="L29" s="229"/>
      <c r="M29" s="331"/>
      <c r="N29" s="330"/>
      <c r="O29" s="92" t="n">
        <f aca="false">IF(N29=" ",M29*1,M29*N29)</f>
        <v>0</v>
      </c>
      <c r="P29" s="225"/>
      <c r="Q29" s="225"/>
      <c r="R29" s="225"/>
      <c r="S29" s="225"/>
      <c r="T29" s="225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6"/>
      <c r="B30" s="227"/>
      <c r="C30" s="234"/>
      <c r="D30" s="229"/>
      <c r="E30" s="229"/>
      <c r="F30" s="229"/>
      <c r="G30" s="229"/>
      <c r="H30" s="229"/>
      <c r="I30" s="229"/>
      <c r="J30" s="229"/>
      <c r="K30" s="229"/>
      <c r="L30" s="229"/>
      <c r="M30" s="331"/>
      <c r="N30" s="330"/>
      <c r="O30" s="92" t="n">
        <f aca="false">IF(N30=" ",M30*1,M30*N30)</f>
        <v>0</v>
      </c>
      <c r="P30" s="225"/>
      <c r="Q30" s="225"/>
      <c r="R30" s="225"/>
      <c r="S30" s="225"/>
      <c r="T30" s="225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6"/>
      <c r="B31" s="227"/>
      <c r="C31" s="234"/>
      <c r="D31" s="229"/>
      <c r="E31" s="229"/>
      <c r="F31" s="229"/>
      <c r="G31" s="229"/>
      <c r="H31" s="229"/>
      <c r="I31" s="229"/>
      <c r="J31" s="229"/>
      <c r="K31" s="229"/>
      <c r="L31" s="229"/>
      <c r="M31" s="331"/>
      <c r="N31" s="330"/>
      <c r="O31" s="92" t="n">
        <f aca="false">IF(N31=" ",M31*1,M31*N31)</f>
        <v>0</v>
      </c>
      <c r="P31" s="225"/>
      <c r="Q31" s="225"/>
      <c r="R31" s="225"/>
      <c r="S31" s="225"/>
      <c r="T31" s="225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6"/>
      <c r="B32" s="227"/>
      <c r="C32" s="234"/>
      <c r="D32" s="229"/>
      <c r="E32" s="229"/>
      <c r="F32" s="229"/>
      <c r="G32" s="229"/>
      <c r="H32" s="229"/>
      <c r="I32" s="229"/>
      <c r="J32" s="229"/>
      <c r="K32" s="229"/>
      <c r="L32" s="229"/>
      <c r="M32" s="331"/>
      <c r="N32" s="330"/>
      <c r="O32" s="92" t="n">
        <f aca="false">IF(N32=" ",M32*1,M32*N32)</f>
        <v>0</v>
      </c>
      <c r="P32" s="225"/>
      <c r="Q32" s="225"/>
      <c r="R32" s="225"/>
      <c r="S32" s="225"/>
      <c r="T32" s="225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6"/>
      <c r="B33" s="227"/>
      <c r="C33" s="234"/>
      <c r="D33" s="229"/>
      <c r="E33" s="229"/>
      <c r="F33" s="229"/>
      <c r="G33" s="229"/>
      <c r="H33" s="229"/>
      <c r="I33" s="229"/>
      <c r="J33" s="229"/>
      <c r="K33" s="229"/>
      <c r="L33" s="229"/>
      <c r="M33" s="331"/>
      <c r="N33" s="330"/>
      <c r="O33" s="92" t="n">
        <f aca="false">IF(N33=" ",M33*1,M33*N33)</f>
        <v>0</v>
      </c>
      <c r="P33" s="225"/>
      <c r="Q33" s="225"/>
      <c r="R33" s="225"/>
      <c r="S33" s="225"/>
      <c r="T33" s="225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6"/>
      <c r="B34" s="227"/>
      <c r="C34" s="234"/>
      <c r="D34" s="229"/>
      <c r="E34" s="229"/>
      <c r="F34" s="229"/>
      <c r="G34" s="229"/>
      <c r="H34" s="229"/>
      <c r="I34" s="229"/>
      <c r="J34" s="229"/>
      <c r="K34" s="229"/>
      <c r="L34" s="229"/>
      <c r="M34" s="331"/>
      <c r="N34" s="330"/>
      <c r="O34" s="92" t="n">
        <f aca="false">IF(N34=" ",M34*1,M34*N34)</f>
        <v>0</v>
      </c>
      <c r="P34" s="225"/>
      <c r="Q34" s="225"/>
      <c r="R34" s="225"/>
      <c r="S34" s="225"/>
      <c r="T34" s="225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6"/>
      <c r="B35" s="227"/>
      <c r="C35" s="234"/>
      <c r="D35" s="229"/>
      <c r="E35" s="229"/>
      <c r="F35" s="229"/>
      <c r="G35" s="229"/>
      <c r="H35" s="229"/>
      <c r="I35" s="229"/>
      <c r="J35" s="229"/>
      <c r="K35" s="229"/>
      <c r="L35" s="229"/>
      <c r="M35" s="331"/>
      <c r="N35" s="330"/>
      <c r="O35" s="92" t="n">
        <f aca="false">IF(N35=" ",M35*1,M35*N35)</f>
        <v>0</v>
      </c>
      <c r="P35" s="225"/>
      <c r="Q35" s="225"/>
      <c r="R35" s="225"/>
      <c r="S35" s="225"/>
      <c r="T35" s="225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6"/>
      <c r="B36" s="227"/>
      <c r="C36" s="234"/>
      <c r="D36" s="229"/>
      <c r="E36" s="229"/>
      <c r="F36" s="229"/>
      <c r="G36" s="229"/>
      <c r="H36" s="229"/>
      <c r="I36" s="229"/>
      <c r="J36" s="229"/>
      <c r="K36" s="229"/>
      <c r="L36" s="229"/>
      <c r="M36" s="331"/>
      <c r="N36" s="330"/>
      <c r="O36" s="92" t="n">
        <f aca="false">IF(N36=" ",M36*1,M36*N36)</f>
        <v>0</v>
      </c>
      <c r="P36" s="225"/>
      <c r="Q36" s="225"/>
      <c r="R36" s="225"/>
      <c r="S36" s="225"/>
      <c r="T36" s="225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6"/>
      <c r="B37" s="227"/>
      <c r="C37" s="234"/>
      <c r="D37" s="229"/>
      <c r="E37" s="229"/>
      <c r="F37" s="229"/>
      <c r="G37" s="229"/>
      <c r="H37" s="229"/>
      <c r="I37" s="229"/>
      <c r="J37" s="229"/>
      <c r="K37" s="229"/>
      <c r="L37" s="229"/>
      <c r="M37" s="331"/>
      <c r="N37" s="330"/>
      <c r="O37" s="92" t="n">
        <f aca="false">IF(N37=" ",M37*1,M37*N37)</f>
        <v>0</v>
      </c>
      <c r="P37" s="225"/>
      <c r="Q37" s="225"/>
      <c r="R37" s="225"/>
      <c r="S37" s="225"/>
      <c r="T37" s="225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6"/>
      <c r="B38" s="227"/>
      <c r="C38" s="234"/>
      <c r="D38" s="229"/>
      <c r="E38" s="229"/>
      <c r="F38" s="229"/>
      <c r="G38" s="229"/>
      <c r="H38" s="229"/>
      <c r="I38" s="229"/>
      <c r="J38" s="229"/>
      <c r="K38" s="229"/>
      <c r="L38" s="229"/>
      <c r="M38" s="331"/>
      <c r="N38" s="330"/>
      <c r="O38" s="92" t="n">
        <f aca="false">IF(N38=" ",M38*1,M38*N38)</f>
        <v>0</v>
      </c>
      <c r="P38" s="225"/>
      <c r="Q38" s="225"/>
      <c r="R38" s="225"/>
      <c r="S38" s="225"/>
      <c r="T38" s="225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6"/>
      <c r="B39" s="227"/>
      <c r="C39" s="234"/>
      <c r="D39" s="229"/>
      <c r="E39" s="229"/>
      <c r="F39" s="229"/>
      <c r="G39" s="229"/>
      <c r="H39" s="229"/>
      <c r="I39" s="229"/>
      <c r="J39" s="229"/>
      <c r="K39" s="229"/>
      <c r="L39" s="229"/>
      <c r="M39" s="331"/>
      <c r="N39" s="330"/>
      <c r="O39" s="92" t="n">
        <f aca="false">IF(N39=" ",M39*1,M39*N39)</f>
        <v>0</v>
      </c>
      <c r="P39" s="225"/>
      <c r="Q39" s="225"/>
      <c r="R39" s="225"/>
      <c r="S39" s="225"/>
      <c r="T39" s="225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6"/>
      <c r="B40" s="227"/>
      <c r="C40" s="234"/>
      <c r="D40" s="229"/>
      <c r="E40" s="229"/>
      <c r="F40" s="229"/>
      <c r="G40" s="229"/>
      <c r="H40" s="229"/>
      <c r="I40" s="229"/>
      <c r="J40" s="229"/>
      <c r="K40" s="229"/>
      <c r="L40" s="229"/>
      <c r="M40" s="331"/>
      <c r="N40" s="330"/>
      <c r="O40" s="92" t="n">
        <f aca="false">IF(N40=" ",M40*1,M40*N40)</f>
        <v>0</v>
      </c>
      <c r="P40" s="225"/>
      <c r="Q40" s="225"/>
      <c r="R40" s="225"/>
      <c r="S40" s="225"/>
      <c r="T40" s="225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115</v>
      </c>
      <c r="G41" s="240"/>
      <c r="H41" s="241"/>
      <c r="I41" s="0"/>
      <c r="J41" s="242" t="s">
        <v>116</v>
      </c>
      <c r="K41" s="243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79" t="s">
        <v>117</v>
      </c>
      <c r="N41" s="79"/>
      <c r="O41" s="244" t="n">
        <f aca="false">SUM(O10:O40)</f>
        <v>0</v>
      </c>
      <c r="P41" s="225"/>
      <c r="Q41" s="225"/>
      <c r="R41" s="225"/>
      <c r="S41" s="225"/>
      <c r="T41" s="225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118</v>
      </c>
      <c r="G42" s="240"/>
      <c r="H42" s="0"/>
      <c r="I42" s="0"/>
      <c r="J42" s="192"/>
      <c r="K42" s="0"/>
      <c r="L42" s="222" t="s">
        <v>119</v>
      </c>
      <c r="M42" s="248"/>
      <c r="N42" s="249"/>
      <c r="O42" s="250"/>
      <c r="P42" s="225"/>
      <c r="Q42" s="225"/>
      <c r="R42" s="225"/>
      <c r="S42" s="225"/>
      <c r="T42" s="225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120</v>
      </c>
      <c r="G43" s="240"/>
      <c r="H43" s="0"/>
      <c r="I43" s="0"/>
      <c r="J43" s="0"/>
      <c r="K43" s="0"/>
      <c r="L43" s="252" t="s">
        <v>121</v>
      </c>
      <c r="M43" s="248"/>
      <c r="N43" s="249"/>
      <c r="O43" s="250"/>
      <c r="P43" s="225"/>
      <c r="Q43" s="225"/>
      <c r="R43" s="225"/>
      <c r="S43" s="225"/>
      <c r="T43" s="225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122</v>
      </c>
      <c r="G44" s="240"/>
      <c r="H44" s="0"/>
      <c r="I44" s="0"/>
      <c r="J44" s="0"/>
      <c r="K44" s="0"/>
      <c r="L44" s="239"/>
      <c r="M44" s="248"/>
      <c r="N44" s="249"/>
      <c r="O44" s="250"/>
      <c r="P44" s="225"/>
      <c r="Q44" s="225"/>
      <c r="R44" s="225"/>
      <c r="S44" s="225"/>
      <c r="T44" s="225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123</v>
      </c>
      <c r="G45" s="240"/>
      <c r="H45" s="0"/>
      <c r="I45" s="0"/>
      <c r="J45" s="256"/>
      <c r="K45" s="256"/>
      <c r="L45" s="239"/>
      <c r="M45" s="248"/>
      <c r="N45" s="249"/>
      <c r="O45" s="250"/>
      <c r="P45" s="225"/>
      <c r="Q45" s="225"/>
      <c r="R45" s="225"/>
      <c r="S45" s="225"/>
      <c r="T45" s="225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7" t="s">
        <v>124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2" t="s">
        <v>125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25"/>
      <c r="Q47" s="225"/>
      <c r="R47" s="225"/>
      <c r="S47" s="225"/>
      <c r="T47" s="225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99</v>
      </c>
      <c r="B48" s="8" t="s">
        <v>42</v>
      </c>
      <c r="C48" s="8" t="s">
        <v>143</v>
      </c>
      <c r="D48" s="9"/>
      <c r="E48" s="10" t="s">
        <v>138</v>
      </c>
      <c r="F48" s="10"/>
      <c r="G48" s="11"/>
      <c r="H48" s="13" t="s">
        <v>5</v>
      </c>
      <c r="I48" s="13"/>
      <c r="J48" s="13" t="s">
        <v>127</v>
      </c>
      <c r="K48" s="13" t="s">
        <v>128</v>
      </c>
      <c r="L48" s="332" t="s">
        <v>129</v>
      </c>
      <c r="M48" s="261"/>
      <c r="N48" s="249"/>
      <c r="O48" s="79" t="s">
        <v>130</v>
      </c>
      <c r="P48" s="225"/>
      <c r="Q48" s="225"/>
      <c r="R48" s="225"/>
      <c r="S48" s="225"/>
      <c r="T48" s="225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333"/>
      <c r="M49" s="192"/>
      <c r="N49" s="249"/>
      <c r="O49" s="267" t="n">
        <f aca="false">IF($L$49=" ",SUMIF($A$10:$A$40,A49,$O$10:$O$40),$K$41*$L$49)</f>
        <v>0</v>
      </c>
      <c r="P49" s="193"/>
      <c r="Q49" s="193"/>
      <c r="R49" s="193"/>
      <c r="S49" s="193"/>
      <c r="T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334"/>
      <c r="M50" s="270"/>
      <c r="N50" s="249"/>
      <c r="O50" s="271" t="n">
        <f aca="false">IF($L$50=" ",SUMIF($A$10:$A$40,A50,$O$10:$O$40),$K$41*$L$50)</f>
        <v>0</v>
      </c>
      <c r="P50" s="193"/>
      <c r="Q50" s="193"/>
      <c r="R50" s="193"/>
      <c r="S50" s="193"/>
      <c r="T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333"/>
      <c r="M51" s="192"/>
      <c r="N51" s="192"/>
      <c r="O51" s="267" t="n">
        <f aca="false">IF($L$51=" ",SUMIF($A$10:$A$40,A51,$O$10:$O$40),$K$41*$L$51)</f>
        <v>0</v>
      </c>
      <c r="P51" s="193"/>
      <c r="Q51" s="193"/>
      <c r="R51" s="193"/>
      <c r="S51" s="193"/>
      <c r="T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334"/>
      <c r="M52" s="192"/>
      <c r="N52" s="192"/>
      <c r="O52" s="271" t="n">
        <f aca="false">IF($L$52=" ",SUMIF($A$10:$A$40,A52,$O$10:$O$40),$K$41*$L$52)</f>
        <v>0</v>
      </c>
      <c r="P52" s="193"/>
      <c r="Q52" s="193"/>
      <c r="R52" s="193"/>
      <c r="S52" s="193"/>
      <c r="T52" s="19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333"/>
      <c r="M53" s="192"/>
      <c r="N53" s="192"/>
      <c r="O53" s="267" t="n">
        <f aca="false">IF($L$53=" ",SUMIF($A$10:$A$40,A53,$O$10:$O$40),$K$41*$L$53)</f>
        <v>0</v>
      </c>
      <c r="P53" s="225"/>
      <c r="Q53" s="225"/>
      <c r="R53" s="225"/>
      <c r="S53" s="225"/>
      <c r="T53" s="225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334"/>
      <c r="M54" s="192"/>
      <c r="N54" s="192"/>
      <c r="O54" s="271" t="n">
        <f aca="false">IF($L$54=" ",SUMIF($A$12:$A$40,A54,$O$12:$O$40),$K$41*$L$54)</f>
        <v>0</v>
      </c>
      <c r="P54" s="225"/>
      <c r="Q54" s="225"/>
      <c r="R54" s="225"/>
      <c r="S54" s="225"/>
      <c r="T54" s="225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5" t="n">
        <f aca="false">SUM(L49:L54)</f>
        <v>0</v>
      </c>
      <c r="M55" s="79" t="s">
        <v>117</v>
      </c>
      <c r="N55" s="79"/>
      <c r="O55" s="244" t="n">
        <f aca="false">SUM(O49:O54)</f>
        <v>0</v>
      </c>
      <c r="P55" s="193"/>
      <c r="Q55" s="193"/>
      <c r="R55" s="193"/>
      <c r="S55" s="193"/>
      <c r="T55" s="193"/>
    </row>
    <row r="56" customFormat="false" ht="17.1" hidden="false" customHeight="true" outlineLevel="0" collapsed="false">
      <c r="A56" s="276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76"/>
      <c r="P56" s="276"/>
      <c r="Q56" s="276"/>
      <c r="R56" s="276"/>
      <c r="S56" s="276"/>
      <c r="T56" s="276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9"/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33"/>
      <c r="M57" s="233"/>
      <c r="N57" s="233"/>
      <c r="O57" s="278"/>
      <c r="P57" s="279"/>
      <c r="Q57" s="279"/>
      <c r="R57" s="279"/>
      <c r="S57" s="279"/>
      <c r="T57" s="279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5"/>
      <c r="Q58" s="225"/>
      <c r="R58" s="225"/>
      <c r="S58" s="225"/>
      <c r="T58" s="225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6"/>
      <c r="M59" s="233"/>
      <c r="N59" s="233"/>
      <c r="O59" s="233"/>
      <c r="P59" s="225"/>
      <c r="Q59" s="225"/>
      <c r="R59" s="225"/>
      <c r="S59" s="225"/>
      <c r="T59" s="225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6"/>
      <c r="M60" s="233"/>
      <c r="N60" s="233"/>
      <c r="O60" s="233"/>
      <c r="P60" s="225"/>
      <c r="Q60" s="225"/>
      <c r="R60" s="225"/>
      <c r="S60" s="225"/>
      <c r="T60" s="225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6"/>
      <c r="M61" s="233"/>
      <c r="N61" s="233"/>
      <c r="O61" s="233"/>
      <c r="P61" s="225"/>
      <c r="Q61" s="225"/>
      <c r="R61" s="225"/>
      <c r="S61" s="225"/>
      <c r="T61" s="225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6"/>
      <c r="M62" s="186"/>
      <c r="N62" s="186"/>
      <c r="O62" s="233"/>
      <c r="P62" s="225"/>
      <c r="Q62" s="225"/>
      <c r="R62" s="225"/>
      <c r="S62" s="225"/>
      <c r="T62" s="225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6"/>
      <c r="M63" s="186"/>
      <c r="N63" s="186"/>
      <c r="O63" s="233"/>
      <c r="P63" s="225"/>
      <c r="Q63" s="225"/>
      <c r="R63" s="225"/>
      <c r="S63" s="225"/>
      <c r="T63" s="225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6"/>
      <c r="M64" s="186"/>
      <c r="N64" s="186"/>
      <c r="O64" s="233"/>
      <c r="P64" s="225"/>
      <c r="Q64" s="225"/>
      <c r="R64" s="225"/>
      <c r="S64" s="225"/>
      <c r="T64" s="225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6"/>
      <c r="M65" s="186"/>
      <c r="N65" s="186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6"/>
      <c r="M66" s="186"/>
      <c r="N66" s="186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7.1" hidden="true" customHeight="true" outlineLevel="0" collapsed="false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7.1" hidden="true" customHeight="true" outlineLevel="0" collapsed="false">
      <c r="A70" s="233"/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  <c r="AT70" s="233"/>
      <c r="AU70" s="233"/>
      <c r="AV70" s="233"/>
      <c r="AW70" s="233"/>
      <c r="AX70" s="233"/>
      <c r="AY70" s="233"/>
      <c r="AZ70" s="233"/>
      <c r="BA70" s="233"/>
      <c r="BB70" s="233"/>
      <c r="BC70" s="233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233"/>
      <c r="BO70" s="233"/>
      <c r="BP70" s="233"/>
      <c r="BQ70" s="233"/>
      <c r="BR70" s="233"/>
      <c r="BS70" s="233"/>
      <c r="BT70" s="233"/>
      <c r="BU70" s="233"/>
      <c r="BV70" s="233"/>
      <c r="BW70" s="233"/>
      <c r="BX70" s="233"/>
      <c r="BY70" s="233"/>
      <c r="BZ70" s="233"/>
      <c r="CA70" s="233"/>
      <c r="CB70" s="233"/>
      <c r="CC70" s="233"/>
      <c r="CD70" s="233"/>
      <c r="CE70" s="233"/>
      <c r="CF70" s="233"/>
      <c r="CG70" s="233"/>
      <c r="CH70" s="233"/>
      <c r="CI70" s="233"/>
      <c r="CJ70" s="233"/>
      <c r="CK70" s="233"/>
      <c r="CL70" s="233"/>
      <c r="CM70" s="233"/>
      <c r="CN70" s="233"/>
      <c r="CO70" s="233"/>
      <c r="CP70" s="233"/>
      <c r="CQ70" s="233"/>
      <c r="CR70" s="233"/>
      <c r="CS70" s="233"/>
      <c r="CT70" s="233"/>
      <c r="CU70" s="233"/>
      <c r="CV70" s="233"/>
      <c r="CW70" s="233"/>
      <c r="CX70" s="233"/>
      <c r="CY70" s="233"/>
      <c r="CZ70" s="233"/>
      <c r="DA70" s="233"/>
      <c r="DB70" s="233"/>
      <c r="DC70" s="233"/>
      <c r="DD70" s="233"/>
      <c r="DE70" s="233"/>
      <c r="DF70" s="233"/>
      <c r="DG70" s="233"/>
      <c r="DH70" s="233"/>
      <c r="DI70" s="233"/>
      <c r="DJ70" s="233"/>
      <c r="DK70" s="233"/>
      <c r="DL70" s="233"/>
      <c r="DM70" s="233"/>
      <c r="DN70" s="233"/>
      <c r="DO70" s="233"/>
      <c r="DP70" s="233"/>
      <c r="DQ70" s="233"/>
      <c r="DR70" s="233"/>
      <c r="DS70" s="233"/>
      <c r="DT70" s="233"/>
      <c r="DU70" s="233"/>
      <c r="DV70" s="233"/>
      <c r="DW70" s="233"/>
      <c r="DX70" s="233"/>
      <c r="DY70" s="233"/>
      <c r="DZ70" s="233"/>
      <c r="EA70" s="233"/>
      <c r="EB70" s="233"/>
      <c r="EC70" s="233"/>
      <c r="ED70" s="233"/>
      <c r="EE70" s="233"/>
      <c r="EF70" s="233"/>
      <c r="EG70" s="233"/>
      <c r="EH70" s="233"/>
      <c r="EI70" s="233"/>
      <c r="EJ70" s="233"/>
      <c r="EK70" s="233"/>
      <c r="EL70" s="233"/>
      <c r="EM70" s="233"/>
      <c r="EN70" s="233"/>
      <c r="EO70" s="233"/>
      <c r="EP70" s="233"/>
      <c r="EQ70" s="233"/>
      <c r="ER70" s="233"/>
      <c r="ES70" s="233"/>
      <c r="ET70" s="233"/>
      <c r="EU70" s="233"/>
      <c r="EV70" s="233"/>
      <c r="EW70" s="233"/>
      <c r="EX70" s="233"/>
      <c r="EY70" s="233"/>
      <c r="EZ70" s="233"/>
      <c r="FA70" s="233"/>
      <c r="FB70" s="233"/>
      <c r="FC70" s="233"/>
      <c r="FD70" s="233"/>
      <c r="FE70" s="233"/>
      <c r="FF70" s="233"/>
      <c r="FG70" s="233"/>
      <c r="FH70" s="233"/>
      <c r="FI70" s="233"/>
      <c r="FJ70" s="233"/>
      <c r="FK70" s="233"/>
      <c r="FL70" s="233"/>
      <c r="FM70" s="233"/>
      <c r="FN70" s="233"/>
      <c r="FO70" s="233"/>
      <c r="FP70" s="233"/>
      <c r="FQ70" s="233"/>
      <c r="FR70" s="233"/>
      <c r="FS70" s="233"/>
      <c r="FT70" s="233"/>
      <c r="FU70" s="233"/>
      <c r="FV70" s="233"/>
      <c r="FW70" s="233"/>
      <c r="FX70" s="233"/>
      <c r="FY70" s="233"/>
      <c r="FZ70" s="233"/>
      <c r="GA70" s="233"/>
      <c r="GB70" s="233"/>
      <c r="GC70" s="233"/>
      <c r="GD70" s="233"/>
      <c r="GE70" s="233"/>
      <c r="GF70" s="233"/>
      <c r="GG70" s="233"/>
      <c r="GH70" s="233"/>
      <c r="GI70" s="233"/>
      <c r="GJ70" s="233"/>
      <c r="GK70" s="233"/>
      <c r="GL70" s="233"/>
      <c r="GM70" s="233"/>
      <c r="GN70" s="233"/>
      <c r="GO70" s="233"/>
      <c r="GP70" s="233"/>
      <c r="GQ70" s="233"/>
      <c r="GR70" s="233"/>
      <c r="GS70" s="233"/>
      <c r="GT70" s="233"/>
      <c r="GU70" s="233"/>
      <c r="GV70" s="233"/>
      <c r="GW70" s="233"/>
      <c r="GX70" s="233"/>
      <c r="GY70" s="233"/>
      <c r="GZ70" s="233"/>
      <c r="HA70" s="233"/>
      <c r="HB70" s="233"/>
      <c r="HC70" s="233"/>
      <c r="HD70" s="233"/>
      <c r="HE70" s="233"/>
      <c r="HF70" s="233"/>
      <c r="HG70" s="233"/>
      <c r="HH70" s="233"/>
      <c r="HI70" s="233"/>
      <c r="HJ70" s="233"/>
      <c r="HK70" s="233"/>
      <c r="HL70" s="233"/>
      <c r="HM70" s="233"/>
      <c r="HN70" s="233"/>
      <c r="HO70" s="233"/>
      <c r="HP70" s="233"/>
      <c r="HQ70" s="233"/>
      <c r="HR70" s="233"/>
      <c r="HS70" s="233"/>
      <c r="HT70" s="233"/>
      <c r="HU70" s="233"/>
      <c r="HV70" s="233"/>
      <c r="HW70" s="233"/>
      <c r="HX70" s="233"/>
      <c r="HY70" s="233"/>
      <c r="HZ70" s="233"/>
      <c r="IA70" s="233"/>
      <c r="IB70" s="233"/>
      <c r="IC70" s="233"/>
      <c r="ID70" s="233"/>
      <c r="IE70" s="233"/>
      <c r="IF70" s="233"/>
      <c r="IG70" s="233"/>
      <c r="IH70" s="233"/>
      <c r="II70" s="233"/>
      <c r="IJ70" s="233"/>
      <c r="IK70" s="233"/>
      <c r="IL70" s="233"/>
      <c r="IM70" s="233"/>
      <c r="IN70" s="233"/>
      <c r="IO70" s="233"/>
      <c r="IP70" s="233"/>
      <c r="IQ70" s="233"/>
      <c r="IR70" s="233"/>
      <c r="IS70" s="233"/>
      <c r="IT70" s="233"/>
      <c r="IU70" s="233"/>
      <c r="IV70" s="233"/>
      <c r="IW70" s="233"/>
    </row>
    <row r="71" customFormat="false" ht="17.1" hidden="true" customHeight="true" outlineLevel="0" collapsed="false">
      <c r="A71" s="233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  <c r="AH71" s="233"/>
      <c r="AI71" s="233"/>
      <c r="AJ71" s="233"/>
      <c r="AK71" s="233"/>
      <c r="AL71" s="233"/>
      <c r="AM71" s="233"/>
      <c r="AN71" s="233"/>
      <c r="AO71" s="233"/>
      <c r="AP71" s="233"/>
      <c r="AQ71" s="233"/>
      <c r="AR71" s="233"/>
      <c r="AS71" s="233"/>
      <c r="AT71" s="233"/>
      <c r="AU71" s="233"/>
      <c r="AV71" s="233"/>
      <c r="AW71" s="233"/>
      <c r="AX71" s="233"/>
      <c r="AY71" s="233"/>
      <c r="AZ71" s="233"/>
      <c r="BA71" s="233"/>
      <c r="BB71" s="233"/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233"/>
      <c r="BS71" s="233"/>
      <c r="BT71" s="233"/>
      <c r="BU71" s="233"/>
      <c r="BV71" s="233"/>
      <c r="BW71" s="233"/>
      <c r="BX71" s="233"/>
      <c r="BY71" s="233"/>
      <c r="BZ71" s="233"/>
      <c r="CA71" s="233"/>
      <c r="CB71" s="233"/>
      <c r="CC71" s="233"/>
      <c r="CD71" s="233"/>
      <c r="CE71" s="233"/>
      <c r="CF71" s="233"/>
      <c r="CG71" s="233"/>
      <c r="CH71" s="233"/>
      <c r="CI71" s="233"/>
      <c r="CJ71" s="233"/>
      <c r="CK71" s="233"/>
      <c r="CL71" s="233"/>
      <c r="CM71" s="233"/>
      <c r="CN71" s="233"/>
      <c r="CO71" s="233"/>
      <c r="CP71" s="233"/>
      <c r="CQ71" s="233"/>
      <c r="CR71" s="233"/>
      <c r="CS71" s="233"/>
      <c r="CT71" s="233"/>
      <c r="CU71" s="233"/>
      <c r="CV71" s="233"/>
      <c r="CW71" s="233"/>
      <c r="CX71" s="233"/>
      <c r="CY71" s="233"/>
      <c r="CZ71" s="233"/>
      <c r="DA71" s="233"/>
      <c r="DB71" s="233"/>
      <c r="DC71" s="233"/>
      <c r="DD71" s="233"/>
      <c r="DE71" s="233"/>
      <c r="DF71" s="233"/>
      <c r="DG71" s="233"/>
      <c r="DH71" s="233"/>
      <c r="DI71" s="233"/>
      <c r="DJ71" s="233"/>
      <c r="DK71" s="233"/>
      <c r="DL71" s="233"/>
      <c r="DM71" s="233"/>
      <c r="DN71" s="233"/>
      <c r="DO71" s="233"/>
      <c r="DP71" s="233"/>
      <c r="DQ71" s="233"/>
      <c r="DR71" s="233"/>
      <c r="DS71" s="233"/>
      <c r="DT71" s="233"/>
      <c r="DU71" s="233"/>
      <c r="DV71" s="233"/>
      <c r="DW71" s="233"/>
      <c r="DX71" s="233"/>
      <c r="DY71" s="233"/>
      <c r="DZ71" s="233"/>
      <c r="EA71" s="233"/>
      <c r="EB71" s="233"/>
      <c r="EC71" s="233"/>
      <c r="ED71" s="233"/>
      <c r="EE71" s="233"/>
      <c r="EF71" s="233"/>
      <c r="EG71" s="233"/>
      <c r="EH71" s="233"/>
      <c r="EI71" s="233"/>
      <c r="EJ71" s="233"/>
      <c r="EK71" s="233"/>
      <c r="EL71" s="233"/>
      <c r="EM71" s="233"/>
      <c r="EN71" s="233"/>
      <c r="EO71" s="233"/>
      <c r="EP71" s="233"/>
      <c r="EQ71" s="233"/>
      <c r="ER71" s="233"/>
      <c r="ES71" s="233"/>
      <c r="ET71" s="233"/>
      <c r="EU71" s="233"/>
      <c r="EV71" s="233"/>
      <c r="EW71" s="233"/>
      <c r="EX71" s="233"/>
      <c r="EY71" s="233"/>
      <c r="EZ71" s="233"/>
      <c r="FA71" s="233"/>
      <c r="FB71" s="233"/>
      <c r="FC71" s="233"/>
      <c r="FD71" s="233"/>
      <c r="FE71" s="233"/>
      <c r="FF71" s="233"/>
      <c r="FG71" s="233"/>
      <c r="FH71" s="233"/>
      <c r="FI71" s="233"/>
      <c r="FJ71" s="233"/>
      <c r="FK71" s="233"/>
      <c r="FL71" s="233"/>
      <c r="FM71" s="233"/>
      <c r="FN71" s="233"/>
      <c r="FO71" s="233"/>
      <c r="FP71" s="233"/>
      <c r="FQ71" s="233"/>
      <c r="FR71" s="233"/>
      <c r="FS71" s="233"/>
      <c r="FT71" s="233"/>
      <c r="FU71" s="233"/>
      <c r="FV71" s="233"/>
      <c r="FW71" s="233"/>
      <c r="FX71" s="233"/>
      <c r="FY71" s="233"/>
      <c r="FZ71" s="233"/>
      <c r="GA71" s="233"/>
      <c r="GB71" s="233"/>
      <c r="GC71" s="233"/>
      <c r="GD71" s="233"/>
      <c r="GE71" s="233"/>
      <c r="GF71" s="233"/>
      <c r="GG71" s="233"/>
      <c r="GH71" s="233"/>
      <c r="GI71" s="233"/>
      <c r="GJ71" s="233"/>
      <c r="GK71" s="233"/>
      <c r="GL71" s="233"/>
      <c r="GM71" s="233"/>
      <c r="GN71" s="233"/>
      <c r="GO71" s="233"/>
      <c r="GP71" s="233"/>
      <c r="GQ71" s="233"/>
      <c r="GR71" s="233"/>
      <c r="GS71" s="233"/>
      <c r="GT71" s="233"/>
      <c r="GU71" s="233"/>
      <c r="GV71" s="233"/>
      <c r="GW71" s="233"/>
      <c r="GX71" s="233"/>
      <c r="GY71" s="233"/>
      <c r="GZ71" s="233"/>
      <c r="HA71" s="233"/>
      <c r="HB71" s="233"/>
      <c r="HC71" s="233"/>
      <c r="HD71" s="233"/>
      <c r="HE71" s="233"/>
      <c r="HF71" s="233"/>
      <c r="HG71" s="233"/>
      <c r="HH71" s="233"/>
      <c r="HI71" s="233"/>
      <c r="HJ71" s="233"/>
      <c r="HK71" s="233"/>
      <c r="HL71" s="233"/>
      <c r="HM71" s="233"/>
      <c r="HN71" s="233"/>
      <c r="HO71" s="233"/>
      <c r="HP71" s="233"/>
      <c r="HQ71" s="233"/>
      <c r="HR71" s="233"/>
      <c r="HS71" s="233"/>
      <c r="HT71" s="233"/>
      <c r="HU71" s="233"/>
      <c r="HV71" s="233"/>
      <c r="HW71" s="233"/>
      <c r="HX71" s="233"/>
      <c r="HY71" s="233"/>
      <c r="HZ71" s="233"/>
      <c r="IA71" s="233"/>
      <c r="IB71" s="233"/>
      <c r="IC71" s="233"/>
      <c r="ID71" s="233"/>
      <c r="IE71" s="233"/>
      <c r="IF71" s="233"/>
      <c r="IG71" s="233"/>
      <c r="IH71" s="233"/>
      <c r="II71" s="233"/>
      <c r="IJ71" s="233"/>
      <c r="IK71" s="233"/>
      <c r="IL71" s="233"/>
      <c r="IM71" s="233"/>
      <c r="IN71" s="233"/>
      <c r="IO71" s="233"/>
      <c r="IP71" s="233"/>
      <c r="IQ71" s="233"/>
      <c r="IR71" s="233"/>
      <c r="IS71" s="233"/>
      <c r="IT71" s="233"/>
      <c r="IU71" s="233"/>
      <c r="IV71" s="233"/>
      <c r="IW71" s="233"/>
    </row>
    <row r="72" customFormat="false" ht="17.1" hidden="true" customHeight="true" outlineLevel="0" collapsed="false">
      <c r="A72" s="233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  <c r="AI72" s="233"/>
      <c r="AJ72" s="233"/>
      <c r="AK72" s="233"/>
      <c r="AL72" s="233"/>
      <c r="AM72" s="233"/>
      <c r="AN72" s="233"/>
      <c r="AO72" s="233"/>
      <c r="AP72" s="233"/>
      <c r="AQ72" s="233"/>
      <c r="AR72" s="233"/>
      <c r="AS72" s="233"/>
      <c r="AT72" s="233"/>
      <c r="AU72" s="233"/>
      <c r="AV72" s="233"/>
      <c r="AW72" s="233"/>
      <c r="AX72" s="233"/>
      <c r="AY72" s="233"/>
      <c r="AZ72" s="233"/>
      <c r="BA72" s="233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233"/>
      <c r="BS72" s="233"/>
      <c r="BT72" s="233"/>
      <c r="BU72" s="233"/>
      <c r="BV72" s="233"/>
      <c r="BW72" s="233"/>
      <c r="BX72" s="233"/>
      <c r="BY72" s="233"/>
      <c r="BZ72" s="233"/>
      <c r="CA72" s="233"/>
      <c r="CB72" s="233"/>
      <c r="CC72" s="233"/>
      <c r="CD72" s="233"/>
      <c r="CE72" s="233"/>
      <c r="CF72" s="233"/>
      <c r="CG72" s="233"/>
      <c r="CH72" s="233"/>
      <c r="CI72" s="233"/>
      <c r="CJ72" s="233"/>
      <c r="CK72" s="233"/>
      <c r="CL72" s="233"/>
      <c r="CM72" s="233"/>
      <c r="CN72" s="233"/>
      <c r="CO72" s="233"/>
      <c r="CP72" s="233"/>
      <c r="CQ72" s="233"/>
      <c r="CR72" s="233"/>
      <c r="CS72" s="233"/>
      <c r="CT72" s="233"/>
      <c r="CU72" s="233"/>
      <c r="CV72" s="233"/>
      <c r="CW72" s="233"/>
      <c r="CX72" s="233"/>
      <c r="CY72" s="233"/>
      <c r="CZ72" s="233"/>
      <c r="DA72" s="233"/>
      <c r="DB72" s="233"/>
      <c r="DC72" s="233"/>
      <c r="DD72" s="233"/>
      <c r="DE72" s="233"/>
      <c r="DF72" s="233"/>
      <c r="DG72" s="233"/>
      <c r="DH72" s="233"/>
      <c r="DI72" s="233"/>
      <c r="DJ72" s="233"/>
      <c r="DK72" s="233"/>
      <c r="DL72" s="233"/>
      <c r="DM72" s="233"/>
      <c r="DN72" s="233"/>
      <c r="DO72" s="233"/>
      <c r="DP72" s="233"/>
      <c r="DQ72" s="233"/>
      <c r="DR72" s="233"/>
      <c r="DS72" s="233"/>
      <c r="DT72" s="233"/>
      <c r="DU72" s="233"/>
      <c r="DV72" s="233"/>
      <c r="DW72" s="233"/>
      <c r="DX72" s="233"/>
      <c r="DY72" s="233"/>
      <c r="DZ72" s="233"/>
      <c r="EA72" s="233"/>
      <c r="EB72" s="233"/>
      <c r="EC72" s="233"/>
      <c r="ED72" s="233"/>
      <c r="EE72" s="233"/>
      <c r="EF72" s="233"/>
      <c r="EG72" s="233"/>
      <c r="EH72" s="233"/>
      <c r="EI72" s="233"/>
      <c r="EJ72" s="233"/>
      <c r="EK72" s="233"/>
      <c r="EL72" s="233"/>
      <c r="EM72" s="233"/>
      <c r="EN72" s="233"/>
      <c r="EO72" s="233"/>
      <c r="EP72" s="233"/>
      <c r="EQ72" s="233"/>
      <c r="ER72" s="233"/>
      <c r="ES72" s="233"/>
      <c r="ET72" s="233"/>
      <c r="EU72" s="233"/>
      <c r="EV72" s="233"/>
      <c r="EW72" s="233"/>
      <c r="EX72" s="233"/>
      <c r="EY72" s="233"/>
      <c r="EZ72" s="233"/>
      <c r="FA72" s="233"/>
      <c r="FB72" s="233"/>
      <c r="FC72" s="233"/>
      <c r="FD72" s="233"/>
      <c r="FE72" s="233"/>
      <c r="FF72" s="233"/>
      <c r="FG72" s="233"/>
      <c r="FH72" s="233"/>
      <c r="FI72" s="233"/>
      <c r="FJ72" s="233"/>
      <c r="FK72" s="233"/>
      <c r="FL72" s="233"/>
      <c r="FM72" s="233"/>
      <c r="FN72" s="233"/>
      <c r="FO72" s="233"/>
      <c r="FP72" s="233"/>
      <c r="FQ72" s="233"/>
      <c r="FR72" s="233"/>
      <c r="FS72" s="233"/>
      <c r="FT72" s="233"/>
      <c r="FU72" s="233"/>
      <c r="FV72" s="233"/>
      <c r="FW72" s="233"/>
      <c r="FX72" s="233"/>
      <c r="FY72" s="233"/>
      <c r="FZ72" s="233"/>
      <c r="GA72" s="233"/>
      <c r="GB72" s="233"/>
      <c r="GC72" s="233"/>
      <c r="GD72" s="233"/>
      <c r="GE72" s="233"/>
      <c r="GF72" s="233"/>
      <c r="GG72" s="233"/>
      <c r="GH72" s="233"/>
      <c r="GI72" s="233"/>
      <c r="GJ72" s="233"/>
      <c r="GK72" s="233"/>
      <c r="GL72" s="233"/>
      <c r="GM72" s="233"/>
      <c r="GN72" s="233"/>
      <c r="GO72" s="233"/>
      <c r="GP72" s="233"/>
      <c r="GQ72" s="233"/>
      <c r="GR72" s="233"/>
      <c r="GS72" s="233"/>
      <c r="GT72" s="233"/>
      <c r="GU72" s="233"/>
      <c r="GV72" s="233"/>
      <c r="GW72" s="233"/>
      <c r="GX72" s="233"/>
      <c r="GY72" s="233"/>
      <c r="GZ72" s="233"/>
      <c r="HA72" s="233"/>
      <c r="HB72" s="233"/>
      <c r="HC72" s="233"/>
      <c r="HD72" s="233"/>
      <c r="HE72" s="233"/>
      <c r="HF72" s="233"/>
      <c r="HG72" s="233"/>
      <c r="HH72" s="233"/>
      <c r="HI72" s="233"/>
      <c r="HJ72" s="233"/>
      <c r="HK72" s="233"/>
      <c r="HL72" s="233"/>
      <c r="HM72" s="233"/>
      <c r="HN72" s="233"/>
      <c r="HO72" s="233"/>
      <c r="HP72" s="233"/>
      <c r="HQ72" s="233"/>
      <c r="HR72" s="233"/>
      <c r="HS72" s="233"/>
      <c r="HT72" s="233"/>
      <c r="HU72" s="233"/>
      <c r="HV72" s="233"/>
      <c r="HW72" s="233"/>
      <c r="HX72" s="233"/>
      <c r="HY72" s="233"/>
      <c r="HZ72" s="233"/>
      <c r="IA72" s="233"/>
      <c r="IB72" s="233"/>
      <c r="IC72" s="233"/>
      <c r="ID72" s="233"/>
      <c r="IE72" s="233"/>
      <c r="IF72" s="233"/>
      <c r="IG72" s="233"/>
      <c r="IH72" s="233"/>
      <c r="II72" s="233"/>
      <c r="IJ72" s="233"/>
      <c r="IK72" s="233"/>
      <c r="IL72" s="233"/>
      <c r="IM72" s="233"/>
      <c r="IN72" s="233"/>
      <c r="IO72" s="233"/>
      <c r="IP72" s="233"/>
      <c r="IQ72" s="233"/>
      <c r="IR72" s="233"/>
      <c r="IS72" s="233"/>
      <c r="IT72" s="233"/>
      <c r="IU72" s="233"/>
      <c r="IV72" s="233"/>
      <c r="IW72" s="233"/>
    </row>
    <row r="73" customFormat="false" ht="17.1" hidden="true" customHeight="true" outlineLevel="0" collapsed="false">
      <c r="A73" s="233"/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  <c r="AI73" s="233"/>
      <c r="AJ73" s="233"/>
      <c r="AK73" s="233"/>
      <c r="AL73" s="233"/>
      <c r="AM73" s="233"/>
      <c r="AN73" s="233"/>
      <c r="AO73" s="233"/>
      <c r="AP73" s="233"/>
      <c r="AQ73" s="233"/>
      <c r="AR73" s="233"/>
      <c r="AS73" s="233"/>
      <c r="AT73" s="233"/>
      <c r="AU73" s="233"/>
      <c r="AV73" s="233"/>
      <c r="AW73" s="233"/>
      <c r="AX73" s="233"/>
      <c r="AY73" s="233"/>
      <c r="AZ73" s="233"/>
      <c r="BA73" s="233"/>
      <c r="BB73" s="233"/>
      <c r="BC73" s="233"/>
      <c r="BD73" s="233"/>
      <c r="BE73" s="233"/>
      <c r="BF73" s="233"/>
      <c r="BG73" s="233"/>
      <c r="BH73" s="233"/>
      <c r="BI73" s="233"/>
      <c r="BJ73" s="233"/>
      <c r="BK73" s="233"/>
      <c r="BL73" s="233"/>
      <c r="BM73" s="233"/>
      <c r="BN73" s="233"/>
      <c r="BO73" s="233"/>
      <c r="BP73" s="233"/>
      <c r="BQ73" s="233"/>
      <c r="BR73" s="233"/>
      <c r="BS73" s="233"/>
      <c r="BT73" s="233"/>
      <c r="BU73" s="233"/>
      <c r="BV73" s="233"/>
      <c r="BW73" s="233"/>
      <c r="BX73" s="233"/>
      <c r="BY73" s="233"/>
      <c r="BZ73" s="233"/>
      <c r="CA73" s="233"/>
      <c r="CB73" s="233"/>
      <c r="CC73" s="233"/>
      <c r="CD73" s="233"/>
      <c r="CE73" s="233"/>
      <c r="CF73" s="233"/>
      <c r="CG73" s="233"/>
      <c r="CH73" s="233"/>
      <c r="CI73" s="233"/>
      <c r="CJ73" s="233"/>
      <c r="CK73" s="233"/>
      <c r="CL73" s="233"/>
      <c r="CM73" s="233"/>
      <c r="CN73" s="233"/>
      <c r="CO73" s="233"/>
      <c r="CP73" s="233"/>
      <c r="CQ73" s="233"/>
      <c r="CR73" s="233"/>
      <c r="CS73" s="233"/>
      <c r="CT73" s="233"/>
      <c r="CU73" s="233"/>
      <c r="CV73" s="233"/>
      <c r="CW73" s="233"/>
      <c r="CX73" s="233"/>
      <c r="CY73" s="233"/>
      <c r="CZ73" s="233"/>
      <c r="DA73" s="233"/>
      <c r="DB73" s="233"/>
      <c r="DC73" s="233"/>
      <c r="DD73" s="233"/>
      <c r="DE73" s="233"/>
      <c r="DF73" s="233"/>
      <c r="DG73" s="233"/>
      <c r="DH73" s="233"/>
      <c r="DI73" s="233"/>
      <c r="DJ73" s="233"/>
      <c r="DK73" s="233"/>
      <c r="DL73" s="233"/>
      <c r="DM73" s="233"/>
      <c r="DN73" s="233"/>
      <c r="DO73" s="233"/>
      <c r="DP73" s="233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233"/>
      <c r="EB73" s="233"/>
      <c r="EC73" s="233"/>
      <c r="ED73" s="233"/>
      <c r="EE73" s="233"/>
      <c r="EF73" s="233"/>
      <c r="EG73" s="233"/>
      <c r="EH73" s="233"/>
      <c r="EI73" s="233"/>
      <c r="EJ73" s="233"/>
      <c r="EK73" s="233"/>
      <c r="EL73" s="233"/>
      <c r="EM73" s="233"/>
      <c r="EN73" s="233"/>
      <c r="EO73" s="233"/>
      <c r="EP73" s="233"/>
      <c r="EQ73" s="233"/>
      <c r="ER73" s="233"/>
      <c r="ES73" s="233"/>
      <c r="ET73" s="233"/>
      <c r="EU73" s="233"/>
      <c r="EV73" s="233"/>
      <c r="EW73" s="233"/>
      <c r="EX73" s="233"/>
      <c r="EY73" s="233"/>
      <c r="EZ73" s="233"/>
      <c r="FA73" s="233"/>
      <c r="FB73" s="233"/>
      <c r="FC73" s="233"/>
      <c r="FD73" s="233"/>
      <c r="FE73" s="233"/>
      <c r="FF73" s="233"/>
      <c r="FG73" s="233"/>
      <c r="FH73" s="233"/>
      <c r="FI73" s="233"/>
      <c r="FJ73" s="233"/>
      <c r="FK73" s="233"/>
      <c r="FL73" s="233"/>
      <c r="FM73" s="233"/>
      <c r="FN73" s="233"/>
      <c r="FO73" s="233"/>
      <c r="FP73" s="233"/>
      <c r="FQ73" s="233"/>
      <c r="FR73" s="233"/>
      <c r="FS73" s="233"/>
      <c r="FT73" s="233"/>
      <c r="FU73" s="233"/>
      <c r="FV73" s="233"/>
      <c r="FW73" s="233"/>
      <c r="FX73" s="233"/>
      <c r="FY73" s="233"/>
      <c r="FZ73" s="233"/>
      <c r="GA73" s="233"/>
      <c r="GB73" s="233"/>
      <c r="GC73" s="233"/>
      <c r="GD73" s="233"/>
      <c r="GE73" s="233"/>
      <c r="GF73" s="233"/>
      <c r="GG73" s="233"/>
      <c r="GH73" s="233"/>
      <c r="GI73" s="233"/>
      <c r="GJ73" s="233"/>
      <c r="GK73" s="233"/>
      <c r="GL73" s="233"/>
      <c r="GM73" s="233"/>
      <c r="GN73" s="233"/>
      <c r="GO73" s="233"/>
      <c r="GP73" s="233"/>
      <c r="GQ73" s="233"/>
      <c r="GR73" s="233"/>
      <c r="GS73" s="233"/>
      <c r="GT73" s="233"/>
      <c r="GU73" s="233"/>
      <c r="GV73" s="233"/>
      <c r="GW73" s="233"/>
      <c r="GX73" s="233"/>
      <c r="GY73" s="233"/>
      <c r="GZ73" s="233"/>
      <c r="HA73" s="233"/>
      <c r="HB73" s="233"/>
      <c r="HC73" s="233"/>
      <c r="HD73" s="233"/>
      <c r="HE73" s="233"/>
      <c r="HF73" s="233"/>
      <c r="HG73" s="233"/>
      <c r="HH73" s="233"/>
      <c r="HI73" s="233"/>
      <c r="HJ73" s="233"/>
      <c r="HK73" s="233"/>
      <c r="HL73" s="233"/>
      <c r="HM73" s="233"/>
      <c r="HN73" s="233"/>
      <c r="HO73" s="233"/>
      <c r="HP73" s="233"/>
      <c r="HQ73" s="233"/>
      <c r="HR73" s="233"/>
      <c r="HS73" s="233"/>
      <c r="HT73" s="233"/>
      <c r="HU73" s="233"/>
      <c r="HV73" s="233"/>
      <c r="HW73" s="233"/>
      <c r="HX73" s="233"/>
      <c r="HY73" s="233"/>
      <c r="HZ73" s="233"/>
      <c r="IA73" s="233"/>
      <c r="IB73" s="233"/>
      <c r="IC73" s="233"/>
      <c r="ID73" s="233"/>
      <c r="IE73" s="233"/>
      <c r="IF73" s="233"/>
      <c r="IG73" s="233"/>
      <c r="IH73" s="233"/>
      <c r="II73" s="233"/>
      <c r="IJ73" s="233"/>
      <c r="IK73" s="233"/>
      <c r="IL73" s="233"/>
      <c r="IM73" s="233"/>
      <c r="IN73" s="233"/>
      <c r="IO73" s="233"/>
      <c r="IP73" s="233"/>
      <c r="IQ73" s="233"/>
      <c r="IR73" s="233"/>
      <c r="IS73" s="233"/>
      <c r="IT73" s="233"/>
      <c r="IU73" s="233"/>
      <c r="IV73" s="233"/>
      <c r="IW73" s="233"/>
    </row>
    <row r="74" customFormat="false" ht="17.1" hidden="true" customHeight="true" outlineLevel="0" collapsed="false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  <c r="BT74" s="233"/>
      <c r="BU74" s="233"/>
      <c r="BV74" s="233"/>
      <c r="BW74" s="233"/>
      <c r="BX74" s="233"/>
      <c r="BY74" s="233"/>
      <c r="BZ74" s="233"/>
      <c r="CA74" s="233"/>
      <c r="CB74" s="233"/>
      <c r="CC74" s="233"/>
      <c r="CD74" s="233"/>
      <c r="CE74" s="233"/>
      <c r="CF74" s="233"/>
      <c r="CG74" s="233"/>
      <c r="CH74" s="233"/>
      <c r="CI74" s="233"/>
      <c r="CJ74" s="233"/>
      <c r="CK74" s="233"/>
      <c r="CL74" s="233"/>
      <c r="CM74" s="233"/>
      <c r="CN74" s="233"/>
      <c r="CO74" s="233"/>
      <c r="CP74" s="233"/>
      <c r="CQ74" s="233"/>
      <c r="CR74" s="233"/>
      <c r="CS74" s="233"/>
      <c r="CT74" s="233"/>
      <c r="CU74" s="233"/>
      <c r="CV74" s="233"/>
      <c r="CW74" s="233"/>
      <c r="CX74" s="233"/>
      <c r="CY74" s="233"/>
      <c r="CZ74" s="233"/>
      <c r="DA74" s="233"/>
      <c r="DB74" s="233"/>
      <c r="DC74" s="233"/>
      <c r="DD74" s="233"/>
      <c r="DE74" s="233"/>
      <c r="DF74" s="233"/>
      <c r="DG74" s="233"/>
      <c r="DH74" s="233"/>
      <c r="DI74" s="233"/>
      <c r="DJ74" s="233"/>
      <c r="DK74" s="233"/>
      <c r="DL74" s="233"/>
      <c r="DM74" s="233"/>
      <c r="DN74" s="233"/>
      <c r="DO74" s="233"/>
      <c r="DP74" s="233"/>
      <c r="DQ74" s="233"/>
      <c r="DR74" s="233"/>
      <c r="DS74" s="233"/>
      <c r="DT74" s="233"/>
      <c r="DU74" s="233"/>
      <c r="DV74" s="233"/>
      <c r="DW74" s="233"/>
      <c r="DX74" s="233"/>
      <c r="DY74" s="233"/>
      <c r="DZ74" s="233"/>
      <c r="EA74" s="233"/>
      <c r="EB74" s="233"/>
      <c r="EC74" s="233"/>
      <c r="ED74" s="233"/>
      <c r="EE74" s="233"/>
      <c r="EF74" s="233"/>
      <c r="EG74" s="233"/>
      <c r="EH74" s="233"/>
      <c r="EI74" s="233"/>
      <c r="EJ74" s="233"/>
      <c r="EK74" s="233"/>
      <c r="EL74" s="233"/>
      <c r="EM74" s="233"/>
      <c r="EN74" s="233"/>
      <c r="EO74" s="233"/>
      <c r="EP74" s="233"/>
      <c r="EQ74" s="233"/>
      <c r="ER74" s="233"/>
      <c r="ES74" s="233"/>
      <c r="ET74" s="233"/>
      <c r="EU74" s="233"/>
      <c r="EV74" s="233"/>
      <c r="EW74" s="233"/>
      <c r="EX74" s="233"/>
      <c r="EY74" s="233"/>
      <c r="EZ74" s="233"/>
      <c r="FA74" s="233"/>
      <c r="FB74" s="233"/>
      <c r="FC74" s="233"/>
      <c r="FD74" s="233"/>
      <c r="FE74" s="233"/>
      <c r="FF74" s="233"/>
      <c r="FG74" s="233"/>
      <c r="FH74" s="233"/>
      <c r="FI74" s="233"/>
      <c r="FJ74" s="233"/>
      <c r="FK74" s="233"/>
      <c r="FL74" s="233"/>
      <c r="FM74" s="233"/>
      <c r="FN74" s="233"/>
      <c r="FO74" s="233"/>
      <c r="FP74" s="233"/>
      <c r="FQ74" s="233"/>
      <c r="FR74" s="233"/>
      <c r="FS74" s="233"/>
      <c r="FT74" s="233"/>
      <c r="FU74" s="233"/>
      <c r="FV74" s="233"/>
      <c r="FW74" s="233"/>
      <c r="FX74" s="233"/>
      <c r="FY74" s="233"/>
      <c r="FZ74" s="233"/>
      <c r="GA74" s="233"/>
      <c r="GB74" s="233"/>
      <c r="GC74" s="233"/>
      <c r="GD74" s="233"/>
      <c r="GE74" s="233"/>
      <c r="GF74" s="233"/>
      <c r="GG74" s="233"/>
      <c r="GH74" s="233"/>
      <c r="GI74" s="233"/>
      <c r="GJ74" s="233"/>
      <c r="GK74" s="233"/>
      <c r="GL74" s="233"/>
      <c r="GM74" s="233"/>
      <c r="GN74" s="233"/>
      <c r="GO74" s="233"/>
      <c r="GP74" s="233"/>
      <c r="GQ74" s="233"/>
      <c r="GR74" s="233"/>
      <c r="GS74" s="233"/>
      <c r="GT74" s="233"/>
      <c r="GU74" s="233"/>
      <c r="GV74" s="233"/>
      <c r="GW74" s="233"/>
      <c r="GX74" s="233"/>
      <c r="GY74" s="233"/>
      <c r="GZ74" s="233"/>
      <c r="HA74" s="233"/>
      <c r="HB74" s="233"/>
      <c r="HC74" s="233"/>
      <c r="HD74" s="233"/>
      <c r="HE74" s="233"/>
      <c r="HF74" s="233"/>
      <c r="HG74" s="233"/>
      <c r="HH74" s="233"/>
      <c r="HI74" s="233"/>
      <c r="HJ74" s="233"/>
      <c r="HK74" s="233"/>
      <c r="HL74" s="233"/>
      <c r="HM74" s="233"/>
      <c r="HN74" s="233"/>
      <c r="HO74" s="233"/>
      <c r="HP74" s="233"/>
      <c r="HQ74" s="233"/>
      <c r="HR74" s="233"/>
      <c r="HS74" s="233"/>
      <c r="HT74" s="233"/>
      <c r="HU74" s="233"/>
      <c r="HV74" s="233"/>
      <c r="HW74" s="233"/>
      <c r="HX74" s="233"/>
      <c r="HY74" s="233"/>
      <c r="HZ74" s="233"/>
      <c r="IA74" s="233"/>
      <c r="IB74" s="233"/>
      <c r="IC74" s="233"/>
      <c r="ID74" s="233"/>
      <c r="IE74" s="233"/>
      <c r="IF74" s="233"/>
      <c r="IG74" s="233"/>
      <c r="IH74" s="233"/>
      <c r="II74" s="233"/>
      <c r="IJ74" s="233"/>
      <c r="IK74" s="233"/>
      <c r="IL74" s="233"/>
      <c r="IM74" s="233"/>
      <c r="IN74" s="233"/>
      <c r="IO74" s="233"/>
      <c r="IP74" s="233"/>
      <c r="IQ74" s="233"/>
      <c r="IR74" s="233"/>
      <c r="IS74" s="233"/>
      <c r="IT74" s="233"/>
      <c r="IU74" s="233"/>
      <c r="IV74" s="233"/>
      <c r="IW74" s="233"/>
    </row>
    <row r="75" customFormat="false" ht="17.1" hidden="true" customHeight="true" outlineLevel="0" collapsed="false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33"/>
      <c r="BA75" s="233"/>
      <c r="BB75" s="233"/>
      <c r="BC75" s="233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233"/>
      <c r="BO75" s="233"/>
      <c r="BP75" s="233"/>
      <c r="BQ75" s="233"/>
      <c r="BR75" s="233"/>
      <c r="BS75" s="233"/>
      <c r="BT75" s="233"/>
      <c r="BU75" s="233"/>
      <c r="BV75" s="233"/>
      <c r="BW75" s="233"/>
      <c r="BX75" s="233"/>
      <c r="BY75" s="233"/>
      <c r="BZ75" s="233"/>
      <c r="CA75" s="233"/>
      <c r="CB75" s="233"/>
      <c r="CC75" s="233"/>
      <c r="CD75" s="233"/>
      <c r="CE75" s="233"/>
      <c r="CF75" s="233"/>
      <c r="CG75" s="233"/>
      <c r="CH75" s="233"/>
      <c r="CI75" s="233"/>
      <c r="CJ75" s="233"/>
      <c r="CK75" s="233"/>
      <c r="CL75" s="233"/>
      <c r="CM75" s="233"/>
      <c r="CN75" s="233"/>
      <c r="CO75" s="233"/>
      <c r="CP75" s="233"/>
      <c r="CQ75" s="233"/>
      <c r="CR75" s="233"/>
      <c r="CS75" s="233"/>
      <c r="CT75" s="233"/>
      <c r="CU75" s="233"/>
      <c r="CV75" s="233"/>
      <c r="CW75" s="233"/>
      <c r="CX75" s="233"/>
      <c r="CY75" s="233"/>
      <c r="CZ75" s="233"/>
      <c r="DA75" s="233"/>
      <c r="DB75" s="233"/>
      <c r="DC75" s="233"/>
      <c r="DD75" s="233"/>
      <c r="DE75" s="233"/>
      <c r="DF75" s="233"/>
      <c r="DG75" s="233"/>
      <c r="DH75" s="233"/>
      <c r="DI75" s="233"/>
      <c r="DJ75" s="233"/>
      <c r="DK75" s="233"/>
      <c r="DL75" s="233"/>
      <c r="DM75" s="233"/>
      <c r="DN75" s="233"/>
      <c r="DO75" s="233"/>
      <c r="DP75" s="233"/>
      <c r="DQ75" s="233"/>
      <c r="DR75" s="233"/>
      <c r="DS75" s="233"/>
      <c r="DT75" s="233"/>
      <c r="DU75" s="233"/>
      <c r="DV75" s="233"/>
      <c r="DW75" s="233"/>
      <c r="DX75" s="233"/>
      <c r="DY75" s="233"/>
      <c r="DZ75" s="233"/>
      <c r="EA75" s="233"/>
      <c r="EB75" s="233"/>
      <c r="EC75" s="233"/>
      <c r="ED75" s="233"/>
      <c r="EE75" s="233"/>
      <c r="EF75" s="233"/>
      <c r="EG75" s="233"/>
      <c r="EH75" s="233"/>
      <c r="EI75" s="233"/>
      <c r="EJ75" s="233"/>
      <c r="EK75" s="233"/>
      <c r="EL75" s="233"/>
      <c r="EM75" s="233"/>
      <c r="EN75" s="233"/>
      <c r="EO75" s="233"/>
      <c r="EP75" s="233"/>
      <c r="EQ75" s="233"/>
      <c r="ER75" s="233"/>
      <c r="ES75" s="233"/>
      <c r="ET75" s="233"/>
      <c r="EU75" s="233"/>
      <c r="EV75" s="233"/>
      <c r="EW75" s="233"/>
      <c r="EX75" s="233"/>
      <c r="EY75" s="233"/>
      <c r="EZ75" s="233"/>
      <c r="FA75" s="233"/>
      <c r="FB75" s="233"/>
      <c r="FC75" s="233"/>
      <c r="FD75" s="233"/>
      <c r="FE75" s="233"/>
      <c r="FF75" s="233"/>
      <c r="FG75" s="233"/>
      <c r="FH75" s="233"/>
      <c r="FI75" s="233"/>
      <c r="FJ75" s="233"/>
      <c r="FK75" s="233"/>
      <c r="FL75" s="233"/>
      <c r="FM75" s="233"/>
      <c r="FN75" s="233"/>
      <c r="FO75" s="233"/>
      <c r="FP75" s="233"/>
      <c r="FQ75" s="233"/>
      <c r="FR75" s="233"/>
      <c r="FS75" s="233"/>
      <c r="FT75" s="233"/>
      <c r="FU75" s="233"/>
      <c r="FV75" s="233"/>
      <c r="FW75" s="233"/>
      <c r="FX75" s="233"/>
      <c r="FY75" s="233"/>
      <c r="FZ75" s="233"/>
      <c r="GA75" s="233"/>
      <c r="GB75" s="233"/>
      <c r="GC75" s="233"/>
      <c r="GD75" s="233"/>
      <c r="GE75" s="233"/>
      <c r="GF75" s="233"/>
      <c r="GG75" s="233"/>
      <c r="GH75" s="233"/>
      <c r="GI75" s="233"/>
      <c r="GJ75" s="233"/>
      <c r="GK75" s="233"/>
      <c r="GL75" s="233"/>
      <c r="GM75" s="233"/>
      <c r="GN75" s="233"/>
      <c r="GO75" s="233"/>
      <c r="GP75" s="233"/>
      <c r="GQ75" s="233"/>
      <c r="GR75" s="233"/>
      <c r="GS75" s="233"/>
      <c r="GT75" s="233"/>
      <c r="GU75" s="233"/>
      <c r="GV75" s="233"/>
      <c r="GW75" s="233"/>
      <c r="GX75" s="233"/>
      <c r="GY75" s="233"/>
      <c r="GZ75" s="233"/>
      <c r="HA75" s="233"/>
      <c r="HB75" s="233"/>
      <c r="HC75" s="233"/>
      <c r="HD75" s="233"/>
      <c r="HE75" s="233"/>
      <c r="HF75" s="233"/>
      <c r="HG75" s="233"/>
      <c r="HH75" s="233"/>
      <c r="HI75" s="233"/>
      <c r="HJ75" s="233"/>
      <c r="HK75" s="233"/>
      <c r="HL75" s="233"/>
      <c r="HM75" s="233"/>
      <c r="HN75" s="233"/>
      <c r="HO75" s="233"/>
      <c r="HP75" s="233"/>
      <c r="HQ75" s="233"/>
      <c r="HR75" s="233"/>
      <c r="HS75" s="233"/>
      <c r="HT75" s="233"/>
      <c r="HU75" s="233"/>
      <c r="HV75" s="233"/>
      <c r="HW75" s="233"/>
      <c r="HX75" s="233"/>
      <c r="HY75" s="233"/>
      <c r="HZ75" s="233"/>
      <c r="IA75" s="233"/>
      <c r="IB75" s="233"/>
      <c r="IC75" s="233"/>
      <c r="ID75" s="233"/>
      <c r="IE75" s="233"/>
      <c r="IF75" s="233"/>
      <c r="IG75" s="233"/>
      <c r="IH75" s="233"/>
      <c r="II75" s="233"/>
      <c r="IJ75" s="233"/>
      <c r="IK75" s="233"/>
      <c r="IL75" s="233"/>
      <c r="IM75" s="233"/>
      <c r="IN75" s="233"/>
      <c r="IO75" s="233"/>
      <c r="IP75" s="233"/>
      <c r="IQ75" s="233"/>
      <c r="IR75" s="233"/>
      <c r="IS75" s="233"/>
      <c r="IT75" s="233"/>
      <c r="IU75" s="233"/>
      <c r="IV75" s="233"/>
      <c r="IW75" s="233"/>
    </row>
    <row r="76" customFormat="false" ht="17.1" hidden="true" customHeight="true" outlineLevel="0" collapsed="false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233"/>
      <c r="BO76" s="233"/>
      <c r="BP76" s="233"/>
      <c r="BQ76" s="233"/>
      <c r="BR76" s="233"/>
      <c r="BS76" s="233"/>
      <c r="BT76" s="233"/>
      <c r="BU76" s="233"/>
      <c r="BV76" s="233"/>
      <c r="BW76" s="233"/>
      <c r="BX76" s="233"/>
      <c r="BY76" s="233"/>
      <c r="BZ76" s="233"/>
      <c r="CA76" s="233"/>
      <c r="CB76" s="233"/>
      <c r="CC76" s="233"/>
      <c r="CD76" s="233"/>
      <c r="CE76" s="233"/>
      <c r="CF76" s="233"/>
      <c r="CG76" s="233"/>
      <c r="CH76" s="233"/>
      <c r="CI76" s="233"/>
      <c r="CJ76" s="233"/>
      <c r="CK76" s="233"/>
      <c r="CL76" s="233"/>
      <c r="CM76" s="233"/>
      <c r="CN76" s="233"/>
      <c r="CO76" s="233"/>
      <c r="CP76" s="233"/>
      <c r="CQ76" s="233"/>
      <c r="CR76" s="233"/>
      <c r="CS76" s="233"/>
      <c r="CT76" s="233"/>
      <c r="CU76" s="233"/>
      <c r="CV76" s="233"/>
      <c r="CW76" s="233"/>
      <c r="CX76" s="233"/>
      <c r="CY76" s="233"/>
      <c r="CZ76" s="233"/>
      <c r="DA76" s="233"/>
      <c r="DB76" s="233"/>
      <c r="DC76" s="233"/>
      <c r="DD76" s="233"/>
      <c r="DE76" s="233"/>
      <c r="DF76" s="233"/>
      <c r="DG76" s="233"/>
      <c r="DH76" s="233"/>
      <c r="DI76" s="233"/>
      <c r="DJ76" s="233"/>
      <c r="DK76" s="233"/>
      <c r="DL76" s="233"/>
      <c r="DM76" s="233"/>
      <c r="DN76" s="233"/>
      <c r="DO76" s="233"/>
      <c r="DP76" s="233"/>
      <c r="DQ76" s="233"/>
      <c r="DR76" s="233"/>
      <c r="DS76" s="233"/>
      <c r="DT76" s="233"/>
      <c r="DU76" s="233"/>
      <c r="DV76" s="233"/>
      <c r="DW76" s="233"/>
      <c r="DX76" s="233"/>
      <c r="DY76" s="233"/>
      <c r="DZ76" s="233"/>
      <c r="EA76" s="233"/>
      <c r="EB76" s="233"/>
      <c r="EC76" s="233"/>
      <c r="ED76" s="233"/>
      <c r="EE76" s="233"/>
      <c r="EF76" s="233"/>
      <c r="EG76" s="233"/>
      <c r="EH76" s="233"/>
      <c r="EI76" s="233"/>
      <c r="EJ76" s="233"/>
      <c r="EK76" s="233"/>
      <c r="EL76" s="233"/>
      <c r="EM76" s="233"/>
      <c r="EN76" s="233"/>
      <c r="EO76" s="233"/>
      <c r="EP76" s="233"/>
      <c r="EQ76" s="233"/>
      <c r="ER76" s="233"/>
      <c r="ES76" s="233"/>
      <c r="ET76" s="233"/>
      <c r="EU76" s="233"/>
      <c r="EV76" s="233"/>
      <c r="EW76" s="233"/>
      <c r="EX76" s="233"/>
      <c r="EY76" s="233"/>
      <c r="EZ76" s="233"/>
      <c r="FA76" s="233"/>
      <c r="FB76" s="233"/>
      <c r="FC76" s="233"/>
      <c r="FD76" s="233"/>
      <c r="FE76" s="233"/>
      <c r="FF76" s="233"/>
      <c r="FG76" s="233"/>
      <c r="FH76" s="233"/>
      <c r="FI76" s="233"/>
      <c r="FJ76" s="233"/>
      <c r="FK76" s="233"/>
      <c r="FL76" s="233"/>
      <c r="FM76" s="233"/>
      <c r="FN76" s="233"/>
      <c r="FO76" s="233"/>
      <c r="FP76" s="233"/>
      <c r="FQ76" s="233"/>
      <c r="FR76" s="233"/>
      <c r="FS76" s="233"/>
      <c r="FT76" s="233"/>
      <c r="FU76" s="233"/>
      <c r="FV76" s="233"/>
      <c r="FW76" s="233"/>
      <c r="FX76" s="233"/>
      <c r="FY76" s="233"/>
      <c r="FZ76" s="233"/>
      <c r="GA76" s="233"/>
      <c r="GB76" s="233"/>
      <c r="GC76" s="233"/>
      <c r="GD76" s="233"/>
      <c r="GE76" s="233"/>
      <c r="GF76" s="233"/>
      <c r="GG76" s="233"/>
      <c r="GH76" s="233"/>
      <c r="GI76" s="233"/>
      <c r="GJ76" s="233"/>
      <c r="GK76" s="233"/>
      <c r="GL76" s="233"/>
      <c r="GM76" s="233"/>
      <c r="GN76" s="233"/>
      <c r="GO76" s="233"/>
      <c r="GP76" s="233"/>
      <c r="GQ76" s="233"/>
      <c r="GR76" s="233"/>
      <c r="GS76" s="233"/>
      <c r="GT76" s="233"/>
      <c r="GU76" s="233"/>
      <c r="GV76" s="233"/>
      <c r="GW76" s="233"/>
      <c r="GX76" s="233"/>
      <c r="GY76" s="233"/>
      <c r="GZ76" s="233"/>
      <c r="HA76" s="233"/>
      <c r="HB76" s="233"/>
      <c r="HC76" s="233"/>
      <c r="HD76" s="233"/>
      <c r="HE76" s="233"/>
      <c r="HF76" s="233"/>
      <c r="HG76" s="233"/>
      <c r="HH76" s="233"/>
      <c r="HI76" s="233"/>
      <c r="HJ76" s="233"/>
      <c r="HK76" s="233"/>
      <c r="HL76" s="233"/>
      <c r="HM76" s="233"/>
      <c r="HN76" s="233"/>
      <c r="HO76" s="233"/>
      <c r="HP76" s="233"/>
      <c r="HQ76" s="233"/>
      <c r="HR76" s="233"/>
      <c r="HS76" s="233"/>
      <c r="HT76" s="233"/>
      <c r="HU76" s="233"/>
      <c r="HV76" s="233"/>
      <c r="HW76" s="233"/>
      <c r="HX76" s="233"/>
      <c r="HY76" s="233"/>
      <c r="HZ76" s="233"/>
      <c r="IA76" s="233"/>
      <c r="IB76" s="233"/>
      <c r="IC76" s="233"/>
      <c r="ID76" s="233"/>
      <c r="IE76" s="233"/>
      <c r="IF76" s="233"/>
      <c r="IG76" s="233"/>
      <c r="IH76" s="233"/>
      <c r="II76" s="233"/>
      <c r="IJ76" s="233"/>
      <c r="IK76" s="233"/>
      <c r="IL76" s="233"/>
      <c r="IM76" s="233"/>
      <c r="IN76" s="233"/>
      <c r="IO76" s="233"/>
      <c r="IP76" s="233"/>
      <c r="IQ76" s="233"/>
      <c r="IR76" s="233"/>
      <c r="IS76" s="233"/>
      <c r="IT76" s="233"/>
      <c r="IU76" s="233"/>
      <c r="IV76" s="233"/>
      <c r="IW76" s="233"/>
    </row>
    <row r="77" customFormat="false" ht="17.1" hidden="true" customHeight="true" outlineLevel="0" collapsed="false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  <c r="AO77" s="233"/>
      <c r="AP77" s="233"/>
      <c r="AQ77" s="233"/>
      <c r="AR77" s="233"/>
      <c r="AS77" s="233"/>
      <c r="AT77" s="233"/>
      <c r="AU77" s="233"/>
      <c r="AV77" s="233"/>
      <c r="AW77" s="233"/>
      <c r="AX77" s="233"/>
      <c r="AY77" s="233"/>
      <c r="AZ77" s="233"/>
      <c r="BA77" s="233"/>
      <c r="BB77" s="233"/>
      <c r="BC77" s="233"/>
      <c r="BD77" s="233"/>
      <c r="BE77" s="233"/>
      <c r="BF77" s="233"/>
      <c r="BG77" s="233"/>
      <c r="BH77" s="233"/>
      <c r="BI77" s="233"/>
      <c r="BJ77" s="233"/>
      <c r="BK77" s="233"/>
      <c r="BL77" s="233"/>
      <c r="BM77" s="233"/>
      <c r="BN77" s="233"/>
      <c r="BO77" s="233"/>
      <c r="BP77" s="233"/>
      <c r="BQ77" s="233"/>
      <c r="BR77" s="233"/>
      <c r="BS77" s="233"/>
      <c r="BT77" s="233"/>
      <c r="BU77" s="233"/>
      <c r="BV77" s="233"/>
      <c r="BW77" s="233"/>
      <c r="BX77" s="233"/>
      <c r="BY77" s="233"/>
      <c r="BZ77" s="233"/>
      <c r="CA77" s="233"/>
      <c r="CB77" s="233"/>
      <c r="CC77" s="233"/>
      <c r="CD77" s="233"/>
      <c r="CE77" s="233"/>
      <c r="CF77" s="233"/>
      <c r="CG77" s="233"/>
      <c r="CH77" s="233"/>
      <c r="CI77" s="233"/>
      <c r="CJ77" s="233"/>
      <c r="CK77" s="233"/>
      <c r="CL77" s="233"/>
      <c r="CM77" s="233"/>
      <c r="CN77" s="233"/>
      <c r="CO77" s="233"/>
      <c r="CP77" s="233"/>
      <c r="CQ77" s="233"/>
      <c r="CR77" s="233"/>
      <c r="CS77" s="233"/>
      <c r="CT77" s="233"/>
      <c r="CU77" s="233"/>
      <c r="CV77" s="233"/>
      <c r="CW77" s="233"/>
      <c r="CX77" s="233"/>
      <c r="CY77" s="233"/>
      <c r="CZ77" s="233"/>
      <c r="DA77" s="233"/>
      <c r="DB77" s="233"/>
      <c r="DC77" s="233"/>
      <c r="DD77" s="233"/>
      <c r="DE77" s="233"/>
      <c r="DF77" s="233"/>
      <c r="DG77" s="233"/>
      <c r="DH77" s="233"/>
      <c r="DI77" s="233"/>
      <c r="DJ77" s="233"/>
      <c r="DK77" s="233"/>
      <c r="DL77" s="233"/>
      <c r="DM77" s="233"/>
      <c r="DN77" s="233"/>
      <c r="DO77" s="233"/>
      <c r="DP77" s="233"/>
      <c r="DQ77" s="233"/>
      <c r="DR77" s="233"/>
      <c r="DS77" s="233"/>
      <c r="DT77" s="233"/>
      <c r="DU77" s="233"/>
      <c r="DV77" s="233"/>
      <c r="DW77" s="233"/>
      <c r="DX77" s="233"/>
      <c r="DY77" s="233"/>
      <c r="DZ77" s="233"/>
      <c r="EA77" s="233"/>
      <c r="EB77" s="233"/>
      <c r="EC77" s="233"/>
      <c r="ED77" s="233"/>
      <c r="EE77" s="233"/>
      <c r="EF77" s="233"/>
      <c r="EG77" s="233"/>
      <c r="EH77" s="233"/>
      <c r="EI77" s="233"/>
      <c r="EJ77" s="233"/>
      <c r="EK77" s="233"/>
      <c r="EL77" s="233"/>
      <c r="EM77" s="233"/>
      <c r="EN77" s="233"/>
      <c r="EO77" s="233"/>
      <c r="EP77" s="233"/>
      <c r="EQ77" s="233"/>
      <c r="ER77" s="233"/>
      <c r="ES77" s="233"/>
      <c r="ET77" s="233"/>
      <c r="EU77" s="233"/>
      <c r="EV77" s="233"/>
      <c r="EW77" s="233"/>
      <c r="EX77" s="233"/>
      <c r="EY77" s="233"/>
      <c r="EZ77" s="233"/>
      <c r="FA77" s="233"/>
      <c r="FB77" s="233"/>
      <c r="FC77" s="233"/>
      <c r="FD77" s="233"/>
      <c r="FE77" s="233"/>
      <c r="FF77" s="233"/>
      <c r="FG77" s="233"/>
      <c r="FH77" s="233"/>
      <c r="FI77" s="233"/>
      <c r="FJ77" s="233"/>
      <c r="FK77" s="233"/>
      <c r="FL77" s="233"/>
      <c r="FM77" s="233"/>
      <c r="FN77" s="233"/>
      <c r="FO77" s="233"/>
      <c r="FP77" s="233"/>
      <c r="FQ77" s="233"/>
      <c r="FR77" s="233"/>
      <c r="FS77" s="233"/>
      <c r="FT77" s="233"/>
      <c r="FU77" s="233"/>
      <c r="FV77" s="233"/>
      <c r="FW77" s="233"/>
      <c r="FX77" s="233"/>
      <c r="FY77" s="233"/>
      <c r="FZ77" s="233"/>
      <c r="GA77" s="233"/>
      <c r="GB77" s="233"/>
      <c r="GC77" s="233"/>
      <c r="GD77" s="233"/>
      <c r="GE77" s="233"/>
      <c r="GF77" s="233"/>
      <c r="GG77" s="233"/>
      <c r="GH77" s="233"/>
      <c r="GI77" s="233"/>
      <c r="GJ77" s="233"/>
      <c r="GK77" s="233"/>
      <c r="GL77" s="233"/>
      <c r="GM77" s="233"/>
      <c r="GN77" s="233"/>
      <c r="GO77" s="233"/>
      <c r="GP77" s="233"/>
      <c r="GQ77" s="233"/>
      <c r="GR77" s="233"/>
      <c r="GS77" s="233"/>
      <c r="GT77" s="233"/>
      <c r="GU77" s="233"/>
      <c r="GV77" s="233"/>
      <c r="GW77" s="233"/>
      <c r="GX77" s="233"/>
      <c r="GY77" s="233"/>
      <c r="GZ77" s="233"/>
      <c r="HA77" s="233"/>
      <c r="HB77" s="233"/>
      <c r="HC77" s="233"/>
      <c r="HD77" s="233"/>
      <c r="HE77" s="233"/>
      <c r="HF77" s="233"/>
      <c r="HG77" s="233"/>
      <c r="HH77" s="233"/>
      <c r="HI77" s="233"/>
      <c r="HJ77" s="233"/>
      <c r="HK77" s="233"/>
      <c r="HL77" s="233"/>
      <c r="HM77" s="233"/>
      <c r="HN77" s="233"/>
      <c r="HO77" s="233"/>
      <c r="HP77" s="233"/>
      <c r="HQ77" s="233"/>
      <c r="HR77" s="233"/>
      <c r="HS77" s="233"/>
      <c r="HT77" s="233"/>
      <c r="HU77" s="233"/>
      <c r="HV77" s="233"/>
      <c r="HW77" s="233"/>
      <c r="HX77" s="233"/>
      <c r="HY77" s="233"/>
      <c r="HZ77" s="233"/>
      <c r="IA77" s="233"/>
      <c r="IB77" s="233"/>
      <c r="IC77" s="233"/>
      <c r="ID77" s="233"/>
      <c r="IE77" s="233"/>
      <c r="IF77" s="233"/>
      <c r="IG77" s="233"/>
      <c r="IH77" s="233"/>
      <c r="II77" s="233"/>
      <c r="IJ77" s="233"/>
      <c r="IK77" s="233"/>
      <c r="IL77" s="233"/>
      <c r="IM77" s="233"/>
      <c r="IN77" s="233"/>
      <c r="IO77" s="233"/>
      <c r="IP77" s="233"/>
      <c r="IQ77" s="233"/>
      <c r="IR77" s="233"/>
      <c r="IS77" s="233"/>
      <c r="IT77" s="233"/>
      <c r="IU77" s="233"/>
      <c r="IV77" s="233"/>
      <c r="IW77" s="233"/>
    </row>
    <row r="78" customFormat="false" ht="17.1" hidden="true" customHeight="true" outlineLevel="0" collapsed="false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  <c r="AO78" s="233"/>
      <c r="AP78" s="233"/>
      <c r="AQ78" s="233"/>
      <c r="AR78" s="233"/>
      <c r="AS78" s="233"/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233"/>
      <c r="BO78" s="233"/>
      <c r="BP78" s="233"/>
      <c r="BQ78" s="233"/>
      <c r="BR78" s="233"/>
      <c r="BS78" s="233"/>
      <c r="BT78" s="233"/>
      <c r="BU78" s="233"/>
      <c r="BV78" s="233"/>
      <c r="BW78" s="233"/>
      <c r="BX78" s="233"/>
      <c r="BY78" s="233"/>
      <c r="BZ78" s="233"/>
      <c r="CA78" s="233"/>
      <c r="CB78" s="233"/>
      <c r="CC78" s="233"/>
      <c r="CD78" s="233"/>
      <c r="CE78" s="233"/>
      <c r="CF78" s="233"/>
      <c r="CG78" s="233"/>
      <c r="CH78" s="233"/>
      <c r="CI78" s="233"/>
      <c r="CJ78" s="233"/>
      <c r="CK78" s="233"/>
      <c r="CL78" s="233"/>
      <c r="CM78" s="233"/>
      <c r="CN78" s="233"/>
      <c r="CO78" s="233"/>
      <c r="CP78" s="233"/>
      <c r="CQ78" s="233"/>
      <c r="CR78" s="233"/>
      <c r="CS78" s="233"/>
      <c r="CT78" s="233"/>
      <c r="CU78" s="233"/>
      <c r="CV78" s="233"/>
      <c r="CW78" s="233"/>
      <c r="CX78" s="233"/>
      <c r="CY78" s="233"/>
      <c r="CZ78" s="233"/>
      <c r="DA78" s="233"/>
      <c r="DB78" s="233"/>
      <c r="DC78" s="233"/>
      <c r="DD78" s="233"/>
      <c r="DE78" s="233"/>
      <c r="DF78" s="233"/>
      <c r="DG78" s="233"/>
      <c r="DH78" s="233"/>
      <c r="DI78" s="233"/>
      <c r="DJ78" s="233"/>
      <c r="DK78" s="233"/>
      <c r="DL78" s="233"/>
      <c r="DM78" s="233"/>
      <c r="DN78" s="233"/>
      <c r="DO78" s="233"/>
      <c r="DP78" s="233"/>
      <c r="DQ78" s="233"/>
      <c r="DR78" s="233"/>
      <c r="DS78" s="233"/>
      <c r="DT78" s="233"/>
      <c r="DU78" s="233"/>
      <c r="DV78" s="233"/>
      <c r="DW78" s="233"/>
      <c r="DX78" s="233"/>
      <c r="DY78" s="233"/>
      <c r="DZ78" s="233"/>
      <c r="EA78" s="233"/>
      <c r="EB78" s="233"/>
      <c r="EC78" s="233"/>
      <c r="ED78" s="233"/>
      <c r="EE78" s="233"/>
      <c r="EF78" s="233"/>
      <c r="EG78" s="233"/>
      <c r="EH78" s="233"/>
      <c r="EI78" s="233"/>
      <c r="EJ78" s="233"/>
      <c r="EK78" s="233"/>
      <c r="EL78" s="233"/>
      <c r="EM78" s="233"/>
      <c r="EN78" s="233"/>
      <c r="EO78" s="233"/>
      <c r="EP78" s="233"/>
      <c r="EQ78" s="233"/>
      <c r="ER78" s="233"/>
      <c r="ES78" s="233"/>
      <c r="ET78" s="233"/>
      <c r="EU78" s="233"/>
      <c r="EV78" s="233"/>
      <c r="EW78" s="233"/>
      <c r="EX78" s="233"/>
      <c r="EY78" s="233"/>
      <c r="EZ78" s="233"/>
      <c r="FA78" s="233"/>
      <c r="FB78" s="233"/>
      <c r="FC78" s="233"/>
      <c r="FD78" s="233"/>
      <c r="FE78" s="233"/>
      <c r="FF78" s="233"/>
      <c r="FG78" s="233"/>
      <c r="FH78" s="233"/>
      <c r="FI78" s="233"/>
      <c r="FJ78" s="233"/>
      <c r="FK78" s="233"/>
      <c r="FL78" s="233"/>
      <c r="FM78" s="233"/>
      <c r="FN78" s="233"/>
      <c r="FO78" s="233"/>
      <c r="FP78" s="233"/>
      <c r="FQ78" s="233"/>
      <c r="FR78" s="233"/>
      <c r="FS78" s="233"/>
      <c r="FT78" s="233"/>
      <c r="FU78" s="233"/>
      <c r="FV78" s="233"/>
      <c r="FW78" s="233"/>
      <c r="FX78" s="233"/>
      <c r="FY78" s="233"/>
      <c r="FZ78" s="233"/>
      <c r="GA78" s="233"/>
      <c r="GB78" s="233"/>
      <c r="GC78" s="233"/>
      <c r="GD78" s="233"/>
      <c r="GE78" s="233"/>
      <c r="GF78" s="233"/>
      <c r="GG78" s="233"/>
      <c r="GH78" s="233"/>
      <c r="GI78" s="233"/>
      <c r="GJ78" s="233"/>
      <c r="GK78" s="233"/>
      <c r="GL78" s="233"/>
      <c r="GM78" s="233"/>
      <c r="GN78" s="233"/>
      <c r="GO78" s="233"/>
      <c r="GP78" s="233"/>
      <c r="GQ78" s="233"/>
      <c r="GR78" s="233"/>
      <c r="GS78" s="233"/>
      <c r="GT78" s="233"/>
      <c r="GU78" s="233"/>
      <c r="GV78" s="233"/>
      <c r="GW78" s="233"/>
      <c r="GX78" s="233"/>
      <c r="GY78" s="233"/>
      <c r="GZ78" s="233"/>
      <c r="HA78" s="233"/>
      <c r="HB78" s="233"/>
      <c r="HC78" s="233"/>
      <c r="HD78" s="233"/>
      <c r="HE78" s="233"/>
      <c r="HF78" s="233"/>
      <c r="HG78" s="233"/>
      <c r="HH78" s="233"/>
      <c r="HI78" s="233"/>
      <c r="HJ78" s="233"/>
      <c r="HK78" s="233"/>
      <c r="HL78" s="233"/>
      <c r="HM78" s="233"/>
      <c r="HN78" s="233"/>
      <c r="HO78" s="233"/>
      <c r="HP78" s="233"/>
      <c r="HQ78" s="233"/>
      <c r="HR78" s="233"/>
      <c r="HS78" s="233"/>
      <c r="HT78" s="233"/>
      <c r="HU78" s="233"/>
      <c r="HV78" s="233"/>
      <c r="HW78" s="233"/>
      <c r="HX78" s="233"/>
      <c r="HY78" s="233"/>
      <c r="HZ78" s="233"/>
      <c r="IA78" s="233"/>
      <c r="IB78" s="233"/>
      <c r="IC78" s="233"/>
      <c r="ID78" s="233"/>
      <c r="IE78" s="233"/>
      <c r="IF78" s="233"/>
      <c r="IG78" s="233"/>
      <c r="IH78" s="233"/>
      <c r="II78" s="233"/>
      <c r="IJ78" s="233"/>
      <c r="IK78" s="233"/>
      <c r="IL78" s="233"/>
      <c r="IM78" s="233"/>
      <c r="IN78" s="233"/>
      <c r="IO78" s="233"/>
      <c r="IP78" s="233"/>
      <c r="IQ78" s="233"/>
      <c r="IR78" s="233"/>
      <c r="IS78" s="233"/>
      <c r="IT78" s="233"/>
      <c r="IU78" s="233"/>
      <c r="IV78" s="233"/>
      <c r="IW78" s="233"/>
    </row>
    <row r="79" customFormat="false" ht="17.1" hidden="true" customHeight="true" outlineLevel="0" collapsed="false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233"/>
      <c r="AS79" s="233"/>
      <c r="AT79" s="233"/>
      <c r="AU79" s="233"/>
      <c r="AV79" s="233"/>
      <c r="AW79" s="233"/>
      <c r="AX79" s="233"/>
      <c r="AY79" s="233"/>
      <c r="AZ79" s="233"/>
      <c r="BA79" s="233"/>
      <c r="BB79" s="233"/>
      <c r="BC79" s="233"/>
      <c r="BD79" s="233"/>
      <c r="BE79" s="233"/>
      <c r="BF79" s="233"/>
      <c r="BG79" s="233"/>
      <c r="BH79" s="233"/>
      <c r="BI79" s="233"/>
      <c r="BJ79" s="233"/>
      <c r="BK79" s="233"/>
      <c r="BL79" s="233"/>
      <c r="BM79" s="233"/>
      <c r="BN79" s="233"/>
      <c r="BO79" s="233"/>
      <c r="BP79" s="233"/>
      <c r="BQ79" s="233"/>
      <c r="BR79" s="233"/>
      <c r="BS79" s="233"/>
      <c r="BT79" s="233"/>
      <c r="BU79" s="233"/>
      <c r="BV79" s="233"/>
      <c r="BW79" s="233"/>
      <c r="BX79" s="233"/>
      <c r="BY79" s="233"/>
      <c r="BZ79" s="233"/>
      <c r="CA79" s="233"/>
      <c r="CB79" s="233"/>
      <c r="CC79" s="233"/>
      <c r="CD79" s="233"/>
      <c r="CE79" s="233"/>
      <c r="CF79" s="233"/>
      <c r="CG79" s="233"/>
      <c r="CH79" s="233"/>
      <c r="CI79" s="233"/>
      <c r="CJ79" s="233"/>
      <c r="CK79" s="233"/>
      <c r="CL79" s="233"/>
      <c r="CM79" s="233"/>
      <c r="CN79" s="233"/>
      <c r="CO79" s="233"/>
      <c r="CP79" s="233"/>
      <c r="CQ79" s="233"/>
      <c r="CR79" s="233"/>
      <c r="CS79" s="233"/>
      <c r="CT79" s="233"/>
      <c r="CU79" s="233"/>
      <c r="CV79" s="233"/>
      <c r="CW79" s="233"/>
      <c r="CX79" s="233"/>
      <c r="CY79" s="233"/>
      <c r="CZ79" s="233"/>
      <c r="DA79" s="233"/>
      <c r="DB79" s="233"/>
      <c r="DC79" s="233"/>
      <c r="DD79" s="233"/>
      <c r="DE79" s="233"/>
      <c r="DF79" s="233"/>
      <c r="DG79" s="233"/>
      <c r="DH79" s="233"/>
      <c r="DI79" s="233"/>
      <c r="DJ79" s="233"/>
      <c r="DK79" s="233"/>
      <c r="DL79" s="233"/>
      <c r="DM79" s="233"/>
      <c r="DN79" s="233"/>
      <c r="DO79" s="233"/>
      <c r="DP79" s="233"/>
      <c r="DQ79" s="233"/>
      <c r="DR79" s="233"/>
      <c r="DS79" s="233"/>
      <c r="DT79" s="233"/>
      <c r="DU79" s="233"/>
      <c r="DV79" s="233"/>
      <c r="DW79" s="233"/>
      <c r="DX79" s="233"/>
      <c r="DY79" s="233"/>
      <c r="DZ79" s="233"/>
      <c r="EA79" s="233"/>
      <c r="EB79" s="233"/>
      <c r="EC79" s="233"/>
      <c r="ED79" s="233"/>
      <c r="EE79" s="233"/>
      <c r="EF79" s="233"/>
      <c r="EG79" s="233"/>
      <c r="EH79" s="233"/>
      <c r="EI79" s="233"/>
      <c r="EJ79" s="233"/>
      <c r="EK79" s="233"/>
      <c r="EL79" s="233"/>
      <c r="EM79" s="233"/>
      <c r="EN79" s="233"/>
      <c r="EO79" s="233"/>
      <c r="EP79" s="233"/>
      <c r="EQ79" s="233"/>
      <c r="ER79" s="233"/>
      <c r="ES79" s="233"/>
      <c r="ET79" s="233"/>
      <c r="EU79" s="233"/>
      <c r="EV79" s="233"/>
      <c r="EW79" s="233"/>
      <c r="EX79" s="233"/>
      <c r="EY79" s="233"/>
      <c r="EZ79" s="233"/>
      <c r="FA79" s="233"/>
      <c r="FB79" s="233"/>
      <c r="FC79" s="233"/>
      <c r="FD79" s="233"/>
      <c r="FE79" s="233"/>
      <c r="FF79" s="233"/>
      <c r="FG79" s="233"/>
      <c r="FH79" s="233"/>
      <c r="FI79" s="233"/>
      <c r="FJ79" s="233"/>
      <c r="FK79" s="233"/>
      <c r="FL79" s="233"/>
      <c r="FM79" s="233"/>
      <c r="FN79" s="233"/>
      <c r="FO79" s="233"/>
      <c r="FP79" s="233"/>
      <c r="FQ79" s="233"/>
      <c r="FR79" s="233"/>
      <c r="FS79" s="233"/>
      <c r="FT79" s="233"/>
      <c r="FU79" s="233"/>
      <c r="FV79" s="233"/>
      <c r="FW79" s="233"/>
      <c r="FX79" s="233"/>
      <c r="FY79" s="233"/>
      <c r="FZ79" s="233"/>
      <c r="GA79" s="233"/>
      <c r="GB79" s="233"/>
      <c r="GC79" s="233"/>
      <c r="GD79" s="233"/>
      <c r="GE79" s="233"/>
      <c r="GF79" s="233"/>
      <c r="GG79" s="233"/>
      <c r="GH79" s="233"/>
      <c r="GI79" s="233"/>
      <c r="GJ79" s="233"/>
      <c r="GK79" s="233"/>
      <c r="GL79" s="233"/>
      <c r="GM79" s="233"/>
      <c r="GN79" s="233"/>
      <c r="GO79" s="233"/>
      <c r="GP79" s="233"/>
      <c r="GQ79" s="233"/>
      <c r="GR79" s="233"/>
      <c r="GS79" s="233"/>
      <c r="GT79" s="233"/>
      <c r="GU79" s="233"/>
      <c r="GV79" s="233"/>
      <c r="GW79" s="233"/>
      <c r="GX79" s="233"/>
      <c r="GY79" s="233"/>
      <c r="GZ79" s="233"/>
      <c r="HA79" s="233"/>
      <c r="HB79" s="233"/>
      <c r="HC79" s="233"/>
      <c r="HD79" s="233"/>
      <c r="HE79" s="233"/>
      <c r="HF79" s="233"/>
      <c r="HG79" s="233"/>
      <c r="HH79" s="233"/>
      <c r="HI79" s="233"/>
      <c r="HJ79" s="233"/>
      <c r="HK79" s="233"/>
      <c r="HL79" s="233"/>
      <c r="HM79" s="233"/>
      <c r="HN79" s="233"/>
      <c r="HO79" s="233"/>
      <c r="HP79" s="233"/>
      <c r="HQ79" s="233"/>
      <c r="HR79" s="233"/>
      <c r="HS79" s="233"/>
      <c r="HT79" s="233"/>
      <c r="HU79" s="233"/>
      <c r="HV79" s="233"/>
      <c r="HW79" s="233"/>
      <c r="HX79" s="233"/>
      <c r="HY79" s="233"/>
      <c r="HZ79" s="233"/>
      <c r="IA79" s="233"/>
      <c r="IB79" s="233"/>
      <c r="IC79" s="233"/>
      <c r="ID79" s="233"/>
      <c r="IE79" s="233"/>
      <c r="IF79" s="233"/>
      <c r="IG79" s="233"/>
      <c r="IH79" s="233"/>
      <c r="II79" s="233"/>
      <c r="IJ79" s="233"/>
      <c r="IK79" s="233"/>
      <c r="IL79" s="233"/>
      <c r="IM79" s="233"/>
      <c r="IN79" s="233"/>
      <c r="IO79" s="233"/>
      <c r="IP79" s="233"/>
      <c r="IQ79" s="233"/>
      <c r="IR79" s="233"/>
      <c r="IS79" s="233"/>
      <c r="IT79" s="233"/>
      <c r="IU79" s="233"/>
      <c r="IV79" s="233"/>
      <c r="IW79" s="233"/>
    </row>
    <row r="80" customFormat="false" ht="17.1" hidden="true" customHeight="true" outlineLevel="0" collapsed="false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33"/>
      <c r="BB80" s="233"/>
      <c r="BC80" s="233"/>
      <c r="BD80" s="233"/>
      <c r="BE80" s="233"/>
      <c r="BF80" s="233"/>
      <c r="BG80" s="233"/>
      <c r="BH80" s="233"/>
      <c r="BI80" s="233"/>
      <c r="BJ80" s="233"/>
      <c r="BK80" s="233"/>
      <c r="BL80" s="233"/>
      <c r="BM80" s="233"/>
      <c r="BN80" s="233"/>
      <c r="BO80" s="233"/>
      <c r="BP80" s="233"/>
      <c r="BQ80" s="233"/>
      <c r="BR80" s="233"/>
      <c r="BS80" s="233"/>
      <c r="BT80" s="233"/>
      <c r="BU80" s="233"/>
      <c r="BV80" s="233"/>
      <c r="BW80" s="233"/>
      <c r="BX80" s="233"/>
      <c r="BY80" s="233"/>
      <c r="BZ80" s="233"/>
      <c r="CA80" s="233"/>
      <c r="CB80" s="233"/>
      <c r="CC80" s="233"/>
      <c r="CD80" s="233"/>
      <c r="CE80" s="233"/>
      <c r="CF80" s="233"/>
      <c r="CG80" s="233"/>
      <c r="CH80" s="233"/>
      <c r="CI80" s="233"/>
      <c r="CJ80" s="233"/>
      <c r="CK80" s="233"/>
      <c r="CL80" s="233"/>
      <c r="CM80" s="233"/>
      <c r="CN80" s="233"/>
      <c r="CO80" s="233"/>
      <c r="CP80" s="233"/>
      <c r="CQ80" s="233"/>
      <c r="CR80" s="233"/>
      <c r="CS80" s="233"/>
      <c r="CT80" s="233"/>
      <c r="CU80" s="233"/>
      <c r="CV80" s="233"/>
      <c r="CW80" s="233"/>
      <c r="CX80" s="233"/>
      <c r="CY80" s="233"/>
      <c r="CZ80" s="233"/>
      <c r="DA80" s="233"/>
      <c r="DB80" s="233"/>
      <c r="DC80" s="233"/>
      <c r="DD80" s="233"/>
      <c r="DE80" s="233"/>
      <c r="DF80" s="233"/>
      <c r="DG80" s="233"/>
      <c r="DH80" s="233"/>
      <c r="DI80" s="233"/>
      <c r="DJ80" s="233"/>
      <c r="DK80" s="233"/>
      <c r="DL80" s="233"/>
      <c r="DM80" s="233"/>
      <c r="DN80" s="233"/>
      <c r="DO80" s="233"/>
      <c r="DP80" s="233"/>
      <c r="DQ80" s="233"/>
      <c r="DR80" s="233"/>
      <c r="DS80" s="233"/>
      <c r="DT80" s="233"/>
      <c r="DU80" s="233"/>
      <c r="DV80" s="233"/>
      <c r="DW80" s="233"/>
      <c r="DX80" s="233"/>
      <c r="DY80" s="233"/>
      <c r="DZ80" s="233"/>
      <c r="EA80" s="233"/>
      <c r="EB80" s="233"/>
      <c r="EC80" s="233"/>
      <c r="ED80" s="233"/>
      <c r="EE80" s="233"/>
      <c r="EF80" s="233"/>
      <c r="EG80" s="233"/>
      <c r="EH80" s="233"/>
      <c r="EI80" s="233"/>
      <c r="EJ80" s="233"/>
      <c r="EK80" s="233"/>
      <c r="EL80" s="233"/>
      <c r="EM80" s="233"/>
      <c r="EN80" s="233"/>
      <c r="EO80" s="233"/>
      <c r="EP80" s="233"/>
      <c r="EQ80" s="233"/>
      <c r="ER80" s="233"/>
      <c r="ES80" s="233"/>
      <c r="ET80" s="233"/>
      <c r="EU80" s="233"/>
      <c r="EV80" s="233"/>
      <c r="EW80" s="233"/>
      <c r="EX80" s="233"/>
      <c r="EY80" s="233"/>
      <c r="EZ80" s="233"/>
      <c r="FA80" s="233"/>
      <c r="FB80" s="233"/>
      <c r="FC80" s="233"/>
      <c r="FD80" s="233"/>
      <c r="FE80" s="233"/>
      <c r="FF80" s="233"/>
      <c r="FG80" s="233"/>
      <c r="FH80" s="233"/>
      <c r="FI80" s="233"/>
      <c r="FJ80" s="233"/>
      <c r="FK80" s="233"/>
      <c r="FL80" s="233"/>
      <c r="FM80" s="233"/>
      <c r="FN80" s="233"/>
      <c r="FO80" s="233"/>
      <c r="FP80" s="233"/>
      <c r="FQ80" s="233"/>
      <c r="FR80" s="233"/>
      <c r="FS80" s="233"/>
      <c r="FT80" s="233"/>
      <c r="FU80" s="233"/>
      <c r="FV80" s="233"/>
      <c r="FW80" s="233"/>
      <c r="FX80" s="233"/>
      <c r="FY80" s="233"/>
      <c r="FZ80" s="233"/>
      <c r="GA80" s="233"/>
      <c r="GB80" s="233"/>
      <c r="GC80" s="233"/>
      <c r="GD80" s="233"/>
      <c r="GE80" s="233"/>
      <c r="GF80" s="233"/>
      <c r="GG80" s="233"/>
      <c r="GH80" s="233"/>
      <c r="GI80" s="233"/>
      <c r="GJ80" s="233"/>
      <c r="GK80" s="233"/>
      <c r="GL80" s="233"/>
      <c r="GM80" s="233"/>
      <c r="GN80" s="233"/>
      <c r="GO80" s="233"/>
      <c r="GP80" s="233"/>
      <c r="GQ80" s="233"/>
      <c r="GR80" s="233"/>
      <c r="GS80" s="233"/>
      <c r="GT80" s="233"/>
      <c r="GU80" s="233"/>
      <c r="GV80" s="233"/>
      <c r="GW80" s="233"/>
      <c r="GX80" s="233"/>
      <c r="GY80" s="233"/>
      <c r="GZ80" s="233"/>
      <c r="HA80" s="233"/>
      <c r="HB80" s="233"/>
      <c r="HC80" s="233"/>
      <c r="HD80" s="233"/>
      <c r="HE80" s="233"/>
      <c r="HF80" s="233"/>
      <c r="HG80" s="233"/>
      <c r="HH80" s="233"/>
      <c r="HI80" s="233"/>
      <c r="HJ80" s="233"/>
      <c r="HK80" s="233"/>
      <c r="HL80" s="233"/>
      <c r="HM80" s="233"/>
      <c r="HN80" s="233"/>
      <c r="HO80" s="233"/>
      <c r="HP80" s="233"/>
      <c r="HQ80" s="233"/>
      <c r="HR80" s="233"/>
      <c r="HS80" s="233"/>
      <c r="HT80" s="233"/>
      <c r="HU80" s="233"/>
      <c r="HV80" s="233"/>
      <c r="HW80" s="233"/>
      <c r="HX80" s="233"/>
      <c r="HY80" s="233"/>
      <c r="HZ80" s="233"/>
      <c r="IA80" s="233"/>
      <c r="IB80" s="233"/>
      <c r="IC80" s="233"/>
      <c r="ID80" s="233"/>
      <c r="IE80" s="233"/>
      <c r="IF80" s="233"/>
      <c r="IG80" s="233"/>
      <c r="IH80" s="233"/>
      <c r="II80" s="233"/>
      <c r="IJ80" s="233"/>
      <c r="IK80" s="233"/>
      <c r="IL80" s="233"/>
      <c r="IM80" s="233"/>
      <c r="IN80" s="233"/>
      <c r="IO80" s="233"/>
      <c r="IP80" s="233"/>
      <c r="IQ80" s="233"/>
      <c r="IR80" s="233"/>
      <c r="IS80" s="233"/>
      <c r="IT80" s="233"/>
      <c r="IU80" s="233"/>
      <c r="IV80" s="233"/>
      <c r="IW80" s="233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186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186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186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186"/>
      <c r="M103" s="186"/>
      <c r="N103" s="186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186"/>
      <c r="M104" s="186"/>
      <c r="N104" s="186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186"/>
      <c r="M105" s="186"/>
      <c r="N105" s="186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186"/>
      <c r="M106" s="186"/>
      <c r="N106" s="186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186"/>
      <c r="M107" s="186"/>
      <c r="N107" s="186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8.75" hidden="true" customHeight="true" outlineLevel="0" collapsed="false">
      <c r="A110" s="233"/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5.75" hidden="true" customHeight="false" outlineLevel="0" collapsed="false"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</row>
    <row r="112" customFormat="false" ht="15.75" hidden="true" customHeight="false" outlineLevel="0" collapsed="false"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</row>
    <row r="113" customFormat="false" ht="15.75" hidden="true" customHeight="false" outlineLevel="0" collapsed="false"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</row>
    <row r="114" customFormat="false" ht="15.75" hidden="true" customHeight="false" outlineLevel="0" collapsed="false"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</row>
    <row r="115" customFormat="false" ht="15.75" hidden="true" customHeight="false" outlineLevel="0" collapsed="false"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</row>
    <row r="116" customFormat="false" ht="15.75" hidden="true" customHeight="false" outlineLevel="0" collapsed="false"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</row>
    <row r="117" customFormat="false" ht="15.75" hidden="true" customHeight="false" outlineLevel="0" collapsed="false"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</row>
    <row r="118" customFormat="false" ht="15.75" hidden="true" customHeight="false" outlineLevel="0" collapsed="false"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</row>
    <row r="119" customFormat="false" ht="15.75" hidden="true" customHeight="false" outlineLevel="0" collapsed="false"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</row>
    <row r="120" customFormat="false" ht="15.75" hidden="true" customHeight="false" outlineLevel="0" collapsed="false"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</row>
    <row r="121" customFormat="false" ht="15.75" hidden="true" customHeight="false" outlineLevel="0" collapsed="false"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</row>
    <row r="122" customFormat="false" ht="15.75" hidden="true" customHeight="false" outlineLevel="0" collapsed="false"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O151" s="186"/>
    </row>
    <row r="152" customFormat="false" ht="15.75" hidden="true" customHeight="false" outlineLevel="0" collapsed="false">
      <c r="O152" s="186"/>
    </row>
    <row r="153" customFormat="false" ht="15.75" hidden="true" customHeight="false" outlineLevel="0" collapsed="false">
      <c r="O153" s="186"/>
    </row>
    <row r="154" customFormat="false" ht="15.75" hidden="true" customHeight="false" outlineLevel="0" collapsed="false">
      <c r="O154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dlagesse</cp:lastModifiedBy>
  <cp:lastPrinted>2000-12-08T14:41:50Z</cp:lastPrinted>
  <cp:revision>0</cp:revision>
  <dc:subject/>
  <dc:title>Expense Report Form "2.0"</dc:title>
</cp:coreProperties>
</file>