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D" sheetId="1" state="visible" r:id="rId3"/>
  </sheets>
  <definedNames>
    <definedName function="false" hidden="false" localSheetId="0" name="_xlnm.Print_Area" vbProcedure="false">'Schedule D'!$A$1:$H$18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<sst xmlns="http://schemas.openxmlformats.org/spreadsheetml/2006/main" count="18" uniqueCount="17">
  <si>
    <t xml:space="preserve">Schedule D</t>
  </si>
  <si>
    <t xml:space="preserve">Second Quarter 2001</t>
  </si>
  <si>
    <t xml:space="preserve">Exchange Rate</t>
  </si>
  <si>
    <t xml:space="preserve">http://finance.yahoo.com/m5?a=1&amp;s=USD&amp;t=CAD&amp;c=0</t>
  </si>
  <si>
    <t xml:space="preserve">Item:</t>
  </si>
  <si>
    <t xml:space="preserve">Alberta PPA - Sundance 3</t>
  </si>
  <si>
    <t xml:space="preserve">(1)</t>
  </si>
  <si>
    <t xml:space="preserve">Alberta PPA - Sundance 4</t>
  </si>
  <si>
    <t xml:space="preserve">Power Books</t>
  </si>
  <si>
    <t xml:space="preserve">Other</t>
  </si>
  <si>
    <t xml:space="preserve">Bammel Accrual Book</t>
  </si>
  <si>
    <t xml:space="preserve">Alamac</t>
  </si>
  <si>
    <t xml:space="preserve">Reserve for COF Rediscounting</t>
  </si>
  <si>
    <t xml:space="preserve">Office of the Chair</t>
  </si>
  <si>
    <t xml:space="preserve">Total Schedule D</t>
  </si>
  <si>
    <t xml:space="preserve">1)  $450 million Canadian dollars converted at 1.513 Canadian $ to US $. (Spot rate as of 6/29)</t>
  </si>
  <si>
    <t xml:space="preserve">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</si>
</sst>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"/>
    <numFmt numFmtId="166" formatCode="[$-409]d\-mmm"/>
    <numFmt numFmtId="167" formatCode="_(* #,##0.00_);_(* \(#,##0.00\);_(* \-??_);_(@_)"/>
    <numFmt numFmtId="168" formatCode="_(* #,##0.0_);_(* \(#,##0.0\);_(* \-??_);_(@_)"/>
    <numFmt numFmtId="169" formatCode="_(\$* #,##0.00_);_(\$* \(#,##0.00\);_(\$* \-??_);_(@_)"/>
    <numFmt numFmtId="170" formatCode="_(\$* #,##0.0_);_(\$* \(#,##0.0\);_(\$* \-??_);_(@_)"/>
    <numFmt numFmtId="171" formatCode="[$-409]m/d/yyyy\ h: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8"/>
      <name val="Arial"/>
      <family val="2"/>
    </font>
    <font>
      <u val="single"/>
      <sz val="10"/>
      <color rgb="FF0000FF"/>
      <name val="Arial"/>
      <family val="0"/>
    </font>
    <font>
      <b val="true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finance.yahoo.com/m5?a=1&amp;s=USD&amp;t=CAD&amp;c=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2.7"/>
    <col collapsed="false" customWidth="true" hidden="false" outlineLevel="0" max="2" min="2" style="0" width="3.7"/>
    <col collapsed="false" customWidth="true" hidden="true" outlineLevel="0" max="3" min="3" style="0" width="14.7"/>
    <col collapsed="false" customWidth="true" hidden="true" outlineLevel="0" max="4" min="4" style="0" width="3.42"/>
    <col collapsed="false" customWidth="true" hidden="true" outlineLevel="0" max="5" min="5" style="0" width="10.85"/>
    <col collapsed="false" customWidth="true" hidden="true" outlineLevel="0" max="6" min="6" style="0" width="9.14"/>
    <col collapsed="false" customWidth="true" hidden="false" outlineLevel="0" max="7" min="7" style="0" width="12.99"/>
    <col collapsed="false" customWidth="true" hidden="false" outlineLevel="0" max="14" min="14" style="0" width="9.99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2" t="s">
        <v>2</v>
      </c>
      <c r="L2" s="1"/>
      <c r="M2" s="1"/>
      <c r="N2" s="3" t="n">
        <v>1.5132</v>
      </c>
    </row>
    <row r="3" customFormat="false" ht="40.5" hidden="false" customHeight="true" outlineLevel="0" collapsed="false">
      <c r="N3" s="4" t="s">
        <v>3</v>
      </c>
    </row>
    <row r="4" customFormat="false" ht="15.75" hidden="false" customHeight="false" outlineLevel="0" collapsed="false">
      <c r="B4" s="5"/>
    </row>
    <row r="5" customFormat="false" ht="15.75" hidden="false" customHeight="false" outlineLevel="0" collapsed="false">
      <c r="A5" s="6" t="s">
        <v>4</v>
      </c>
      <c r="B5" s="6"/>
      <c r="C5" s="7" t="n">
        <v>36817</v>
      </c>
      <c r="D5" s="8"/>
      <c r="E5" s="7" t="n">
        <v>36836</v>
      </c>
      <c r="F5" s="8"/>
      <c r="G5" s="7" t="n">
        <v>37071</v>
      </c>
      <c r="H5" s="8"/>
      <c r="I5" s="8"/>
      <c r="J5" s="8"/>
      <c r="K5" s="8"/>
      <c r="L5" s="8"/>
      <c r="M5" s="8"/>
      <c r="N5" s="8"/>
    </row>
    <row r="6" customFormat="false" ht="12.75" hidden="false" customHeight="false" outlineLevel="0" collapsed="false">
      <c r="A6" s="9" t="s">
        <v>5</v>
      </c>
      <c r="B6" s="10"/>
      <c r="C6" s="11"/>
      <c r="E6" s="11"/>
      <c r="G6" s="11" t="n">
        <f aca="false">(225-75.4)/N2</f>
        <v>98.863335976738</v>
      </c>
      <c r="H6" s="0" t="s">
        <v>6</v>
      </c>
    </row>
    <row r="7" customFormat="false" ht="12.75" hidden="false" customHeight="false" outlineLevel="0" collapsed="false">
      <c r="A7" s="9" t="s">
        <v>7</v>
      </c>
      <c r="B7" s="10"/>
      <c r="C7" s="11"/>
      <c r="E7" s="11"/>
      <c r="G7" s="11" t="n">
        <f aca="false">(225-75.4)/N2</f>
        <v>98.863335976738</v>
      </c>
      <c r="H7" s="0" t="s">
        <v>6</v>
      </c>
    </row>
    <row r="8" customFormat="false" ht="15.75" hidden="false" customHeight="false" outlineLevel="0" collapsed="false">
      <c r="A8" s="12" t="s">
        <v>8</v>
      </c>
      <c r="B8" s="13"/>
      <c r="C8" s="14" t="e">
        <f aca="false">SUM(#REF!)</f>
        <v>#REF!</v>
      </c>
      <c r="D8" s="8"/>
      <c r="E8" s="14" t="e">
        <f aca="false">SUM(#REF!)</f>
        <v>#REF!</v>
      </c>
      <c r="F8" s="8"/>
      <c r="G8" s="14" t="n">
        <f aca="false">SUM(G6:G7)</f>
        <v>197.726671953476</v>
      </c>
      <c r="H8" s="8"/>
      <c r="I8" s="8"/>
      <c r="J8" s="8"/>
      <c r="K8" s="8"/>
      <c r="L8" s="8"/>
      <c r="M8" s="8"/>
      <c r="N8" s="8"/>
    </row>
    <row r="9" customFormat="false" ht="15" hidden="false" customHeight="false" outlineLevel="0" collapsed="false">
      <c r="A9" s="15" t="s">
        <v>9</v>
      </c>
      <c r="B9" s="16"/>
      <c r="C9" s="17" t="n">
        <v>56</v>
      </c>
      <c r="D9" s="18"/>
      <c r="E9" s="17" t="n">
        <v>56</v>
      </c>
      <c r="F9" s="18"/>
      <c r="G9" s="17" t="n">
        <v>56</v>
      </c>
      <c r="H9" s="8"/>
      <c r="I9" s="8"/>
      <c r="J9" s="8"/>
      <c r="K9" s="8"/>
      <c r="L9" s="8"/>
      <c r="M9" s="8"/>
      <c r="N9" s="8"/>
    </row>
    <row r="10" customFormat="false" ht="15" hidden="false" customHeight="false" outlineLevel="0" collapsed="false">
      <c r="A10" s="19" t="s">
        <v>10</v>
      </c>
      <c r="B10" s="18"/>
      <c r="C10" s="20"/>
      <c r="D10" s="18"/>
      <c r="E10" s="20"/>
      <c r="F10" s="18"/>
      <c r="G10" s="20" t="n">
        <v>7.9</v>
      </c>
      <c r="H10" s="8"/>
      <c r="I10" s="8"/>
      <c r="J10" s="8"/>
      <c r="K10" s="8"/>
      <c r="L10" s="8"/>
      <c r="M10" s="8"/>
      <c r="N10" s="8"/>
    </row>
    <row r="11" customFormat="false" ht="15" hidden="false" customHeight="false" outlineLevel="0" collapsed="false">
      <c r="A11" s="19" t="s">
        <v>11</v>
      </c>
      <c r="B11" s="18"/>
      <c r="C11" s="20"/>
      <c r="D11" s="18"/>
      <c r="E11" s="20"/>
      <c r="F11" s="18"/>
      <c r="G11" s="20" t="n">
        <v>7.3</v>
      </c>
      <c r="H11" s="8"/>
      <c r="I11" s="8"/>
      <c r="J11" s="8"/>
      <c r="K11" s="8"/>
      <c r="L11" s="8"/>
      <c r="M11" s="8"/>
      <c r="N11" s="8"/>
    </row>
    <row r="12" customFormat="false" ht="15" hidden="false" customHeight="false" outlineLevel="0" collapsed="false">
      <c r="A12" s="19" t="s">
        <v>12</v>
      </c>
      <c r="B12" s="18"/>
      <c r="C12" s="20"/>
      <c r="D12" s="8"/>
      <c r="E12" s="20"/>
      <c r="F12" s="8"/>
      <c r="G12" s="20" t="n">
        <f aca="false">23.4+12.8-23.8</f>
        <v>12.4</v>
      </c>
      <c r="H12" s="8"/>
      <c r="I12" s="8"/>
      <c r="J12" s="8"/>
      <c r="K12" s="8"/>
      <c r="L12" s="8"/>
      <c r="M12" s="8"/>
      <c r="N12" s="8"/>
    </row>
    <row r="13" customFormat="false" ht="15.75" hidden="false" customHeight="false" outlineLevel="0" collapsed="false">
      <c r="A13" s="12" t="s">
        <v>13</v>
      </c>
      <c r="B13" s="13"/>
      <c r="C13" s="14" t="e">
        <f aca="false">SUM(#REF!)</f>
        <v>#REF!</v>
      </c>
      <c r="D13" s="8"/>
      <c r="E13" s="14" t="e">
        <f aca="false">SUM(#REF!)</f>
        <v>#REF!</v>
      </c>
      <c r="F13" s="8"/>
      <c r="G13" s="14" t="n">
        <f aca="false">SUM(G9:G12)</f>
        <v>83.6</v>
      </c>
      <c r="H13" s="8"/>
      <c r="I13" s="8"/>
      <c r="J13" s="8"/>
      <c r="K13" s="8"/>
      <c r="L13" s="8"/>
      <c r="M13" s="8"/>
      <c r="N13" s="8"/>
    </row>
    <row r="14" customFormat="false" ht="15" hidden="false" customHeight="false" outlineLevel="0" collapsed="false">
      <c r="A14" s="19"/>
      <c r="B14" s="18"/>
      <c r="C14" s="20"/>
      <c r="D14" s="8"/>
      <c r="E14" s="20"/>
      <c r="F14" s="8"/>
      <c r="G14" s="20"/>
      <c r="H14" s="8"/>
      <c r="I14" s="8"/>
      <c r="J14" s="8"/>
      <c r="K14" s="8"/>
      <c r="L14" s="8"/>
      <c r="M14" s="8"/>
      <c r="N14" s="8"/>
    </row>
    <row r="15" customFormat="false" ht="16.5" hidden="false" customHeight="false" outlineLevel="0" collapsed="false">
      <c r="A15" s="21" t="s">
        <v>14</v>
      </c>
      <c r="B15" s="22"/>
      <c r="C15" s="23" t="e">
        <f aca="false">+C9+C8+#REF!</f>
        <v>#REF!</v>
      </c>
      <c r="D15" s="8"/>
      <c r="E15" s="23" t="e">
        <f aca="false">+E9+E8+#REF!</f>
        <v>#REF!</v>
      </c>
      <c r="F15" s="8"/>
      <c r="G15" s="23" t="n">
        <f aca="false">+G13+G8</f>
        <v>281.326671953476</v>
      </c>
      <c r="H15" s="8"/>
      <c r="I15" s="8"/>
      <c r="J15" s="8"/>
      <c r="K15" s="8"/>
      <c r="L15" s="8"/>
      <c r="M15" s="8"/>
      <c r="N15" s="8"/>
    </row>
    <row r="16" customFormat="false" ht="13.5" hidden="false" customHeight="false" outlineLevel="0" collapsed="false"/>
    <row r="18" customFormat="false" ht="12.75" hidden="false" customHeight="false" outlineLevel="0" collapsed="false">
      <c r="A18" s="0" t="s">
        <v>15</v>
      </c>
    </row>
    <row r="19" customFormat="false" ht="12.75" hidden="false" customHeight="false" outlineLevel="0" collapsed="false">
      <c r="A19" s="0" t="s">
        <v>16</v>
      </c>
    </row>
    <row r="23" customFormat="false" ht="12.75" hidden="false" customHeight="false" outlineLevel="0" collapsed="false">
      <c r="A23" s="24" t="n">
        <f aca="true">NOW()</f>
        <v>45926.9508257916</v>
      </c>
    </row>
  </sheetData>
  <hyperlinks>
    <hyperlink ref="N3" r:id="rId1" display="http://finance.yahoo.com/m5?a=1&amp;s=USD&amp;t=CAD&amp;c=0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2000-08-17T15:42:33Z</dcterms:created>
  <dc:creator>mfrank</dc:creator>
  <dc:description/>
  <dc:language>en-US</dc:language>
  <cp:lastModifiedBy>thardy</cp:lastModifiedBy>
  <cp:lastPrinted>2001-07-06T14:45:45Z</cp:lastPrinted>
  <dcterms:modified xsi:type="dcterms:W3CDTF">2001-09-27T13:19:24Z</dcterms:modified>
  <cp:revision>0</cp:revision>
  <dc:subject/>
  <dc:title/>
</cp:coreProperties>
</file>