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v A Input" sheetId="1" state="visible" r:id="rId3"/>
    <sheet name="Div B Input" sheetId="2" state="visible" r:id="rId4"/>
  </sheets>
  <definedNames>
    <definedName function="false" hidden="false" localSheetId="0" name="_xlnm.Print_Area" vbProcedure="false">'Div A Input'!$A$1:$N$78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<sst xmlns="http://schemas.openxmlformats.org/spreadsheetml/2006/main" count="460" uniqueCount="89">
  <si>
    <t xml:space="preserve">Division A - FALL 2001-2002</t>
  </si>
  <si>
    <r>
      <rPr>
        <b val="true"/>
        <sz val="11"/>
        <color rgb="FFFF0000"/>
        <rFont val="Arial"/>
        <family val="2"/>
      </rPr>
      <t xml:space="preserve">RAIN-OUT: 281 - 398 - 2229 (1)    </t>
    </r>
    <r>
      <rPr>
        <b val="true"/>
        <sz val="11"/>
        <color rgb="FFFF00FF"/>
        <rFont val="Arial"/>
        <family val="2"/>
      </rPr>
      <t xml:space="preserve">(4.30 pm gm-day)</t>
    </r>
  </si>
  <si>
    <r>
      <rPr>
        <b val="true"/>
        <sz val="11"/>
        <color rgb="FF0000FF"/>
        <rFont val="Arial"/>
        <family val="2"/>
      </rPr>
      <t xml:space="preserve">e-FAX#:  1 - 888 - 340  - 0830        </t>
    </r>
    <r>
      <rPr>
        <b val="true"/>
        <sz val="11"/>
        <color rgb="FFFF00FF"/>
        <rFont val="Arial"/>
        <family val="2"/>
      </rPr>
      <t xml:space="preserve">(48 hr dead-line)</t>
    </r>
  </si>
  <si>
    <t xml:space="preserve">CSAH@HOUSTON.RR.COM</t>
  </si>
  <si>
    <r>
      <rPr>
        <b val="true"/>
        <i val="true"/>
        <sz val="10"/>
        <rFont val="Arial"/>
        <family val="2"/>
      </rPr>
      <t xml:space="preserve">Rating:   </t>
    </r>
    <r>
      <rPr>
        <b val="true"/>
        <i val="true"/>
        <sz val="10"/>
        <color rgb="FFFF0000"/>
        <rFont val="Arial"/>
        <family val="2"/>
      </rPr>
      <t xml:space="preserve">none</t>
    </r>
    <r>
      <rPr>
        <b val="true"/>
        <i val="true"/>
        <sz val="10"/>
        <rFont val="Arial"/>
        <family val="2"/>
      </rPr>
      <t xml:space="preserve">  </t>
    </r>
  </si>
  <si>
    <r>
      <rPr>
        <b val="true"/>
        <sz val="10"/>
        <color rgb="FFFF0000"/>
        <rFont val="Arial"/>
        <family val="2"/>
      </rPr>
      <t xml:space="preserve"> </t>
    </r>
    <r>
      <rPr>
        <b val="true"/>
        <sz val="10"/>
        <rFont val="Arial"/>
        <family val="2"/>
      </rPr>
      <t xml:space="preserve">= </t>
    </r>
    <r>
      <rPr>
        <b val="true"/>
        <sz val="10"/>
        <color rgb="FFFF0000"/>
        <rFont val="Arial"/>
        <family val="2"/>
      </rPr>
      <t xml:space="preserve">  6 </t>
    </r>
  </si>
  <si>
    <t xml:space="preserve">A1</t>
  </si>
  <si>
    <t xml:space="preserve">Nito's</t>
  </si>
  <si>
    <t xml:space="preserve">A2</t>
  </si>
  <si>
    <t xml:space="preserve">A. Andersen</t>
  </si>
  <si>
    <t xml:space="preserve">A3</t>
  </si>
  <si>
    <t xml:space="preserve">Avangard</t>
  </si>
  <si>
    <t xml:space="preserve">A4</t>
  </si>
  <si>
    <t xml:space="preserve">Enron White</t>
  </si>
  <si>
    <t xml:space="preserve">A5</t>
  </si>
  <si>
    <t xml:space="preserve">Griff Corp.</t>
  </si>
  <si>
    <t xml:space="preserve">B1</t>
  </si>
  <si>
    <t xml:space="preserve">KCI</t>
  </si>
  <si>
    <t xml:space="preserve">B2</t>
  </si>
  <si>
    <t xml:space="preserve">Rice</t>
  </si>
  <si>
    <t xml:space="preserve">B3</t>
  </si>
  <si>
    <t xml:space="preserve">Entrix</t>
  </si>
  <si>
    <t xml:space="preserve">B4</t>
  </si>
  <si>
    <t xml:space="preserve">Valco</t>
  </si>
  <si>
    <t xml:space="preserve">B5</t>
  </si>
  <si>
    <t xml:space="preserve">IPP</t>
  </si>
  <si>
    <t xml:space="preserve">Date</t>
  </si>
  <si>
    <t xml:space="preserve">Home</t>
  </si>
  <si>
    <t xml:space="preserve">Away</t>
  </si>
  <si>
    <t xml:space="preserve">Time/Field</t>
  </si>
  <si>
    <t xml:space="preserve">Home Score</t>
  </si>
  <si>
    <t xml:space="preserve">Away Score</t>
  </si>
  <si>
    <t xml:space="preserve">Referee</t>
  </si>
  <si>
    <t xml:space="preserve">Home Ref Rating</t>
  </si>
  <si>
    <t xml:space="preserve">Away Ref Rating</t>
  </si>
  <si>
    <t xml:space="preserve">Avg:</t>
  </si>
  <si>
    <t xml:space="preserve">notes:</t>
  </si>
  <si>
    <t xml:space="preserve">Compaq</t>
  </si>
  <si>
    <t xml:space="preserve">Nito's P. </t>
  </si>
  <si>
    <t xml:space="preserve">7:00 Cullen A</t>
  </si>
  <si>
    <t xml:space="preserve">Noramtec</t>
  </si>
  <si>
    <t xml:space="preserve">7:00 Cullen B</t>
  </si>
  <si>
    <t xml:space="preserve">St. Thomas A. </t>
  </si>
  <si>
    <t xml:space="preserve">8.45 Cullen A</t>
  </si>
  <si>
    <t xml:space="preserve">Enron W. </t>
  </si>
  <si>
    <t xml:space="preserve">St. Arnold </t>
  </si>
  <si>
    <t xml:space="preserve">8.45 Cullen B</t>
  </si>
  <si>
    <t xml:space="preserve">Andersen </t>
  </si>
  <si>
    <t xml:space="preserve">Ursus Telecom </t>
  </si>
  <si>
    <t xml:space="preserve">8.30 Alief  L3</t>
  </si>
  <si>
    <t xml:space="preserve">7.00 Cullen A</t>
  </si>
  <si>
    <t xml:space="preserve">8.30 Alief L3</t>
  </si>
  <si>
    <t xml:space="preserve">the 10th game counts towards final standings</t>
  </si>
  <si>
    <t xml:space="preserve">OPEN</t>
  </si>
  <si>
    <t xml:space="preserve"># 10</t>
  </si>
  <si>
    <t xml:space="preserve"># 9</t>
  </si>
  <si>
    <t xml:space="preserve"># 8</t>
  </si>
  <si>
    <t xml:space="preserve"># 7</t>
  </si>
  <si>
    <t xml:space="preserve"># 6</t>
  </si>
  <si>
    <t xml:space="preserve"># 5</t>
  </si>
  <si>
    <t xml:space="preserve"># 4</t>
  </si>
  <si>
    <t xml:space="preserve"># 3</t>
  </si>
  <si>
    <t xml:space="preserve"># 2</t>
  </si>
  <si>
    <t xml:space="preserve"># 1</t>
  </si>
  <si>
    <r>
      <rPr>
        <b val="true"/>
        <sz val="10"/>
        <rFont val="Arial"/>
        <family val="2"/>
      </rPr>
      <t xml:space="preserve">OFF-DAYS</t>
    </r>
    <r>
      <rPr>
        <sz val="10"/>
        <rFont val="Arial"/>
        <family val="0"/>
      </rPr>
      <t xml:space="preserve">:  11-20-2000, 12-25-2000, 01-01-2002 </t>
    </r>
  </si>
  <si>
    <t xml:space="preserve">Division B - Spring 2000</t>
  </si>
  <si>
    <t xml:space="preserve">Rating if none given:</t>
  </si>
  <si>
    <t xml:space="preserve">Inputs</t>
  </si>
  <si>
    <t xml:space="preserve">Note: 7 is assigned if nothing is inputted.</t>
  </si>
  <si>
    <t xml:space="preserve">FMC</t>
  </si>
  <si>
    <t xml:space="preserve">Enron Blue</t>
  </si>
  <si>
    <t xml:space="preserve">Petrobras</t>
  </si>
  <si>
    <t xml:space="preserve">X-Amoco</t>
  </si>
  <si>
    <t xml:space="preserve">A6</t>
  </si>
  <si>
    <t xml:space="preserve">Data Rush</t>
  </si>
  <si>
    <t xml:space="preserve">Schlumberger</t>
  </si>
  <si>
    <t xml:space="preserve">BP-Amoco</t>
  </si>
  <si>
    <t xml:space="preserve">CRX</t>
  </si>
  <si>
    <t xml:space="preserve">Enform</t>
  </si>
  <si>
    <t xml:space="preserve">UCS</t>
  </si>
  <si>
    <t xml:space="preserve">Ref</t>
  </si>
  <si>
    <t xml:space="preserve">Average</t>
  </si>
  <si>
    <r>
      <rPr>
        <sz val="10"/>
        <rFont val="Arial"/>
        <family val="0"/>
      </rPr>
      <t xml:space="preserve">7:00 Cullen </t>
    </r>
    <r>
      <rPr>
        <sz val="10"/>
        <rFont val="Arial"/>
        <family val="2"/>
      </rPr>
      <t xml:space="preserve">B</t>
    </r>
  </si>
  <si>
    <t xml:space="preserve">8:45 Cullen A</t>
  </si>
  <si>
    <t xml:space="preserve">8:45 Cullen B</t>
  </si>
  <si>
    <t xml:space="preserve">8:30 Alief</t>
  </si>
  <si>
    <t xml:space="preserve">Rain-Outs</t>
  </si>
  <si>
    <t xml:space="preserve">Date Scheduled</t>
  </si>
  <si>
    <t xml:space="preserve">Make-Up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</si>
</sst>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[$-409]m/d/yyyy"/>
    <numFmt numFmtId="167" formatCode="m/d"/>
    <numFmt numFmtId="168" formatCode="[$-409]d\-mmm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12"/>
      <color rgb="FF3366FF"/>
      <name val="Arial"/>
      <family val="2"/>
    </font>
    <font>
      <b val="true"/>
      <sz val="10"/>
      <color rgb="FF99330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b val="true"/>
      <sz val="16"/>
      <name val="Arial"/>
      <family val="2"/>
    </font>
    <font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false" hidden="true" outlineLevel="0" max="3" min="2" style="1" width="9.14"/>
    <col collapsed="false" customWidth="true" hidden="false" outlineLevel="0" max="4" min="4" style="1" width="13.56"/>
    <col collapsed="false" customWidth="true" hidden="false" outlineLevel="0" max="6" min="5" style="1" width="13.7"/>
    <col collapsed="false" customWidth="true" hidden="false" outlineLevel="0" max="8" min="7" style="1" width="6.28"/>
    <col collapsed="false" customWidth="true" hidden="false" outlineLevel="0" max="9" min="9" style="1" width="13.14"/>
    <col collapsed="false" customWidth="true" hidden="false" outlineLevel="0" max="11" min="10" style="1" width="6.7"/>
    <col collapsed="false" customWidth="true" hidden="false" outlineLevel="0" max="12" min="12" style="1" width="4.99"/>
    <col collapsed="false" customWidth="true" hidden="false" outlineLevel="0" max="13" min="13" style="1" width="7.14"/>
    <col collapsed="false" customWidth="true" hidden="true" outlineLevel="0" max="14" min="14" style="0" width="8.99"/>
    <col collapsed="false" customWidth="true" hidden="false" outlineLevel="0" max="41" min="15" style="0" width="9.06"/>
    <col collapsed="false" customWidth="false" hidden="false" outlineLevel="0" max="257" min="42" style="1" width="9.14"/>
  </cols>
  <sheetData>
    <row r="1" customFormat="false" ht="20.25" hidden="false" customHeight="false" outlineLevel="0" collapsed="false">
      <c r="A1" s="2" t="s">
        <v>0</v>
      </c>
      <c r="B1" s="3"/>
      <c r="C1" s="3"/>
      <c r="D1" s="3"/>
      <c r="E1" s="3"/>
      <c r="F1" s="3"/>
      <c r="G1" s="4" t="s">
        <v>1</v>
      </c>
      <c r="H1" s="4"/>
      <c r="I1" s="3"/>
      <c r="J1" s="3"/>
      <c r="K1" s="3"/>
      <c r="L1" s="3"/>
      <c r="M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5" t="s">
        <v>2</v>
      </c>
      <c r="H2" s="5"/>
      <c r="I2" s="3"/>
      <c r="J2" s="3"/>
      <c r="K2" s="3"/>
      <c r="L2" s="3"/>
      <c r="M2" s="3"/>
    </row>
    <row r="3" customFormat="false" ht="15.75" hidden="false" customHeight="false" outlineLevel="0" collapsed="false">
      <c r="A3" s="6" t="s">
        <v>3</v>
      </c>
      <c r="B3" s="7"/>
      <c r="C3" s="7"/>
      <c r="D3" s="3"/>
      <c r="E3" s="8"/>
      <c r="F3" s="9" t="n">
        <v>37146</v>
      </c>
      <c r="G3" s="10"/>
      <c r="H3" s="3"/>
      <c r="I3" s="3"/>
      <c r="J3" s="11"/>
      <c r="K3" s="11"/>
      <c r="L3" s="11"/>
      <c r="M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12"/>
      <c r="J4" s="13" t="s">
        <v>4</v>
      </c>
      <c r="K4" s="14"/>
      <c r="L4" s="15" t="s">
        <v>5</v>
      </c>
      <c r="M4" s="3"/>
    </row>
    <row r="5" customFormat="false" ht="13.5" hidden="true" customHeight="false" outlineLevel="0" collapsed="false">
      <c r="A5" s="3" t="s">
        <v>6</v>
      </c>
      <c r="B5" s="3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3.5" hidden="true" customHeight="false" outlineLevel="0" collapsed="false">
      <c r="A6" s="3" t="s">
        <v>8</v>
      </c>
      <c r="B6" s="3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3.5" hidden="true" customHeight="false" outlineLevel="0" collapsed="false">
      <c r="A7" s="3" t="s">
        <v>10</v>
      </c>
      <c r="B7" s="3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3.5" hidden="true" customHeight="false" outlineLevel="0" collapsed="false">
      <c r="A8" s="3" t="s">
        <v>12</v>
      </c>
      <c r="B8" s="3" t="s">
        <v>13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3.5" hidden="true" customHeight="false" outlineLevel="0" collapsed="false">
      <c r="A9" s="3" t="s">
        <v>14</v>
      </c>
      <c r="B9" s="3" t="s">
        <v>15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3.5" hidden="true" customHeight="false" outlineLevel="0" collapsed="false">
      <c r="A10" s="3" t="s">
        <v>16</v>
      </c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3.5" hidden="true" customHeight="false" outlineLevel="0" collapsed="false">
      <c r="A11" s="3" t="s">
        <v>18</v>
      </c>
      <c r="B11" s="3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3.5" hidden="true" customHeight="false" outlineLevel="0" collapsed="false">
      <c r="A12" s="3" t="s">
        <v>20</v>
      </c>
      <c r="B12" s="3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3.5" hidden="true" customHeight="false" outlineLevel="0" collapsed="false">
      <c r="A13" s="3" t="s">
        <v>22</v>
      </c>
      <c r="B13" s="3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3.5" hidden="true" customHeight="false" outlineLevel="0" collapsed="false">
      <c r="A14" s="3" t="s">
        <v>24</v>
      </c>
      <c r="B14" s="3" t="s">
        <v>25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45" hidden="false" customHeight="true" outlineLevel="0" collapsed="false">
      <c r="A15" s="16" t="s">
        <v>26</v>
      </c>
      <c r="B15" s="16"/>
      <c r="C15" s="16"/>
      <c r="D15" s="16" t="s">
        <v>27</v>
      </c>
      <c r="E15" s="16" t="s">
        <v>28</v>
      </c>
      <c r="F15" s="16" t="s">
        <v>29</v>
      </c>
      <c r="G15" s="17" t="s">
        <v>30</v>
      </c>
      <c r="H15" s="17" t="s">
        <v>31</v>
      </c>
      <c r="I15" s="16" t="s">
        <v>32</v>
      </c>
      <c r="J15" s="17" t="s">
        <v>33</v>
      </c>
      <c r="K15" s="17" t="s">
        <v>34</v>
      </c>
      <c r="L15" s="16" t="s">
        <v>35</v>
      </c>
      <c r="M15" s="18" t="s">
        <v>36</v>
      </c>
    </row>
    <row r="16" customFormat="false" ht="9.95" hidden="false" customHeight="true" outlineLevel="0" collapsed="false">
      <c r="A16" s="19"/>
      <c r="B16" s="19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.75" hidden="false" customHeight="false" outlineLevel="0" collapsed="false">
      <c r="A17" s="23" t="n">
        <v>37152</v>
      </c>
      <c r="B17" s="24" t="s">
        <v>16</v>
      </c>
      <c r="C17" s="24" t="s">
        <v>18</v>
      </c>
      <c r="D17" s="25" t="s">
        <v>37</v>
      </c>
      <c r="E17" s="25" t="s">
        <v>38</v>
      </c>
      <c r="F17" s="26" t="s">
        <v>39</v>
      </c>
      <c r="G17" s="27"/>
      <c r="H17" s="28"/>
      <c r="I17" s="28"/>
      <c r="J17" s="27"/>
      <c r="K17" s="29"/>
      <c r="L17" s="30"/>
      <c r="M17" s="0"/>
    </row>
    <row r="18" customFormat="false" ht="12.75" hidden="false" customHeight="false" outlineLevel="0" collapsed="false">
      <c r="A18" s="23" t="n">
        <v>37152</v>
      </c>
      <c r="B18" s="24" t="s">
        <v>20</v>
      </c>
      <c r="C18" s="24" t="s">
        <v>22</v>
      </c>
      <c r="D18" s="25" t="s">
        <v>40</v>
      </c>
      <c r="E18" s="25" t="s">
        <v>11</v>
      </c>
      <c r="F18" s="26" t="s">
        <v>41</v>
      </c>
      <c r="G18" s="27"/>
      <c r="H18" s="28"/>
      <c r="I18" s="28"/>
      <c r="J18" s="27"/>
      <c r="K18" s="29"/>
      <c r="L18" s="27"/>
      <c r="M18" s="0"/>
    </row>
    <row r="19" customFormat="false" ht="12.75" hidden="false" customHeight="false" outlineLevel="0" collapsed="false">
      <c r="A19" s="23" t="n">
        <v>37152</v>
      </c>
      <c r="B19" s="24" t="s">
        <v>12</v>
      </c>
      <c r="C19" s="24" t="s">
        <v>14</v>
      </c>
      <c r="D19" s="25" t="s">
        <v>42</v>
      </c>
      <c r="E19" s="25" t="s">
        <v>21</v>
      </c>
      <c r="F19" s="26" t="s">
        <v>43</v>
      </c>
      <c r="G19" s="27"/>
      <c r="H19" s="28"/>
      <c r="I19" s="28"/>
      <c r="J19" s="29"/>
      <c r="K19" s="29"/>
      <c r="L19" s="29"/>
      <c r="M19" s="0"/>
    </row>
    <row r="20" customFormat="false" ht="12.75" hidden="false" customHeight="false" outlineLevel="0" collapsed="false">
      <c r="A20" s="23" t="n">
        <v>37152</v>
      </c>
      <c r="B20" s="24" t="s">
        <v>8</v>
      </c>
      <c r="C20" s="24" t="s">
        <v>10</v>
      </c>
      <c r="D20" s="25" t="s">
        <v>44</v>
      </c>
      <c r="E20" s="25" t="s">
        <v>45</v>
      </c>
      <c r="F20" s="26" t="s">
        <v>46</v>
      </c>
      <c r="G20" s="27"/>
      <c r="H20" s="28"/>
      <c r="I20" s="28"/>
      <c r="J20" s="27"/>
      <c r="K20" s="27"/>
      <c r="L20" s="27"/>
      <c r="M20" s="0"/>
    </row>
    <row r="21" customFormat="false" ht="12.75" hidden="false" customHeight="false" outlineLevel="0" collapsed="false">
      <c r="A21" s="23" t="n">
        <v>37152</v>
      </c>
      <c r="B21" s="24" t="s">
        <v>24</v>
      </c>
      <c r="C21" s="24" t="s">
        <v>6</v>
      </c>
      <c r="D21" s="25" t="s">
        <v>47</v>
      </c>
      <c r="E21" s="25" t="s">
        <v>48</v>
      </c>
      <c r="F21" s="26" t="s">
        <v>49</v>
      </c>
      <c r="G21" s="27"/>
      <c r="H21" s="28"/>
      <c r="I21" s="27"/>
      <c r="J21" s="27"/>
      <c r="K21" s="29"/>
      <c r="L21" s="27"/>
      <c r="M21" s="0"/>
    </row>
    <row r="22" customFormat="false" ht="9.95" hidden="false" customHeight="true" outlineLevel="0" collapsed="false">
      <c r="A22" s="28"/>
      <c r="B22" s="22"/>
      <c r="C22" s="22"/>
      <c r="D22" s="28"/>
      <c r="E22" s="28"/>
      <c r="F22" s="22"/>
      <c r="G22" s="28"/>
      <c r="H22" s="28"/>
      <c r="I22" s="28"/>
      <c r="J22" s="28"/>
      <c r="K22" s="28"/>
      <c r="L22" s="28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.95" hidden="false" customHeight="true" outlineLevel="0" collapsed="false">
      <c r="A23" s="23" t="n">
        <v>37159</v>
      </c>
      <c r="B23" s="26"/>
      <c r="C23" s="26"/>
      <c r="D23" s="25" t="s">
        <v>45</v>
      </c>
      <c r="E23" s="25" t="s">
        <v>37</v>
      </c>
      <c r="F23" s="26" t="s">
        <v>50</v>
      </c>
      <c r="G23" s="28"/>
      <c r="H23" s="28"/>
      <c r="I23" s="27"/>
      <c r="J23" s="28"/>
      <c r="K23" s="31"/>
      <c r="L23" s="3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.95" hidden="false" customHeight="true" outlineLevel="0" collapsed="false">
      <c r="A24" s="23" t="n">
        <v>37159</v>
      </c>
      <c r="B24" s="24" t="s">
        <v>22</v>
      </c>
      <c r="C24" s="24" t="s">
        <v>24</v>
      </c>
      <c r="D24" s="25" t="s">
        <v>48</v>
      </c>
      <c r="E24" s="25" t="s">
        <v>38</v>
      </c>
      <c r="F24" s="26" t="s">
        <v>41</v>
      </c>
      <c r="G24" s="27"/>
      <c r="H24" s="27"/>
      <c r="I24" s="27"/>
      <c r="J24" s="29"/>
      <c r="K24" s="29"/>
      <c r="L24" s="29"/>
      <c r="M24" s="0"/>
    </row>
    <row r="25" customFormat="false" ht="12.95" hidden="false" customHeight="true" outlineLevel="0" collapsed="false">
      <c r="A25" s="23" t="n">
        <v>37159</v>
      </c>
      <c r="B25" s="24" t="s">
        <v>12</v>
      </c>
      <c r="C25" s="24" t="s">
        <v>20</v>
      </c>
      <c r="D25" s="25" t="s">
        <v>11</v>
      </c>
      <c r="E25" s="25" t="s">
        <v>47</v>
      </c>
      <c r="F25" s="26" t="s">
        <v>43</v>
      </c>
      <c r="G25" s="27"/>
      <c r="H25" s="28"/>
      <c r="I25" s="27"/>
      <c r="J25" s="30"/>
      <c r="K25" s="27"/>
      <c r="L25" s="27"/>
      <c r="M25" s="0"/>
    </row>
    <row r="26" customFormat="false" ht="12.95" hidden="false" customHeight="true" outlineLevel="0" collapsed="false">
      <c r="A26" s="23" t="n">
        <v>37159</v>
      </c>
      <c r="B26" s="24"/>
      <c r="C26" s="24"/>
      <c r="D26" s="32" t="s">
        <v>21</v>
      </c>
      <c r="E26" s="32" t="s">
        <v>40</v>
      </c>
      <c r="F26" s="26" t="s">
        <v>46</v>
      </c>
      <c r="G26" s="27"/>
      <c r="H26" s="27"/>
      <c r="I26" s="27"/>
      <c r="J26" s="30"/>
      <c r="K26" s="27"/>
      <c r="L26" s="27"/>
      <c r="M26" s="33"/>
    </row>
    <row r="27" customFormat="false" ht="12.95" hidden="false" customHeight="true" outlineLevel="0" collapsed="false">
      <c r="A27" s="23" t="n">
        <v>37159</v>
      </c>
      <c r="B27" s="24" t="s">
        <v>8</v>
      </c>
      <c r="C27" s="24" t="s">
        <v>14</v>
      </c>
      <c r="D27" s="25" t="s">
        <v>44</v>
      </c>
      <c r="E27" s="25" t="s">
        <v>42</v>
      </c>
      <c r="F27" s="26" t="s">
        <v>49</v>
      </c>
      <c r="G27" s="27"/>
      <c r="H27" s="27"/>
      <c r="I27" s="27"/>
      <c r="J27" s="30"/>
      <c r="K27" s="29"/>
      <c r="L27" s="30"/>
      <c r="M27" s="0"/>
    </row>
    <row r="28" customFormat="false" ht="9.95" hidden="false" customHeight="true" outlineLevel="0" collapsed="false">
      <c r="A28" s="28"/>
      <c r="B28" s="22"/>
      <c r="C28" s="22"/>
      <c r="D28" s="28"/>
      <c r="E28" s="28"/>
      <c r="F28" s="22"/>
      <c r="G28" s="28"/>
      <c r="H28" s="28"/>
      <c r="I28" s="28"/>
      <c r="J28" s="28"/>
      <c r="K28" s="28"/>
      <c r="L28" s="28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.75" hidden="false" customHeight="false" outlineLevel="0" collapsed="false">
      <c r="A29" s="23" t="n">
        <v>37166</v>
      </c>
      <c r="B29" s="26"/>
      <c r="C29" s="26"/>
      <c r="D29" s="25" t="s">
        <v>48</v>
      </c>
      <c r="E29" s="25" t="s">
        <v>37</v>
      </c>
      <c r="F29" s="26" t="s">
        <v>50</v>
      </c>
      <c r="G29" s="28"/>
      <c r="H29" s="28"/>
      <c r="I29" s="27"/>
      <c r="J29" s="29"/>
      <c r="K29" s="28"/>
      <c r="L29" s="28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.75" hidden="false" customHeight="false" outlineLevel="0" collapsed="false">
      <c r="A30" s="23" t="n">
        <v>37166</v>
      </c>
      <c r="B30" s="24"/>
      <c r="C30" s="24"/>
      <c r="D30" s="25" t="s">
        <v>45</v>
      </c>
      <c r="E30" s="25" t="s">
        <v>11</v>
      </c>
      <c r="F30" s="26" t="s">
        <v>41</v>
      </c>
      <c r="G30" s="27"/>
      <c r="H30" s="30"/>
      <c r="I30" s="27"/>
      <c r="J30" s="27"/>
      <c r="K30" s="27"/>
      <c r="L30" s="27"/>
      <c r="M30" s="0"/>
      <c r="AN30" s="1"/>
      <c r="AO30" s="1"/>
    </row>
    <row r="31" customFormat="false" ht="12.75" hidden="false" customHeight="false" outlineLevel="0" collapsed="false">
      <c r="A31" s="23" t="n">
        <v>37166</v>
      </c>
      <c r="B31" s="24"/>
      <c r="C31" s="24"/>
      <c r="D31" s="25" t="s">
        <v>42</v>
      </c>
      <c r="E31" s="25" t="s">
        <v>38</v>
      </c>
      <c r="F31" s="26" t="s">
        <v>43</v>
      </c>
      <c r="G31" s="27"/>
      <c r="H31" s="28"/>
      <c r="I31" s="27"/>
      <c r="J31" s="29"/>
      <c r="K31" s="29"/>
      <c r="L31" s="30"/>
      <c r="M31" s="0"/>
    </row>
    <row r="32" customFormat="false" ht="12.75" hidden="false" customHeight="false" outlineLevel="0" collapsed="false">
      <c r="A32" s="23" t="n">
        <v>37166</v>
      </c>
      <c r="B32" s="24"/>
      <c r="C32" s="24"/>
      <c r="D32" s="25" t="s">
        <v>21</v>
      </c>
      <c r="E32" s="25" t="s">
        <v>47</v>
      </c>
      <c r="F32" s="26" t="s">
        <v>46</v>
      </c>
      <c r="G32" s="27"/>
      <c r="H32" s="27"/>
      <c r="I32" s="27"/>
      <c r="J32" s="29"/>
      <c r="K32" s="27"/>
      <c r="L32" s="27"/>
      <c r="M32" s="33"/>
    </row>
    <row r="33" customFormat="false" ht="12.75" hidden="false" customHeight="false" outlineLevel="0" collapsed="false">
      <c r="A33" s="23" t="n">
        <v>37166</v>
      </c>
      <c r="B33" s="24"/>
      <c r="C33" s="24"/>
      <c r="D33" s="25" t="s">
        <v>40</v>
      </c>
      <c r="E33" s="25" t="s">
        <v>44</v>
      </c>
      <c r="F33" s="26" t="s">
        <v>49</v>
      </c>
      <c r="G33" s="27"/>
      <c r="H33" s="27"/>
      <c r="I33" s="27"/>
      <c r="J33" s="29"/>
      <c r="K33" s="27"/>
      <c r="L33" s="27"/>
      <c r="M33" s="33"/>
    </row>
    <row r="34" customFormat="false" ht="9.95" hidden="false" customHeight="true" outlineLevel="0" collapsed="false">
      <c r="A34" s="28"/>
      <c r="B34" s="22"/>
      <c r="C34" s="22"/>
      <c r="D34" s="28"/>
      <c r="E34" s="28"/>
      <c r="F34" s="22"/>
      <c r="G34" s="22"/>
      <c r="H34" s="22"/>
      <c r="I34" s="28"/>
      <c r="J34" s="28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.95" hidden="false" customHeight="true" outlineLevel="0" collapsed="false">
      <c r="A35" s="23" t="n">
        <v>37173</v>
      </c>
      <c r="B35" s="24"/>
      <c r="C35" s="24"/>
      <c r="D35" s="25" t="s">
        <v>11</v>
      </c>
      <c r="E35" s="25" t="s">
        <v>48</v>
      </c>
      <c r="F35" s="26" t="s">
        <v>39</v>
      </c>
      <c r="G35" s="27"/>
      <c r="H35" s="27"/>
      <c r="I35" s="27"/>
      <c r="J35" s="27"/>
      <c r="K35" s="29"/>
      <c r="L35" s="27"/>
      <c r="M35" s="0"/>
    </row>
    <row r="36" customFormat="false" ht="12.95" hidden="false" customHeight="true" outlineLevel="0" collapsed="false">
      <c r="A36" s="23" t="n">
        <v>37173</v>
      </c>
      <c r="B36" s="24"/>
      <c r="C36" s="24"/>
      <c r="D36" s="25" t="s">
        <v>37</v>
      </c>
      <c r="E36" s="25" t="s">
        <v>47</v>
      </c>
      <c r="F36" s="26" t="s">
        <v>41</v>
      </c>
      <c r="G36" s="27"/>
      <c r="H36" s="27"/>
      <c r="I36" s="27"/>
      <c r="J36" s="27"/>
      <c r="K36" s="30"/>
      <c r="L36" s="27"/>
      <c r="M36" s="0"/>
      <c r="O36" s="28"/>
      <c r="P36" s="28"/>
    </row>
    <row r="37" customFormat="false" ht="12.95" hidden="false" customHeight="true" outlineLevel="0" collapsed="false">
      <c r="A37" s="23" t="n">
        <v>37173</v>
      </c>
      <c r="B37" s="24"/>
      <c r="C37" s="24"/>
      <c r="D37" s="25" t="s">
        <v>21</v>
      </c>
      <c r="E37" s="25" t="s">
        <v>44</v>
      </c>
      <c r="F37" s="26" t="s">
        <v>43</v>
      </c>
      <c r="G37" s="27"/>
      <c r="H37" s="27"/>
      <c r="I37" s="27"/>
      <c r="J37" s="27"/>
      <c r="K37" s="30"/>
      <c r="L37" s="27"/>
      <c r="M37" s="0"/>
      <c r="O37" s="28"/>
      <c r="P37" s="28"/>
    </row>
    <row r="38" customFormat="false" ht="12.95" hidden="false" customHeight="true" outlineLevel="0" collapsed="false">
      <c r="A38" s="23" t="n">
        <v>37173</v>
      </c>
      <c r="B38" s="24"/>
      <c r="C38" s="24"/>
      <c r="D38" s="25" t="s">
        <v>45</v>
      </c>
      <c r="E38" s="25" t="s">
        <v>38</v>
      </c>
      <c r="F38" s="26" t="s">
        <v>46</v>
      </c>
      <c r="G38" s="27"/>
      <c r="H38" s="27"/>
      <c r="I38" s="27"/>
      <c r="J38" s="30"/>
      <c r="K38" s="27"/>
      <c r="L38" s="27"/>
      <c r="M38" s="0"/>
    </row>
    <row r="39" customFormat="false" ht="12.95" hidden="false" customHeight="true" outlineLevel="0" collapsed="false">
      <c r="A39" s="23" t="n">
        <v>37173</v>
      </c>
      <c r="B39" s="24"/>
      <c r="C39" s="24"/>
      <c r="D39" s="25" t="s">
        <v>42</v>
      </c>
      <c r="E39" s="25" t="s">
        <v>40</v>
      </c>
      <c r="F39" s="26" t="s">
        <v>49</v>
      </c>
      <c r="G39" s="27"/>
      <c r="H39" s="27"/>
      <c r="I39" s="27"/>
      <c r="J39" s="30"/>
      <c r="K39" s="30"/>
      <c r="L39" s="27"/>
      <c r="M39" s="0"/>
    </row>
    <row r="40" customFormat="false" ht="9.95" hidden="false" customHeight="true" outlineLevel="0" collapsed="false">
      <c r="A40" s="28"/>
      <c r="B40" s="22"/>
      <c r="C40" s="22"/>
      <c r="D40" s="28"/>
      <c r="E40" s="2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2.95" hidden="false" customHeight="true" outlineLevel="0" collapsed="false">
      <c r="A41" s="23" t="n">
        <v>37180</v>
      </c>
      <c r="B41" s="24" t="s">
        <v>18</v>
      </c>
      <c r="C41" s="24" t="s">
        <v>6</v>
      </c>
      <c r="D41" s="25" t="s">
        <v>11</v>
      </c>
      <c r="E41" s="25" t="s">
        <v>38</v>
      </c>
      <c r="F41" s="26" t="s">
        <v>39</v>
      </c>
      <c r="G41" s="27"/>
      <c r="H41" s="27"/>
      <c r="I41" s="27"/>
      <c r="J41" s="30"/>
      <c r="K41" s="29"/>
      <c r="L41" s="3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2.95" hidden="false" customHeight="true" outlineLevel="0" collapsed="false">
      <c r="A42" s="23" t="n">
        <v>37180</v>
      </c>
      <c r="B42" s="24" t="s">
        <v>10</v>
      </c>
      <c r="C42" s="24" t="s">
        <v>22</v>
      </c>
      <c r="D42" s="25" t="s">
        <v>37</v>
      </c>
      <c r="E42" s="25" t="s">
        <v>40</v>
      </c>
      <c r="F42" s="26" t="s">
        <v>41</v>
      </c>
      <c r="G42" s="28"/>
      <c r="H42" s="28"/>
      <c r="I42" s="27"/>
      <c r="J42" s="29"/>
      <c r="K42" s="29"/>
      <c r="L42" s="3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2.95" hidden="false" customHeight="true" outlineLevel="0" collapsed="false">
      <c r="A43" s="23" t="n">
        <v>37180</v>
      </c>
      <c r="B43" s="24" t="s">
        <v>8</v>
      </c>
      <c r="C43" s="24" t="s">
        <v>20</v>
      </c>
      <c r="D43" s="25" t="s">
        <v>42</v>
      </c>
      <c r="E43" s="25" t="s">
        <v>47</v>
      </c>
      <c r="F43" s="26" t="s">
        <v>43</v>
      </c>
      <c r="G43" s="27"/>
      <c r="H43" s="27"/>
      <c r="I43" s="27"/>
      <c r="J43" s="30"/>
      <c r="K43" s="29"/>
      <c r="L43" s="3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12.95" hidden="false" customHeight="true" outlineLevel="0" collapsed="false">
      <c r="A44" s="23" t="n">
        <v>37180</v>
      </c>
      <c r="B44" s="24" t="s">
        <v>24</v>
      </c>
      <c r="C44" s="24" t="s">
        <v>12</v>
      </c>
      <c r="D44" s="25" t="s">
        <v>48</v>
      </c>
      <c r="E44" s="25" t="s">
        <v>44</v>
      </c>
      <c r="F44" s="26" t="s">
        <v>46</v>
      </c>
      <c r="G44" s="28"/>
      <c r="H44" s="28"/>
      <c r="I44" s="27"/>
      <c r="J44" s="29"/>
      <c r="K44" s="30"/>
      <c r="L44" s="3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12.95" hidden="false" customHeight="true" outlineLevel="0" collapsed="false">
      <c r="A45" s="23" t="n">
        <v>37180</v>
      </c>
      <c r="B45" s="24" t="s">
        <v>14</v>
      </c>
      <c r="C45" s="24" t="s">
        <v>16</v>
      </c>
      <c r="D45" s="32" t="s">
        <v>45</v>
      </c>
      <c r="E45" s="32" t="s">
        <v>21</v>
      </c>
      <c r="F45" s="26" t="s">
        <v>49</v>
      </c>
      <c r="G45" s="30"/>
      <c r="H45" s="30"/>
      <c r="I45" s="27"/>
      <c r="J45" s="29"/>
      <c r="K45" s="29"/>
      <c r="L45" s="30"/>
      <c r="M45" s="33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9.95" hidden="false" customHeight="true" outlineLevel="0" collapsed="false">
      <c r="A46" s="34"/>
      <c r="B46" s="35"/>
      <c r="C46" s="35"/>
      <c r="D46" s="28"/>
      <c r="E46" s="28"/>
      <c r="F46" s="22"/>
      <c r="G46" s="31"/>
      <c r="H46" s="31"/>
      <c r="I46" s="28"/>
      <c r="J46" s="36"/>
      <c r="K46" s="28"/>
      <c r="L46" s="28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12.95" hidden="false" customHeight="true" outlineLevel="0" collapsed="false">
      <c r="A47" s="23" t="n">
        <v>37187</v>
      </c>
      <c r="B47" s="24" t="s">
        <v>6</v>
      </c>
      <c r="C47" s="24" t="s">
        <v>20</v>
      </c>
      <c r="D47" s="25" t="s">
        <v>48</v>
      </c>
      <c r="E47" s="25" t="s">
        <v>21</v>
      </c>
      <c r="F47" s="26" t="s">
        <v>39</v>
      </c>
      <c r="G47" s="30"/>
      <c r="H47" s="30"/>
      <c r="I47" s="28"/>
      <c r="J47" s="29"/>
      <c r="K47" s="29"/>
      <c r="L47" s="3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12.95" hidden="false" customHeight="true" outlineLevel="0" collapsed="false">
      <c r="A48" s="23" t="n">
        <v>37187</v>
      </c>
      <c r="B48" s="24" t="s">
        <v>8</v>
      </c>
      <c r="C48" s="24" t="s">
        <v>18</v>
      </c>
      <c r="D48" s="25" t="s">
        <v>44</v>
      </c>
      <c r="E48" s="25" t="s">
        <v>47</v>
      </c>
      <c r="F48" s="26" t="s">
        <v>41</v>
      </c>
      <c r="G48" s="30"/>
      <c r="H48" s="30"/>
      <c r="I48" s="28"/>
      <c r="J48" s="30"/>
      <c r="K48" s="28"/>
      <c r="L48" s="28"/>
      <c r="M48" s="22"/>
      <c r="N48" s="22"/>
      <c r="O48" s="28"/>
      <c r="P48" s="28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12.95" hidden="false" customHeight="true" outlineLevel="0" collapsed="false">
      <c r="A49" s="23" t="n">
        <v>37187</v>
      </c>
      <c r="B49" s="24" t="s">
        <v>10</v>
      </c>
      <c r="C49" s="24" t="s">
        <v>14</v>
      </c>
      <c r="D49" s="25" t="s">
        <v>45</v>
      </c>
      <c r="E49" s="25" t="s">
        <v>42</v>
      </c>
      <c r="F49" s="26" t="s">
        <v>43</v>
      </c>
      <c r="G49" s="30"/>
      <c r="H49" s="30"/>
      <c r="I49" s="28"/>
      <c r="J49" s="29"/>
      <c r="K49" s="29"/>
      <c r="L49" s="30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12.95" hidden="false" customHeight="true" outlineLevel="0" collapsed="false">
      <c r="A50" s="23" t="n">
        <v>37187</v>
      </c>
      <c r="B50" s="24" t="s">
        <v>16</v>
      </c>
      <c r="C50" s="24" t="s">
        <v>24</v>
      </c>
      <c r="D50" s="25" t="s">
        <v>40</v>
      </c>
      <c r="E50" s="25" t="s">
        <v>38</v>
      </c>
      <c r="F50" s="26" t="s">
        <v>46</v>
      </c>
      <c r="G50" s="30"/>
      <c r="H50" s="30"/>
      <c r="I50" s="28"/>
      <c r="J50" s="29"/>
      <c r="K50" s="29"/>
      <c r="L50" s="3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12.95" hidden="false" customHeight="true" outlineLevel="0" collapsed="false">
      <c r="A51" s="23" t="n">
        <v>37187</v>
      </c>
      <c r="B51" s="24" t="s">
        <v>12</v>
      </c>
      <c r="C51" s="24" t="s">
        <v>22</v>
      </c>
      <c r="D51" s="25" t="s">
        <v>11</v>
      </c>
      <c r="E51" s="25" t="s">
        <v>37</v>
      </c>
      <c r="F51" s="26" t="s">
        <v>49</v>
      </c>
      <c r="G51" s="30"/>
      <c r="H51" s="30"/>
      <c r="I51" s="28"/>
      <c r="J51" s="29"/>
      <c r="K51" s="28"/>
      <c r="L51" s="28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9.95" hidden="false" customHeight="true" outlineLevel="0" collapsed="false">
      <c r="A52" s="34"/>
      <c r="B52" s="35"/>
      <c r="C52" s="35"/>
      <c r="D52" s="28"/>
      <c r="E52" s="28"/>
      <c r="F52" s="22"/>
      <c r="G52" s="30"/>
      <c r="H52" s="30"/>
      <c r="I52" s="28"/>
      <c r="J52" s="29"/>
      <c r="K52" s="28"/>
      <c r="L52" s="28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12.95" hidden="false" customHeight="true" outlineLevel="0" collapsed="false">
      <c r="A53" s="23" t="n">
        <v>37194</v>
      </c>
      <c r="B53" s="26"/>
      <c r="C53" s="26"/>
      <c r="D53" s="25" t="s">
        <v>37</v>
      </c>
      <c r="E53" s="25" t="s">
        <v>44</v>
      </c>
      <c r="F53" s="26" t="s">
        <v>50</v>
      </c>
      <c r="G53" s="30"/>
      <c r="H53" s="30"/>
      <c r="I53" s="28"/>
      <c r="J53" s="29"/>
      <c r="K53" s="28"/>
      <c r="L53" s="28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12.95" hidden="false" customHeight="true" outlineLevel="0" collapsed="false">
      <c r="A54" s="23" t="n">
        <v>37194</v>
      </c>
      <c r="B54" s="24"/>
      <c r="C54" s="24"/>
      <c r="D54" s="25" t="s">
        <v>21</v>
      </c>
      <c r="E54" s="25" t="s">
        <v>11</v>
      </c>
      <c r="F54" s="26" t="s">
        <v>41</v>
      </c>
      <c r="G54" s="30"/>
      <c r="H54" s="30"/>
      <c r="I54" s="28"/>
      <c r="J54" s="29"/>
      <c r="K54" s="29"/>
      <c r="L54" s="30"/>
      <c r="M54" s="2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12.95" hidden="false" customHeight="true" outlineLevel="0" collapsed="false">
      <c r="A55" s="23" t="n">
        <v>37194</v>
      </c>
      <c r="B55" s="24"/>
      <c r="C55" s="24"/>
      <c r="D55" s="25" t="s">
        <v>47</v>
      </c>
      <c r="E55" s="25" t="s">
        <v>38</v>
      </c>
      <c r="F55" s="26" t="s">
        <v>43</v>
      </c>
      <c r="G55" s="30"/>
      <c r="H55" s="30"/>
      <c r="I55" s="28"/>
      <c r="J55" s="29"/>
      <c r="K55" s="29"/>
      <c r="L55" s="30"/>
      <c r="M55" s="2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12.95" hidden="false" customHeight="true" outlineLevel="0" collapsed="false">
      <c r="A56" s="23" t="n">
        <v>37194</v>
      </c>
      <c r="B56" s="24"/>
      <c r="C56" s="24"/>
      <c r="D56" s="25" t="s">
        <v>40</v>
      </c>
      <c r="E56" s="25" t="s">
        <v>45</v>
      </c>
      <c r="F56" s="26" t="s">
        <v>46</v>
      </c>
      <c r="G56" s="30"/>
      <c r="H56" s="30"/>
      <c r="I56" s="28"/>
      <c r="J56" s="30"/>
      <c r="K56" s="28"/>
      <c r="L56" s="28"/>
      <c r="M56" s="28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12.95" hidden="false" customHeight="true" outlineLevel="0" collapsed="false">
      <c r="A57" s="23" t="n">
        <v>37194</v>
      </c>
      <c r="B57" s="24"/>
      <c r="C57" s="24"/>
      <c r="D57" s="25" t="s">
        <v>48</v>
      </c>
      <c r="E57" s="25" t="s">
        <v>42</v>
      </c>
      <c r="F57" s="26" t="s">
        <v>49</v>
      </c>
      <c r="G57" s="30"/>
      <c r="H57" s="30"/>
      <c r="I57" s="27"/>
      <c r="J57" s="29"/>
      <c r="K57" s="28"/>
      <c r="L57" s="28"/>
      <c r="M57" s="28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8" customFormat="false" ht="9.95" hidden="false" customHeight="true" outlineLevel="0" collapsed="false">
      <c r="A58" s="34"/>
      <c r="B58" s="35"/>
      <c r="C58" s="35"/>
      <c r="D58" s="28"/>
      <c r="E58" s="28"/>
      <c r="F58" s="22"/>
      <c r="G58" s="30"/>
      <c r="H58" s="30"/>
      <c r="I58" s="28"/>
      <c r="J58" s="29"/>
      <c r="K58" s="28"/>
      <c r="L58" s="28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</row>
    <row r="59" customFormat="false" ht="12.95" hidden="false" customHeight="true" outlineLevel="0" collapsed="false">
      <c r="A59" s="23" t="n">
        <v>37201</v>
      </c>
      <c r="B59" s="24" t="s">
        <v>12</v>
      </c>
      <c r="C59" s="24" t="s">
        <v>8</v>
      </c>
      <c r="D59" s="25" t="s">
        <v>37</v>
      </c>
      <c r="E59" s="25" t="s">
        <v>42</v>
      </c>
      <c r="F59" s="26" t="s">
        <v>39</v>
      </c>
      <c r="G59" s="30"/>
      <c r="H59" s="30"/>
      <c r="I59" s="27"/>
      <c r="J59" s="28"/>
      <c r="K59" s="28"/>
      <c r="L59" s="28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</row>
    <row r="60" customFormat="false" ht="12.95" hidden="false" customHeight="true" outlineLevel="0" collapsed="false">
      <c r="A60" s="23" t="n">
        <v>37201</v>
      </c>
      <c r="B60" s="24" t="s">
        <v>22</v>
      </c>
      <c r="C60" s="24" t="s">
        <v>18</v>
      </c>
      <c r="D60" s="25" t="s">
        <v>38</v>
      </c>
      <c r="E60" s="25" t="s">
        <v>21</v>
      </c>
      <c r="F60" s="26" t="s">
        <v>41</v>
      </c>
      <c r="G60" s="30"/>
      <c r="H60" s="30"/>
      <c r="I60" s="28"/>
      <c r="J60" s="29"/>
      <c r="K60" s="29"/>
      <c r="L60" s="30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1" customFormat="false" ht="12.95" hidden="false" customHeight="true" outlineLevel="0" collapsed="false">
      <c r="A61" s="23" t="n">
        <v>37201</v>
      </c>
      <c r="B61" s="24" t="s">
        <v>24</v>
      </c>
      <c r="C61" s="24" t="s">
        <v>10</v>
      </c>
      <c r="D61" s="25" t="s">
        <v>45</v>
      </c>
      <c r="E61" s="25" t="s">
        <v>47</v>
      </c>
      <c r="F61" s="26" t="s">
        <v>43</v>
      </c>
      <c r="G61" s="30"/>
      <c r="H61" s="30"/>
      <c r="I61" s="27"/>
      <c r="J61" s="30"/>
      <c r="K61" s="28"/>
      <c r="L61" s="28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</row>
    <row r="62" customFormat="false" ht="12.95" hidden="false" customHeight="true" outlineLevel="0" collapsed="false">
      <c r="A62" s="23" t="n">
        <v>37201</v>
      </c>
      <c r="B62" s="24" t="s">
        <v>16</v>
      </c>
      <c r="C62" s="24" t="s">
        <v>20</v>
      </c>
      <c r="D62" s="25" t="s">
        <v>48</v>
      </c>
      <c r="E62" s="25" t="s">
        <v>40</v>
      </c>
      <c r="F62" s="26" t="s">
        <v>46</v>
      </c>
      <c r="G62" s="30"/>
      <c r="H62" s="30"/>
      <c r="I62" s="28"/>
      <c r="J62" s="29"/>
      <c r="K62" s="29"/>
      <c r="L62" s="3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</row>
    <row r="63" customFormat="false" ht="12.95" hidden="false" customHeight="true" outlineLevel="0" collapsed="false">
      <c r="A63" s="23" t="n">
        <v>37201</v>
      </c>
      <c r="B63" s="24"/>
      <c r="C63" s="24"/>
      <c r="D63" s="25" t="s">
        <v>44</v>
      </c>
      <c r="E63" s="32" t="s">
        <v>11</v>
      </c>
      <c r="F63" s="26" t="s">
        <v>49</v>
      </c>
      <c r="G63" s="30"/>
      <c r="H63" s="30"/>
      <c r="I63" s="27"/>
      <c r="J63" s="29"/>
      <c r="K63" s="30"/>
      <c r="L63" s="30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9.95" hidden="false" customHeight="true" outlineLevel="0" collapsed="false">
      <c r="A64" s="28"/>
      <c r="B64" s="22"/>
      <c r="C64" s="22"/>
      <c r="D64" s="28"/>
      <c r="E64" s="28"/>
      <c r="F64" s="22"/>
      <c r="G64" s="28"/>
      <c r="H64" s="28"/>
      <c r="I64" s="28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</row>
    <row r="65" customFormat="false" ht="12.95" hidden="false" customHeight="true" outlineLevel="0" collapsed="false">
      <c r="A65" s="23" t="n">
        <v>37208</v>
      </c>
      <c r="B65" s="26" t="s">
        <v>10</v>
      </c>
      <c r="C65" s="26" t="s">
        <v>6</v>
      </c>
      <c r="D65" s="25" t="s">
        <v>42</v>
      </c>
      <c r="E65" s="25" t="s">
        <v>11</v>
      </c>
      <c r="F65" s="26" t="s">
        <v>39</v>
      </c>
      <c r="G65" s="28"/>
      <c r="H65" s="28"/>
      <c r="I65" s="28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</row>
    <row r="66" customFormat="false" ht="12.95" hidden="false" customHeight="true" outlineLevel="0" collapsed="false">
      <c r="A66" s="23" t="n">
        <v>37208</v>
      </c>
      <c r="B66" s="26" t="s">
        <v>12</v>
      </c>
      <c r="C66" s="26" t="s">
        <v>16</v>
      </c>
      <c r="D66" s="25" t="s">
        <v>45</v>
      </c>
      <c r="E66" s="25" t="s">
        <v>48</v>
      </c>
      <c r="F66" s="26" t="s">
        <v>41</v>
      </c>
      <c r="G66" s="28"/>
      <c r="H66" s="28"/>
      <c r="I66" s="28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</row>
    <row r="67" customFormat="false" ht="12.95" hidden="false" customHeight="true" outlineLevel="0" collapsed="false">
      <c r="A67" s="23" t="n">
        <v>37208</v>
      </c>
      <c r="B67" s="26" t="s">
        <v>14</v>
      </c>
      <c r="C67" s="26" t="s">
        <v>18</v>
      </c>
      <c r="D67" s="25" t="s">
        <v>47</v>
      </c>
      <c r="E67" s="25" t="s">
        <v>40</v>
      </c>
      <c r="F67" s="26" t="s">
        <v>43</v>
      </c>
      <c r="G67" s="28"/>
      <c r="H67" s="28"/>
      <c r="I67" s="28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</row>
    <row r="68" customFormat="false" ht="12.95" hidden="false" customHeight="true" outlineLevel="0" collapsed="false">
      <c r="A68" s="23" t="n">
        <v>37208</v>
      </c>
      <c r="B68" s="26" t="s">
        <v>20</v>
      </c>
      <c r="C68" s="26" t="s">
        <v>24</v>
      </c>
      <c r="D68" s="25" t="s">
        <v>38</v>
      </c>
      <c r="E68" s="25" t="s">
        <v>44</v>
      </c>
      <c r="F68" s="26" t="s">
        <v>46</v>
      </c>
      <c r="G68" s="28"/>
      <c r="H68" s="28"/>
      <c r="I68" s="28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</row>
    <row r="69" customFormat="false" ht="12.95" hidden="false" customHeight="true" outlineLevel="0" collapsed="false">
      <c r="A69" s="23" t="n">
        <v>37208</v>
      </c>
      <c r="B69" s="26" t="s">
        <v>20</v>
      </c>
      <c r="C69" s="26" t="s">
        <v>24</v>
      </c>
      <c r="D69" s="25" t="s">
        <v>21</v>
      </c>
      <c r="E69" s="25" t="s">
        <v>37</v>
      </c>
      <c r="F69" s="26" t="s">
        <v>51</v>
      </c>
      <c r="G69" s="28"/>
      <c r="H69" s="28"/>
      <c r="I69" s="28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</row>
    <row r="70" customFormat="false" ht="9.95" hidden="false" customHeight="true" outlineLevel="0" collapsed="false">
      <c r="A70" s="28"/>
      <c r="B70" s="22"/>
      <c r="C70" s="22"/>
      <c r="D70" s="28"/>
      <c r="E70" s="28"/>
      <c r="F70" s="22"/>
      <c r="G70" s="28"/>
      <c r="H70" s="28"/>
      <c r="I70" s="28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</row>
    <row r="71" customFormat="false" ht="12.95" hidden="false" customHeight="true" outlineLevel="0" collapsed="false">
      <c r="A71" s="28"/>
      <c r="B71" s="22"/>
      <c r="C71" s="22"/>
      <c r="D71" s="37" t="s">
        <v>52</v>
      </c>
      <c r="E71" s="38"/>
      <c r="F71" s="39"/>
      <c r="G71" s="28"/>
      <c r="H71" s="28"/>
      <c r="I71" s="2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</row>
    <row r="72" customFormat="false" ht="12.95" hidden="false" customHeight="true" outlineLevel="0" collapsed="false">
      <c r="A72" s="40" t="s">
        <v>53</v>
      </c>
      <c r="B72" s="24" t="s">
        <v>14</v>
      </c>
      <c r="C72" s="24" t="s">
        <v>20</v>
      </c>
      <c r="D72" s="25" t="s">
        <v>54</v>
      </c>
      <c r="E72" s="25" t="s">
        <v>55</v>
      </c>
      <c r="F72" s="26" t="s">
        <v>39</v>
      </c>
      <c r="G72" s="27"/>
      <c r="H72" s="27"/>
      <c r="I72" s="28"/>
      <c r="J72" s="29"/>
      <c r="K72" s="29"/>
      <c r="L72" s="30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</row>
    <row r="73" customFormat="false" ht="12.95" hidden="false" customHeight="true" outlineLevel="0" collapsed="false">
      <c r="A73" s="40" t="s">
        <v>53</v>
      </c>
      <c r="B73" s="24" t="s">
        <v>16</v>
      </c>
      <c r="C73" s="24" t="s">
        <v>10</v>
      </c>
      <c r="D73" s="25" t="s">
        <v>56</v>
      </c>
      <c r="E73" s="25" t="s">
        <v>57</v>
      </c>
      <c r="F73" s="26" t="s">
        <v>41</v>
      </c>
      <c r="G73" s="27"/>
      <c r="H73" s="27"/>
      <c r="I73" s="28"/>
      <c r="J73" s="29"/>
      <c r="K73" s="29"/>
      <c r="L73" s="30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</row>
    <row r="74" customFormat="false" ht="12.95" hidden="false" customHeight="true" outlineLevel="0" collapsed="false">
      <c r="A74" s="40" t="s">
        <v>53</v>
      </c>
      <c r="B74" s="24" t="s">
        <v>8</v>
      </c>
      <c r="C74" s="24" t="s">
        <v>24</v>
      </c>
      <c r="D74" s="25" t="s">
        <v>58</v>
      </c>
      <c r="E74" s="25" t="s">
        <v>59</v>
      </c>
      <c r="F74" s="26" t="s">
        <v>43</v>
      </c>
      <c r="G74" s="27"/>
      <c r="H74" s="27"/>
      <c r="I74" s="28"/>
      <c r="J74" s="28"/>
      <c r="K74" s="28"/>
      <c r="L74" s="28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</row>
    <row r="75" customFormat="false" ht="12.95" hidden="false" customHeight="true" outlineLevel="0" collapsed="false">
      <c r="A75" s="40" t="s">
        <v>53</v>
      </c>
      <c r="B75" s="24"/>
      <c r="C75" s="24"/>
      <c r="D75" s="25" t="s">
        <v>60</v>
      </c>
      <c r="E75" s="25" t="s">
        <v>61</v>
      </c>
      <c r="F75" s="26" t="s">
        <v>46</v>
      </c>
      <c r="G75" s="27"/>
      <c r="H75" s="27"/>
      <c r="I75" s="28"/>
      <c r="J75" s="22"/>
      <c r="K75" s="22"/>
      <c r="L75" s="28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</row>
    <row r="76" customFormat="false" ht="12.95" hidden="false" customHeight="true" outlineLevel="0" collapsed="false">
      <c r="A76" s="40" t="s">
        <v>53</v>
      </c>
      <c r="B76" s="24" t="s">
        <v>18</v>
      </c>
      <c r="C76" s="24" t="s">
        <v>12</v>
      </c>
      <c r="D76" s="25" t="s">
        <v>62</v>
      </c>
      <c r="E76" s="25" t="s">
        <v>63</v>
      </c>
      <c r="F76" s="26" t="s">
        <v>49</v>
      </c>
      <c r="G76" s="27"/>
      <c r="H76" s="27"/>
      <c r="I76" s="27"/>
      <c r="J76" s="30"/>
      <c r="K76" s="29"/>
      <c r="L76" s="30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</row>
    <row r="77" customFormat="false" ht="12.75" hidden="false" customHeight="false" outlineLevel="0" collapsed="false">
      <c r="A77" s="22"/>
      <c r="B77" s="22"/>
      <c r="C77" s="22"/>
      <c r="D77" s="28"/>
      <c r="E77" s="28"/>
      <c r="F77" s="22"/>
      <c r="G77" s="22"/>
      <c r="H77" s="22"/>
      <c r="I77" s="2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</row>
    <row r="78" customFormat="false" ht="12.75" hidden="false" customHeight="false" outlineLevel="0" collapsed="false">
      <c r="A78" s="41" t="s">
        <v>64</v>
      </c>
      <c r="B78" s="42"/>
      <c r="C78" s="42"/>
      <c r="D78" s="42"/>
      <c r="E78" s="42"/>
      <c r="F78" s="42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22"/>
      <c r="B79" s="22"/>
      <c r="C79" s="22"/>
      <c r="D79" s="28"/>
      <c r="E79" s="28"/>
      <c r="F79" s="22"/>
      <c r="G79" s="22"/>
      <c r="H79" s="22"/>
      <c r="I79" s="22"/>
      <c r="J79" s="0"/>
      <c r="K79" s="0"/>
      <c r="L79" s="0"/>
      <c r="M79" s="0"/>
    </row>
    <row r="80" customFormat="false" ht="12.75" hidden="false" customHeight="false" outlineLevel="0" collapsed="false">
      <c r="A80" s="43"/>
      <c r="B80" s="35"/>
      <c r="C80" s="35"/>
      <c r="D80" s="28"/>
      <c r="E80" s="28"/>
      <c r="F80" s="22"/>
      <c r="G80" s="28"/>
      <c r="H80" s="28"/>
      <c r="I80" s="28"/>
      <c r="J80" s="0"/>
      <c r="K80" s="0"/>
      <c r="L80" s="0"/>
      <c r="M80" s="0"/>
    </row>
    <row r="81" customFormat="false" ht="12.75" hidden="false" customHeight="false" outlineLevel="0" collapsed="false">
      <c r="A81" s="43"/>
      <c r="B81" s="35"/>
      <c r="C81" s="35"/>
      <c r="D81" s="28"/>
      <c r="E81" s="28"/>
      <c r="F81" s="22"/>
      <c r="G81" s="28"/>
      <c r="H81" s="28"/>
      <c r="I81" s="28"/>
      <c r="J81" s="0"/>
      <c r="K81" s="0"/>
      <c r="L81" s="0"/>
      <c r="M81" s="0"/>
    </row>
    <row r="82" customFormat="false" ht="12.75" hidden="false" customHeight="false" outlineLevel="0" collapsed="false">
      <c r="A82" s="43"/>
      <c r="B82" s="35"/>
      <c r="C82" s="35"/>
      <c r="D82" s="28"/>
      <c r="E82" s="28"/>
      <c r="F82" s="22"/>
      <c r="G82" s="28"/>
      <c r="H82" s="28"/>
      <c r="I82" s="28"/>
      <c r="J82" s="0"/>
      <c r="K82" s="0"/>
      <c r="L82" s="0"/>
      <c r="M82" s="0"/>
    </row>
    <row r="83" customFormat="false" ht="12.75" hidden="false" customHeight="false" outlineLevel="0" collapsed="false">
      <c r="A83" s="43"/>
      <c r="B83" s="35"/>
      <c r="C83" s="35"/>
      <c r="D83" s="28"/>
      <c r="E83" s="28"/>
      <c r="F83" s="22"/>
      <c r="G83" s="28"/>
      <c r="H83" s="28"/>
      <c r="I83" s="28"/>
      <c r="J83" s="0"/>
      <c r="K83" s="0"/>
      <c r="L83" s="0"/>
      <c r="M83" s="0"/>
    </row>
    <row r="84" customFormat="false" ht="12.75" hidden="false" customHeight="false" outlineLevel="0" collapsed="false">
      <c r="A84" s="43"/>
      <c r="B84" s="35"/>
      <c r="C84" s="35"/>
      <c r="D84" s="28"/>
      <c r="E84" s="28"/>
      <c r="F84" s="22"/>
      <c r="G84" s="28"/>
      <c r="H84" s="28"/>
      <c r="I84" s="28"/>
      <c r="J84" s="0"/>
      <c r="K84" s="0"/>
      <c r="L84" s="0"/>
      <c r="M84" s="0"/>
    </row>
    <row r="85" customFormat="false" ht="12.75" hidden="false" customHeight="false" outlineLevel="0" collapsed="false">
      <c r="A85" s="22"/>
      <c r="B85" s="22"/>
      <c r="C85" s="22"/>
      <c r="D85" s="28"/>
      <c r="E85" s="28"/>
      <c r="F85" s="22"/>
      <c r="G85" s="22"/>
      <c r="H85" s="22"/>
      <c r="I85" s="28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</row>
  </sheetData>
  <printOptions headings="false" gridLines="true" gridLinesSet="true" horizontalCentered="false" verticalCentered="false"/>
  <pageMargins left="1" right="0" top="0.25" bottom="0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8" activeCellId="0" sqref="L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true" outlineLevel="0" max="3" min="2" style="1" width="9.06"/>
    <col collapsed="false" customWidth="true" hidden="false" outlineLevel="0" max="4" min="4" style="1" width="13.56"/>
    <col collapsed="false" customWidth="true" hidden="false" outlineLevel="0" max="6" min="5" style="1" width="13.7"/>
    <col collapsed="false" customWidth="true" hidden="false" outlineLevel="0" max="8" min="7" style="1" width="8.41"/>
    <col collapsed="false" customWidth="true" hidden="false" outlineLevel="0" max="9" min="9" style="1" width="17.85"/>
    <col collapsed="false" customWidth="false" hidden="false" outlineLevel="0" max="257" min="10" style="1" width="9.14"/>
  </cols>
  <sheetData>
    <row r="1" customFormat="false" ht="21" hidden="false" customHeight="false" outlineLevel="0" collapsed="false">
      <c r="A1" s="44" t="s">
        <v>65</v>
      </c>
    </row>
    <row r="2" customFormat="false" ht="13.5" hidden="false" customHeight="false" outlineLevel="0" collapsed="false">
      <c r="J2" s="45" t="s">
        <v>66</v>
      </c>
      <c r="K2" s="46"/>
      <c r="L2" s="47" t="n">
        <v>5</v>
      </c>
    </row>
    <row r="3" customFormat="false" ht="12.75" hidden="false" customHeight="false" outlineLevel="0" collapsed="false">
      <c r="A3" s="48" t="n">
        <f aca="true">NOW()</f>
        <v>45926.9405783632</v>
      </c>
      <c r="B3" s="49"/>
      <c r="C3" s="49"/>
      <c r="E3" s="50" t="s">
        <v>67</v>
      </c>
      <c r="J3" s="51" t="s">
        <v>68</v>
      </c>
    </row>
    <row r="4" customFormat="false" ht="13.5" hidden="false" customHeight="false" outlineLevel="0" collapsed="false"/>
    <row r="5" customFormat="false" ht="13.5" hidden="true" customHeight="false" outlineLevel="0" collapsed="false">
      <c r="A5" s="1" t="s">
        <v>6</v>
      </c>
      <c r="B5" s="1" t="s">
        <v>69</v>
      </c>
    </row>
    <row r="6" customFormat="false" ht="13.5" hidden="true" customHeight="false" outlineLevel="0" collapsed="false">
      <c r="A6" s="1" t="s">
        <v>8</v>
      </c>
      <c r="B6" s="1" t="s">
        <v>70</v>
      </c>
    </row>
    <row r="7" customFormat="false" ht="13.5" hidden="true" customHeight="false" outlineLevel="0" collapsed="false">
      <c r="A7" s="1" t="s">
        <v>10</v>
      </c>
      <c r="B7" s="1" t="s">
        <v>40</v>
      </c>
    </row>
    <row r="8" customFormat="false" ht="13.5" hidden="true" customHeight="false" outlineLevel="0" collapsed="false">
      <c r="A8" s="1" t="s">
        <v>12</v>
      </c>
      <c r="B8" s="1" t="s">
        <v>71</v>
      </c>
    </row>
    <row r="9" customFormat="false" ht="13.5" hidden="true" customHeight="false" outlineLevel="0" collapsed="false">
      <c r="A9" s="1" t="s">
        <v>14</v>
      </c>
      <c r="B9" s="1" t="s">
        <v>72</v>
      </c>
    </row>
    <row r="10" customFormat="false" ht="13.5" hidden="true" customHeight="false" outlineLevel="0" collapsed="false">
      <c r="A10" s="1" t="s">
        <v>73</v>
      </c>
      <c r="B10" s="1" t="s">
        <v>74</v>
      </c>
    </row>
    <row r="11" customFormat="false" ht="13.5" hidden="true" customHeight="false" outlineLevel="0" collapsed="false">
      <c r="A11" s="1" t="s">
        <v>16</v>
      </c>
      <c r="B11" s="1" t="s">
        <v>75</v>
      </c>
    </row>
    <row r="12" customFormat="false" ht="13.5" hidden="true" customHeight="false" outlineLevel="0" collapsed="false">
      <c r="A12" s="1" t="s">
        <v>18</v>
      </c>
      <c r="B12" s="1" t="s">
        <v>76</v>
      </c>
    </row>
    <row r="13" customFormat="false" ht="13.5" hidden="true" customHeight="false" outlineLevel="0" collapsed="false">
      <c r="A13" s="1" t="s">
        <v>20</v>
      </c>
      <c r="B13" s="1" t="s">
        <v>77</v>
      </c>
    </row>
    <row r="14" customFormat="false" ht="13.5" hidden="true" customHeight="false" outlineLevel="0" collapsed="false">
      <c r="A14" s="1" t="s">
        <v>22</v>
      </c>
      <c r="B14" s="1" t="s">
        <v>78</v>
      </c>
    </row>
    <row r="15" customFormat="false" ht="13.5" hidden="true" customHeight="false" outlineLevel="0" collapsed="false">
      <c r="A15" s="1" t="s">
        <v>24</v>
      </c>
      <c r="B15" s="1" t="s">
        <v>79</v>
      </c>
    </row>
    <row r="16" customFormat="false" ht="39" hidden="false" customHeight="false" outlineLevel="0" collapsed="false">
      <c r="A16" s="52" t="s">
        <v>26</v>
      </c>
      <c r="B16" s="52"/>
      <c r="C16" s="52"/>
      <c r="D16" s="52" t="s">
        <v>27</v>
      </c>
      <c r="E16" s="52" t="s">
        <v>28</v>
      </c>
      <c r="F16" s="52" t="s">
        <v>29</v>
      </c>
      <c r="G16" s="53" t="s">
        <v>30</v>
      </c>
      <c r="H16" s="53" t="s">
        <v>31</v>
      </c>
      <c r="I16" s="52" t="s">
        <v>80</v>
      </c>
      <c r="J16" s="53" t="s">
        <v>33</v>
      </c>
      <c r="K16" s="53" t="s">
        <v>34</v>
      </c>
      <c r="L16" s="52" t="s">
        <v>81</v>
      </c>
    </row>
    <row r="17" customFormat="false" ht="12.75" hidden="false" customHeight="false" outlineLevel="0" collapsed="false">
      <c r="A17" s="54" t="n">
        <v>36565</v>
      </c>
      <c r="B17" s="1" t="s">
        <v>6</v>
      </c>
      <c r="C17" s="1" t="s">
        <v>18</v>
      </c>
      <c r="D17" s="1" t="str">
        <f aca="false">VLOOKUP(B17,$A$5:$B$15,2)</f>
        <v>FMC</v>
      </c>
      <c r="E17" s="1" t="str">
        <f aca="false">VLOOKUP(C17,$A$5:$B$15,2)</f>
        <v>BP-Amoco</v>
      </c>
      <c r="F17" s="1" t="s">
        <v>39</v>
      </c>
      <c r="G17" s="26" t="n">
        <v>0</v>
      </c>
      <c r="H17" s="26" t="n">
        <v>0</v>
      </c>
      <c r="I17" s="26"/>
      <c r="J17" s="26" t="n">
        <f aca="false">IF($A$3&lt;$A17," ",$L$2)</f>
        <v>5</v>
      </c>
      <c r="K17" s="26" t="n">
        <f aca="false">IF($A$3&lt;$A17," ",$L$2)</f>
        <v>5</v>
      </c>
      <c r="L17" s="1" t="n">
        <f aca="false">IF(SUM(J17:K17)&gt;0,AVERAGE(J17:K17)," ")</f>
        <v>5</v>
      </c>
    </row>
    <row r="18" customFormat="false" ht="12.75" hidden="false" customHeight="false" outlineLevel="0" collapsed="false">
      <c r="A18" s="54" t="n">
        <v>36565</v>
      </c>
      <c r="B18" s="1" t="s">
        <v>10</v>
      </c>
      <c r="C18" s="1" t="s">
        <v>22</v>
      </c>
      <c r="D18" s="1" t="str">
        <f aca="false">VLOOKUP(B18,$A$5:$B$15,2)</f>
        <v>Noramtec</v>
      </c>
      <c r="E18" s="1" t="str">
        <f aca="false">VLOOKUP(C18,$A$5:$B$15,2)</f>
        <v>Enform</v>
      </c>
      <c r="F18" s="1" t="s">
        <v>82</v>
      </c>
      <c r="G18" s="26" t="n">
        <v>0</v>
      </c>
      <c r="H18" s="26" t="n">
        <v>0</v>
      </c>
      <c r="I18" s="26"/>
      <c r="J18" s="26" t="n">
        <f aca="false">IF($A$3&lt;$A18," ",$L$2)</f>
        <v>5</v>
      </c>
      <c r="K18" s="26" t="n">
        <f aca="false">IF($A$3&lt;$A18," ",$L$2)</f>
        <v>5</v>
      </c>
      <c r="L18" s="1" t="n">
        <f aca="false">IF(SUM(J18:K18)&gt;0,AVERAGE(J18:K18)," ")</f>
        <v>5</v>
      </c>
    </row>
    <row r="19" customFormat="false" ht="12.75" hidden="false" customHeight="false" outlineLevel="0" collapsed="false">
      <c r="A19" s="54" t="n">
        <v>36565</v>
      </c>
      <c r="B19" s="1" t="s">
        <v>8</v>
      </c>
      <c r="C19" s="1" t="s">
        <v>16</v>
      </c>
      <c r="D19" s="1" t="str">
        <f aca="false">VLOOKUP(B19,$A$5:$B$15,2)</f>
        <v>Enron Blue</v>
      </c>
      <c r="E19" s="1" t="str">
        <f aca="false">VLOOKUP(C19,$A$5:$B$15,2)</f>
        <v>Schlumberger</v>
      </c>
      <c r="F19" s="1" t="s">
        <v>83</v>
      </c>
      <c r="G19" s="26" t="n">
        <v>0</v>
      </c>
      <c r="H19" s="26" t="n">
        <v>0</v>
      </c>
      <c r="I19" s="26"/>
      <c r="J19" s="26" t="n">
        <f aca="false">IF($A$3&lt;$A19," ",$L$2)</f>
        <v>5</v>
      </c>
      <c r="K19" s="26" t="n">
        <f aca="false">IF($A$3&lt;$A19," ",$L$2)</f>
        <v>5</v>
      </c>
      <c r="L19" s="1" t="n">
        <f aca="false">IF(SUM(J19:K19)&gt;0,AVERAGE(J19:K19)," ")</f>
        <v>5</v>
      </c>
    </row>
    <row r="20" customFormat="false" ht="12.75" hidden="false" customHeight="false" outlineLevel="0" collapsed="false">
      <c r="A20" s="54" t="n">
        <v>36565</v>
      </c>
      <c r="B20" s="1" t="s">
        <v>12</v>
      </c>
      <c r="C20" s="1" t="s">
        <v>20</v>
      </c>
      <c r="D20" s="1" t="str">
        <f aca="false">VLOOKUP(B20,$A$5:$B$15,2)</f>
        <v>Petrobras</v>
      </c>
      <c r="E20" s="1" t="str">
        <f aca="false">VLOOKUP(C20,$A$5:$B$15,2)</f>
        <v>CRX</v>
      </c>
      <c r="F20" s="1" t="s">
        <v>84</v>
      </c>
      <c r="G20" s="26" t="n">
        <v>0</v>
      </c>
      <c r="H20" s="26" t="n">
        <v>0</v>
      </c>
      <c r="I20" s="26"/>
      <c r="J20" s="26" t="n">
        <f aca="false">IF($A$3&lt;$A20," ",$L$2)</f>
        <v>5</v>
      </c>
      <c r="K20" s="26" t="n">
        <f aca="false">IF($A$3&lt;$A20," ",$L$2)</f>
        <v>5</v>
      </c>
      <c r="L20" s="1" t="n">
        <f aca="false">IF(SUM(J20:K20)&gt;0,AVERAGE(J20:K20)," ")</f>
        <v>5</v>
      </c>
    </row>
    <row r="21" customFormat="false" ht="12.75" hidden="false" customHeight="false" outlineLevel="0" collapsed="false">
      <c r="A21" s="54" t="n">
        <v>36565</v>
      </c>
      <c r="B21" s="1" t="s">
        <v>73</v>
      </c>
      <c r="C21" s="1" t="s">
        <v>14</v>
      </c>
      <c r="D21" s="1" t="str">
        <f aca="false">VLOOKUP(B21,$A$5:$B$15,2)</f>
        <v>Data Rush</v>
      </c>
      <c r="E21" s="1" t="str">
        <f aca="false">VLOOKUP(C21,$A$5:$B$15,2)</f>
        <v>X-Amoco</v>
      </c>
      <c r="F21" s="1" t="s">
        <v>85</v>
      </c>
      <c r="G21" s="26" t="n">
        <v>0</v>
      </c>
      <c r="H21" s="26" t="n">
        <v>0</v>
      </c>
      <c r="I21" s="26"/>
      <c r="J21" s="26" t="n">
        <f aca="false">IF($A$3&lt;$A21," ",$L$2)</f>
        <v>5</v>
      </c>
      <c r="K21" s="26" t="n">
        <f aca="false">IF($A$3&lt;$A21," ",$L$2)</f>
        <v>5</v>
      </c>
      <c r="L21" s="1" t="n">
        <f aca="false">IF(SUM(J21:K21)&gt;0,AVERAGE(J21:K21)," ")</f>
        <v>5</v>
      </c>
    </row>
    <row r="22" customFormat="false" ht="12.75" hidden="false" customHeight="false" outlineLevel="0" collapsed="false">
      <c r="A22" s="54" t="n">
        <v>36572</v>
      </c>
      <c r="B22" s="55" t="s">
        <v>73</v>
      </c>
      <c r="C22" s="55" t="s">
        <v>8</v>
      </c>
      <c r="D22" s="1" t="str">
        <f aca="false">VLOOKUP(B22,$A$5:$B$15,2)</f>
        <v>Data Rush</v>
      </c>
      <c r="E22" s="1" t="str">
        <f aca="false">VLOOKUP(C22,$A$5:$B$15,2)</f>
        <v>Enron Blue</v>
      </c>
      <c r="F22" s="1" t="s">
        <v>39</v>
      </c>
      <c r="G22" s="26" t="n">
        <v>0</v>
      </c>
      <c r="H22" s="26" t="n">
        <v>0</v>
      </c>
      <c r="I22" s="26"/>
      <c r="J22" s="26" t="n">
        <f aca="false">IF($A$3&lt;$A22," ",$L$2)</f>
        <v>5</v>
      </c>
      <c r="K22" s="26" t="n">
        <f aca="false">IF($A$3&lt;$A22," ",$L$2)</f>
        <v>5</v>
      </c>
      <c r="L22" s="1" t="n">
        <f aca="false">IF(SUM(J22:K22)&gt;0,AVERAGE(J22:K22)," ")</f>
        <v>5</v>
      </c>
    </row>
    <row r="23" customFormat="false" ht="12.75" hidden="false" customHeight="false" outlineLevel="0" collapsed="false">
      <c r="A23" s="54" t="n">
        <v>36572</v>
      </c>
      <c r="B23" s="55" t="s">
        <v>14</v>
      </c>
      <c r="C23" s="55" t="s">
        <v>24</v>
      </c>
      <c r="D23" s="1" t="str">
        <f aca="false">VLOOKUP(B23,$A$5:$B$15,2)</f>
        <v>X-Amoco</v>
      </c>
      <c r="E23" s="1" t="str">
        <f aca="false">VLOOKUP(C23,$A$5:$B$15,2)</f>
        <v>UCS</v>
      </c>
      <c r="F23" s="1" t="s">
        <v>82</v>
      </c>
      <c r="G23" s="26" t="n">
        <v>0</v>
      </c>
      <c r="H23" s="26" t="n">
        <v>0</v>
      </c>
      <c r="I23" s="26"/>
      <c r="J23" s="26" t="n">
        <f aca="false">IF($A$3&lt;$A23," ",$L$2)</f>
        <v>5</v>
      </c>
      <c r="K23" s="26" t="n">
        <f aca="false">IF($A$3&lt;$A23," ",$L$2)</f>
        <v>5</v>
      </c>
      <c r="L23" s="1" t="n">
        <f aca="false">IF(SUM(J23:K23)&gt;0,AVERAGE(J23:K23)," ")</f>
        <v>5</v>
      </c>
    </row>
    <row r="24" customFormat="false" ht="12.75" hidden="false" customHeight="false" outlineLevel="0" collapsed="false">
      <c r="A24" s="54" t="n">
        <v>36572</v>
      </c>
      <c r="B24" s="55" t="s">
        <v>22</v>
      </c>
      <c r="C24" s="55" t="s">
        <v>12</v>
      </c>
      <c r="D24" s="1" t="str">
        <f aca="false">VLOOKUP(B24,$A$5:$B$15,2)</f>
        <v>Enform</v>
      </c>
      <c r="E24" s="1" t="str">
        <f aca="false">VLOOKUP(C24,$A$5:$B$15,2)</f>
        <v>Petrobras</v>
      </c>
      <c r="F24" s="1" t="s">
        <v>83</v>
      </c>
      <c r="G24" s="26" t="n">
        <v>0</v>
      </c>
      <c r="H24" s="26" t="n">
        <v>0</v>
      </c>
      <c r="I24" s="26"/>
      <c r="J24" s="26" t="n">
        <f aca="false">IF($A$3&lt;$A24," ",$L$2)</f>
        <v>5</v>
      </c>
      <c r="K24" s="26" t="n">
        <f aca="false">IF($A$3&lt;$A24," ",$L$2)</f>
        <v>5</v>
      </c>
      <c r="L24" s="1" t="n">
        <f aca="false">IF(SUM(J24:K24)&gt;0,AVERAGE(J24:K24)," ")</f>
        <v>5</v>
      </c>
    </row>
    <row r="25" customFormat="false" ht="12.75" hidden="false" customHeight="false" outlineLevel="0" collapsed="false">
      <c r="A25" s="54" t="n">
        <v>36572</v>
      </c>
      <c r="B25" s="55" t="s">
        <v>6</v>
      </c>
      <c r="C25" s="55" t="s">
        <v>10</v>
      </c>
      <c r="D25" s="1" t="str">
        <f aca="false">VLOOKUP(B25,$A$5:$B$15,2)</f>
        <v>FMC</v>
      </c>
      <c r="E25" s="1" t="str">
        <f aca="false">VLOOKUP(C25,$A$5:$B$15,2)</f>
        <v>Noramtec</v>
      </c>
      <c r="F25" s="1" t="s">
        <v>84</v>
      </c>
      <c r="G25" s="26" t="n">
        <v>0</v>
      </c>
      <c r="H25" s="26" t="n">
        <v>0</v>
      </c>
      <c r="I25" s="26"/>
      <c r="J25" s="26" t="n">
        <f aca="false">IF($A$3&lt;$A25," ",$L$2)</f>
        <v>5</v>
      </c>
      <c r="K25" s="26" t="n">
        <f aca="false">IF($A$3&lt;$A25," ",$L$2)</f>
        <v>5</v>
      </c>
      <c r="L25" s="1" t="n">
        <f aca="false">IF(SUM(J25:K25)&gt;0,AVERAGE(J25:K25)," ")</f>
        <v>5</v>
      </c>
    </row>
    <row r="26" customFormat="false" ht="12.75" hidden="false" customHeight="false" outlineLevel="0" collapsed="false">
      <c r="A26" s="54" t="n">
        <v>36572</v>
      </c>
      <c r="B26" s="55" t="s">
        <v>16</v>
      </c>
      <c r="C26" s="55" t="s">
        <v>20</v>
      </c>
      <c r="D26" s="1" t="str">
        <f aca="false">VLOOKUP(B26,$A$5:$B$15,2)</f>
        <v>Schlumberger</v>
      </c>
      <c r="E26" s="1" t="str">
        <f aca="false">VLOOKUP(C26,$A$5:$B$15,2)</f>
        <v>CRX</v>
      </c>
      <c r="F26" s="1" t="s">
        <v>85</v>
      </c>
      <c r="G26" s="26" t="n">
        <v>0</v>
      </c>
      <c r="H26" s="26" t="n">
        <v>0</v>
      </c>
      <c r="I26" s="26"/>
      <c r="J26" s="26" t="n">
        <f aca="false">IF($A$3&lt;$A26," ",$L$2)</f>
        <v>5</v>
      </c>
      <c r="K26" s="26" t="n">
        <f aca="false">IF($A$3&lt;$A26," ",$L$2)</f>
        <v>5</v>
      </c>
      <c r="L26" s="1" t="n">
        <f aca="false">IF(SUM(J26:K26)&gt;0,AVERAGE(J26:K26)," ")</f>
        <v>5</v>
      </c>
    </row>
    <row r="27" customFormat="false" ht="12.75" hidden="false" customHeight="false" outlineLevel="0" collapsed="false">
      <c r="A27" s="54" t="n">
        <v>36586</v>
      </c>
      <c r="B27" s="55" t="s">
        <v>20</v>
      </c>
      <c r="C27" s="55" t="s">
        <v>18</v>
      </c>
      <c r="D27" s="1" t="str">
        <f aca="false">VLOOKUP(B27,$A$5:$B$15,2)</f>
        <v>CRX</v>
      </c>
      <c r="E27" s="1" t="str">
        <f aca="false">VLOOKUP(C27,$A$5:$B$15,2)</f>
        <v>BP-Amoco</v>
      </c>
      <c r="F27" s="1" t="s">
        <v>39</v>
      </c>
      <c r="G27" s="26"/>
      <c r="H27" s="26"/>
      <c r="I27" s="26"/>
      <c r="J27" s="26" t="n">
        <f aca="false">IF($A$3&lt;$A27," ",$L$2)</f>
        <v>5</v>
      </c>
      <c r="K27" s="26" t="n">
        <f aca="false">IF($A$3&lt;$A27," ",$L$2)</f>
        <v>5</v>
      </c>
      <c r="L27" s="1" t="n">
        <f aca="false">IF(SUM(J27:K27)&gt;0,AVERAGE(J27:K27)," ")</f>
        <v>5</v>
      </c>
    </row>
    <row r="28" customFormat="false" ht="12.75" hidden="false" customHeight="false" outlineLevel="0" collapsed="false">
      <c r="A28" s="54" t="n">
        <v>36586</v>
      </c>
      <c r="B28" s="55" t="s">
        <v>12</v>
      </c>
      <c r="C28" s="55" t="s">
        <v>14</v>
      </c>
      <c r="D28" s="1" t="str">
        <f aca="false">VLOOKUP(B28,$A$5:$B$15,2)</f>
        <v>Petrobras</v>
      </c>
      <c r="E28" s="1" t="str">
        <f aca="false">VLOOKUP(C28,$A$5:$B$15,2)</f>
        <v>X-Amoco</v>
      </c>
      <c r="F28" s="1" t="s">
        <v>82</v>
      </c>
      <c r="G28" s="26"/>
      <c r="H28" s="26"/>
      <c r="I28" s="26"/>
      <c r="J28" s="26" t="n">
        <f aca="false">IF($A$3&lt;$A28," ",$L$2)</f>
        <v>5</v>
      </c>
      <c r="K28" s="26" t="n">
        <f aca="false">IF($A$3&lt;$A28," ",$L$2)</f>
        <v>5</v>
      </c>
      <c r="L28" s="1" t="n">
        <f aca="false">IF(SUM(J28:K28)&gt;0,AVERAGE(J28:K28)," ")</f>
        <v>5</v>
      </c>
    </row>
    <row r="29" customFormat="false" ht="12.75" hidden="false" customHeight="false" outlineLevel="0" collapsed="false">
      <c r="A29" s="54" t="n">
        <v>36586</v>
      </c>
      <c r="B29" s="55" t="s">
        <v>6</v>
      </c>
      <c r="C29" s="55" t="s">
        <v>73</v>
      </c>
      <c r="D29" s="1" t="str">
        <f aca="false">VLOOKUP(B29,$A$5:$B$15,2)</f>
        <v>FMC</v>
      </c>
      <c r="E29" s="1" t="str">
        <f aca="false">VLOOKUP(C29,$A$5:$B$15,2)</f>
        <v>Data Rush</v>
      </c>
      <c r="F29" s="1" t="s">
        <v>83</v>
      </c>
      <c r="G29" s="26"/>
      <c r="H29" s="26"/>
      <c r="I29" s="26"/>
      <c r="J29" s="26" t="n">
        <f aca="false">IF($A$3&lt;$A29," ",$L$2)</f>
        <v>5</v>
      </c>
      <c r="K29" s="26" t="n">
        <f aca="false">IF($A$3&lt;$A29," ",$L$2)</f>
        <v>5</v>
      </c>
      <c r="L29" s="1" t="n">
        <f aca="false">IF(SUM(J29:K29)&gt;0,AVERAGE(J29:K29)," ")</f>
        <v>5</v>
      </c>
    </row>
    <row r="30" customFormat="false" ht="12.75" hidden="false" customHeight="false" outlineLevel="0" collapsed="false">
      <c r="A30" s="54" t="n">
        <v>36586</v>
      </c>
      <c r="B30" s="55" t="s">
        <v>22</v>
      </c>
      <c r="C30" s="55" t="s">
        <v>24</v>
      </c>
      <c r="D30" s="1" t="str">
        <f aca="false">VLOOKUP(B30,$A$5:$B$15,2)</f>
        <v>Enform</v>
      </c>
      <c r="E30" s="1" t="str">
        <f aca="false">VLOOKUP(C30,$A$5:$B$15,2)</f>
        <v>UCS</v>
      </c>
      <c r="F30" s="1" t="s">
        <v>84</v>
      </c>
      <c r="G30" s="26"/>
      <c r="H30" s="26"/>
      <c r="I30" s="26"/>
      <c r="J30" s="26" t="n">
        <f aca="false">IF($A$3&lt;$A30," ",$L$2)</f>
        <v>5</v>
      </c>
      <c r="K30" s="26" t="n">
        <f aca="false">IF($A$3&lt;$A30," ",$L$2)</f>
        <v>5</v>
      </c>
      <c r="L30" s="1" t="n">
        <f aca="false">IF(SUM(J30:K30)&gt;0,AVERAGE(J30:K30)," ")</f>
        <v>5</v>
      </c>
    </row>
    <row r="31" customFormat="false" ht="12.75" hidden="false" customHeight="false" outlineLevel="0" collapsed="false">
      <c r="A31" s="54" t="n">
        <v>36586</v>
      </c>
      <c r="B31" s="55" t="s">
        <v>8</v>
      </c>
      <c r="C31" s="55" t="s">
        <v>10</v>
      </c>
      <c r="D31" s="1" t="str">
        <f aca="false">VLOOKUP(B31,$A$5:$B$15,2)</f>
        <v>Enron Blue</v>
      </c>
      <c r="E31" s="1" t="str">
        <f aca="false">VLOOKUP(C31,$A$5:$B$15,2)</f>
        <v>Noramtec</v>
      </c>
      <c r="F31" s="1" t="s">
        <v>85</v>
      </c>
      <c r="G31" s="26"/>
      <c r="H31" s="26"/>
      <c r="I31" s="26"/>
      <c r="J31" s="26" t="n">
        <f aca="false">IF($A$3&lt;$A31," ",$L$2)</f>
        <v>5</v>
      </c>
      <c r="K31" s="26" t="n">
        <f aca="false">IF($A$3&lt;$A31," ",$L$2)</f>
        <v>5</v>
      </c>
      <c r="L31" s="1" t="n">
        <f aca="false">IF(SUM(J31:K31)&gt;0,AVERAGE(J31:K31)," ")</f>
        <v>5</v>
      </c>
    </row>
    <row r="32" customFormat="false" ht="12.75" hidden="false" customHeight="false" outlineLevel="0" collapsed="false">
      <c r="A32" s="54" t="n">
        <v>36593</v>
      </c>
      <c r="B32" s="55" t="s">
        <v>14</v>
      </c>
      <c r="C32" s="55" t="s">
        <v>8</v>
      </c>
      <c r="D32" s="1" t="str">
        <f aca="false">VLOOKUP(B32,$A$5:$B$15,2)</f>
        <v>X-Amoco</v>
      </c>
      <c r="E32" s="1" t="str">
        <f aca="false">VLOOKUP(C32,$A$5:$B$15,2)</f>
        <v>Enron Blue</v>
      </c>
      <c r="F32" s="1" t="s">
        <v>39</v>
      </c>
      <c r="G32" s="26"/>
      <c r="H32" s="26"/>
      <c r="I32" s="26"/>
      <c r="J32" s="26" t="n">
        <f aca="false">IF($A$3&lt;$A32," ",$L$2)</f>
        <v>5</v>
      </c>
      <c r="K32" s="26" t="n">
        <f aca="false">IF($A$3&lt;$A32," ",$L$2)</f>
        <v>5</v>
      </c>
      <c r="L32" s="1" t="n">
        <f aca="false">IF(SUM(J32:K32)&gt;0,AVERAGE(J32:K32)," ")</f>
        <v>5</v>
      </c>
    </row>
    <row r="33" customFormat="false" ht="12.75" hidden="false" customHeight="false" outlineLevel="0" collapsed="false">
      <c r="A33" s="54" t="n">
        <v>36593</v>
      </c>
      <c r="B33" s="55" t="s">
        <v>10</v>
      </c>
      <c r="C33" s="55" t="s">
        <v>73</v>
      </c>
      <c r="D33" s="1" t="str">
        <f aca="false">VLOOKUP(B33,$A$5:$B$15,2)</f>
        <v>Noramtec</v>
      </c>
      <c r="E33" s="1" t="str">
        <f aca="false">VLOOKUP(C33,$A$5:$B$15,2)</f>
        <v>Data Rush</v>
      </c>
      <c r="F33" s="1" t="s">
        <v>82</v>
      </c>
      <c r="G33" s="26"/>
      <c r="H33" s="26"/>
      <c r="I33" s="26"/>
      <c r="J33" s="26" t="n">
        <f aca="false">IF($A$3&lt;$A33," ",$L$2)</f>
        <v>5</v>
      </c>
      <c r="K33" s="26" t="n">
        <f aca="false">IF($A$3&lt;$A33," ",$L$2)</f>
        <v>5</v>
      </c>
      <c r="L33" s="1" t="n">
        <f aca="false">IF(SUM(J33:K33)&gt;0,AVERAGE(J33:K33)," ")</f>
        <v>5</v>
      </c>
    </row>
    <row r="34" customFormat="false" ht="12.75" hidden="false" customHeight="false" outlineLevel="0" collapsed="false">
      <c r="A34" s="54" t="n">
        <v>36593</v>
      </c>
      <c r="B34" s="55" t="s">
        <v>16</v>
      </c>
      <c r="C34" s="55" t="s">
        <v>12</v>
      </c>
      <c r="D34" s="1" t="str">
        <f aca="false">VLOOKUP(B34,$A$5:$B$15,2)</f>
        <v>Schlumberger</v>
      </c>
      <c r="E34" s="1" t="str">
        <f aca="false">VLOOKUP(C34,$A$5:$B$15,2)</f>
        <v>Petrobras</v>
      </c>
      <c r="F34" s="1" t="s">
        <v>83</v>
      </c>
      <c r="G34" s="26"/>
      <c r="H34" s="26"/>
      <c r="I34" s="26"/>
      <c r="J34" s="26" t="n">
        <f aca="false">IF($A$3&lt;$A34," ",$L$2)</f>
        <v>5</v>
      </c>
      <c r="K34" s="26" t="n">
        <f aca="false">IF($A$3&lt;$A34," ",$L$2)</f>
        <v>5</v>
      </c>
      <c r="L34" s="1" t="n">
        <f aca="false">IF(SUM(J34:K34)&gt;0,AVERAGE(J34:K34)," ")</f>
        <v>5</v>
      </c>
    </row>
    <row r="35" customFormat="false" ht="12.75" hidden="false" customHeight="false" outlineLevel="0" collapsed="false">
      <c r="A35" s="54" t="n">
        <v>36593</v>
      </c>
      <c r="B35" s="55" t="s">
        <v>18</v>
      </c>
      <c r="C35" s="55" t="s">
        <v>24</v>
      </c>
      <c r="D35" s="1" t="str">
        <f aca="false">VLOOKUP(B35,$A$5:$B$15,2)</f>
        <v>BP-Amoco</v>
      </c>
      <c r="E35" s="1" t="str">
        <f aca="false">VLOOKUP(C35,$A$5:$B$15,2)</f>
        <v>UCS</v>
      </c>
      <c r="F35" s="1" t="s">
        <v>84</v>
      </c>
      <c r="G35" s="26"/>
      <c r="H35" s="26"/>
      <c r="I35" s="26"/>
      <c r="J35" s="26" t="n">
        <f aca="false">IF($A$3&lt;$A35," ",$L$2)</f>
        <v>5</v>
      </c>
      <c r="K35" s="26" t="n">
        <f aca="false">IF($A$3&lt;$A35," ",$L$2)</f>
        <v>5</v>
      </c>
      <c r="L35" s="1" t="n">
        <f aca="false">IF(SUM(J35:K35)&gt;0,AVERAGE(J35:K35)," ")</f>
        <v>5</v>
      </c>
    </row>
    <row r="36" customFormat="false" ht="12.75" hidden="false" customHeight="false" outlineLevel="0" collapsed="false">
      <c r="A36" s="54" t="n">
        <v>36593</v>
      </c>
      <c r="B36" s="55" t="s">
        <v>22</v>
      </c>
      <c r="C36" s="55" t="s">
        <v>6</v>
      </c>
      <c r="D36" s="1" t="str">
        <f aca="false">VLOOKUP(B36,$A$5:$B$15,2)</f>
        <v>Enform</v>
      </c>
      <c r="E36" s="1" t="str">
        <f aca="false">VLOOKUP(C36,$A$5:$B$15,2)</f>
        <v>FMC</v>
      </c>
      <c r="F36" s="1" t="s">
        <v>85</v>
      </c>
      <c r="G36" s="26"/>
      <c r="H36" s="26"/>
      <c r="I36" s="26"/>
      <c r="J36" s="26" t="n">
        <f aca="false">IF($A$3&lt;$A36," ",$L$2)</f>
        <v>5</v>
      </c>
      <c r="K36" s="26" t="n">
        <f aca="false">IF($A$3&lt;$A36," ",$L$2)</f>
        <v>5</v>
      </c>
      <c r="L36" s="1" t="n">
        <f aca="false">IF(SUM(J36:K36)&gt;0,AVERAGE(J36:K36)," ")</f>
        <v>5</v>
      </c>
    </row>
    <row r="37" customFormat="false" ht="12.75" hidden="false" customHeight="false" outlineLevel="0" collapsed="false">
      <c r="A37" s="54" t="n">
        <v>36600</v>
      </c>
      <c r="B37" s="55" t="s">
        <v>22</v>
      </c>
      <c r="C37" s="55" t="s">
        <v>73</v>
      </c>
      <c r="D37" s="1" t="str">
        <f aca="false">VLOOKUP(B37,$A$5:$B$15,2)</f>
        <v>Enform</v>
      </c>
      <c r="E37" s="1" t="str">
        <f aca="false">VLOOKUP(C37,$A$5:$B$15,2)</f>
        <v>Data Rush</v>
      </c>
      <c r="F37" s="1" t="s">
        <v>39</v>
      </c>
      <c r="G37" s="26"/>
      <c r="H37" s="26"/>
      <c r="I37" s="26"/>
      <c r="J37" s="26" t="n">
        <f aca="false">IF($A$3&lt;$A37," ",$L$2)</f>
        <v>5</v>
      </c>
      <c r="K37" s="26" t="n">
        <f aca="false">IF($A$3&lt;$A37," ",$L$2)</f>
        <v>5</v>
      </c>
      <c r="L37" s="1" t="n">
        <f aca="false">IF(SUM(J37:K37)&gt;0,AVERAGE(J37:K37)," ")</f>
        <v>5</v>
      </c>
    </row>
    <row r="38" customFormat="false" ht="12.75" hidden="false" customHeight="false" outlineLevel="0" collapsed="false">
      <c r="A38" s="54" t="n">
        <v>36600</v>
      </c>
      <c r="B38" s="55" t="s">
        <v>10</v>
      </c>
      <c r="C38" s="55" t="s">
        <v>20</v>
      </c>
      <c r="D38" s="1" t="str">
        <f aca="false">VLOOKUP(B38,$A$5:$B$15,2)</f>
        <v>Noramtec</v>
      </c>
      <c r="E38" s="1" t="str">
        <f aca="false">VLOOKUP(C38,$A$5:$B$15,2)</f>
        <v>CRX</v>
      </c>
      <c r="F38" s="1" t="s">
        <v>82</v>
      </c>
      <c r="G38" s="26"/>
      <c r="H38" s="26"/>
      <c r="I38" s="26"/>
      <c r="J38" s="26" t="n">
        <f aca="false">IF($A$3&lt;$A38," ",$L$2)</f>
        <v>5</v>
      </c>
      <c r="K38" s="26" t="n">
        <f aca="false">IF($A$3&lt;$A38," ",$L$2)</f>
        <v>5</v>
      </c>
      <c r="L38" s="1" t="n">
        <f aca="false">IF(SUM(J38:K38)&gt;0,AVERAGE(J38:K38)," ")</f>
        <v>5</v>
      </c>
    </row>
    <row r="39" customFormat="false" ht="12.75" hidden="false" customHeight="false" outlineLevel="0" collapsed="false">
      <c r="A39" s="54" t="n">
        <v>36600</v>
      </c>
      <c r="B39" s="55" t="s">
        <v>24</v>
      </c>
      <c r="C39" s="55" t="s">
        <v>6</v>
      </c>
      <c r="D39" s="1" t="str">
        <f aca="false">VLOOKUP(B39,$A$5:$B$15,2)</f>
        <v>UCS</v>
      </c>
      <c r="E39" s="1" t="str">
        <f aca="false">VLOOKUP(C39,$A$5:$B$15,2)</f>
        <v>FMC</v>
      </c>
      <c r="F39" s="1" t="s">
        <v>83</v>
      </c>
      <c r="G39" s="26"/>
      <c r="H39" s="26"/>
      <c r="I39" s="26"/>
      <c r="J39" s="26" t="n">
        <f aca="false">IF($A$3&lt;$A39," ",$L$2)</f>
        <v>5</v>
      </c>
      <c r="K39" s="26" t="n">
        <f aca="false">IF($A$3&lt;$A39," ",$L$2)</f>
        <v>5</v>
      </c>
      <c r="L39" s="1" t="n">
        <f aca="false">IF(SUM(J39:K39)&gt;0,AVERAGE(J39:K39)," ")</f>
        <v>5</v>
      </c>
    </row>
    <row r="40" customFormat="false" ht="12.75" hidden="false" customHeight="false" outlineLevel="0" collapsed="false">
      <c r="A40" s="54" t="n">
        <v>36600</v>
      </c>
      <c r="B40" s="55" t="s">
        <v>16</v>
      </c>
      <c r="C40" s="55" t="s">
        <v>14</v>
      </c>
      <c r="D40" s="1" t="str">
        <f aca="false">VLOOKUP(B40,$A$5:$B$15,2)</f>
        <v>Schlumberger</v>
      </c>
      <c r="E40" s="1" t="str">
        <f aca="false">VLOOKUP(C40,$A$5:$B$15,2)</f>
        <v>X-Amoco</v>
      </c>
      <c r="F40" s="1" t="s">
        <v>84</v>
      </c>
      <c r="G40" s="26"/>
      <c r="H40" s="26"/>
      <c r="I40" s="26"/>
      <c r="J40" s="26" t="n">
        <f aca="false">IF($A$3&lt;$A40," ",$L$2)</f>
        <v>5</v>
      </c>
      <c r="K40" s="26" t="n">
        <f aca="false">IF($A$3&lt;$A40," ",$L$2)</f>
        <v>5</v>
      </c>
      <c r="L40" s="1" t="n">
        <f aca="false">IF(SUM(J40:K40)&gt;0,AVERAGE(J40:K40)," ")</f>
        <v>5</v>
      </c>
    </row>
    <row r="41" customFormat="false" ht="12.75" hidden="false" customHeight="false" outlineLevel="0" collapsed="false">
      <c r="A41" s="54" t="n">
        <v>36600</v>
      </c>
      <c r="B41" s="55" t="s">
        <v>18</v>
      </c>
      <c r="C41" s="55" t="s">
        <v>8</v>
      </c>
      <c r="D41" s="1" t="str">
        <f aca="false">VLOOKUP(B41,$A$5:$B$15,2)</f>
        <v>BP-Amoco</v>
      </c>
      <c r="E41" s="1" t="str">
        <f aca="false">VLOOKUP(C41,$A$5:$B$15,2)</f>
        <v>Enron Blue</v>
      </c>
      <c r="F41" s="1" t="s">
        <v>85</v>
      </c>
      <c r="G41" s="26"/>
      <c r="H41" s="26"/>
      <c r="I41" s="26"/>
      <c r="J41" s="26" t="n">
        <f aca="false">IF($A$3&lt;$A41," ",$L$2)</f>
        <v>5</v>
      </c>
      <c r="K41" s="26" t="n">
        <f aca="false">IF($A$3&lt;$A41," ",$L$2)</f>
        <v>5</v>
      </c>
      <c r="L41" s="1" t="n">
        <f aca="false">IF(SUM(J41:K41)&gt;0,AVERAGE(J41:K41)," ")</f>
        <v>5</v>
      </c>
    </row>
    <row r="42" customFormat="false" ht="12.75" hidden="false" customHeight="false" outlineLevel="0" collapsed="false">
      <c r="A42" s="54" t="n">
        <v>36607</v>
      </c>
      <c r="B42" s="55" t="s">
        <v>14</v>
      </c>
      <c r="C42" s="55" t="s">
        <v>6</v>
      </c>
      <c r="D42" s="1" t="str">
        <f aca="false">VLOOKUP(B42,$A$5:$B$15,2)</f>
        <v>X-Amoco</v>
      </c>
      <c r="E42" s="1" t="str">
        <f aca="false">VLOOKUP(C42,$A$5:$B$15,2)</f>
        <v>FMC</v>
      </c>
      <c r="F42" s="1" t="s">
        <v>39</v>
      </c>
      <c r="G42" s="26"/>
      <c r="H42" s="26"/>
      <c r="I42" s="26"/>
      <c r="J42" s="26" t="n">
        <f aca="false">IF($A$3&lt;$A42," ",$L$2)</f>
        <v>5</v>
      </c>
      <c r="K42" s="26" t="n">
        <f aca="false">IF($A$3&lt;$A42," ",$L$2)</f>
        <v>5</v>
      </c>
      <c r="L42" s="1" t="n">
        <f aca="false">IF(SUM(J42:K42)&gt;0,AVERAGE(J42:K42)," ")</f>
        <v>5</v>
      </c>
    </row>
    <row r="43" customFormat="false" ht="12.75" hidden="false" customHeight="false" outlineLevel="0" collapsed="false">
      <c r="A43" s="54" t="n">
        <v>36607</v>
      </c>
      <c r="B43" s="55" t="s">
        <v>16</v>
      </c>
      <c r="C43" s="55" t="s">
        <v>10</v>
      </c>
      <c r="D43" s="1" t="str">
        <f aca="false">VLOOKUP(B43,$A$5:$B$15,2)</f>
        <v>Schlumberger</v>
      </c>
      <c r="E43" s="1" t="str">
        <f aca="false">VLOOKUP(C43,$A$5:$B$15,2)</f>
        <v>Noramtec</v>
      </c>
      <c r="F43" s="1" t="s">
        <v>82</v>
      </c>
      <c r="G43" s="26"/>
      <c r="H43" s="26"/>
      <c r="I43" s="26"/>
      <c r="J43" s="26" t="n">
        <f aca="false">IF($A$3&lt;$A43," ",$L$2)</f>
        <v>5</v>
      </c>
      <c r="K43" s="26" t="n">
        <f aca="false">IF($A$3&lt;$A43," ",$L$2)</f>
        <v>5</v>
      </c>
      <c r="L43" s="1" t="n">
        <f aca="false">IF(SUM(J43:K43)&gt;0,AVERAGE(J43:K43)," ")</f>
        <v>5</v>
      </c>
    </row>
    <row r="44" customFormat="false" ht="12.75" hidden="false" customHeight="false" outlineLevel="0" collapsed="false">
      <c r="A44" s="54" t="n">
        <v>36607</v>
      </c>
      <c r="B44" s="55" t="s">
        <v>20</v>
      </c>
      <c r="C44" s="55" t="s">
        <v>24</v>
      </c>
      <c r="D44" s="1" t="str">
        <f aca="false">VLOOKUP(B44,$A$5:$B$15,2)</f>
        <v>CRX</v>
      </c>
      <c r="E44" s="1" t="str">
        <f aca="false">VLOOKUP(C44,$A$5:$B$15,2)</f>
        <v>UCS</v>
      </c>
      <c r="F44" s="1" t="s">
        <v>83</v>
      </c>
      <c r="G44" s="26"/>
      <c r="H44" s="26"/>
      <c r="I44" s="26"/>
      <c r="J44" s="26" t="n">
        <f aca="false">IF($A$3&lt;$A44," ",$L$2)</f>
        <v>5</v>
      </c>
      <c r="K44" s="26" t="n">
        <f aca="false">IF($A$3&lt;$A44," ",$L$2)</f>
        <v>5</v>
      </c>
      <c r="L44" s="1" t="n">
        <f aca="false">IF(SUM(J44:K44)&gt;0,AVERAGE(J44:K44)," ")</f>
        <v>5</v>
      </c>
    </row>
    <row r="45" customFormat="false" ht="12.75" hidden="false" customHeight="false" outlineLevel="0" collapsed="false">
      <c r="A45" s="54" t="n">
        <v>36607</v>
      </c>
      <c r="B45" s="55" t="s">
        <v>73</v>
      </c>
      <c r="C45" s="55" t="s">
        <v>12</v>
      </c>
      <c r="D45" s="1" t="str">
        <f aca="false">VLOOKUP(B45,$A$5:$B$15,2)</f>
        <v>Data Rush</v>
      </c>
      <c r="E45" s="1" t="str">
        <f aca="false">VLOOKUP(C45,$A$5:$B$15,2)</f>
        <v>Petrobras</v>
      </c>
      <c r="F45" s="1" t="s">
        <v>84</v>
      </c>
      <c r="G45" s="26"/>
      <c r="H45" s="26"/>
      <c r="I45" s="26"/>
      <c r="J45" s="26" t="n">
        <f aca="false">IF($A$3&lt;$A45," ",$L$2)</f>
        <v>5</v>
      </c>
      <c r="K45" s="26" t="n">
        <f aca="false">IF($A$3&lt;$A45," ",$L$2)</f>
        <v>5</v>
      </c>
      <c r="L45" s="1" t="n">
        <f aca="false">IF(SUM(J45:K45)&gt;0,AVERAGE(J45:K45)," ")</f>
        <v>5</v>
      </c>
    </row>
    <row r="46" customFormat="false" ht="12.75" hidden="false" customHeight="false" outlineLevel="0" collapsed="false">
      <c r="A46" s="54" t="n">
        <v>36607</v>
      </c>
      <c r="B46" s="55" t="s">
        <v>18</v>
      </c>
      <c r="C46" s="55" t="s">
        <v>22</v>
      </c>
      <c r="D46" s="1" t="str">
        <f aca="false">VLOOKUP(B46,$A$5:$B$15,2)</f>
        <v>BP-Amoco</v>
      </c>
      <c r="E46" s="1" t="str">
        <f aca="false">VLOOKUP(C46,$A$5:$B$15,2)</f>
        <v>Enform</v>
      </c>
      <c r="F46" s="1" t="s">
        <v>85</v>
      </c>
      <c r="G46" s="26"/>
      <c r="H46" s="26"/>
      <c r="I46" s="26"/>
      <c r="J46" s="26" t="n">
        <f aca="false">IF($A$3&lt;$A46," ",$L$2)</f>
        <v>5</v>
      </c>
      <c r="K46" s="26" t="n">
        <f aca="false">IF($A$3&lt;$A46," ",$L$2)</f>
        <v>5</v>
      </c>
      <c r="L46" s="1" t="n">
        <f aca="false">IF(SUM(J46:K46)&gt;0,AVERAGE(J46:K46)," ")</f>
        <v>5</v>
      </c>
    </row>
    <row r="47" customFormat="false" ht="12.75" hidden="false" customHeight="false" outlineLevel="0" collapsed="false">
      <c r="A47" s="54" t="n">
        <v>36614</v>
      </c>
      <c r="B47" s="55" t="s">
        <v>12</v>
      </c>
      <c r="C47" s="55" t="s">
        <v>24</v>
      </c>
      <c r="D47" s="1" t="str">
        <f aca="false">VLOOKUP(B47,$A$5:$B$15,2)</f>
        <v>Petrobras</v>
      </c>
      <c r="E47" s="1" t="str">
        <f aca="false">VLOOKUP(C47,$A$5:$B$15,2)</f>
        <v>UCS</v>
      </c>
      <c r="F47" s="1" t="s">
        <v>39</v>
      </c>
      <c r="G47" s="26"/>
      <c r="H47" s="26"/>
      <c r="I47" s="26"/>
      <c r="J47" s="26" t="n">
        <f aca="false">IF($A$3&lt;$A47," ",$L$2)</f>
        <v>5</v>
      </c>
      <c r="K47" s="26" t="n">
        <f aca="false">IF($A$3&lt;$A47," ",$L$2)</f>
        <v>5</v>
      </c>
      <c r="L47" s="1" t="n">
        <f aca="false">IF(SUM(J47:K47)&gt;0,AVERAGE(J47:K47)," ")</f>
        <v>5</v>
      </c>
    </row>
    <row r="48" customFormat="false" ht="12.75" hidden="false" customHeight="false" outlineLevel="0" collapsed="false">
      <c r="A48" s="54" t="n">
        <v>36614</v>
      </c>
      <c r="B48" s="55" t="s">
        <v>20</v>
      </c>
      <c r="C48" s="55" t="s">
        <v>8</v>
      </c>
      <c r="D48" s="1" t="str">
        <f aca="false">VLOOKUP(B48,$A$5:$B$15,2)</f>
        <v>CRX</v>
      </c>
      <c r="E48" s="1" t="str">
        <f aca="false">VLOOKUP(C48,$A$5:$B$15,2)</f>
        <v>Enron Blue</v>
      </c>
      <c r="F48" s="1" t="s">
        <v>82</v>
      </c>
      <c r="G48" s="26"/>
      <c r="H48" s="26"/>
      <c r="I48" s="26"/>
      <c r="J48" s="26" t="n">
        <f aca="false">IF($A$3&lt;$A48," ",$L$2)</f>
        <v>5</v>
      </c>
      <c r="K48" s="26" t="n">
        <f aca="false">IF($A$3&lt;$A48," ",$L$2)</f>
        <v>5</v>
      </c>
      <c r="L48" s="1" t="n">
        <f aca="false">IF(SUM(J48:K48)&gt;0,AVERAGE(J48:K48)," ")</f>
        <v>5</v>
      </c>
    </row>
    <row r="49" customFormat="false" ht="12.75" hidden="false" customHeight="false" outlineLevel="0" collapsed="false">
      <c r="A49" s="54" t="n">
        <v>36614</v>
      </c>
      <c r="B49" s="55" t="s">
        <v>10</v>
      </c>
      <c r="C49" s="55" t="s">
        <v>18</v>
      </c>
      <c r="D49" s="1" t="str">
        <f aca="false">VLOOKUP(B49,$A$5:$B$15,2)</f>
        <v>Noramtec</v>
      </c>
      <c r="E49" s="1" t="str">
        <f aca="false">VLOOKUP(C49,$A$5:$B$15,2)</f>
        <v>BP-Amoco</v>
      </c>
      <c r="F49" s="1" t="s">
        <v>83</v>
      </c>
      <c r="G49" s="26"/>
      <c r="H49" s="26"/>
      <c r="I49" s="26"/>
      <c r="J49" s="26" t="n">
        <f aca="false">IF($A$3&lt;$A49," ",$L$2)</f>
        <v>5</v>
      </c>
      <c r="K49" s="26" t="n">
        <f aca="false">IF($A$3&lt;$A49," ",$L$2)</f>
        <v>5</v>
      </c>
      <c r="L49" s="1" t="n">
        <f aca="false">IF(SUM(J49:K49)&gt;0,AVERAGE(J49:K49)," ")</f>
        <v>5</v>
      </c>
    </row>
    <row r="50" customFormat="false" ht="12.75" hidden="false" customHeight="false" outlineLevel="0" collapsed="false">
      <c r="A50" s="54" t="n">
        <v>36614</v>
      </c>
      <c r="B50" s="55" t="s">
        <v>14</v>
      </c>
      <c r="C50" s="55" t="s">
        <v>22</v>
      </c>
      <c r="D50" s="1" t="str">
        <f aca="false">VLOOKUP(B50,$A$5:$B$15,2)</f>
        <v>X-Amoco</v>
      </c>
      <c r="E50" s="1" t="str">
        <f aca="false">VLOOKUP(C50,$A$5:$B$15,2)</f>
        <v>Enform</v>
      </c>
      <c r="F50" s="1" t="s">
        <v>84</v>
      </c>
      <c r="G50" s="26"/>
      <c r="H50" s="26"/>
      <c r="I50" s="26"/>
      <c r="J50" s="26" t="n">
        <f aca="false">IF($A$3&lt;$A50," ",$L$2)</f>
        <v>5</v>
      </c>
      <c r="K50" s="26" t="n">
        <f aca="false">IF($A$3&lt;$A50," ",$L$2)</f>
        <v>5</v>
      </c>
      <c r="L50" s="1" t="n">
        <f aca="false">IF(SUM(J50:K50)&gt;0,AVERAGE(J50:K50)," ")</f>
        <v>5</v>
      </c>
    </row>
    <row r="51" customFormat="false" ht="12.75" hidden="false" customHeight="false" outlineLevel="0" collapsed="false">
      <c r="A51" s="54" t="n">
        <v>36614</v>
      </c>
      <c r="B51" s="55" t="s">
        <v>73</v>
      </c>
      <c r="C51" s="55" t="s">
        <v>16</v>
      </c>
      <c r="D51" s="1" t="str">
        <f aca="false">VLOOKUP(B51,$A$5:$B$15,2)</f>
        <v>Data Rush</v>
      </c>
      <c r="E51" s="1" t="str">
        <f aca="false">VLOOKUP(C51,$A$5:$B$15,2)</f>
        <v>Schlumberger</v>
      </c>
      <c r="F51" s="1" t="s">
        <v>85</v>
      </c>
      <c r="G51" s="26"/>
      <c r="H51" s="26"/>
      <c r="I51" s="26"/>
      <c r="J51" s="26" t="n">
        <f aca="false">IF($A$3&lt;$A51," ",$L$2)</f>
        <v>5</v>
      </c>
      <c r="K51" s="26" t="n">
        <f aca="false">IF($A$3&lt;$A51," ",$L$2)</f>
        <v>5</v>
      </c>
      <c r="L51" s="1" t="n">
        <f aca="false">IF(SUM(J51:K51)&gt;0,AVERAGE(J51:K51)," ")</f>
        <v>5</v>
      </c>
    </row>
    <row r="52" customFormat="false" ht="12.75" hidden="false" customHeight="false" outlineLevel="0" collapsed="false">
      <c r="A52" s="54" t="n">
        <v>36621</v>
      </c>
      <c r="B52" s="55" t="s">
        <v>18</v>
      </c>
      <c r="C52" s="55" t="s">
        <v>73</v>
      </c>
      <c r="D52" s="1" t="str">
        <f aca="false">VLOOKUP(B52,$A$5:$B$15,2)</f>
        <v>BP-Amoco</v>
      </c>
      <c r="E52" s="1" t="str">
        <f aca="false">VLOOKUP(C52,$A$5:$B$15,2)</f>
        <v>Data Rush</v>
      </c>
      <c r="F52" s="1" t="s">
        <v>39</v>
      </c>
      <c r="G52" s="26"/>
      <c r="H52" s="26"/>
      <c r="I52" s="26"/>
      <c r="J52" s="26" t="n">
        <f aca="false">IF($A$3&lt;$A52," ",$L$2)</f>
        <v>5</v>
      </c>
      <c r="K52" s="26" t="n">
        <f aca="false">IF($A$3&lt;$A52," ",$L$2)</f>
        <v>5</v>
      </c>
      <c r="L52" s="1" t="n">
        <f aca="false">IF(SUM(J52:K52)&gt;0,AVERAGE(J52:K52)," ")</f>
        <v>5</v>
      </c>
    </row>
    <row r="53" customFormat="false" ht="12.75" hidden="false" customHeight="false" outlineLevel="0" collapsed="false">
      <c r="A53" s="54" t="n">
        <v>36621</v>
      </c>
      <c r="B53" s="55" t="s">
        <v>8</v>
      </c>
      <c r="C53" s="55" t="s">
        <v>12</v>
      </c>
      <c r="D53" s="1" t="str">
        <f aca="false">VLOOKUP(B53,$A$5:$B$15,2)</f>
        <v>Enron Blue</v>
      </c>
      <c r="E53" s="1" t="str">
        <f aca="false">VLOOKUP(C53,$A$5:$B$15,2)</f>
        <v>Petrobras</v>
      </c>
      <c r="F53" s="1" t="s">
        <v>82</v>
      </c>
      <c r="G53" s="26"/>
      <c r="H53" s="26"/>
      <c r="I53" s="26"/>
      <c r="J53" s="26" t="n">
        <f aca="false">IF($A$3&lt;$A53," ",$L$2)</f>
        <v>5</v>
      </c>
      <c r="K53" s="26" t="n">
        <f aca="false">IF($A$3&lt;$A53," ",$L$2)</f>
        <v>5</v>
      </c>
      <c r="L53" s="1" t="n">
        <f aca="false">IF(SUM(J53:K53)&gt;0,AVERAGE(J53:K53)," ")</f>
        <v>5</v>
      </c>
    </row>
    <row r="54" customFormat="false" ht="12.75" hidden="false" customHeight="false" outlineLevel="0" collapsed="false">
      <c r="A54" s="54" t="n">
        <v>36621</v>
      </c>
      <c r="B54" s="55" t="s">
        <v>10</v>
      </c>
      <c r="C54" s="55" t="s">
        <v>14</v>
      </c>
      <c r="D54" s="1" t="str">
        <f aca="false">VLOOKUP(B54,$A$5:$B$15,2)</f>
        <v>Noramtec</v>
      </c>
      <c r="E54" s="1" t="str">
        <f aca="false">VLOOKUP(C54,$A$5:$B$15,2)</f>
        <v>X-Amoco</v>
      </c>
      <c r="F54" s="1" t="s">
        <v>83</v>
      </c>
      <c r="G54" s="26"/>
      <c r="H54" s="26"/>
      <c r="I54" s="26"/>
      <c r="J54" s="26" t="n">
        <f aca="false">IF($A$3&lt;$A54," ",$L$2)</f>
        <v>5</v>
      </c>
      <c r="K54" s="26" t="n">
        <f aca="false">IF($A$3&lt;$A54," ",$L$2)</f>
        <v>5</v>
      </c>
      <c r="L54" s="1" t="n">
        <f aca="false">IF(SUM(J54:K54)&gt;0,AVERAGE(J54:K54)," ")</f>
        <v>5</v>
      </c>
    </row>
    <row r="55" customFormat="false" ht="12.75" hidden="false" customHeight="false" outlineLevel="0" collapsed="false">
      <c r="A55" s="54" t="n">
        <v>36621</v>
      </c>
      <c r="B55" s="55" t="s">
        <v>6</v>
      </c>
      <c r="C55" s="55" t="s">
        <v>20</v>
      </c>
      <c r="D55" s="1" t="str">
        <f aca="false">VLOOKUP(B55,$A$5:$B$15,2)</f>
        <v>FMC</v>
      </c>
      <c r="E55" s="1" t="str">
        <f aca="false">VLOOKUP(C55,$A$5:$B$15,2)</f>
        <v>CRX</v>
      </c>
      <c r="F55" s="1" t="s">
        <v>84</v>
      </c>
      <c r="G55" s="26"/>
      <c r="H55" s="26"/>
      <c r="I55" s="26"/>
      <c r="J55" s="26" t="n">
        <f aca="false">IF($A$3&lt;$A55," ",$L$2)</f>
        <v>5</v>
      </c>
      <c r="K55" s="26" t="n">
        <f aca="false">IF($A$3&lt;$A55," ",$L$2)</f>
        <v>5</v>
      </c>
      <c r="L55" s="1" t="n">
        <f aca="false">IF(SUM(J55:K55)&gt;0,AVERAGE(J55:K55)," ")</f>
        <v>5</v>
      </c>
    </row>
    <row r="56" customFormat="false" ht="12.75" hidden="false" customHeight="false" outlineLevel="0" collapsed="false">
      <c r="A56" s="54" t="n">
        <v>36621</v>
      </c>
      <c r="B56" s="55" t="s">
        <v>24</v>
      </c>
      <c r="C56" s="55" t="s">
        <v>16</v>
      </c>
      <c r="D56" s="1" t="str">
        <f aca="false">VLOOKUP(B56,$A$5:$B$15,2)</f>
        <v>UCS</v>
      </c>
      <c r="E56" s="1" t="str">
        <f aca="false">VLOOKUP(C56,$A$5:$B$15,2)</f>
        <v>Schlumberger</v>
      </c>
      <c r="F56" s="1" t="s">
        <v>85</v>
      </c>
      <c r="G56" s="26"/>
      <c r="H56" s="26"/>
      <c r="I56" s="26"/>
      <c r="J56" s="26" t="n">
        <f aca="false">IF($A$3&lt;$A56," ",$L$2)</f>
        <v>5</v>
      </c>
      <c r="K56" s="26" t="n">
        <f aca="false">IF($A$3&lt;$A56," ",$L$2)</f>
        <v>5</v>
      </c>
      <c r="L56" s="1" t="n">
        <f aca="false">IF(SUM(J56:K56)&gt;0,AVERAGE(J56:K56)," ")</f>
        <v>5</v>
      </c>
    </row>
    <row r="57" customFormat="false" ht="12.75" hidden="false" customHeight="false" outlineLevel="0" collapsed="false">
      <c r="A57" s="54" t="n">
        <v>36628</v>
      </c>
      <c r="B57" s="55" t="s">
        <v>20</v>
      </c>
      <c r="C57" s="55" t="s">
        <v>22</v>
      </c>
      <c r="D57" s="1" t="str">
        <f aca="false">VLOOKUP(B57,$A$5:$B$15,2)</f>
        <v>CRX</v>
      </c>
      <c r="E57" s="1" t="str">
        <f aca="false">VLOOKUP(C57,$A$5:$B$15,2)</f>
        <v>Enform</v>
      </c>
      <c r="F57" s="1" t="s">
        <v>39</v>
      </c>
      <c r="G57" s="26"/>
      <c r="H57" s="26"/>
      <c r="I57" s="26"/>
      <c r="J57" s="26" t="n">
        <f aca="false">IF($A$3&lt;$A57," ",$L$2)</f>
        <v>5</v>
      </c>
      <c r="K57" s="26" t="n">
        <f aca="false">IF($A$3&lt;$A57," ",$L$2)</f>
        <v>5</v>
      </c>
      <c r="L57" s="1" t="n">
        <f aca="false">IF(SUM(J57:K57)&gt;0,AVERAGE(J57:K57)," ")</f>
        <v>5</v>
      </c>
    </row>
    <row r="58" customFormat="false" ht="12.75" hidden="false" customHeight="false" outlineLevel="0" collapsed="false">
      <c r="A58" s="54" t="n">
        <v>36628</v>
      </c>
      <c r="B58" s="55" t="s">
        <v>16</v>
      </c>
      <c r="C58" s="55" t="s">
        <v>18</v>
      </c>
      <c r="D58" s="1" t="str">
        <f aca="false">VLOOKUP(B58,$A$5:$B$15,2)</f>
        <v>Schlumberger</v>
      </c>
      <c r="E58" s="1" t="str">
        <f aca="false">VLOOKUP(C58,$A$5:$B$15,2)</f>
        <v>BP-Amoco</v>
      </c>
      <c r="F58" s="1" t="s">
        <v>82</v>
      </c>
      <c r="G58" s="26"/>
      <c r="H58" s="26"/>
      <c r="I58" s="26"/>
      <c r="J58" s="26" t="n">
        <f aca="false">IF($A$3&lt;$A58," ",$L$2)</f>
        <v>5</v>
      </c>
      <c r="K58" s="26" t="n">
        <f aca="false">IF($A$3&lt;$A58," ",$L$2)</f>
        <v>5</v>
      </c>
      <c r="L58" s="1" t="n">
        <f aca="false">IF(SUM(J58:K58)&gt;0,AVERAGE(J58:K58)," ")</f>
        <v>5</v>
      </c>
    </row>
    <row r="59" customFormat="false" ht="12.75" hidden="false" customHeight="false" outlineLevel="0" collapsed="false">
      <c r="A59" s="54" t="n">
        <v>36628</v>
      </c>
      <c r="B59" s="55" t="s">
        <v>8</v>
      </c>
      <c r="C59" s="55" t="s">
        <v>6</v>
      </c>
      <c r="D59" s="1" t="str">
        <f aca="false">VLOOKUP(B59,$A$5:$B$15,2)</f>
        <v>Enron Blue</v>
      </c>
      <c r="E59" s="1" t="str">
        <f aca="false">VLOOKUP(C59,$A$5:$B$15,2)</f>
        <v>FMC</v>
      </c>
      <c r="F59" s="1" t="s">
        <v>83</v>
      </c>
      <c r="G59" s="26"/>
      <c r="H59" s="26"/>
      <c r="I59" s="26"/>
      <c r="J59" s="26" t="n">
        <f aca="false">IF($A$3&lt;$A59," ",$L$2)</f>
        <v>5</v>
      </c>
      <c r="K59" s="26" t="n">
        <f aca="false">IF($A$3&lt;$A59," ",$L$2)</f>
        <v>5</v>
      </c>
      <c r="L59" s="1" t="n">
        <f aca="false">IF(SUM(J59:K59)&gt;0,AVERAGE(J59:K59)," ")</f>
        <v>5</v>
      </c>
    </row>
    <row r="60" customFormat="false" ht="12.75" hidden="false" customHeight="false" outlineLevel="0" collapsed="false">
      <c r="A60" s="54" t="n">
        <v>36628</v>
      </c>
      <c r="B60" s="55" t="s">
        <v>24</v>
      </c>
      <c r="C60" s="55" t="s">
        <v>73</v>
      </c>
      <c r="D60" s="1" t="str">
        <f aca="false">VLOOKUP(B60,$A$5:$B$15,2)</f>
        <v>UCS</v>
      </c>
      <c r="E60" s="1" t="str">
        <f aca="false">VLOOKUP(C60,$A$5:$B$15,2)</f>
        <v>Data Rush</v>
      </c>
      <c r="F60" s="1" t="s">
        <v>84</v>
      </c>
      <c r="G60" s="26"/>
      <c r="H60" s="26"/>
      <c r="I60" s="26"/>
      <c r="J60" s="26" t="n">
        <f aca="false">IF($A$3&lt;$A60," ",$L$2)</f>
        <v>5</v>
      </c>
      <c r="K60" s="26" t="n">
        <f aca="false">IF($A$3&lt;$A60," ",$L$2)</f>
        <v>5</v>
      </c>
      <c r="L60" s="1" t="n">
        <f aca="false">IF(SUM(J60:K60)&gt;0,AVERAGE(J60:K60)," ")</f>
        <v>5</v>
      </c>
    </row>
    <row r="61" customFormat="false" ht="12.75" hidden="false" customHeight="false" outlineLevel="0" collapsed="false">
      <c r="A61" s="54" t="n">
        <v>36628</v>
      </c>
      <c r="B61" s="55" t="s">
        <v>12</v>
      </c>
      <c r="C61" s="55" t="s">
        <v>10</v>
      </c>
      <c r="D61" s="1" t="str">
        <f aca="false">VLOOKUP(B61,$A$5:$B$15,2)</f>
        <v>Petrobras</v>
      </c>
      <c r="E61" s="1" t="str">
        <f aca="false">VLOOKUP(C61,$A$5:$B$15,2)</f>
        <v>Noramtec</v>
      </c>
      <c r="F61" s="1" t="s">
        <v>85</v>
      </c>
      <c r="G61" s="26"/>
      <c r="H61" s="26"/>
      <c r="I61" s="26"/>
      <c r="J61" s="26" t="n">
        <f aca="false">IF($A$3&lt;$A61," ",$L$2)</f>
        <v>5</v>
      </c>
      <c r="K61" s="26" t="n">
        <f aca="false">IF($A$3&lt;$A61," ",$L$2)</f>
        <v>5</v>
      </c>
      <c r="L61" s="1" t="n">
        <f aca="false">IF(SUM(J61:K61)&gt;0,AVERAGE(J61:K61)," ")</f>
        <v>5</v>
      </c>
    </row>
    <row r="62" customFormat="false" ht="12.75" hidden="false" customHeight="false" outlineLevel="0" collapsed="false">
      <c r="A62" s="54" t="n">
        <v>36635</v>
      </c>
      <c r="B62" s="55" t="s">
        <v>18</v>
      </c>
      <c r="C62" s="55" t="s">
        <v>12</v>
      </c>
      <c r="D62" s="1" t="str">
        <f aca="false">VLOOKUP(B62,$A$5:$B$15,2)</f>
        <v>BP-Amoco</v>
      </c>
      <c r="E62" s="1" t="str">
        <f aca="false">VLOOKUP(C62,$A$5:$B$15,2)</f>
        <v>Petrobras</v>
      </c>
      <c r="F62" s="1" t="s">
        <v>39</v>
      </c>
      <c r="G62" s="26"/>
      <c r="H62" s="26"/>
      <c r="I62" s="26"/>
      <c r="J62" s="26" t="n">
        <f aca="false">IF($A$3&lt;$A62," ",$L$2)</f>
        <v>5</v>
      </c>
      <c r="K62" s="26" t="n">
        <f aca="false">IF($A$3&lt;$A62," ",$L$2)</f>
        <v>5</v>
      </c>
      <c r="L62" s="1" t="n">
        <f aca="false">IF(SUM(J62:K62)&gt;0,AVERAGE(J62:K62)," ")</f>
        <v>5</v>
      </c>
    </row>
    <row r="63" customFormat="false" ht="12.75" hidden="false" customHeight="false" outlineLevel="0" collapsed="false">
      <c r="A63" s="54" t="n">
        <v>36635</v>
      </c>
      <c r="B63" s="55" t="s">
        <v>6</v>
      </c>
      <c r="C63" s="55" t="s">
        <v>16</v>
      </c>
      <c r="D63" s="1" t="str">
        <f aca="false">VLOOKUP(B63,$A$5:$B$15,2)</f>
        <v>FMC</v>
      </c>
      <c r="E63" s="1" t="str">
        <f aca="false">VLOOKUP(C63,$A$5:$B$15,2)</f>
        <v>Schlumberger</v>
      </c>
      <c r="F63" s="1" t="s">
        <v>82</v>
      </c>
      <c r="G63" s="26"/>
      <c r="H63" s="26"/>
      <c r="I63" s="26"/>
      <c r="J63" s="26" t="n">
        <f aca="false">IF($A$3&lt;$A63," ",$L$2)</f>
        <v>5</v>
      </c>
      <c r="K63" s="26" t="n">
        <f aca="false">IF($A$3&lt;$A63," ",$L$2)</f>
        <v>5</v>
      </c>
      <c r="L63" s="1" t="n">
        <f aca="false">IF(SUM(J63:K63)&gt;0,AVERAGE(J63:K63)," ")</f>
        <v>5</v>
      </c>
    </row>
    <row r="64" customFormat="false" ht="12.75" hidden="false" customHeight="false" outlineLevel="0" collapsed="false">
      <c r="A64" s="54" t="n">
        <v>36635</v>
      </c>
      <c r="B64" s="55" t="s">
        <v>24</v>
      </c>
      <c r="C64" s="55" t="s">
        <v>10</v>
      </c>
      <c r="D64" s="1" t="str">
        <f aca="false">VLOOKUP(B64,$A$5:$B$15,2)</f>
        <v>UCS</v>
      </c>
      <c r="E64" s="1" t="str">
        <f aca="false">VLOOKUP(C64,$A$5:$B$15,2)</f>
        <v>Noramtec</v>
      </c>
      <c r="F64" s="1" t="s">
        <v>83</v>
      </c>
      <c r="G64" s="26"/>
      <c r="H64" s="26"/>
      <c r="I64" s="26"/>
      <c r="J64" s="26" t="n">
        <f aca="false">IF($A$3&lt;$A64," ",$L$2)</f>
        <v>5</v>
      </c>
      <c r="K64" s="26" t="n">
        <f aca="false">IF($A$3&lt;$A64," ",$L$2)</f>
        <v>5</v>
      </c>
      <c r="L64" s="1" t="n">
        <f aca="false">IF(SUM(J64:K64)&gt;0,AVERAGE(J64:K64)," ")</f>
        <v>5</v>
      </c>
    </row>
    <row r="65" customFormat="false" ht="12.75" hidden="false" customHeight="false" outlineLevel="0" collapsed="false">
      <c r="A65" s="54" t="n">
        <v>36635</v>
      </c>
      <c r="B65" s="55" t="s">
        <v>8</v>
      </c>
      <c r="C65" s="55" t="s">
        <v>22</v>
      </c>
      <c r="D65" s="1" t="str">
        <f aca="false">VLOOKUP(B65,$A$5:$B$15,2)</f>
        <v>Enron Blue</v>
      </c>
      <c r="E65" s="1" t="str">
        <f aca="false">VLOOKUP(C65,$A$5:$B$15,2)</f>
        <v>Enform</v>
      </c>
      <c r="F65" s="1" t="s">
        <v>84</v>
      </c>
      <c r="G65" s="26"/>
      <c r="H65" s="26"/>
      <c r="I65" s="26"/>
      <c r="J65" s="26" t="n">
        <f aca="false">IF($A$3&lt;$A65," ",$L$2)</f>
        <v>5</v>
      </c>
      <c r="K65" s="26" t="n">
        <f aca="false">IF($A$3&lt;$A65," ",$L$2)</f>
        <v>5</v>
      </c>
      <c r="L65" s="1" t="n">
        <f aca="false">IF(SUM(J65:K65)&gt;0,AVERAGE(J65:K65)," ")</f>
        <v>5</v>
      </c>
    </row>
    <row r="66" customFormat="false" ht="12.75" hidden="false" customHeight="false" outlineLevel="0" collapsed="false">
      <c r="A66" s="54" t="n">
        <v>36635</v>
      </c>
      <c r="B66" s="55" t="s">
        <v>20</v>
      </c>
      <c r="C66" s="55" t="s">
        <v>14</v>
      </c>
      <c r="D66" s="1" t="str">
        <f aca="false">VLOOKUP(B66,$A$5:$B$15,2)</f>
        <v>CRX</v>
      </c>
      <c r="E66" s="1" t="str">
        <f aca="false">VLOOKUP(C66,$A$5:$B$15,2)</f>
        <v>X-Amoco</v>
      </c>
      <c r="F66" s="1" t="s">
        <v>85</v>
      </c>
      <c r="G66" s="26"/>
      <c r="H66" s="26"/>
      <c r="I66" s="26"/>
      <c r="J66" s="26" t="n">
        <f aca="false">IF($A$3&lt;$A66," ",$L$2)</f>
        <v>5</v>
      </c>
      <c r="K66" s="26" t="n">
        <f aca="false">IF($A$3&lt;$A66," ",$L$2)</f>
        <v>5</v>
      </c>
      <c r="L66" s="1" t="n">
        <f aca="false">IF(SUM(J66:K66)&gt;0,AVERAGE(J66:K66)," ")</f>
        <v>5</v>
      </c>
    </row>
    <row r="67" customFormat="false" ht="12.75" hidden="false" customHeight="false" outlineLevel="0" collapsed="false">
      <c r="A67" s="54" t="n">
        <v>36642</v>
      </c>
      <c r="B67" s="55" t="s">
        <v>22</v>
      </c>
      <c r="C67" s="55" t="s">
        <v>16</v>
      </c>
      <c r="D67" s="1" t="str">
        <f aca="false">VLOOKUP(B67,$A$5:$B$15,2)</f>
        <v>Enform</v>
      </c>
      <c r="E67" s="1" t="str">
        <f aca="false">VLOOKUP(C67,$A$5:$B$15,2)</f>
        <v>Schlumberger</v>
      </c>
      <c r="F67" s="1" t="s">
        <v>39</v>
      </c>
      <c r="G67" s="26"/>
      <c r="H67" s="26"/>
      <c r="I67" s="26"/>
      <c r="J67" s="26" t="n">
        <f aca="false">IF($A$3&lt;$A67," ",$L$2)</f>
        <v>5</v>
      </c>
      <c r="K67" s="26" t="n">
        <f aca="false">IF($A$3&lt;$A67," ",$L$2)</f>
        <v>5</v>
      </c>
      <c r="L67" s="1" t="n">
        <f aca="false">IF(SUM(J67:K67)&gt;0,AVERAGE(J67:K67)," ")</f>
        <v>5</v>
      </c>
    </row>
    <row r="68" customFormat="false" ht="12.75" hidden="false" customHeight="false" outlineLevel="0" collapsed="false">
      <c r="A68" s="54" t="n">
        <v>36642</v>
      </c>
      <c r="B68" s="55" t="s">
        <v>24</v>
      </c>
      <c r="C68" s="55" t="s">
        <v>8</v>
      </c>
      <c r="D68" s="1" t="str">
        <f aca="false">VLOOKUP(B68,$A$5:$B$15,2)</f>
        <v>UCS</v>
      </c>
      <c r="E68" s="1" t="str">
        <f aca="false">VLOOKUP(C68,$A$5:$B$15,2)</f>
        <v>Enron Blue</v>
      </c>
      <c r="F68" s="1" t="s">
        <v>82</v>
      </c>
      <c r="G68" s="26"/>
      <c r="H68" s="26"/>
      <c r="I68" s="26"/>
      <c r="J68" s="26" t="n">
        <f aca="false">IF($A$3&lt;$A68," ",$L$2)</f>
        <v>5</v>
      </c>
      <c r="K68" s="26" t="n">
        <f aca="false">IF($A$3&lt;$A68," ",$L$2)</f>
        <v>5</v>
      </c>
      <c r="L68" s="1" t="n">
        <f aca="false">IF(SUM(J68:K68)&gt;0,AVERAGE(J68:K68)," ")</f>
        <v>5</v>
      </c>
    </row>
    <row r="69" customFormat="false" ht="12.75" hidden="false" customHeight="false" outlineLevel="0" collapsed="false">
      <c r="A69" s="54" t="n">
        <v>36642</v>
      </c>
      <c r="B69" s="55" t="s">
        <v>73</v>
      </c>
      <c r="C69" s="55" t="s">
        <v>20</v>
      </c>
      <c r="D69" s="1" t="str">
        <f aca="false">VLOOKUP(B69,$A$5:$B$15,2)</f>
        <v>Data Rush</v>
      </c>
      <c r="E69" s="1" t="str">
        <f aca="false">VLOOKUP(C69,$A$5:$B$15,2)</f>
        <v>CRX</v>
      </c>
      <c r="F69" s="1" t="s">
        <v>83</v>
      </c>
      <c r="G69" s="26"/>
      <c r="H69" s="26"/>
      <c r="I69" s="26"/>
      <c r="J69" s="26" t="n">
        <f aca="false">IF($A$3&lt;$A69," ",$L$2)</f>
        <v>5</v>
      </c>
      <c r="K69" s="26" t="n">
        <f aca="false">IF($A$3&lt;$A69," ",$L$2)</f>
        <v>5</v>
      </c>
      <c r="L69" s="1" t="n">
        <f aca="false">IF(SUM(J69:K69)&gt;0,AVERAGE(J69:K69)," ")</f>
        <v>5</v>
      </c>
    </row>
    <row r="70" customFormat="false" ht="12.75" hidden="false" customHeight="false" outlineLevel="0" collapsed="false">
      <c r="A70" s="54" t="n">
        <v>36642</v>
      </c>
      <c r="B70" s="55" t="s">
        <v>14</v>
      </c>
      <c r="C70" s="55" t="s">
        <v>18</v>
      </c>
      <c r="D70" s="1" t="str">
        <f aca="false">VLOOKUP(B70,$A$5:$B$15,2)</f>
        <v>X-Amoco</v>
      </c>
      <c r="E70" s="1" t="str">
        <f aca="false">VLOOKUP(C70,$A$5:$B$15,2)</f>
        <v>BP-Amoco</v>
      </c>
      <c r="F70" s="1" t="s">
        <v>84</v>
      </c>
      <c r="G70" s="26"/>
      <c r="H70" s="26"/>
      <c r="I70" s="26"/>
      <c r="J70" s="26" t="n">
        <f aca="false">IF($A$3&lt;$A70," ",$L$2)</f>
        <v>5</v>
      </c>
      <c r="K70" s="26" t="n">
        <f aca="false">IF($A$3&lt;$A70," ",$L$2)</f>
        <v>5</v>
      </c>
      <c r="L70" s="1" t="n">
        <f aca="false">IF(SUM(J70:K70)&gt;0,AVERAGE(J70:K70)," ")</f>
        <v>5</v>
      </c>
    </row>
    <row r="71" customFormat="false" ht="12.75" hidden="false" customHeight="false" outlineLevel="0" collapsed="false">
      <c r="A71" s="54" t="n">
        <v>36642</v>
      </c>
      <c r="B71" s="55" t="s">
        <v>12</v>
      </c>
      <c r="C71" s="55" t="s">
        <v>6</v>
      </c>
      <c r="D71" s="1" t="str">
        <f aca="false">VLOOKUP(B71,$A$5:$B$15,2)</f>
        <v>Petrobras</v>
      </c>
      <c r="E71" s="1" t="str">
        <f aca="false">VLOOKUP(C71,$A$5:$B$15,2)</f>
        <v>FMC</v>
      </c>
      <c r="F71" s="1" t="s">
        <v>85</v>
      </c>
      <c r="G71" s="26"/>
      <c r="H71" s="26"/>
      <c r="I71" s="26"/>
      <c r="J71" s="26" t="n">
        <f aca="false">IF($A$3&lt;$A71," ",$L$2)</f>
        <v>5</v>
      </c>
      <c r="K71" s="26" t="n">
        <f aca="false">IF($A$3&lt;$A71," ",$L$2)</f>
        <v>5</v>
      </c>
      <c r="L71" s="1" t="n">
        <f aca="false">IF(SUM(J71:K71)&gt;0,AVERAGE(J71:K71)," ")</f>
        <v>5</v>
      </c>
    </row>
    <row r="73" customFormat="false" ht="13.5" hidden="false" customHeight="false" outlineLevel="0" collapsed="false"/>
    <row r="74" customFormat="false" ht="13.5" hidden="false" customHeight="false" outlineLevel="0" collapsed="false">
      <c r="A74" s="52" t="s">
        <v>86</v>
      </c>
      <c r="B74" s="52"/>
      <c r="C74" s="52"/>
      <c r="D74" s="52"/>
    </row>
    <row r="75" customFormat="false" ht="25.5" hidden="false" customHeight="false" outlineLevel="0" collapsed="false">
      <c r="A75" s="56" t="s">
        <v>87</v>
      </c>
      <c r="B75" s="57"/>
      <c r="C75" s="57"/>
      <c r="D75" s="58" t="s">
        <v>88</v>
      </c>
    </row>
    <row r="76" customFormat="false" ht="12.75" hidden="false" customHeight="false" outlineLevel="0" collapsed="false">
      <c r="A76" s="59" t="n">
        <v>36558</v>
      </c>
      <c r="B76" s="60"/>
      <c r="C76" s="60"/>
      <c r="D76" s="61" t="n">
        <v>36635</v>
      </c>
    </row>
    <row r="77" customFormat="false" ht="12.75" hidden="false" customHeight="false" outlineLevel="0" collapsed="false">
      <c r="A77" s="59" t="n">
        <v>36579</v>
      </c>
      <c r="B77" s="60"/>
      <c r="C77" s="60"/>
      <c r="D77" s="61" t="n">
        <v>36642</v>
      </c>
    </row>
    <row r="78" customFormat="false" ht="12.75" hidden="false" customHeight="false" outlineLevel="0" collapsed="false">
      <c r="A78" s="59"/>
      <c r="B78" s="60"/>
      <c r="C78" s="60"/>
      <c r="D78" s="61"/>
    </row>
    <row r="79" customFormat="false" ht="12.75" hidden="false" customHeight="false" outlineLevel="0" collapsed="false">
      <c r="A79" s="59"/>
      <c r="B79" s="60"/>
      <c r="C79" s="60"/>
      <c r="D79" s="61"/>
    </row>
    <row r="80" customFormat="false" ht="12.75" hidden="false" customHeight="false" outlineLevel="0" collapsed="false">
      <c r="A80" s="59"/>
      <c r="B80" s="60"/>
      <c r="C80" s="60"/>
      <c r="D80" s="61"/>
    </row>
    <row r="81" customFormat="false" ht="12.75" hidden="false" customHeight="false" outlineLevel="0" collapsed="false">
      <c r="A81" s="59"/>
      <c r="B81" s="60"/>
      <c r="C81" s="60"/>
      <c r="D81" s="61"/>
    </row>
    <row r="82" customFormat="false" ht="12.75" hidden="false" customHeight="false" outlineLevel="0" collapsed="false">
      <c r="A82" s="59"/>
      <c r="B82" s="60"/>
      <c r="C82" s="60"/>
      <c r="D82" s="61"/>
    </row>
    <row r="83" customFormat="false" ht="13.5" hidden="false" customHeight="false" outlineLevel="0" collapsed="false">
      <c r="A83" s="62"/>
      <c r="B83" s="63"/>
      <c r="C83" s="63"/>
      <c r="D83" s="64"/>
    </row>
    <row r="84" customFormat="false" ht="12.75" hidden="false" customHeight="false" outlineLevel="0" collapsed="false">
      <c r="A84" s="54"/>
      <c r="B84" s="54"/>
      <c r="C84" s="54"/>
      <c r="D84" s="54"/>
    </row>
    <row r="85" customFormat="false" ht="12.75" hidden="false" customHeight="false" outlineLevel="0" collapsed="false">
      <c r="A85" s="54"/>
      <c r="B85" s="54"/>
      <c r="C85" s="54"/>
      <c r="D85" s="54"/>
    </row>
    <row r="86" customFormat="false" ht="12.75" hidden="false" customHeight="false" outlineLevel="0" collapsed="false">
      <c r="A86" s="54"/>
      <c r="B86" s="54"/>
      <c r="C86" s="54"/>
      <c r="D86" s="54"/>
    </row>
    <row r="87" customFormat="false" ht="12.75" hidden="false" customHeight="false" outlineLevel="0" collapsed="false">
      <c r="A87" s="54"/>
      <c r="B87" s="54"/>
      <c r="C87" s="54"/>
      <c r="D87" s="54"/>
    </row>
    <row r="88" customFormat="false" ht="12.75" hidden="false" customHeight="false" outlineLevel="0" collapsed="false">
      <c r="A88" s="54"/>
      <c r="B88" s="54"/>
      <c r="C88" s="54"/>
      <c r="D88" s="54"/>
    </row>
    <row r="89" customFormat="false" ht="12.75" hidden="false" customHeight="false" outlineLevel="0" collapsed="false">
      <c r="A89" s="54"/>
      <c r="B89" s="54"/>
      <c r="C89" s="54"/>
      <c r="D89" s="54"/>
    </row>
    <row r="90" customFormat="false" ht="12.75" hidden="false" customHeight="false" outlineLevel="0" collapsed="false">
      <c r="A90" s="54"/>
      <c r="B90" s="54"/>
      <c r="C90" s="54"/>
      <c r="D90" s="54"/>
    </row>
  </sheetData>
  <mergeCells count="1">
    <mergeCell ref="A74:D7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2000-02-22T21:32:47Z</dcterms:created>
  <dc:creator/>
  <dc:description/>
  <dc:language>en-US</dc:language>
  <cp:lastModifiedBy>vangessel</cp:lastModifiedBy>
  <cp:lastPrinted>2001-09-09T19:01:54Z</cp:lastPrinted>
  <cp:revision>0</cp:revision>
  <dc:subject/>
  <dc:title/>
</cp:coreProperties>
</file>