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ly" sheetId="1" state="visible" r:id="rId3"/>
    <sheet name="Plants" sheetId="2" state="visible" r:id="rId4"/>
    <sheet name="Summary" sheetId="3" state="visible" r:id="rId5"/>
    <sheet name="Pipeline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<sst xmlns="http://schemas.openxmlformats.org/spreadsheetml/2006/main" count="64" uniqueCount="49">
  <si>
    <t xml:space="preserve">Wellhead Gas Supply (MMcf/d)</t>
  </si>
  <si>
    <t xml:space="preserve">  CBM</t>
  </si>
  <si>
    <t xml:space="preserve">  Conventional</t>
  </si>
  <si>
    <t xml:space="preserve">Subtotal</t>
  </si>
  <si>
    <t xml:space="preserve">Rockies Pipelines</t>
  </si>
  <si>
    <t xml:space="preserve">  TransColorado</t>
  </si>
  <si>
    <t xml:space="preserve">Williams NWP</t>
  </si>
  <si>
    <t xml:space="preserve">Total Gas Deliverability</t>
  </si>
  <si>
    <t xml:space="preserve">Gas Plant Capacity &amp; Thruput (MMcf/d)</t>
  </si>
  <si>
    <t xml:space="preserve">Coal Bed Methane</t>
  </si>
  <si>
    <t xml:space="preserve">Operator</t>
  </si>
  <si>
    <t xml:space="preserve">Plant Name</t>
  </si>
  <si>
    <t xml:space="preserve">Capacity</t>
  </si>
  <si>
    <t xml:space="preserve">Red Cedar</t>
  </si>
  <si>
    <t xml:space="preserve">Antler</t>
  </si>
  <si>
    <t xml:space="preserve">Arkansas Loop</t>
  </si>
  <si>
    <t xml:space="preserve">KN Energy</t>
  </si>
  <si>
    <t xml:space="preserve">Coyote Gulch</t>
  </si>
  <si>
    <t xml:space="preserve">Amoco</t>
  </si>
  <si>
    <t xml:space="preserve">Florida</t>
  </si>
  <si>
    <t xml:space="preserve">Burlington</t>
  </si>
  <si>
    <t xml:space="preserve">Jack Rabbit</t>
  </si>
  <si>
    <t xml:space="preserve">Williams FS</t>
  </si>
  <si>
    <t xml:space="preserve">La Maquina</t>
  </si>
  <si>
    <t xml:space="preserve">Milagro</t>
  </si>
  <si>
    <t xml:space="preserve">Valverde</t>
  </si>
  <si>
    <t xml:space="preserve">Elm Ridge</t>
  </si>
  <si>
    <t xml:space="preserve">Red Cedar La Plata</t>
  </si>
  <si>
    <t xml:space="preserve">Subtotal CBM</t>
  </si>
  <si>
    <t xml:space="preserve">Capacity Utilization</t>
  </si>
  <si>
    <t xml:space="preserve">Conventional</t>
  </si>
  <si>
    <t xml:space="preserve">EPFS</t>
  </si>
  <si>
    <t xml:space="preserve">Chaco</t>
  </si>
  <si>
    <t xml:space="preserve">Dry gas</t>
  </si>
  <si>
    <t xml:space="preserve">Ignacio</t>
  </si>
  <si>
    <t xml:space="preserve">Kutz</t>
  </si>
  <si>
    <t xml:space="preserve">Lybrook</t>
  </si>
  <si>
    <t xml:space="preserve">Conoco</t>
  </si>
  <si>
    <t xml:space="preserve">San Juan Gas</t>
  </si>
  <si>
    <t xml:space="preserve">Western Gas Processors</t>
  </si>
  <si>
    <t xml:space="preserve">San Juan River</t>
  </si>
  <si>
    <t xml:space="preserve">Subtotal Conv</t>
  </si>
  <si>
    <t xml:space="preserve">Total</t>
  </si>
  <si>
    <t xml:space="preserve">Pipeline:</t>
  </si>
  <si>
    <t xml:space="preserve">EPNG</t>
  </si>
  <si>
    <t xml:space="preserve">Transwestern</t>
  </si>
  <si>
    <t xml:space="preserve">Sou Trails</t>
  </si>
  <si>
    <t xml:space="preserve">Other</t>
  </si>
  <si>
    <t xml:space="preserve">Total San Juan Take-away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</si>
</sst>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N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28"/>
    <col collapsed="false" customWidth="true" hidden="false" outlineLevel="0" max="2" min="2" style="0" width="4.99"/>
    <col collapsed="false" customWidth="true" hidden="false" outlineLevel="0" max="13" min="3" style="0" width="9.28"/>
  </cols>
  <sheetData>
    <row r="4" customFormat="false" ht="12.75" hidden="false" customHeight="false" outlineLevel="0" collapsed="false">
      <c r="C4" s="1" t="n">
        <v>2000</v>
      </c>
      <c r="D4" s="1" t="n">
        <v>2001</v>
      </c>
      <c r="E4" s="1" t="n">
        <v>2002</v>
      </c>
      <c r="F4" s="1" t="n">
        <v>2003</v>
      </c>
      <c r="G4" s="1" t="n">
        <v>2004</v>
      </c>
      <c r="H4" s="1" t="n">
        <v>2005</v>
      </c>
      <c r="I4" s="1" t="n">
        <v>2006</v>
      </c>
      <c r="J4" s="1" t="n">
        <v>2007</v>
      </c>
      <c r="K4" s="1" t="n">
        <v>2008</v>
      </c>
      <c r="L4" s="1" t="n">
        <v>2009</v>
      </c>
      <c r="M4" s="1" t="n">
        <v>2010</v>
      </c>
    </row>
    <row r="5" customFormat="false" ht="12.75" hidden="false" customHeight="false" outlineLevel="0" collapsed="false">
      <c r="A5" s="0" t="s">
        <v>0</v>
      </c>
    </row>
    <row r="6" customFormat="false" ht="12.75" hidden="false" customHeight="false" outlineLevel="0" collapsed="false">
      <c r="A6" s="0" t="s">
        <v>1</v>
      </c>
      <c r="C6" s="2" t="n">
        <v>2657</v>
      </c>
      <c r="D6" s="2" t="n">
        <v>2580</v>
      </c>
      <c r="E6" s="2" t="n">
        <v>2510</v>
      </c>
      <c r="F6" s="2" t="n">
        <v>2377</v>
      </c>
      <c r="G6" s="2" t="n">
        <v>2221</v>
      </c>
      <c r="H6" s="2" t="n">
        <v>2033</v>
      </c>
      <c r="I6" s="2" t="n">
        <v>1878</v>
      </c>
      <c r="J6" s="2" t="n">
        <v>1728</v>
      </c>
      <c r="K6" s="2" t="n">
        <v>1593</v>
      </c>
      <c r="L6" s="2" t="n">
        <v>1475</v>
      </c>
      <c r="M6" s="2" t="n">
        <v>1369</v>
      </c>
      <c r="N6" s="2"/>
    </row>
    <row r="7" customFormat="false" ht="12.75" hidden="false" customHeight="false" outlineLevel="0" collapsed="false">
      <c r="A7" s="0" t="s">
        <v>2</v>
      </c>
      <c r="C7" s="3" t="n">
        <v>1613</v>
      </c>
      <c r="D7" s="3" t="n">
        <v>1666</v>
      </c>
      <c r="E7" s="3" t="n">
        <v>1714</v>
      </c>
      <c r="F7" s="3" t="n">
        <v>1762</v>
      </c>
      <c r="G7" s="3" t="n">
        <v>1802</v>
      </c>
      <c r="H7" s="3" t="n">
        <v>1847</v>
      </c>
      <c r="I7" s="3" t="n">
        <v>1883</v>
      </c>
      <c r="J7" s="3" t="n">
        <v>1914</v>
      </c>
      <c r="K7" s="3" t="n">
        <v>1935</v>
      </c>
      <c r="L7" s="3" t="n">
        <v>1963</v>
      </c>
      <c r="M7" s="3" t="n">
        <v>1982</v>
      </c>
      <c r="N7" s="2"/>
    </row>
    <row r="8" customFormat="false" ht="12.75" hidden="false" customHeight="false" outlineLevel="0" collapsed="false">
      <c r="A8" s="0" t="s">
        <v>3</v>
      </c>
      <c r="C8" s="2" t="n">
        <f aca="false">SUM(C6:C7)</f>
        <v>4270</v>
      </c>
      <c r="D8" s="2" t="n">
        <f aca="false">SUM(D6:D7)</f>
        <v>4246</v>
      </c>
      <c r="E8" s="2" t="n">
        <f aca="false">SUM(E6:E7)</f>
        <v>4224</v>
      </c>
      <c r="F8" s="2" t="n">
        <f aca="false">SUM(F6:F7)</f>
        <v>4139</v>
      </c>
      <c r="G8" s="2" t="n">
        <f aca="false">SUM(G6:G7)</f>
        <v>4023</v>
      </c>
      <c r="H8" s="2" t="n">
        <f aca="false">SUM(H6:H7)</f>
        <v>3880</v>
      </c>
      <c r="I8" s="2" t="n">
        <f aca="false">SUM(I6:I7)</f>
        <v>3761</v>
      </c>
      <c r="J8" s="2" t="n">
        <f aca="false">SUM(J6:J7)</f>
        <v>3642</v>
      </c>
      <c r="K8" s="2" t="n">
        <f aca="false">SUM(K6:K7)</f>
        <v>3528</v>
      </c>
      <c r="L8" s="2" t="n">
        <f aca="false">SUM(L6:L7)</f>
        <v>3438</v>
      </c>
      <c r="M8" s="2" t="n">
        <f aca="false">SUM(M6:M7)</f>
        <v>3351</v>
      </c>
      <c r="N8" s="2"/>
    </row>
    <row r="9" customFormat="false" ht="12.75" hidden="false" customHeight="false" outlineLevel="0" collapsed="false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customFormat="false" ht="12.75" hidden="false" customHeight="false" outlineLevel="0" collapsed="false">
      <c r="A10" s="0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customFormat="false" ht="12.75" hidden="false" customHeight="false" outlineLevel="0" collapsed="false">
      <c r="A11" s="0" t="s">
        <v>5</v>
      </c>
      <c r="C11" s="2" t="n">
        <v>47</v>
      </c>
      <c r="D11" s="2" t="n">
        <v>70</v>
      </c>
      <c r="E11" s="2" t="n">
        <v>110</v>
      </c>
      <c r="F11" s="2" t="n">
        <v>200</v>
      </c>
      <c r="G11" s="2" t="n">
        <v>250</v>
      </c>
      <c r="H11" s="2" t="n">
        <v>270</v>
      </c>
      <c r="I11" s="2" t="n">
        <v>285</v>
      </c>
      <c r="J11" s="2" t="n">
        <v>285</v>
      </c>
      <c r="K11" s="2" t="n">
        <v>285</v>
      </c>
      <c r="L11" s="2" t="n">
        <v>285</v>
      </c>
      <c r="M11" s="2" t="n">
        <v>285</v>
      </c>
      <c r="N11" s="2"/>
    </row>
    <row r="12" customFormat="false" ht="12.75" hidden="false" customHeight="false" outlineLevel="0" collapsed="false">
      <c r="A12" s="0" t="s">
        <v>6</v>
      </c>
      <c r="C12" s="3" t="n">
        <v>164</v>
      </c>
      <c r="D12" s="3" t="n">
        <v>180</v>
      </c>
      <c r="E12" s="3" t="n">
        <v>190</v>
      </c>
      <c r="F12" s="3" t="n">
        <v>160</v>
      </c>
      <c r="G12" s="3" t="n">
        <v>180</v>
      </c>
      <c r="H12" s="3" t="n">
        <v>200</v>
      </c>
      <c r="I12" s="3" t="n">
        <v>220</v>
      </c>
      <c r="J12" s="3" t="n">
        <v>240</v>
      </c>
      <c r="K12" s="3" t="n">
        <v>260</v>
      </c>
      <c r="L12" s="3" t="n">
        <v>285</v>
      </c>
      <c r="M12" s="3" t="n">
        <v>285</v>
      </c>
      <c r="N12" s="2"/>
    </row>
    <row r="13" customFormat="false" ht="12.75" hidden="false" customHeight="false" outlineLevel="0" collapsed="false">
      <c r="A13" s="0" t="s">
        <v>3</v>
      </c>
      <c r="C13" s="2" t="n">
        <f aca="false">SUM(C11:C12)</f>
        <v>211</v>
      </c>
      <c r="D13" s="2" t="n">
        <f aca="false">SUM(D11:D12)</f>
        <v>250</v>
      </c>
      <c r="E13" s="2" t="n">
        <f aca="false">SUM(E11:E12)</f>
        <v>300</v>
      </c>
      <c r="F13" s="2" t="n">
        <f aca="false">SUM(F11:F12)</f>
        <v>360</v>
      </c>
      <c r="G13" s="2" t="n">
        <f aca="false">SUM(G11:G12)</f>
        <v>430</v>
      </c>
      <c r="H13" s="2" t="n">
        <f aca="false">SUM(H11:H12)</f>
        <v>470</v>
      </c>
      <c r="I13" s="2" t="n">
        <f aca="false">SUM(I11:I12)</f>
        <v>505</v>
      </c>
      <c r="J13" s="2" t="n">
        <f aca="false">SUM(J11:J12)</f>
        <v>525</v>
      </c>
      <c r="K13" s="2" t="n">
        <f aca="false">SUM(K11:K12)</f>
        <v>545</v>
      </c>
      <c r="L13" s="2" t="n">
        <f aca="false">SUM(L11:L12)</f>
        <v>570</v>
      </c>
      <c r="M13" s="2" t="n">
        <f aca="false">SUM(M11:M12)</f>
        <v>570</v>
      </c>
      <c r="N13" s="2"/>
    </row>
    <row r="14" customFormat="false" ht="12.75" hidden="false" customHeight="false" outlineLevel="0" collapsed="false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customFormat="false" ht="13.5" hidden="false" customHeight="false" outlineLevel="0" collapsed="false">
      <c r="A15" s="0" t="s">
        <v>7</v>
      </c>
      <c r="C15" s="4" t="n">
        <f aca="false">C8+C13</f>
        <v>4481</v>
      </c>
      <c r="D15" s="4" t="n">
        <f aca="false">D8+D13</f>
        <v>4496</v>
      </c>
      <c r="E15" s="4" t="n">
        <f aca="false">E8+E13</f>
        <v>4524</v>
      </c>
      <c r="F15" s="4" t="n">
        <f aca="false">F8+F13</f>
        <v>4499</v>
      </c>
      <c r="G15" s="4" t="n">
        <f aca="false">G8+G13</f>
        <v>4453</v>
      </c>
      <c r="H15" s="4" t="n">
        <f aca="false">H8+H13</f>
        <v>4350</v>
      </c>
      <c r="I15" s="4" t="n">
        <f aca="false">I8+I13</f>
        <v>4266</v>
      </c>
      <c r="J15" s="4" t="n">
        <f aca="false">J8+J13</f>
        <v>4167</v>
      </c>
      <c r="K15" s="4" t="n">
        <f aca="false">K8+K13</f>
        <v>4073</v>
      </c>
      <c r="L15" s="4" t="n">
        <f aca="false">L8+L13</f>
        <v>4008</v>
      </c>
      <c r="M15" s="4" t="n">
        <f aca="false">M8+M13</f>
        <v>3921</v>
      </c>
      <c r="N15" s="2"/>
    </row>
    <row r="16" customFormat="false" ht="12.75" hidden="false" customHeight="false" outlineLevel="0" collapsed="false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customFormat="false" ht="12.75" hidden="false" customHeight="false" outlineLevel="0" collapsed="false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customFormat="false" ht="12.75" hidden="false" customHeight="false" outlineLevel="0" collapsed="false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customFormat="false" ht="12.75" hidden="false" customHeight="false" outlineLevel="0" collapsed="false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customFormat="false" ht="12.75" hidden="false" customHeight="false" outlineLevel="0" collapsed="false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customFormat="false" ht="12.75" hidden="false" customHeight="false" outlineLevel="0" collapsed="false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38"/>
  <sheetViews>
    <sheetView showFormulas="false" showGridLines="true" showRowColHeaders="true" showZeros="true" rightToLeft="false" tabSelected="false" showOutlineSymbols="true" defaultGridColor="true" view="normal" topLeftCell="E15" colorId="64" zoomScale="100" zoomScaleNormal="100" zoomScalePageLayoutView="100" workbookViewId="0">
      <selection pane="topLeft" activeCell="N29" activeCellId="0" sqref="N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20.28"/>
    <col collapsed="false" customWidth="true" hidden="false" outlineLevel="0" max="3" min="3" style="0" width="7.99"/>
    <col collapsed="false" customWidth="true" hidden="false" outlineLevel="0" max="6" min="4" style="0" width="9.28"/>
    <col collapsed="false" customWidth="true" hidden="false" outlineLevel="0" max="7" min="7" style="0" width="13.99"/>
    <col collapsed="false" customWidth="true" hidden="false" outlineLevel="0" max="14" min="8" style="0" width="9.28"/>
  </cols>
  <sheetData>
    <row r="2" customFormat="false" ht="12.75" hidden="false" customHeight="false" outlineLevel="0" collapsed="false">
      <c r="A2" s="0" t="s">
        <v>8</v>
      </c>
    </row>
    <row r="4" customFormat="false" ht="12.75" hidden="false" customHeight="false" outlineLevel="0" collapsed="false">
      <c r="A4" s="5"/>
      <c r="B4" s="5"/>
      <c r="C4" s="5"/>
      <c r="D4" s="6" t="n">
        <v>2000</v>
      </c>
      <c r="E4" s="6" t="n">
        <v>2001</v>
      </c>
      <c r="F4" s="6" t="n">
        <v>2002</v>
      </c>
      <c r="G4" s="6" t="n">
        <v>2003</v>
      </c>
      <c r="H4" s="6" t="n">
        <v>2004</v>
      </c>
      <c r="I4" s="6" t="n">
        <v>2005</v>
      </c>
      <c r="J4" s="6" t="n">
        <v>2006</v>
      </c>
      <c r="K4" s="6" t="n">
        <v>2007</v>
      </c>
      <c r="L4" s="6" t="n">
        <v>2008</v>
      </c>
      <c r="M4" s="6" t="n">
        <v>2009</v>
      </c>
      <c r="N4" s="6" t="n">
        <v>2010</v>
      </c>
    </row>
    <row r="5" customFormat="false" ht="12.75" hidden="false" customHeight="false" outlineLevel="0" collapsed="false">
      <c r="A5" s="5" t="s">
        <v>9</v>
      </c>
      <c r="B5" s="5"/>
    </row>
    <row r="6" customFormat="false" ht="12.75" hidden="false" customHeight="false" outlineLevel="0" collapsed="false">
      <c r="A6" s="5" t="s">
        <v>10</v>
      </c>
      <c r="B6" s="5" t="s">
        <v>11</v>
      </c>
      <c r="C6" s="5" t="s">
        <v>12</v>
      </c>
    </row>
    <row r="7" customFormat="false" ht="12.75" hidden="false" customHeight="false" outlineLevel="0" collapsed="false">
      <c r="A7" s="7" t="s">
        <v>13</v>
      </c>
      <c r="B7" s="7" t="s">
        <v>14</v>
      </c>
      <c r="C7" s="2" t="n">
        <v>45</v>
      </c>
      <c r="D7" s="2" t="n">
        <v>25</v>
      </c>
      <c r="E7" s="2" t="n">
        <v>16</v>
      </c>
      <c r="F7" s="2" t="n">
        <v>36</v>
      </c>
      <c r="G7" s="2" t="n">
        <v>40</v>
      </c>
      <c r="H7" s="2" t="n">
        <v>32</v>
      </c>
      <c r="I7" s="2" t="n">
        <v>25</v>
      </c>
      <c r="J7" s="2" t="n">
        <v>22</v>
      </c>
      <c r="K7" s="2" t="n">
        <v>10</v>
      </c>
      <c r="L7" s="2" t="n">
        <v>0</v>
      </c>
      <c r="M7" s="2" t="n">
        <v>0</v>
      </c>
      <c r="N7" s="2" t="n">
        <v>0</v>
      </c>
    </row>
    <row r="8" customFormat="false" ht="12.75" hidden="false" customHeight="false" outlineLevel="0" collapsed="false">
      <c r="A8" s="7" t="s">
        <v>13</v>
      </c>
      <c r="B8" s="7" t="s">
        <v>15</v>
      </c>
      <c r="C8" s="2" t="n">
        <v>230</v>
      </c>
      <c r="D8" s="2" t="n">
        <v>225</v>
      </c>
      <c r="E8" s="2" t="n">
        <v>250</v>
      </c>
      <c r="F8" s="2" t="n">
        <v>245</v>
      </c>
      <c r="G8" s="2" t="n">
        <v>240</v>
      </c>
      <c r="H8" s="2" t="n">
        <v>225</v>
      </c>
      <c r="I8" s="2" t="n">
        <v>209</v>
      </c>
      <c r="J8" s="2" t="n">
        <v>188</v>
      </c>
      <c r="K8" s="2" t="n">
        <v>165</v>
      </c>
      <c r="L8" s="2" t="n">
        <v>148</v>
      </c>
      <c r="M8" s="2" t="n">
        <v>138</v>
      </c>
      <c r="N8" s="2" t="n">
        <v>125</v>
      </c>
    </row>
    <row r="9" customFormat="false" ht="12.75" hidden="false" customHeight="false" outlineLevel="0" collapsed="false">
      <c r="A9" s="7" t="s">
        <v>16</v>
      </c>
      <c r="B9" s="7" t="s">
        <v>17</v>
      </c>
      <c r="C9" s="2" t="n">
        <v>195</v>
      </c>
      <c r="D9" s="2" t="n">
        <v>177</v>
      </c>
      <c r="E9" s="2" t="n">
        <v>180</v>
      </c>
      <c r="F9" s="2" t="n">
        <v>182</v>
      </c>
      <c r="G9" s="2" t="n">
        <v>184</v>
      </c>
      <c r="H9" s="2" t="n">
        <v>175</v>
      </c>
      <c r="I9" s="2" t="n">
        <v>159</v>
      </c>
      <c r="J9" s="2" t="n">
        <v>148</v>
      </c>
      <c r="K9" s="2" t="n">
        <v>132</v>
      </c>
      <c r="L9" s="2" t="n">
        <v>109</v>
      </c>
      <c r="M9" s="2" t="n">
        <v>90</v>
      </c>
      <c r="N9" s="2" t="n">
        <v>71</v>
      </c>
    </row>
    <row r="10" customFormat="false" ht="12.75" hidden="false" customHeight="false" outlineLevel="0" collapsed="false">
      <c r="A10" s="7" t="s">
        <v>18</v>
      </c>
      <c r="B10" s="7" t="s">
        <v>19</v>
      </c>
      <c r="C10" s="2" t="n">
        <v>240</v>
      </c>
      <c r="D10" s="2" t="n">
        <v>223</v>
      </c>
      <c r="E10" s="2" t="n">
        <v>252</v>
      </c>
      <c r="F10" s="2" t="n">
        <v>253</v>
      </c>
      <c r="G10" s="2" t="n">
        <v>255</v>
      </c>
      <c r="H10" s="2" t="n">
        <v>248</v>
      </c>
      <c r="I10" s="2" t="n">
        <v>235</v>
      </c>
      <c r="J10" s="2" t="n">
        <v>215</v>
      </c>
      <c r="K10" s="2" t="n">
        <v>186</v>
      </c>
      <c r="L10" s="2" t="n">
        <v>162</v>
      </c>
      <c r="M10" s="2" t="n">
        <v>149</v>
      </c>
      <c r="N10" s="2" t="n">
        <v>138</v>
      </c>
    </row>
    <row r="11" customFormat="false" ht="12.75" hidden="false" customHeight="false" outlineLevel="0" collapsed="false">
      <c r="A11" s="7" t="s">
        <v>20</v>
      </c>
      <c r="B11" s="7" t="s">
        <v>21</v>
      </c>
      <c r="C11" s="2" t="n">
        <v>27</v>
      </c>
      <c r="D11" s="2" t="n">
        <v>26</v>
      </c>
      <c r="E11" s="2" t="n">
        <v>25</v>
      </c>
      <c r="F11" s="2" t="n">
        <v>25</v>
      </c>
      <c r="G11" s="2" t="n">
        <v>10</v>
      </c>
      <c r="H11" s="2" t="n">
        <v>0</v>
      </c>
      <c r="I11" s="2" t="n">
        <v>0</v>
      </c>
      <c r="J11" s="2" t="n">
        <v>0</v>
      </c>
      <c r="K11" s="2" t="n">
        <v>0</v>
      </c>
      <c r="L11" s="2" t="n">
        <v>0</v>
      </c>
      <c r="M11" s="2" t="n">
        <v>0</v>
      </c>
      <c r="N11" s="2" t="n">
        <v>0</v>
      </c>
    </row>
    <row r="12" customFormat="false" ht="12.75" hidden="false" customHeight="false" outlineLevel="0" collapsed="false">
      <c r="A12" s="7" t="s">
        <v>22</v>
      </c>
      <c r="B12" s="7" t="s">
        <v>23</v>
      </c>
      <c r="C12" s="2" t="n">
        <v>140</v>
      </c>
      <c r="D12" s="2" t="n">
        <v>117</v>
      </c>
      <c r="E12" s="2" t="n">
        <v>80</v>
      </c>
      <c r="F12" s="2" t="n">
        <v>75</v>
      </c>
      <c r="G12" s="2" t="n">
        <v>62</v>
      </c>
      <c r="H12" s="2" t="n">
        <v>50</v>
      </c>
      <c r="I12" s="2" t="n">
        <v>20</v>
      </c>
      <c r="J12" s="2" t="n">
        <v>0</v>
      </c>
      <c r="K12" s="2" t="n">
        <v>0</v>
      </c>
      <c r="L12" s="2" t="n">
        <v>0</v>
      </c>
      <c r="M12" s="2" t="n">
        <v>0</v>
      </c>
      <c r="N12" s="2" t="n">
        <v>0</v>
      </c>
    </row>
    <row r="13" customFormat="false" ht="12.75" hidden="false" customHeight="false" outlineLevel="0" collapsed="false">
      <c r="A13" s="7" t="s">
        <v>22</v>
      </c>
      <c r="B13" s="7" t="s">
        <v>24</v>
      </c>
      <c r="C13" s="2" t="n">
        <v>610</v>
      </c>
      <c r="D13" s="2" t="n">
        <v>554</v>
      </c>
      <c r="E13" s="2" t="n">
        <v>565</v>
      </c>
      <c r="F13" s="2" t="n">
        <v>528</v>
      </c>
      <c r="G13" s="2" t="n">
        <v>487</v>
      </c>
      <c r="H13" s="2" t="n">
        <v>461</v>
      </c>
      <c r="I13" s="2" t="n">
        <v>434</v>
      </c>
      <c r="J13" s="2" t="n">
        <v>419</v>
      </c>
      <c r="K13" s="2" t="n">
        <v>388</v>
      </c>
      <c r="L13" s="2" t="n">
        <v>371</v>
      </c>
      <c r="M13" s="2" t="n">
        <v>351</v>
      </c>
      <c r="N13" s="2" t="n">
        <v>330</v>
      </c>
    </row>
    <row r="14" customFormat="false" ht="12.75" hidden="false" customHeight="false" outlineLevel="0" collapsed="false">
      <c r="A14" s="7" t="s">
        <v>20</v>
      </c>
      <c r="B14" s="7" t="s">
        <v>25</v>
      </c>
      <c r="C14" s="2" t="n">
        <v>470</v>
      </c>
      <c r="D14" s="2" t="n">
        <v>481</v>
      </c>
      <c r="E14" s="2" t="n">
        <v>410</v>
      </c>
      <c r="F14" s="2" t="n">
        <v>358</v>
      </c>
      <c r="G14" s="2" t="n">
        <v>317</v>
      </c>
      <c r="H14" s="2" t="n">
        <v>277</v>
      </c>
      <c r="I14" s="2" t="n">
        <v>244</v>
      </c>
      <c r="J14" s="2" t="n">
        <v>217</v>
      </c>
      <c r="K14" s="2" t="n">
        <v>201</v>
      </c>
      <c r="L14" s="2" t="n">
        <v>181</v>
      </c>
      <c r="M14" s="2" t="n">
        <v>160</v>
      </c>
      <c r="N14" s="2" t="n">
        <v>141</v>
      </c>
    </row>
    <row r="15" customFormat="false" ht="12.75" hidden="false" customHeight="false" outlineLevel="0" collapsed="false">
      <c r="A15" s="7" t="s">
        <v>26</v>
      </c>
      <c r="B15" s="7"/>
      <c r="C15" s="2"/>
      <c r="D15" s="2" t="n">
        <v>8</v>
      </c>
      <c r="E15" s="2" t="n">
        <v>9</v>
      </c>
      <c r="F15" s="2" t="n">
        <v>12</v>
      </c>
      <c r="G15" s="2" t="n">
        <v>13</v>
      </c>
      <c r="H15" s="2" t="n">
        <v>14</v>
      </c>
      <c r="I15" s="2" t="n">
        <v>14</v>
      </c>
      <c r="J15" s="2" t="n">
        <v>13</v>
      </c>
      <c r="K15" s="2" t="n">
        <v>12</v>
      </c>
      <c r="L15" s="2" t="n">
        <v>11</v>
      </c>
      <c r="M15" s="2" t="n">
        <v>10</v>
      </c>
      <c r="N15" s="2" t="n">
        <v>10</v>
      </c>
    </row>
    <row r="16" customFormat="false" ht="12.75" hidden="false" customHeight="false" outlineLevel="0" collapsed="false">
      <c r="A16" s="7" t="s">
        <v>27</v>
      </c>
      <c r="B16" s="7"/>
      <c r="C16" s="2"/>
      <c r="D16" s="2" t="n">
        <v>0</v>
      </c>
      <c r="E16" s="2" t="n">
        <v>8</v>
      </c>
      <c r="F16" s="2" t="n">
        <v>20</v>
      </c>
      <c r="G16" s="2" t="n">
        <v>24</v>
      </c>
      <c r="H16" s="2" t="n">
        <v>26</v>
      </c>
      <c r="I16" s="2" t="n">
        <v>26</v>
      </c>
      <c r="J16" s="2" t="n">
        <v>25</v>
      </c>
      <c r="K16" s="2" t="n">
        <v>24</v>
      </c>
      <c r="L16" s="2" t="n">
        <v>21</v>
      </c>
      <c r="M16" s="2" t="n">
        <v>18</v>
      </c>
      <c r="N16" s="2" t="n">
        <v>15</v>
      </c>
    </row>
    <row r="17" customFormat="false" ht="12.75" hidden="false" customHeight="false" outlineLevel="0" collapsed="false">
      <c r="A17" s="7"/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customFormat="false" ht="12.75" hidden="false" customHeight="false" outlineLevel="0" collapsed="false">
      <c r="A18" s="5" t="s">
        <v>28</v>
      </c>
      <c r="B18" s="7"/>
      <c r="C18" s="2" t="n">
        <f aca="false">SUM(C7:C17)</f>
        <v>1957</v>
      </c>
      <c r="D18" s="2" t="n">
        <f aca="false">SUM(D7:D17)</f>
        <v>1836</v>
      </c>
      <c r="E18" s="2" t="n">
        <f aca="false">SUM(E7:E17)</f>
        <v>1795</v>
      </c>
      <c r="F18" s="2" t="n">
        <f aca="false">SUM(F7:F17)</f>
        <v>1734</v>
      </c>
      <c r="G18" s="2" t="n">
        <f aca="false">SUM(G7:G17)</f>
        <v>1632</v>
      </c>
      <c r="H18" s="2" t="n">
        <f aca="false">SUM(H7:H17)</f>
        <v>1508</v>
      </c>
      <c r="I18" s="2" t="n">
        <f aca="false">SUM(I7:I17)</f>
        <v>1366</v>
      </c>
      <c r="J18" s="2" t="n">
        <f aca="false">SUM(J7:J17)</f>
        <v>1247</v>
      </c>
      <c r="K18" s="2" t="n">
        <f aca="false">SUM(K7:K17)</f>
        <v>1118</v>
      </c>
      <c r="L18" s="2" t="n">
        <f aca="false">SUM(L7:L17)</f>
        <v>1003</v>
      </c>
      <c r="M18" s="2" t="n">
        <f aca="false">SUM(M7:M17)</f>
        <v>916</v>
      </c>
      <c r="N18" s="2" t="n">
        <f aca="false">SUM(N7:N17)</f>
        <v>830</v>
      </c>
      <c r="O18" s="8"/>
    </row>
    <row r="19" customFormat="false" ht="12.75" hidden="false" customHeight="false" outlineLevel="0" collapsed="false">
      <c r="A19" s="5" t="s">
        <v>29</v>
      </c>
      <c r="B19" s="5"/>
      <c r="D19" s="9" t="n">
        <f aca="false">D18/$C$18</f>
        <v>0.938170669391926</v>
      </c>
      <c r="E19" s="9" t="n">
        <f aca="false">E18/$C$18</f>
        <v>0.917220235053654</v>
      </c>
      <c r="F19" s="9" t="n">
        <f aca="false">F18/$C$18</f>
        <v>0.886050076647931</v>
      </c>
      <c r="G19" s="9" t="n">
        <f aca="false">G18/$C$18</f>
        <v>0.833929483903935</v>
      </c>
      <c r="H19" s="9" t="n">
        <f aca="false">H18/$C$18</f>
        <v>0.770567194685744</v>
      </c>
      <c r="I19" s="9" t="n">
        <f aca="false">I18/$C$18</f>
        <v>0.698007153806847</v>
      </c>
      <c r="J19" s="9" t="n">
        <f aca="false">J18/$C$18</f>
        <v>0.637199795605519</v>
      </c>
      <c r="K19" s="9" t="n">
        <f aca="false">K18/$C$18</f>
        <v>0.571282575370465</v>
      </c>
      <c r="L19" s="9" t="n">
        <f aca="false">L18/$C$18</f>
        <v>0.512519161982627</v>
      </c>
      <c r="M19" s="9" t="n">
        <f aca="false">M18/$C$18</f>
        <v>0.468063362289218</v>
      </c>
      <c r="N19" s="9" t="n">
        <f aca="false">N18/$C$18</f>
        <v>0.424118548799182</v>
      </c>
    </row>
    <row r="20" customFormat="false" ht="12.75" hidden="false" customHeight="false" outlineLevel="0" collapsed="false">
      <c r="A20" s="5"/>
      <c r="B20" s="5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customFormat="false" ht="12.75" hidden="false" customHeight="false" outlineLevel="0" collapsed="false">
      <c r="A21" s="5" t="s">
        <v>30</v>
      </c>
      <c r="B21" s="5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customFormat="false" ht="12.75" hidden="false" customHeight="false" outlineLevel="0" collapsed="false">
      <c r="A22" s="5" t="s">
        <v>10</v>
      </c>
      <c r="B22" s="5" t="s">
        <v>11</v>
      </c>
      <c r="C22" s="5" t="s">
        <v>12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customFormat="false" ht="12.75" hidden="false" customHeight="false" outlineLevel="0" collapsed="false">
      <c r="A23" s="7" t="s">
        <v>31</v>
      </c>
      <c r="B23" s="7" t="s">
        <v>32</v>
      </c>
      <c r="C23" s="2" t="n">
        <v>520</v>
      </c>
      <c r="D23" s="2" t="n">
        <v>461</v>
      </c>
      <c r="E23" s="2" t="n">
        <v>454</v>
      </c>
      <c r="F23" s="2" t="n">
        <v>467</v>
      </c>
      <c r="G23" s="2" t="n">
        <v>475</v>
      </c>
      <c r="H23" s="2" t="n">
        <v>482</v>
      </c>
      <c r="I23" s="2" t="n">
        <v>489</v>
      </c>
      <c r="J23" s="2" t="n">
        <v>493</v>
      </c>
      <c r="K23" s="2" t="n">
        <v>500</v>
      </c>
      <c r="L23" s="2" t="n">
        <v>505</v>
      </c>
      <c r="M23" s="2" t="n">
        <v>510</v>
      </c>
      <c r="N23" s="2" t="n">
        <v>516</v>
      </c>
      <c r="O23" s="2"/>
    </row>
    <row r="24" customFormat="false" ht="12.75" hidden="false" customHeight="false" outlineLevel="0" collapsed="false">
      <c r="A24" s="7" t="s">
        <v>31</v>
      </c>
      <c r="B24" s="7" t="s">
        <v>33</v>
      </c>
      <c r="C24" s="2"/>
      <c r="D24" s="2" t="n">
        <v>30</v>
      </c>
      <c r="E24" s="2" t="n">
        <v>20</v>
      </c>
      <c r="F24" s="2" t="n">
        <v>20</v>
      </c>
      <c r="G24" s="2" t="n">
        <v>21</v>
      </c>
      <c r="H24" s="2" t="n">
        <v>21</v>
      </c>
      <c r="I24" s="2" t="n">
        <v>22</v>
      </c>
      <c r="J24" s="2" t="n">
        <v>22</v>
      </c>
      <c r="K24" s="2" t="n">
        <v>22</v>
      </c>
      <c r="L24" s="2" t="n">
        <v>23</v>
      </c>
      <c r="M24" s="2" t="n">
        <v>23</v>
      </c>
      <c r="N24" s="2" t="n">
        <v>23</v>
      </c>
      <c r="O24" s="2"/>
    </row>
    <row r="25" customFormat="false" ht="12.75" hidden="false" customHeight="false" outlineLevel="0" collapsed="false">
      <c r="A25" s="7" t="s">
        <v>22</v>
      </c>
      <c r="B25" s="7" t="s">
        <v>34</v>
      </c>
      <c r="C25" s="2" t="n">
        <v>520</v>
      </c>
      <c r="D25" s="2" t="n">
        <v>480</v>
      </c>
      <c r="E25" s="2" t="n">
        <v>485</v>
      </c>
      <c r="F25" s="2" t="n">
        <v>488</v>
      </c>
      <c r="G25" s="2" t="n">
        <v>490</v>
      </c>
      <c r="H25" s="2" t="n">
        <v>494</v>
      </c>
      <c r="I25" s="2" t="n">
        <v>495</v>
      </c>
      <c r="J25" s="2" t="n">
        <v>501</v>
      </c>
      <c r="K25" s="2" t="n">
        <v>507</v>
      </c>
      <c r="L25" s="2" t="n">
        <v>514</v>
      </c>
      <c r="M25" s="2" t="n">
        <v>518</v>
      </c>
      <c r="N25" s="2" t="n">
        <v>520</v>
      </c>
      <c r="O25" s="2"/>
    </row>
    <row r="26" customFormat="false" ht="12.75" hidden="false" customHeight="false" outlineLevel="0" collapsed="false">
      <c r="A26" s="7" t="s">
        <v>22</v>
      </c>
      <c r="B26" s="7" t="s">
        <v>35</v>
      </c>
      <c r="C26" s="2" t="n">
        <v>210</v>
      </c>
      <c r="D26" s="2" t="n">
        <v>195</v>
      </c>
      <c r="E26" s="2" t="n">
        <v>198</v>
      </c>
      <c r="F26" s="2" t="n">
        <v>208</v>
      </c>
      <c r="G26" s="2" t="n">
        <v>210</v>
      </c>
      <c r="H26" s="2" t="n">
        <v>212</v>
      </c>
      <c r="I26" s="2" t="n">
        <v>213</v>
      </c>
      <c r="J26" s="2" t="n">
        <v>214</v>
      </c>
      <c r="K26" s="2" t="n">
        <v>215</v>
      </c>
      <c r="L26" s="2" t="n">
        <v>217</v>
      </c>
      <c r="M26" s="2" t="n">
        <v>218</v>
      </c>
      <c r="N26" s="2" t="n">
        <v>220</v>
      </c>
      <c r="O26" s="2"/>
    </row>
    <row r="27" customFormat="false" ht="12.75" hidden="false" customHeight="false" outlineLevel="0" collapsed="false">
      <c r="A27" s="7" t="s">
        <v>22</v>
      </c>
      <c r="B27" s="7" t="s">
        <v>36</v>
      </c>
      <c r="C27" s="2" t="n">
        <v>70</v>
      </c>
      <c r="D27" s="2" t="n">
        <v>62</v>
      </c>
      <c r="E27" s="2" t="n">
        <v>65</v>
      </c>
      <c r="F27" s="2" t="n">
        <v>65</v>
      </c>
      <c r="G27" s="2" t="n">
        <v>66</v>
      </c>
      <c r="H27" s="2" t="n">
        <v>67</v>
      </c>
      <c r="I27" s="2" t="n">
        <v>68</v>
      </c>
      <c r="J27" s="2" t="n">
        <v>70</v>
      </c>
      <c r="K27" s="2" t="n">
        <v>72</v>
      </c>
      <c r="L27" s="2" t="n">
        <v>74</v>
      </c>
      <c r="M27" s="2" t="n">
        <v>76</v>
      </c>
      <c r="N27" s="2" t="n">
        <v>78</v>
      </c>
      <c r="O27" s="2"/>
    </row>
    <row r="28" customFormat="false" ht="12.75" hidden="false" customHeight="false" outlineLevel="0" collapsed="false">
      <c r="A28" s="7" t="s">
        <v>37</v>
      </c>
      <c r="B28" s="7" t="s">
        <v>38</v>
      </c>
      <c r="C28" s="2" t="n">
        <v>440</v>
      </c>
      <c r="D28" s="2" t="n">
        <v>406</v>
      </c>
      <c r="E28" s="2" t="n">
        <v>409</v>
      </c>
      <c r="F28" s="2" t="n">
        <v>412</v>
      </c>
      <c r="G28" s="2" t="n">
        <v>415</v>
      </c>
      <c r="H28" s="2" t="n">
        <v>418</v>
      </c>
      <c r="I28" s="2" t="n">
        <v>423</v>
      </c>
      <c r="J28" s="2" t="n">
        <v>424</v>
      </c>
      <c r="K28" s="2" t="n">
        <v>428</v>
      </c>
      <c r="L28" s="2" t="n">
        <v>434</v>
      </c>
      <c r="M28" s="2" t="n">
        <v>437</v>
      </c>
      <c r="N28" s="2" t="n">
        <v>444</v>
      </c>
      <c r="O28" s="2"/>
    </row>
    <row r="29" customFormat="false" ht="12.75" hidden="false" customHeight="false" outlineLevel="0" collapsed="false">
      <c r="A29" s="7" t="s">
        <v>39</v>
      </c>
      <c r="B29" s="7" t="s">
        <v>40</v>
      </c>
      <c r="C29" s="2" t="n">
        <v>50</v>
      </c>
      <c r="D29" s="2" t="n">
        <v>22</v>
      </c>
      <c r="E29" s="2" t="n">
        <v>22</v>
      </c>
      <c r="F29" s="2" t="n">
        <v>22</v>
      </c>
      <c r="G29" s="2" t="n">
        <v>22</v>
      </c>
      <c r="H29" s="2" t="n">
        <v>20</v>
      </c>
      <c r="I29" s="2" t="n">
        <v>20</v>
      </c>
      <c r="J29" s="2" t="n">
        <v>20</v>
      </c>
      <c r="K29" s="2" t="n">
        <v>20</v>
      </c>
      <c r="L29" s="2" t="n">
        <v>19</v>
      </c>
      <c r="M29" s="2" t="n">
        <v>18</v>
      </c>
      <c r="N29" s="2" t="n">
        <v>17</v>
      </c>
      <c r="O29" s="2"/>
    </row>
    <row r="30" customFormat="false" ht="12.75" hidden="false" customHeight="false" outlineLevel="0" collapsed="false">
      <c r="A30" s="5"/>
      <c r="B30" s="5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2"/>
    </row>
    <row r="31" customFormat="false" ht="12.75" hidden="false" customHeight="false" outlineLevel="0" collapsed="false">
      <c r="A31" s="5" t="s">
        <v>41</v>
      </c>
      <c r="B31" s="5"/>
      <c r="C31" s="2" t="n">
        <f aca="false">SUM(C23:C30)</f>
        <v>1810</v>
      </c>
      <c r="D31" s="2" t="n">
        <f aca="false">SUM(D23:D30)</f>
        <v>1656</v>
      </c>
      <c r="E31" s="2" t="n">
        <f aca="false">SUM(E23:E30)</f>
        <v>1653</v>
      </c>
      <c r="F31" s="2" t="n">
        <f aca="false">SUM(F23:F30)</f>
        <v>1682</v>
      </c>
      <c r="G31" s="2" t="n">
        <f aca="false">SUM(G23:G30)</f>
        <v>1699</v>
      </c>
      <c r="H31" s="2" t="n">
        <f aca="false">SUM(H23:H30)</f>
        <v>1714</v>
      </c>
      <c r="I31" s="2" t="n">
        <f aca="false">SUM(I23:I30)</f>
        <v>1730</v>
      </c>
      <c r="J31" s="2" t="n">
        <f aca="false">SUM(J23:J30)</f>
        <v>1744</v>
      </c>
      <c r="K31" s="2" t="n">
        <f aca="false">SUM(K23:K30)</f>
        <v>1764</v>
      </c>
      <c r="L31" s="2" t="n">
        <f aca="false">SUM(L23:L30)</f>
        <v>1786</v>
      </c>
      <c r="M31" s="2" t="n">
        <f aca="false">SUM(M23:M30)</f>
        <v>1800</v>
      </c>
      <c r="N31" s="2" t="n">
        <f aca="false">SUM(N23:N30)</f>
        <v>1818</v>
      </c>
      <c r="O31" s="2"/>
    </row>
    <row r="32" customFormat="false" ht="12.75" hidden="false" customHeight="false" outlineLevel="0" collapsed="false">
      <c r="A32" s="5" t="s">
        <v>29</v>
      </c>
      <c r="B32" s="5"/>
      <c r="D32" s="9" t="n">
        <f aca="false">D31/$C31</f>
        <v>0.914917127071823</v>
      </c>
      <c r="E32" s="9" t="n">
        <f aca="false">E31/$C31</f>
        <v>0.913259668508287</v>
      </c>
      <c r="F32" s="9" t="n">
        <f aca="false">F31/$C31</f>
        <v>0.929281767955801</v>
      </c>
      <c r="G32" s="9" t="n">
        <f aca="false">G31/$C31</f>
        <v>0.938674033149171</v>
      </c>
      <c r="H32" s="9" t="n">
        <f aca="false">H31/$C31</f>
        <v>0.946961325966851</v>
      </c>
      <c r="I32" s="9" t="n">
        <f aca="false">I31/$C31</f>
        <v>0.955801104972376</v>
      </c>
      <c r="J32" s="9" t="n">
        <f aca="false">J31/$C31</f>
        <v>0.96353591160221</v>
      </c>
      <c r="K32" s="9" t="n">
        <f aca="false">K31/$C31</f>
        <v>0.974585635359116</v>
      </c>
      <c r="L32" s="9" t="n">
        <f aca="false">L31/$C31</f>
        <v>0.986740331491713</v>
      </c>
      <c r="M32" s="9" t="n">
        <f aca="false">M31/$C31</f>
        <v>0.994475138121547</v>
      </c>
      <c r="N32" s="9" t="n">
        <f aca="false">N31/$C31</f>
        <v>1.00441988950276</v>
      </c>
    </row>
    <row r="33" customFormat="false" ht="12.75" hidden="false" customHeight="false" outlineLevel="0" collapsed="false">
      <c r="A33" s="5"/>
      <c r="B33" s="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customFormat="false" ht="12.75" hidden="false" customHeight="false" outlineLevel="0" collapsed="false">
      <c r="A34" s="5"/>
      <c r="B34" s="5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customFormat="false" ht="13.5" hidden="false" customHeight="false" outlineLevel="0" collapsed="false">
      <c r="A35" s="5" t="s">
        <v>42</v>
      </c>
      <c r="B35" s="5"/>
      <c r="C35" s="4" t="n">
        <f aca="false">C18+C31</f>
        <v>3767</v>
      </c>
      <c r="D35" s="4" t="n">
        <f aca="false">D18+D31</f>
        <v>3492</v>
      </c>
      <c r="E35" s="4" t="n">
        <f aca="false">E18+E31</f>
        <v>3448</v>
      </c>
      <c r="F35" s="4" t="n">
        <f aca="false">F18+F31</f>
        <v>3416</v>
      </c>
      <c r="G35" s="4" t="n">
        <f aca="false">G18+G31</f>
        <v>3331</v>
      </c>
      <c r="H35" s="4" t="n">
        <f aca="false">H18+H31</f>
        <v>3222</v>
      </c>
      <c r="I35" s="4" t="n">
        <f aca="false">I18+I31</f>
        <v>3096</v>
      </c>
      <c r="J35" s="4" t="n">
        <f aca="false">J18+J31</f>
        <v>2991</v>
      </c>
      <c r="K35" s="4" t="n">
        <f aca="false">K18+K31</f>
        <v>2882</v>
      </c>
      <c r="L35" s="4" t="n">
        <f aca="false">L18+L31</f>
        <v>2789</v>
      </c>
      <c r="M35" s="4" t="n">
        <f aca="false">M18+M31</f>
        <v>2716</v>
      </c>
      <c r="N35" s="4" t="n">
        <f aca="false">N18+N31</f>
        <v>2648</v>
      </c>
    </row>
    <row r="36" customFormat="false" ht="12.75" hidden="false" customHeight="false" outlineLevel="0" collapsed="false">
      <c r="A36" s="5" t="s">
        <v>29</v>
      </c>
      <c r="B36" s="5"/>
      <c r="D36" s="9" t="n">
        <f aca="false">D35/$C35</f>
        <v>0.9269976108309</v>
      </c>
      <c r="E36" s="9" t="n">
        <f aca="false">E35/$C35</f>
        <v>0.915317228563844</v>
      </c>
      <c r="F36" s="9" t="n">
        <f aca="false">F35/$C35</f>
        <v>0.906822405096894</v>
      </c>
      <c r="G36" s="9" t="n">
        <f aca="false">G35/$C35</f>
        <v>0.884258030262809</v>
      </c>
      <c r="H36" s="9" t="n">
        <f aca="false">H35/$C35</f>
        <v>0.855322537828511</v>
      </c>
      <c r="I36" s="9" t="n">
        <f aca="false">I35/$C35</f>
        <v>0.821874170427396</v>
      </c>
      <c r="J36" s="9" t="n">
        <f aca="false">J35/$C35</f>
        <v>0.794000530926467</v>
      </c>
      <c r="K36" s="9" t="n">
        <f aca="false">K35/$C35</f>
        <v>0.765065038492169</v>
      </c>
      <c r="L36" s="9" t="n">
        <f aca="false">L35/$C35</f>
        <v>0.740376957791346</v>
      </c>
      <c r="M36" s="9" t="n">
        <f aca="false">M35/$C35</f>
        <v>0.720998141757367</v>
      </c>
      <c r="N36" s="9" t="n">
        <f aca="false">N35/$C35</f>
        <v>0.702946641890098</v>
      </c>
    </row>
    <row r="37" customFormat="false" ht="12.75" hidden="false" customHeight="false" outlineLevel="0" collapsed="false">
      <c r="A37" s="5"/>
      <c r="B37" s="5"/>
    </row>
    <row r="38" customFormat="false" ht="12.75" hidden="false" customHeight="false" outlineLevel="0" collapsed="false">
      <c r="A38" s="5"/>
      <c r="B3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12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</cols>
  <sheetData>
    <row r="3" customFormat="false" ht="12.75" hidden="false" customHeight="false" outlineLevel="0" collapsed="false">
      <c r="A3" s="5" t="s">
        <v>43</v>
      </c>
      <c r="B3" s="6" t="s">
        <v>12</v>
      </c>
      <c r="C3" s="6" t="n">
        <v>2000</v>
      </c>
      <c r="D3" s="6" t="n">
        <v>2001</v>
      </c>
      <c r="E3" s="6" t="n">
        <v>2002</v>
      </c>
      <c r="F3" s="6" t="n">
        <v>2003</v>
      </c>
      <c r="G3" s="6" t="n">
        <v>2004</v>
      </c>
      <c r="H3" s="6" t="n">
        <v>2005</v>
      </c>
      <c r="I3" s="6" t="n">
        <v>2006</v>
      </c>
      <c r="J3" s="6" t="n">
        <v>2007</v>
      </c>
      <c r="K3" s="6" t="n">
        <v>2008</v>
      </c>
      <c r="L3" s="6" t="n">
        <v>2009</v>
      </c>
      <c r="M3" s="6" t="n">
        <v>2010</v>
      </c>
    </row>
    <row r="4" customFormat="false" ht="9" hidden="false" customHeight="true" outlineLevel="0" collapsed="false"/>
    <row r="5" customFormat="false" ht="12.75" hidden="false" customHeight="false" outlineLevel="0" collapsed="false">
      <c r="A5" s="0" t="s">
        <v>44</v>
      </c>
      <c r="C5" s="0" t="n">
        <v>2664</v>
      </c>
      <c r="D5" s="0" t="n">
        <v>2623</v>
      </c>
      <c r="E5" s="0" t="n">
        <v>2608</v>
      </c>
      <c r="F5" s="0" t="n">
        <v>2231</v>
      </c>
      <c r="G5" s="0" t="n">
        <v>2067</v>
      </c>
      <c r="H5" s="0" t="n">
        <v>1976</v>
      </c>
      <c r="I5" s="0" t="n">
        <v>1901</v>
      </c>
      <c r="J5" s="0" t="n">
        <v>1807</v>
      </c>
      <c r="K5" s="0" t="n">
        <v>1729</v>
      </c>
      <c r="L5" s="0" t="n">
        <v>1676</v>
      </c>
      <c r="M5" s="0" t="n">
        <v>1603</v>
      </c>
    </row>
    <row r="6" customFormat="false" ht="12.75" hidden="false" customHeight="false" outlineLevel="0" collapsed="false">
      <c r="A6" s="0" t="s">
        <v>45</v>
      </c>
      <c r="C6" s="0" t="n">
        <v>820</v>
      </c>
      <c r="D6" s="0" t="n">
        <v>840</v>
      </c>
      <c r="E6" s="0" t="n">
        <v>840</v>
      </c>
      <c r="F6" s="0" t="n">
        <v>770</v>
      </c>
      <c r="G6" s="0" t="n">
        <v>680</v>
      </c>
      <c r="H6" s="0" t="n">
        <v>680</v>
      </c>
      <c r="I6" s="0" t="n">
        <v>680</v>
      </c>
      <c r="J6" s="0" t="n">
        <v>680</v>
      </c>
      <c r="K6" s="0" t="n">
        <v>680</v>
      </c>
      <c r="L6" s="0" t="n">
        <v>680</v>
      </c>
      <c r="M6" s="0" t="n">
        <v>680</v>
      </c>
    </row>
    <row r="7" customFormat="false" ht="12.75" hidden="false" customHeight="false" outlineLevel="0" collapsed="false">
      <c r="A7" s="0" t="s">
        <v>46</v>
      </c>
      <c r="C7" s="0" t="n">
        <v>0</v>
      </c>
      <c r="D7" s="0" t="n">
        <v>0</v>
      </c>
      <c r="E7" s="0" t="n">
        <v>18</v>
      </c>
      <c r="F7" s="0" t="n">
        <v>70</v>
      </c>
      <c r="G7" s="0" t="n">
        <v>80</v>
      </c>
      <c r="H7" s="0" t="n">
        <v>80</v>
      </c>
      <c r="I7" s="0" t="n">
        <v>80</v>
      </c>
      <c r="J7" s="0" t="n">
        <v>80</v>
      </c>
      <c r="K7" s="0" t="n">
        <v>80</v>
      </c>
      <c r="L7" s="0" t="n">
        <v>80</v>
      </c>
      <c r="M7" s="0" t="n">
        <v>80</v>
      </c>
    </row>
    <row r="8" customFormat="false" ht="12.75" hidden="false" customHeight="false" outlineLevel="0" collapsed="false">
      <c r="A8" s="0" t="s">
        <v>47</v>
      </c>
      <c r="C8" s="0" t="n">
        <v>0</v>
      </c>
      <c r="D8" s="0" t="n">
        <v>0</v>
      </c>
      <c r="E8" s="0" t="n">
        <v>0</v>
      </c>
      <c r="F8" s="0" t="n">
        <v>400</v>
      </c>
      <c r="G8" s="0" t="n">
        <v>600</v>
      </c>
      <c r="H8" s="0" t="n">
        <v>600</v>
      </c>
      <c r="I8" s="0" t="n">
        <v>600</v>
      </c>
      <c r="J8" s="0" t="n">
        <v>600</v>
      </c>
      <c r="K8" s="0" t="n">
        <v>600</v>
      </c>
      <c r="L8" s="0" t="n">
        <v>600</v>
      </c>
      <c r="M8" s="0" t="n">
        <v>600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customFormat="false" ht="12.75" hidden="false" customHeight="false" outlineLevel="0" collapsed="false">
      <c r="A10" s="0" t="s">
        <v>48</v>
      </c>
      <c r="B10" s="0" t="n">
        <f aca="false">SUM(B5:B9)</f>
        <v>0</v>
      </c>
      <c r="C10" s="0" t="n">
        <f aca="false">SUM(C5:C9)</f>
        <v>3484</v>
      </c>
      <c r="D10" s="0" t="n">
        <f aca="false">SUM(D5:D9)</f>
        <v>3463</v>
      </c>
      <c r="E10" s="0" t="n">
        <f aca="false">SUM(E5:E9)</f>
        <v>3466</v>
      </c>
      <c r="F10" s="0" t="n">
        <f aca="false">SUM(F5:F9)</f>
        <v>3471</v>
      </c>
      <c r="G10" s="0" t="n">
        <f aca="false">SUM(G5:G9)</f>
        <v>3427</v>
      </c>
      <c r="H10" s="0" t="n">
        <f aca="false">SUM(H5:H9)</f>
        <v>3336</v>
      </c>
      <c r="I10" s="0" t="n">
        <f aca="false">SUM(I5:I9)</f>
        <v>3261</v>
      </c>
      <c r="J10" s="0" t="n">
        <f aca="false">SUM(J5:J9)</f>
        <v>3167</v>
      </c>
      <c r="K10" s="0" t="n">
        <f aca="false">SUM(K5:K9)</f>
        <v>3089</v>
      </c>
      <c r="L10" s="0" t="n">
        <f aca="false">SUM(L5:L9)</f>
        <v>3036</v>
      </c>
      <c r="M10" s="0" t="n">
        <f aca="false">SUM(M5:M9)</f>
        <v>2963</v>
      </c>
    </row>
    <row r="12" customFormat="false" ht="12.75" hidden="false" customHeight="false" outlineLevel="0" collapsed="false">
      <c r="A12" s="0" t="s">
        <v>29</v>
      </c>
      <c r="C12" s="9" t="e">
        <f aca="false">C10/$B$10</f>
        <v>#DIV/0!</v>
      </c>
      <c r="D12" s="9" t="e">
        <f aca="false">D10/$B$10</f>
        <v>#DIV/0!</v>
      </c>
      <c r="E12" s="9" t="e">
        <f aca="false">E10/$B$10</f>
        <v>#DIV/0!</v>
      </c>
      <c r="F12" s="9" t="e">
        <f aca="false">F10/$B$10</f>
        <v>#DIV/0!</v>
      </c>
      <c r="G12" s="9" t="e">
        <f aca="false">G10/$B$10</f>
        <v>#DIV/0!</v>
      </c>
      <c r="H12" s="9" t="e">
        <f aca="false">H10/$B$10</f>
        <v>#DIV/0!</v>
      </c>
      <c r="I12" s="9" t="e">
        <f aca="false">I10/$B$10</f>
        <v>#DIV/0!</v>
      </c>
      <c r="J12" s="9" t="e">
        <f aca="false">J10/$B$10</f>
        <v>#DIV/0!</v>
      </c>
      <c r="K12" s="9" t="e">
        <f aca="false">K10/$B$10</f>
        <v>#DIV/0!</v>
      </c>
      <c r="L12" s="9" t="e">
        <f aca="false">L10/$B$10</f>
        <v>#DIV/0!</v>
      </c>
      <c r="M12" s="9" t="e">
        <f aca="false">M10/$B$10</f>
        <v>#DIV/0!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2002-02-13T18:33:25Z</dcterms:created>
  <dc:creator>khyatt</dc:creator>
  <dc:description/>
  <dc:language>en-US</dc:language>
  <cp:lastModifiedBy>swadle</cp:lastModifiedBy>
  <cp:lastPrinted>2002-02-19T14:36:28Z</cp:lastPrinted>
  <dcterms:modified xsi:type="dcterms:W3CDTF">2002-02-19T14:48:31Z</dcterms:modified>
  <cp:revision>0</cp:revision>
  <dc:subject/>
  <dc:title/>
</cp:coreProperties>
</file>