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ly" sheetId="1" state="visible" r:id="rId3"/>
    <sheet name="Plants" sheetId="2" state="visible" r:id="rId4"/>
    <sheet name="Summary" sheetId="3" state="visible" r:id="rId5"/>
    <sheet name="Pipeline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<sst xmlns="http://schemas.openxmlformats.org/spreadsheetml/2006/main" count="64" uniqueCount="49">
  <si>
    <t xml:space="preserve">Wellhead Gas Supply (MMcf/d)</t>
  </si>
  <si>
    <t xml:space="preserve">  CBM</t>
  </si>
  <si>
    <t xml:space="preserve">  Conventional</t>
  </si>
  <si>
    <t xml:space="preserve">Subtotal</t>
  </si>
  <si>
    <t xml:space="preserve">Rockies Pipelines</t>
  </si>
  <si>
    <t xml:space="preserve">  TransColorado</t>
  </si>
  <si>
    <t xml:space="preserve">Williams NWP</t>
  </si>
  <si>
    <t xml:space="preserve">Total Gas Deliverability</t>
  </si>
  <si>
    <t xml:space="preserve">Gas Plant Capacity &amp; Thruput (MMcf/d)</t>
  </si>
  <si>
    <t xml:space="preserve">Coal Bed Methane</t>
  </si>
  <si>
    <t xml:space="preserve">Operator</t>
  </si>
  <si>
    <t xml:space="preserve">Plant Name</t>
  </si>
  <si>
    <t xml:space="preserve">Capacity</t>
  </si>
  <si>
    <t xml:space="preserve">Red Cedar</t>
  </si>
  <si>
    <t xml:space="preserve">Antler</t>
  </si>
  <si>
    <t xml:space="preserve">Arkansas Loop</t>
  </si>
  <si>
    <t xml:space="preserve">KN Energy</t>
  </si>
  <si>
    <t xml:space="preserve">Coyote Gulch</t>
  </si>
  <si>
    <t xml:space="preserve">Amoco</t>
  </si>
  <si>
    <t xml:space="preserve">Florida</t>
  </si>
  <si>
    <t xml:space="preserve">Burlington</t>
  </si>
  <si>
    <t xml:space="preserve">Jack Rabbit</t>
  </si>
  <si>
    <t xml:space="preserve">Williams FS</t>
  </si>
  <si>
    <t xml:space="preserve">La Maquina</t>
  </si>
  <si>
    <t xml:space="preserve">Milagro</t>
  </si>
  <si>
    <t xml:space="preserve">Valverde</t>
  </si>
  <si>
    <t xml:space="preserve">Elm Ridge</t>
  </si>
  <si>
    <t xml:space="preserve">Red Cedar La Plata</t>
  </si>
  <si>
    <t xml:space="preserve">Subtotal CBM</t>
  </si>
  <si>
    <t xml:space="preserve">Capacity Utilization</t>
  </si>
  <si>
    <t xml:space="preserve">Conventional</t>
  </si>
  <si>
    <t xml:space="preserve">EPFS</t>
  </si>
  <si>
    <t xml:space="preserve">Chaco</t>
  </si>
  <si>
    <t xml:space="preserve">Dry gas</t>
  </si>
  <si>
    <t xml:space="preserve">Ignacio</t>
  </si>
  <si>
    <t xml:space="preserve">Kutz</t>
  </si>
  <si>
    <t xml:space="preserve">Lybrook</t>
  </si>
  <si>
    <t xml:space="preserve">Conoco</t>
  </si>
  <si>
    <t xml:space="preserve">San Juan Gas</t>
  </si>
  <si>
    <t xml:space="preserve">Western Gas Processors</t>
  </si>
  <si>
    <t xml:space="preserve">San Juan River</t>
  </si>
  <si>
    <t xml:space="preserve">Subtotal Conv</t>
  </si>
  <si>
    <t xml:space="preserve">Total</t>
  </si>
  <si>
    <t xml:space="preserve">Pipeline:</t>
  </si>
  <si>
    <t xml:space="preserve">EPNG</t>
  </si>
  <si>
    <t xml:space="preserve">Transwestern</t>
  </si>
  <si>
    <t xml:space="preserve">Sou Trails</t>
  </si>
  <si>
    <t xml:space="preserve">Other</t>
  </si>
  <si>
    <t xml:space="preserve">Total San Juan Take-away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</si>
</sst>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N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28"/>
    <col collapsed="false" customWidth="true" hidden="false" outlineLevel="0" max="2" min="2" style="0" width="4.99"/>
    <col collapsed="false" customWidth="true" hidden="false" outlineLevel="0" max="13" min="3" style="0" width="9.28"/>
  </cols>
  <sheetData>
    <row r="4" customFormat="false" ht="12.75" hidden="false" customHeight="false" outlineLevel="0" collapsed="false">
      <c r="C4" s="1" t="n">
        <v>2000</v>
      </c>
      <c r="D4" s="1" t="n">
        <v>2001</v>
      </c>
      <c r="E4" s="1" t="n">
        <v>2002</v>
      </c>
      <c r="F4" s="1" t="n">
        <v>2003</v>
      </c>
      <c r="G4" s="1" t="n">
        <v>2004</v>
      </c>
      <c r="H4" s="1" t="n">
        <v>2005</v>
      </c>
      <c r="I4" s="1" t="n">
        <v>2006</v>
      </c>
      <c r="J4" s="1" t="n">
        <v>2007</v>
      </c>
      <c r="K4" s="1" t="n">
        <v>2008</v>
      </c>
      <c r="L4" s="1" t="n">
        <v>2009</v>
      </c>
      <c r="M4" s="1" t="n">
        <v>2010</v>
      </c>
    </row>
    <row r="5" customFormat="false" ht="12.75" hidden="false" customHeight="false" outlineLevel="0" collapsed="false">
      <c r="A5" s="0" t="s">
        <v>0</v>
      </c>
    </row>
    <row r="6" customFormat="false" ht="12.75" hidden="false" customHeight="false" outlineLevel="0" collapsed="false">
      <c r="A6" s="0" t="s">
        <v>1</v>
      </c>
      <c r="C6" s="2" t="n">
        <v>2657</v>
      </c>
      <c r="D6" s="2" t="n">
        <v>2580</v>
      </c>
      <c r="E6" s="2" t="n">
        <v>2510</v>
      </c>
      <c r="F6" s="2" t="n">
        <v>2377</v>
      </c>
      <c r="G6" s="2" t="n">
        <v>2221</v>
      </c>
      <c r="H6" s="2" t="n">
        <v>2033</v>
      </c>
      <c r="I6" s="2" t="n">
        <v>1878</v>
      </c>
      <c r="J6" s="2" t="n">
        <v>1728</v>
      </c>
      <c r="K6" s="2" t="n">
        <v>1593</v>
      </c>
      <c r="L6" s="2" t="n">
        <v>1475</v>
      </c>
      <c r="M6" s="2" t="n">
        <v>1369</v>
      </c>
      <c r="N6" s="2"/>
    </row>
    <row r="7" customFormat="false" ht="12.75" hidden="false" customHeight="false" outlineLevel="0" collapsed="false">
      <c r="A7" s="0" t="s">
        <v>2</v>
      </c>
      <c r="C7" s="3" t="n">
        <v>1613</v>
      </c>
      <c r="D7" s="3" t="n">
        <v>1666</v>
      </c>
      <c r="E7" s="3" t="n">
        <v>1714</v>
      </c>
      <c r="F7" s="3"/>
      <c r="G7" s="3"/>
      <c r="H7" s="3"/>
      <c r="I7" s="3"/>
      <c r="J7" s="3"/>
      <c r="K7" s="3"/>
      <c r="L7" s="3"/>
      <c r="M7" s="3"/>
      <c r="N7" s="2"/>
    </row>
    <row r="8" customFormat="false" ht="12.75" hidden="false" customHeight="false" outlineLevel="0" collapsed="false">
      <c r="A8" s="0" t="s">
        <v>3</v>
      </c>
      <c r="C8" s="2" t="n">
        <f aca="false">SUM(C6:C7)</f>
        <v>4270</v>
      </c>
      <c r="D8" s="2" t="n">
        <f aca="false">SUM(D6:D7)</f>
        <v>4246</v>
      </c>
      <c r="E8" s="2" t="n">
        <f aca="false">SUM(E6:E7)</f>
        <v>4224</v>
      </c>
      <c r="F8" s="2" t="n">
        <f aca="false">SUM(F6:F7)</f>
        <v>2377</v>
      </c>
      <c r="G8" s="2" t="n">
        <f aca="false">SUM(G6:G7)</f>
        <v>2221</v>
      </c>
      <c r="H8" s="2" t="n">
        <f aca="false">SUM(H6:H7)</f>
        <v>2033</v>
      </c>
      <c r="I8" s="2" t="n">
        <f aca="false">SUM(I6:I7)</f>
        <v>1878</v>
      </c>
      <c r="J8" s="2" t="n">
        <f aca="false">SUM(J6:J7)</f>
        <v>1728</v>
      </c>
      <c r="K8" s="2" t="n">
        <f aca="false">SUM(K6:K7)</f>
        <v>1593</v>
      </c>
      <c r="L8" s="2" t="n">
        <f aca="false">SUM(L6:L7)</f>
        <v>1475</v>
      </c>
      <c r="M8" s="2" t="n">
        <f aca="false">SUM(M6:M7)</f>
        <v>1369</v>
      </c>
      <c r="N8" s="2"/>
    </row>
    <row r="9" customFormat="false" ht="12.75" hidden="false" customHeight="false" outlineLevel="0" collapsed="false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.75" hidden="false" customHeight="false" outlineLevel="0" collapsed="false">
      <c r="A10" s="0" t="s">
        <v>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2.75" hidden="false" customHeight="false" outlineLevel="0" collapsed="false">
      <c r="A11" s="0" t="s">
        <v>5</v>
      </c>
      <c r="C11" s="2" t="n">
        <v>47</v>
      </c>
      <c r="D11" s="2" t="n">
        <v>70</v>
      </c>
      <c r="E11" s="2" t="n">
        <v>110</v>
      </c>
      <c r="F11" s="2" t="n">
        <v>200</v>
      </c>
      <c r="G11" s="2"/>
      <c r="H11" s="2"/>
      <c r="I11" s="2"/>
      <c r="J11" s="2"/>
      <c r="K11" s="2"/>
      <c r="L11" s="2"/>
      <c r="M11" s="2"/>
      <c r="N11" s="2"/>
    </row>
    <row r="12" customFormat="false" ht="12.75" hidden="false" customHeight="false" outlineLevel="0" collapsed="false">
      <c r="A12" s="0" t="s">
        <v>6</v>
      </c>
      <c r="C12" s="3" t="n">
        <v>164</v>
      </c>
      <c r="D12" s="3" t="n">
        <v>180</v>
      </c>
      <c r="E12" s="3" t="n">
        <v>190</v>
      </c>
      <c r="F12" s="3" t="n">
        <v>160</v>
      </c>
      <c r="G12" s="3"/>
      <c r="H12" s="3"/>
      <c r="I12" s="3"/>
      <c r="J12" s="3"/>
      <c r="K12" s="3"/>
      <c r="L12" s="3"/>
      <c r="M12" s="3"/>
      <c r="N12" s="2"/>
    </row>
    <row r="13" customFormat="false" ht="12.75" hidden="false" customHeight="false" outlineLevel="0" collapsed="false">
      <c r="A13" s="0" t="s">
        <v>3</v>
      </c>
      <c r="C13" s="2" t="n">
        <f aca="false">SUM(C11:C12)</f>
        <v>211</v>
      </c>
      <c r="D13" s="2" t="n">
        <f aca="false">SUM(D11:D12)</f>
        <v>250</v>
      </c>
      <c r="E13" s="2" t="n">
        <f aca="false">SUM(E11:E12)</f>
        <v>300</v>
      </c>
      <c r="F13" s="2" t="n">
        <f aca="false">SUM(F11:F12)</f>
        <v>360</v>
      </c>
      <c r="G13" s="2" t="n">
        <f aca="false">SUM(G11:G12)</f>
        <v>0</v>
      </c>
      <c r="H13" s="2" t="n">
        <f aca="false">SUM(H11:H12)</f>
        <v>0</v>
      </c>
      <c r="I13" s="2" t="n">
        <f aca="false">SUM(I11:I12)</f>
        <v>0</v>
      </c>
      <c r="J13" s="2" t="n">
        <f aca="false">SUM(J11:J12)</f>
        <v>0</v>
      </c>
      <c r="K13" s="2" t="n">
        <f aca="false">SUM(K11:K12)</f>
        <v>0</v>
      </c>
      <c r="L13" s="2" t="n">
        <f aca="false">SUM(L11:L12)</f>
        <v>0</v>
      </c>
      <c r="M13" s="2" t="n">
        <f aca="false">SUM(M11:M12)</f>
        <v>0</v>
      </c>
      <c r="N13" s="2"/>
    </row>
    <row r="14" customFormat="false" ht="12.75" hidden="false" customHeight="false" outlineLevel="0" collapsed="false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3.5" hidden="false" customHeight="false" outlineLevel="0" collapsed="false">
      <c r="A15" s="0" t="s">
        <v>7</v>
      </c>
      <c r="C15" s="4" t="n">
        <f aca="false">C8+C13</f>
        <v>4481</v>
      </c>
      <c r="D15" s="4" t="n">
        <f aca="false">D8+D13</f>
        <v>4496</v>
      </c>
      <c r="E15" s="4" t="n">
        <f aca="false">E8+E13</f>
        <v>4524</v>
      </c>
      <c r="F15" s="4" t="n">
        <f aca="false">F8+F13</f>
        <v>2737</v>
      </c>
      <c r="G15" s="4" t="n">
        <f aca="false">G8+G13</f>
        <v>2221</v>
      </c>
      <c r="H15" s="4" t="n">
        <f aca="false">H8+H13</f>
        <v>2033</v>
      </c>
      <c r="I15" s="4" t="n">
        <f aca="false">I8+I13</f>
        <v>1878</v>
      </c>
      <c r="J15" s="4" t="n">
        <f aca="false">J8+J13</f>
        <v>1728</v>
      </c>
      <c r="K15" s="4" t="n">
        <f aca="false">K8+K13</f>
        <v>1593</v>
      </c>
      <c r="L15" s="4" t="n">
        <f aca="false">L8+L13</f>
        <v>1475</v>
      </c>
      <c r="M15" s="4" t="n">
        <f aca="false">M8+M13</f>
        <v>1369</v>
      </c>
      <c r="N15" s="2"/>
    </row>
    <row r="16" customFormat="false" ht="12.75" hidden="false" customHeight="false" outlineLevel="0" collapsed="false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12.75" hidden="false" customHeight="false" outlineLevel="0" collapsed="false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customFormat="false" ht="12.75" hidden="false" customHeight="false" outlineLevel="0" collapsed="false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2.75" hidden="false" customHeight="false" outlineLevel="0" collapsed="false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2.75" hidden="false" customHeight="false" outlineLevel="0" collapsed="false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2.75" hidden="false" customHeight="false" outlineLevel="0" collapsed="false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38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0" width="20.28"/>
    <col collapsed="false" customWidth="true" hidden="false" outlineLevel="0" max="3" min="3" style="0" width="7.99"/>
    <col collapsed="false" customWidth="true" hidden="false" outlineLevel="0" max="14" min="4" style="0" width="9.28"/>
  </cols>
  <sheetData>
    <row r="2" customFormat="false" ht="12.75" hidden="false" customHeight="false" outlineLevel="0" collapsed="false">
      <c r="A2" s="0" t="s">
        <v>8</v>
      </c>
    </row>
    <row r="4" customFormat="false" ht="12.75" hidden="false" customHeight="false" outlineLevel="0" collapsed="false">
      <c r="A4" s="5"/>
      <c r="B4" s="5"/>
      <c r="C4" s="5"/>
      <c r="D4" s="6" t="n">
        <v>2000</v>
      </c>
      <c r="E4" s="6" t="n">
        <v>2001</v>
      </c>
      <c r="F4" s="6" t="n">
        <v>2002</v>
      </c>
      <c r="G4" s="6" t="n">
        <v>2003</v>
      </c>
      <c r="H4" s="6" t="n">
        <v>2004</v>
      </c>
      <c r="I4" s="6" t="n">
        <v>2005</v>
      </c>
      <c r="J4" s="6" t="n">
        <v>2006</v>
      </c>
      <c r="K4" s="6" t="n">
        <v>2007</v>
      </c>
      <c r="L4" s="6" t="n">
        <v>2008</v>
      </c>
      <c r="M4" s="6" t="n">
        <v>2009</v>
      </c>
      <c r="N4" s="6" t="n">
        <v>2010</v>
      </c>
    </row>
    <row r="5" customFormat="false" ht="12.75" hidden="false" customHeight="false" outlineLevel="0" collapsed="false">
      <c r="A5" s="5" t="s">
        <v>9</v>
      </c>
      <c r="B5" s="5"/>
    </row>
    <row r="6" customFormat="false" ht="12.75" hidden="false" customHeight="false" outlineLevel="0" collapsed="false">
      <c r="A6" s="5" t="s">
        <v>10</v>
      </c>
      <c r="B6" s="5" t="s">
        <v>11</v>
      </c>
      <c r="C6" s="5" t="s">
        <v>12</v>
      </c>
    </row>
    <row r="7" customFormat="false" ht="12.75" hidden="false" customHeight="false" outlineLevel="0" collapsed="false">
      <c r="A7" s="7" t="s">
        <v>13</v>
      </c>
      <c r="B7" s="7" t="s">
        <v>14</v>
      </c>
      <c r="C7" s="2" t="n">
        <v>45</v>
      </c>
      <c r="D7" s="2" t="n">
        <v>25</v>
      </c>
      <c r="E7" s="2" t="n">
        <v>16</v>
      </c>
      <c r="F7" s="2" t="n">
        <v>36</v>
      </c>
      <c r="G7" s="2" t="n">
        <v>40</v>
      </c>
      <c r="H7" s="2" t="n">
        <v>32</v>
      </c>
      <c r="I7" s="2" t="n">
        <v>25</v>
      </c>
      <c r="J7" s="2" t="n">
        <v>22</v>
      </c>
      <c r="K7" s="2" t="n">
        <v>10</v>
      </c>
      <c r="L7" s="2" t="n">
        <v>0</v>
      </c>
      <c r="M7" s="2" t="n">
        <v>0</v>
      </c>
      <c r="N7" s="2" t="n">
        <v>0</v>
      </c>
    </row>
    <row r="8" customFormat="false" ht="12.75" hidden="false" customHeight="false" outlineLevel="0" collapsed="false">
      <c r="A8" s="7" t="s">
        <v>13</v>
      </c>
      <c r="B8" s="7" t="s">
        <v>15</v>
      </c>
      <c r="C8" s="2" t="n">
        <v>230</v>
      </c>
      <c r="D8" s="2" t="n">
        <v>225</v>
      </c>
      <c r="E8" s="2" t="n">
        <v>250</v>
      </c>
      <c r="F8" s="2" t="n">
        <v>245</v>
      </c>
      <c r="G8" s="2" t="n">
        <v>240</v>
      </c>
      <c r="H8" s="2" t="n">
        <v>225</v>
      </c>
      <c r="I8" s="2" t="n">
        <v>209</v>
      </c>
      <c r="J8" s="2" t="n">
        <v>188</v>
      </c>
      <c r="K8" s="2" t="n">
        <v>165</v>
      </c>
      <c r="L8" s="2" t="n">
        <v>148</v>
      </c>
      <c r="M8" s="2" t="n">
        <v>138</v>
      </c>
      <c r="N8" s="2" t="n">
        <v>125</v>
      </c>
    </row>
    <row r="9" customFormat="false" ht="12.75" hidden="false" customHeight="false" outlineLevel="0" collapsed="false">
      <c r="A9" s="7" t="s">
        <v>16</v>
      </c>
      <c r="B9" s="7" t="s">
        <v>17</v>
      </c>
      <c r="C9" s="2" t="n">
        <v>195</v>
      </c>
      <c r="D9" s="2" t="n">
        <v>177</v>
      </c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.75" hidden="false" customHeight="false" outlineLevel="0" collapsed="false">
      <c r="A10" s="7" t="s">
        <v>18</v>
      </c>
      <c r="B10" s="7" t="s">
        <v>19</v>
      </c>
      <c r="C10" s="2" t="n">
        <v>240</v>
      </c>
      <c r="D10" s="2" t="n">
        <v>223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2.75" hidden="false" customHeight="false" outlineLevel="0" collapsed="false">
      <c r="A11" s="7" t="s">
        <v>20</v>
      </c>
      <c r="B11" s="7" t="s">
        <v>21</v>
      </c>
      <c r="C11" s="2" t="n">
        <v>27</v>
      </c>
      <c r="D11" s="2" t="n">
        <v>26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2.75" hidden="false" customHeight="false" outlineLevel="0" collapsed="false">
      <c r="A12" s="7" t="s">
        <v>22</v>
      </c>
      <c r="B12" s="7" t="s">
        <v>23</v>
      </c>
      <c r="C12" s="2" t="n">
        <v>140</v>
      </c>
      <c r="D12" s="2" t="n">
        <v>117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2.75" hidden="false" customHeight="false" outlineLevel="0" collapsed="false">
      <c r="A13" s="7" t="s">
        <v>22</v>
      </c>
      <c r="B13" s="7" t="s">
        <v>24</v>
      </c>
      <c r="C13" s="2" t="n">
        <v>610</v>
      </c>
      <c r="D13" s="2" t="n">
        <v>554</v>
      </c>
      <c r="E13" s="2"/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2.75" hidden="false" customHeight="false" outlineLevel="0" collapsed="false">
      <c r="A14" s="7" t="s">
        <v>20</v>
      </c>
      <c r="B14" s="7" t="s">
        <v>25</v>
      </c>
      <c r="C14" s="2" t="n">
        <v>470</v>
      </c>
      <c r="D14" s="2" t="n">
        <v>481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2.75" hidden="false" customHeight="false" outlineLevel="0" collapsed="false">
      <c r="A15" s="7" t="s">
        <v>26</v>
      </c>
      <c r="B15" s="7"/>
      <c r="C15" s="2"/>
      <c r="D15" s="2" t="n">
        <v>8</v>
      </c>
      <c r="E15" s="2" t="n">
        <v>9</v>
      </c>
      <c r="F15" s="2" t="n">
        <v>12</v>
      </c>
      <c r="G15" s="2"/>
      <c r="H15" s="2"/>
      <c r="I15" s="2"/>
      <c r="J15" s="2"/>
      <c r="K15" s="2"/>
      <c r="L15" s="2"/>
      <c r="M15" s="2"/>
      <c r="N15" s="2"/>
    </row>
    <row r="16" customFormat="false" ht="12.75" hidden="false" customHeight="false" outlineLevel="0" collapsed="false">
      <c r="A16" s="7" t="s">
        <v>27</v>
      </c>
      <c r="B16" s="7"/>
      <c r="C16" s="2"/>
      <c r="D16" s="2" t="n">
        <v>0</v>
      </c>
      <c r="E16" s="2" t="n">
        <v>8</v>
      </c>
      <c r="F16" s="2" t="n">
        <v>20</v>
      </c>
      <c r="G16" s="2"/>
      <c r="H16" s="2"/>
      <c r="I16" s="2"/>
      <c r="J16" s="2"/>
      <c r="K16" s="2"/>
      <c r="L16" s="2"/>
      <c r="M16" s="2"/>
      <c r="N16" s="2"/>
    </row>
    <row r="17" customFormat="false" ht="12.75" hidden="false" customHeight="false" outlineLevel="0" collapsed="false">
      <c r="A17" s="7"/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2.75" hidden="false" customHeight="false" outlineLevel="0" collapsed="false">
      <c r="A18" s="5" t="s">
        <v>28</v>
      </c>
      <c r="B18" s="7"/>
      <c r="C18" s="2" t="n">
        <f aca="false">SUM(C7:C17)</f>
        <v>1957</v>
      </c>
      <c r="D18" s="2" t="n">
        <f aca="false">SUM(D7:D17)</f>
        <v>1836</v>
      </c>
      <c r="E18" s="2" t="n">
        <f aca="false">SUM(E7:E17)</f>
        <v>283</v>
      </c>
      <c r="F18" s="2" t="n">
        <f aca="false">SUM(F7:F17)</f>
        <v>313</v>
      </c>
      <c r="G18" s="2" t="n">
        <f aca="false">SUM(G7:G17)</f>
        <v>280</v>
      </c>
      <c r="H18" s="2" t="n">
        <f aca="false">SUM(H7:H17)</f>
        <v>257</v>
      </c>
      <c r="I18" s="2" t="n">
        <f aca="false">SUM(I7:I17)</f>
        <v>234</v>
      </c>
      <c r="J18" s="2" t="n">
        <f aca="false">SUM(J7:J17)</f>
        <v>210</v>
      </c>
      <c r="K18" s="2" t="n">
        <f aca="false">SUM(K7:K17)</f>
        <v>175</v>
      </c>
      <c r="L18" s="2" t="n">
        <f aca="false">SUM(L7:L17)</f>
        <v>148</v>
      </c>
      <c r="M18" s="2" t="n">
        <f aca="false">SUM(M7:M17)</f>
        <v>138</v>
      </c>
      <c r="N18" s="2" t="n">
        <f aca="false">SUM(N7:N17)</f>
        <v>125</v>
      </c>
      <c r="O18" s="8"/>
    </row>
    <row r="19" customFormat="false" ht="12.75" hidden="false" customHeight="false" outlineLevel="0" collapsed="false">
      <c r="A19" s="5" t="s">
        <v>29</v>
      </c>
      <c r="B19" s="5"/>
      <c r="D19" s="9" t="n">
        <f aca="false">D18/$C$18</f>
        <v>0.938170669391926</v>
      </c>
      <c r="E19" s="9" t="n">
        <f aca="false">E18/$C$18</f>
        <v>0.14460909555442</v>
      </c>
      <c r="F19" s="9" t="n">
        <f aca="false">F18/$C$18</f>
        <v>0.159938681655595</v>
      </c>
      <c r="G19" s="9" t="n">
        <f aca="false">G18/$C$18</f>
        <v>0.143076136944303</v>
      </c>
      <c r="H19" s="9" t="n">
        <f aca="false">H18/$C$18</f>
        <v>0.131323454266735</v>
      </c>
      <c r="I19" s="9" t="n">
        <f aca="false">I18/$C$18</f>
        <v>0.119570771589167</v>
      </c>
      <c r="J19" s="9" t="n">
        <f aca="false">J18/$C$18</f>
        <v>0.107307102708227</v>
      </c>
      <c r="K19" s="9" t="n">
        <f aca="false">K18/$C$18</f>
        <v>0.0894225855901891</v>
      </c>
      <c r="L19" s="9" t="n">
        <f aca="false">L18/$C$18</f>
        <v>0.0756259580991313</v>
      </c>
      <c r="M19" s="9" t="n">
        <f aca="false">M18/$C$18</f>
        <v>0.0705160960654062</v>
      </c>
      <c r="N19" s="9" t="n">
        <f aca="false">N18/$C$18</f>
        <v>0.0638732754215636</v>
      </c>
    </row>
    <row r="20" customFormat="false" ht="12.75" hidden="false" customHeight="false" outlineLevel="0" collapsed="false">
      <c r="A20" s="5"/>
      <c r="B20" s="5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customFormat="false" ht="12.75" hidden="false" customHeight="false" outlineLevel="0" collapsed="false">
      <c r="A21" s="5" t="s">
        <v>30</v>
      </c>
      <c r="B21" s="5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customFormat="false" ht="12.75" hidden="false" customHeight="false" outlineLevel="0" collapsed="false">
      <c r="A22" s="5" t="s">
        <v>10</v>
      </c>
      <c r="B22" s="5" t="s">
        <v>11</v>
      </c>
      <c r="C22" s="5" t="s">
        <v>12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customFormat="false" ht="12.75" hidden="false" customHeight="false" outlineLevel="0" collapsed="false">
      <c r="A23" s="7" t="s">
        <v>31</v>
      </c>
      <c r="B23" s="7" t="s">
        <v>32</v>
      </c>
      <c r="C23" s="2" t="n">
        <v>520</v>
      </c>
      <c r="D23" s="2" t="n">
        <v>461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customFormat="false" ht="12.75" hidden="false" customHeight="false" outlineLevel="0" collapsed="false">
      <c r="A24" s="7" t="s">
        <v>31</v>
      </c>
      <c r="B24" s="7" t="s">
        <v>33</v>
      </c>
      <c r="C24" s="2"/>
      <c r="D24" s="2" t="n">
        <v>30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customFormat="false" ht="12.75" hidden="false" customHeight="false" outlineLevel="0" collapsed="false">
      <c r="A25" s="7" t="s">
        <v>22</v>
      </c>
      <c r="B25" s="7" t="s">
        <v>34</v>
      </c>
      <c r="C25" s="2" t="n">
        <v>520</v>
      </c>
      <c r="D25" s="2" t="n">
        <v>480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customFormat="false" ht="12.75" hidden="false" customHeight="false" outlineLevel="0" collapsed="false">
      <c r="A26" s="7" t="s">
        <v>22</v>
      </c>
      <c r="B26" s="7" t="s">
        <v>35</v>
      </c>
      <c r="C26" s="2" t="n">
        <v>210</v>
      </c>
      <c r="D26" s="2" t="n">
        <v>172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customFormat="false" ht="12.75" hidden="false" customHeight="false" outlineLevel="0" collapsed="false">
      <c r="A27" s="7" t="s">
        <v>22</v>
      </c>
      <c r="B27" s="7" t="s">
        <v>36</v>
      </c>
      <c r="C27" s="2" t="n">
        <v>70</v>
      </c>
      <c r="D27" s="2" t="n">
        <v>62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customFormat="false" ht="12.75" hidden="false" customHeight="false" outlineLevel="0" collapsed="false">
      <c r="A28" s="7" t="s">
        <v>37</v>
      </c>
      <c r="B28" s="7" t="s">
        <v>38</v>
      </c>
      <c r="C28" s="2" t="n">
        <v>440</v>
      </c>
      <c r="D28" s="2" t="n">
        <v>406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customFormat="false" ht="12.75" hidden="false" customHeight="false" outlineLevel="0" collapsed="false">
      <c r="A29" s="7" t="s">
        <v>39</v>
      </c>
      <c r="B29" s="7" t="s">
        <v>40</v>
      </c>
      <c r="C29" s="2" t="n">
        <v>50</v>
      </c>
      <c r="D29" s="2" t="n">
        <v>22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customFormat="false" ht="12.75" hidden="false" customHeight="false" outlineLevel="0" collapsed="false">
      <c r="A30" s="5"/>
      <c r="B30" s="5"/>
      <c r="C30" s="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2"/>
    </row>
    <row r="31" customFormat="false" ht="12.75" hidden="false" customHeight="false" outlineLevel="0" collapsed="false">
      <c r="A31" s="5" t="s">
        <v>41</v>
      </c>
      <c r="B31" s="5"/>
      <c r="C31" s="2" t="n">
        <f aca="false">SUM(C23:C30)</f>
        <v>1810</v>
      </c>
      <c r="D31" s="2" t="n">
        <f aca="false">SUM(D23:D30)</f>
        <v>1633</v>
      </c>
      <c r="E31" s="2" t="n">
        <f aca="false">SUM(E23:E30)</f>
        <v>0</v>
      </c>
      <c r="F31" s="2" t="n">
        <f aca="false">SUM(F23:F30)</f>
        <v>0</v>
      </c>
      <c r="G31" s="2" t="n">
        <f aca="false">SUM(G23:G30)</f>
        <v>0</v>
      </c>
      <c r="H31" s="2" t="n">
        <f aca="false">SUM(H23:H30)</f>
        <v>0</v>
      </c>
      <c r="I31" s="2" t="n">
        <f aca="false">SUM(I23:I30)</f>
        <v>0</v>
      </c>
      <c r="J31" s="2" t="n">
        <f aca="false">SUM(J23:J30)</f>
        <v>0</v>
      </c>
      <c r="K31" s="2" t="n">
        <f aca="false">SUM(K23:K30)</f>
        <v>0</v>
      </c>
      <c r="L31" s="2" t="n">
        <f aca="false">SUM(L23:L30)</f>
        <v>0</v>
      </c>
      <c r="M31" s="2" t="n">
        <f aca="false">SUM(M23:M30)</f>
        <v>0</v>
      </c>
      <c r="N31" s="2" t="n">
        <f aca="false">SUM(N23:N30)</f>
        <v>0</v>
      </c>
      <c r="O31" s="2"/>
    </row>
    <row r="32" customFormat="false" ht="12.75" hidden="false" customHeight="false" outlineLevel="0" collapsed="false">
      <c r="A32" s="5" t="s">
        <v>29</v>
      </c>
      <c r="B32" s="5"/>
      <c r="D32" s="9" t="n">
        <f aca="false">D31/$C31</f>
        <v>0.902209944751381</v>
      </c>
      <c r="E32" s="9" t="n">
        <f aca="false">E31/$C31</f>
        <v>0</v>
      </c>
      <c r="F32" s="9" t="n">
        <f aca="false">F31/$C31</f>
        <v>0</v>
      </c>
      <c r="G32" s="9" t="n">
        <f aca="false">G31/$C31</f>
        <v>0</v>
      </c>
      <c r="H32" s="9" t="n">
        <f aca="false">H31/$C31</f>
        <v>0</v>
      </c>
      <c r="I32" s="9" t="n">
        <f aca="false">I31/$C31</f>
        <v>0</v>
      </c>
      <c r="J32" s="9" t="n">
        <f aca="false">J31/$C31</f>
        <v>0</v>
      </c>
      <c r="K32" s="9" t="n">
        <f aca="false">K31/$C31</f>
        <v>0</v>
      </c>
      <c r="L32" s="9" t="n">
        <f aca="false">L31/$C31</f>
        <v>0</v>
      </c>
      <c r="M32" s="9" t="n">
        <f aca="false">M31/$C31</f>
        <v>0</v>
      </c>
      <c r="N32" s="9" t="n">
        <f aca="false">N31/$C31</f>
        <v>0</v>
      </c>
    </row>
    <row r="33" customFormat="false" ht="12.75" hidden="false" customHeight="false" outlineLevel="0" collapsed="false">
      <c r="A33" s="5"/>
      <c r="B33" s="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customFormat="false" ht="12.75" hidden="false" customHeight="false" outlineLevel="0" collapsed="false">
      <c r="A34" s="5"/>
      <c r="B34" s="5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customFormat="false" ht="13.5" hidden="false" customHeight="false" outlineLevel="0" collapsed="false">
      <c r="A35" s="5" t="s">
        <v>42</v>
      </c>
      <c r="B35" s="5"/>
      <c r="C35" s="4" t="n">
        <f aca="false">C18+C31</f>
        <v>3767</v>
      </c>
      <c r="D35" s="4" t="n">
        <f aca="false">D18+D31</f>
        <v>3469</v>
      </c>
      <c r="E35" s="4" t="n">
        <f aca="false">E18+E31</f>
        <v>283</v>
      </c>
      <c r="F35" s="4" t="n">
        <f aca="false">F18+F31</f>
        <v>313</v>
      </c>
      <c r="G35" s="4" t="n">
        <f aca="false">G18+G31</f>
        <v>280</v>
      </c>
      <c r="H35" s="4" t="n">
        <f aca="false">H18+H31</f>
        <v>257</v>
      </c>
      <c r="I35" s="4" t="n">
        <f aca="false">I18+I31</f>
        <v>234</v>
      </c>
      <c r="J35" s="4" t="n">
        <f aca="false">J18+J31</f>
        <v>210</v>
      </c>
      <c r="K35" s="4" t="n">
        <f aca="false">K18+K31</f>
        <v>175</v>
      </c>
      <c r="L35" s="4" t="n">
        <f aca="false">L18+L31</f>
        <v>148</v>
      </c>
      <c r="M35" s="4" t="n">
        <f aca="false">M18+M31</f>
        <v>138</v>
      </c>
      <c r="N35" s="4" t="n">
        <f aca="false">N18+N31</f>
        <v>125</v>
      </c>
    </row>
    <row r="36" customFormat="false" ht="12.75" hidden="false" customHeight="false" outlineLevel="0" collapsed="false">
      <c r="A36" s="5" t="s">
        <v>29</v>
      </c>
      <c r="B36" s="5"/>
      <c r="D36" s="9" t="n">
        <f aca="false">D35/$C35</f>
        <v>0.92089195646403</v>
      </c>
      <c r="E36" s="9" t="n">
        <f aca="false">E35/$C35</f>
        <v>0.0751260950358375</v>
      </c>
      <c r="F36" s="9" t="n">
        <f aca="false">F35/$C35</f>
        <v>0.083089992036103</v>
      </c>
      <c r="G36" s="9" t="n">
        <f aca="false">G35/$C35</f>
        <v>0.074329705335811</v>
      </c>
      <c r="H36" s="9" t="n">
        <f aca="false">H35/$C35</f>
        <v>0.0682240509689408</v>
      </c>
      <c r="I36" s="9" t="n">
        <f aca="false">I35/$C35</f>
        <v>0.0621183966020706</v>
      </c>
      <c r="J36" s="9" t="n">
        <f aca="false">J35/$C35</f>
        <v>0.0557472790018582</v>
      </c>
      <c r="K36" s="9" t="n">
        <f aca="false">K35/$C35</f>
        <v>0.0464560658348819</v>
      </c>
      <c r="L36" s="9" t="n">
        <f aca="false">L35/$C35</f>
        <v>0.039288558534643</v>
      </c>
      <c r="M36" s="9" t="n">
        <f aca="false">M35/$C35</f>
        <v>0.0366339262012211</v>
      </c>
      <c r="N36" s="9" t="n">
        <f aca="false">N35/$C35</f>
        <v>0.0331829041677728</v>
      </c>
    </row>
    <row r="37" customFormat="false" ht="12.75" hidden="false" customHeight="false" outlineLevel="0" collapsed="false">
      <c r="A37" s="5"/>
      <c r="B37" s="5"/>
    </row>
    <row r="38" customFormat="false" ht="12.75" hidden="false" customHeight="false" outlineLevel="0" collapsed="false">
      <c r="A38" s="5"/>
      <c r="B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:M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56"/>
  </cols>
  <sheetData>
    <row r="3" customFormat="false" ht="12.75" hidden="false" customHeight="false" outlineLevel="0" collapsed="false">
      <c r="A3" s="5" t="s">
        <v>43</v>
      </c>
      <c r="B3" s="6" t="s">
        <v>12</v>
      </c>
      <c r="C3" s="6" t="n">
        <v>2000</v>
      </c>
      <c r="D3" s="6" t="n">
        <v>2001</v>
      </c>
      <c r="E3" s="6" t="n">
        <v>2002</v>
      </c>
      <c r="F3" s="6" t="n">
        <v>2003</v>
      </c>
      <c r="G3" s="6" t="n">
        <v>2004</v>
      </c>
      <c r="H3" s="6" t="n">
        <v>2005</v>
      </c>
      <c r="I3" s="6" t="n">
        <v>2006</v>
      </c>
      <c r="J3" s="6" t="n">
        <v>2007</v>
      </c>
      <c r="K3" s="6" t="n">
        <v>2008</v>
      </c>
      <c r="L3" s="6" t="n">
        <v>2009</v>
      </c>
      <c r="M3" s="6" t="n">
        <v>2010</v>
      </c>
    </row>
    <row r="4" customFormat="false" ht="9" hidden="false" customHeight="true" outlineLevel="0" collapsed="false"/>
    <row r="5" customFormat="false" ht="12.75" hidden="false" customHeight="false" outlineLevel="0" collapsed="false">
      <c r="A5" s="0" t="s">
        <v>44</v>
      </c>
    </row>
    <row r="6" customFormat="false" ht="12.75" hidden="false" customHeight="false" outlineLevel="0" collapsed="false">
      <c r="A6" s="0" t="s">
        <v>45</v>
      </c>
    </row>
    <row r="7" customFormat="false" ht="12.75" hidden="false" customHeight="false" outlineLevel="0" collapsed="false">
      <c r="A7" s="0" t="s">
        <v>46</v>
      </c>
    </row>
    <row r="8" customFormat="false" ht="12.75" hidden="false" customHeight="false" outlineLevel="0" collapsed="false">
      <c r="A8" s="0" t="s">
        <v>47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Format="false" ht="12.75" hidden="false" customHeight="false" outlineLevel="0" collapsed="false">
      <c r="A10" s="0" t="s">
        <v>48</v>
      </c>
      <c r="B10" s="0" t="n">
        <f aca="false">SUM(B5:B9)</f>
        <v>0</v>
      </c>
      <c r="C10" s="0" t="n">
        <f aca="false">SUM(C5:C9)</f>
        <v>0</v>
      </c>
      <c r="D10" s="0" t="n">
        <f aca="false">SUM(D5:D9)</f>
        <v>0</v>
      </c>
      <c r="E10" s="0" t="n">
        <f aca="false">SUM(E5:E9)</f>
        <v>0</v>
      </c>
      <c r="F10" s="0" t="n">
        <f aca="false">SUM(F5:F9)</f>
        <v>0</v>
      </c>
      <c r="G10" s="0" t="n">
        <f aca="false">SUM(G5:G9)</f>
        <v>0</v>
      </c>
      <c r="H10" s="0" t="n">
        <f aca="false">SUM(H5:H9)</f>
        <v>0</v>
      </c>
      <c r="I10" s="0" t="n">
        <f aca="false">SUM(I5:I9)</f>
        <v>0</v>
      </c>
      <c r="J10" s="0" t="n">
        <f aca="false">SUM(J5:J9)</f>
        <v>0</v>
      </c>
      <c r="K10" s="0" t="n">
        <f aca="false">SUM(K5:K9)</f>
        <v>0</v>
      </c>
      <c r="L10" s="0" t="n">
        <f aca="false">SUM(L5:L9)</f>
        <v>0</v>
      </c>
      <c r="M10" s="0" t="n">
        <f aca="false">SUM(M5:M9)</f>
        <v>0</v>
      </c>
    </row>
    <row r="12" customFormat="false" ht="12.75" hidden="false" customHeight="false" outlineLevel="0" collapsed="false">
      <c r="A12" s="0" t="s">
        <v>29</v>
      </c>
      <c r="C12" s="9" t="e">
        <f aca="false">C10/$B$10</f>
        <v>#DIV/0!</v>
      </c>
      <c r="D12" s="9" t="e">
        <f aca="false">D10/$B$10</f>
        <v>#DIV/0!</v>
      </c>
      <c r="E12" s="9" t="e">
        <f aca="false">E10/$B$10</f>
        <v>#DIV/0!</v>
      </c>
      <c r="F12" s="9" t="e">
        <f aca="false">F10/$B$10</f>
        <v>#DIV/0!</v>
      </c>
      <c r="G12" s="9" t="e">
        <f aca="false">G10/$B$10</f>
        <v>#DIV/0!</v>
      </c>
      <c r="H12" s="9" t="e">
        <f aca="false">H10/$B$10</f>
        <v>#DIV/0!</v>
      </c>
      <c r="I12" s="9" t="e">
        <f aca="false">I10/$B$10</f>
        <v>#DIV/0!</v>
      </c>
      <c r="J12" s="9" t="e">
        <f aca="false">J10/$B$10</f>
        <v>#DIV/0!</v>
      </c>
      <c r="K12" s="9" t="e">
        <f aca="false">K10/$B$10</f>
        <v>#DIV/0!</v>
      </c>
      <c r="L12" s="9" t="e">
        <f aca="false">L10/$B$10</f>
        <v>#DIV/0!</v>
      </c>
      <c r="M12" s="9" t="e">
        <f aca="false">M10/$B$10</f>
        <v>#DIV/0!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2002-02-13T18:33:25Z</dcterms:created>
  <dc:creator>khyatt</dc:creator>
  <dc:description/>
  <dc:language>en-US</dc:language>
  <cp:lastModifiedBy>khyatt</cp:lastModifiedBy>
  <dcterms:modified xsi:type="dcterms:W3CDTF">2002-02-13T20:04:54Z</dcterms:modified>
  <cp:revision>0</cp:revision>
  <dc:subject/>
  <dc:title/>
</cp:coreProperties>
</file>