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<sst xmlns="http://schemas.openxmlformats.org/spreadsheetml/2006/main" count="54" uniqueCount="43">
  <si>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</si>
  <si>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</si>
  <si>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</si>
  <si>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STOR9831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</si>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</sst>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</row>
        <row r="17">
          <cell r="D17">
            <v>519</v>
          </cell>
        </row>
        <row r="21">
          <cell r="D21">
            <v>298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5">
          <cell r="J15">
            <v>214</v>
          </cell>
        </row>
        <row r="15">
          <cell r="L15">
            <v>355</v>
          </cell>
        </row>
        <row r="15">
          <cell r="N15">
            <v>513</v>
          </cell>
        </row>
        <row r="15">
          <cell r="P15">
            <v>588</v>
          </cell>
        </row>
        <row r="15">
          <cell r="R15">
            <v>346</v>
          </cell>
        </row>
        <row r="15">
          <cell r="AH15">
            <v>349</v>
          </cell>
        </row>
        <row r="15">
          <cell r="AJ15">
            <v>468</v>
          </cell>
        </row>
        <row r="15">
          <cell r="AL15">
            <v>744</v>
          </cell>
        </row>
        <row r="15">
          <cell r="AN15">
            <v>716</v>
          </cell>
        </row>
        <row r="15">
          <cell r="AP15">
            <v>519</v>
          </cell>
        </row>
        <row r="15">
          <cell r="BF15">
            <v>250</v>
          </cell>
        </row>
        <row r="15">
          <cell r="BH15">
            <v>209</v>
          </cell>
        </row>
        <row r="15">
          <cell r="BJ15">
            <v>212</v>
          </cell>
        </row>
        <row r="15">
          <cell r="BL15">
            <v>255</v>
          </cell>
        </row>
        <row r="15">
          <cell r="BN15">
            <v>298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37022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320</v>
      </c>
      <c r="D13" s="11" t="n">
        <v>351</v>
      </c>
      <c r="E13" s="11" t="n">
        <f aca="false">+D13-C13</f>
        <v>31</v>
      </c>
      <c r="F13" s="14" t="n">
        <f aca="false">E13/C13</f>
        <v>0.096875</v>
      </c>
      <c r="G13" s="14" t="n">
        <f aca="false">D13/953</f>
        <v>0.368310598111228</v>
      </c>
      <c r="H13" s="14"/>
      <c r="I13" s="15"/>
      <c r="J13" s="16"/>
      <c r="L13" s="11" t="n">
        <f aca="false">[1]STOR951!$D$13</f>
        <v>346</v>
      </c>
      <c r="M13" s="11" t="n">
        <f aca="false">AVERAGE('[2]AGA Storage'!$N$15,'[2]AGA Storage'!$P$15,'[2]AGA Storage'!$R$15)</f>
        <v>482.333333333333</v>
      </c>
      <c r="N13" s="11" t="n">
        <f aca="false">AVERAGE('[2]AGA Storage'!$J$15,'[2]AGA Storage'!$L$15,'[2]AGA Storage'!$N$15,'[2]AGA Storage'!$P$15,'[2]AGA Storage'!$R$15)</f>
        <v>403.2</v>
      </c>
      <c r="O13" s="11" t="n">
        <f aca="false">D13-L13</f>
        <v>5</v>
      </c>
      <c r="P13" s="11" t="n">
        <f aca="false">D13-M13</f>
        <v>-131.333333333333</v>
      </c>
      <c r="Q13" s="11" t="n">
        <f aca="false">D13-N13</f>
        <v>-52.2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432</v>
      </c>
      <c r="D17" s="11" t="n">
        <v>507</v>
      </c>
      <c r="E17" s="11" t="n">
        <f aca="false">+D17-C17</f>
        <v>75</v>
      </c>
      <c r="F17" s="14" t="n">
        <f aca="false">E17/C17</f>
        <v>0.173611111111111</v>
      </c>
      <c r="G17" s="14" t="n">
        <f aca="false">D17/1835</f>
        <v>0.276294277929155</v>
      </c>
      <c r="H17" s="14"/>
      <c r="I17" s="15"/>
      <c r="J17" s="16"/>
      <c r="L17" s="11" t="n">
        <f aca="false">[1]STOR951!$D$17</f>
        <v>519</v>
      </c>
      <c r="M17" s="11" t="n">
        <f aca="false">AVERAGE('[2]AGA Storage'!$AL$15,'[2]AGA Storage'!$AN$15,'[2]AGA Storage'!$AP$15)</f>
        <v>659.666666666667</v>
      </c>
      <c r="N17" s="11" t="n">
        <f aca="false">AVERAGE('[2]AGA Storage'!$AH$15,'[2]AGA Storage'!$AJ$15,'[2]AGA Storage'!$AL$15,'[2]AGA Storage'!$AN$15,'[2]AGA Storage'!$AP$15)</f>
        <v>559.2</v>
      </c>
      <c r="O17" s="11" t="n">
        <f aca="false">D17-L17</f>
        <v>-12</v>
      </c>
      <c r="P17" s="11" t="n">
        <f aca="false">D17-M17</f>
        <v>-152.666666666667</v>
      </c>
      <c r="Q17" s="11" t="n">
        <f aca="false">D17-N17</f>
        <v>-52.2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206</v>
      </c>
      <c r="D21" s="11" t="n">
        <v>219</v>
      </c>
      <c r="E21" s="11" t="n">
        <f aca="false">+D21-C21</f>
        <v>13</v>
      </c>
      <c r="F21" s="14" t="n">
        <f aca="false">E21/C21</f>
        <v>0.0631067961165049</v>
      </c>
      <c r="G21" s="14" t="n">
        <f aca="false">D21/506</f>
        <v>0.432806324110672</v>
      </c>
      <c r="H21" s="14"/>
      <c r="I21" s="15"/>
      <c r="J21" s="16"/>
      <c r="L21" s="11" t="n">
        <f aca="false">[1]STOR951!$D$21</f>
        <v>298</v>
      </c>
      <c r="M21" s="11" t="n">
        <f aca="false">AVERAGE('[2]AGA Storage'!$BJ$15,'[2]AGA Storage'!$BL$15,'[2]AGA Storage'!$BN$15)</f>
        <v>255</v>
      </c>
      <c r="N21" s="11" t="n">
        <f aca="false">AVERAGE('[2]AGA Storage'!$BF$15,'[2]AGA Storage'!$BH$15,'[2]AGA Storage'!$BJ$15,'[2]AGA Storage'!$BL$15,'[2]AGA Storage'!$BN$15)</f>
        <v>244.8</v>
      </c>
      <c r="O21" s="11" t="n">
        <f aca="false">D21-L21</f>
        <v>-79</v>
      </c>
      <c r="P21" s="11" t="n">
        <f aca="false">D21-M21</f>
        <v>-36</v>
      </c>
      <c r="Q21" s="11" t="n">
        <f aca="false">D21-N21</f>
        <v>-25.8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958</v>
      </c>
      <c r="D25" s="19" t="n">
        <f aca="false">SUM(D12:D24)</f>
        <v>1077</v>
      </c>
      <c r="E25" s="19" t="n">
        <f aca="false">SUM(E12:E24)</f>
        <v>119</v>
      </c>
      <c r="F25" s="14" t="n">
        <f aca="false">E25/C25</f>
        <v>0.124217118997912</v>
      </c>
      <c r="G25" s="20" t="n">
        <f aca="false">D25/3294</f>
        <v>0.32695810564663</v>
      </c>
      <c r="H25" s="21"/>
      <c r="I25" s="22"/>
      <c r="J25" s="23"/>
      <c r="K25" s="11"/>
      <c r="L25" s="19" t="n">
        <f aca="false">SUM(L12:L24)</f>
        <v>1163</v>
      </c>
      <c r="M25" s="19" t="n">
        <f aca="false">SUM(M12:M24)</f>
        <v>1397</v>
      </c>
      <c r="N25" s="19" t="n">
        <f aca="false">SUM(N12:N24)</f>
        <v>1207.2</v>
      </c>
      <c r="O25" s="19" t="n">
        <f aca="false">SUM(O12:O24)</f>
        <v>-86</v>
      </c>
      <c r="P25" s="19" t="n">
        <f aca="false">SUM(P12:P24)</f>
        <v>-320</v>
      </c>
      <c r="Q25" s="19" t="n">
        <f aca="false">SUM(Q12:Q24)</f>
        <v>-130.2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2001-05-09T17:49:36Z</cp:lastPrinted>
  <cp:revision>0</cp:revision>
  <dc:subject/>
  <dc:title/>
</cp:coreProperties>
</file>