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<sst xmlns="http://schemas.openxmlformats.org/spreadsheetml/2006/main" count="54" uniqueCount="43">
  <si>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</si>
  <si>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</si>
  <si>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</si>
  <si>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STOR9829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</si>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</sst>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</row>
        <row r="17">
          <cell r="D17">
            <v>445</v>
          </cell>
        </row>
        <row r="21">
          <cell r="D21">
            <v>286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3">
          <cell r="J13">
            <v>198</v>
          </cell>
        </row>
        <row r="13">
          <cell r="L13">
            <v>320</v>
          </cell>
        </row>
        <row r="13">
          <cell r="N13">
            <v>460</v>
          </cell>
        </row>
        <row r="13">
          <cell r="P13">
            <v>543</v>
          </cell>
        </row>
        <row r="13">
          <cell r="R13">
            <v>328</v>
          </cell>
        </row>
        <row r="13">
          <cell r="AH13">
            <v>262</v>
          </cell>
        </row>
        <row r="13">
          <cell r="AJ13">
            <v>392</v>
          </cell>
        </row>
        <row r="13">
          <cell r="AL13">
            <v>635</v>
          </cell>
        </row>
        <row r="13">
          <cell r="AN13">
            <v>623</v>
          </cell>
        </row>
        <row r="13">
          <cell r="AP13">
            <v>445</v>
          </cell>
        </row>
        <row r="13">
          <cell r="BF13">
            <v>234</v>
          </cell>
        </row>
        <row r="13">
          <cell r="BH13">
            <v>188</v>
          </cell>
        </row>
        <row r="13">
          <cell r="BJ13">
            <v>182</v>
          </cell>
        </row>
        <row r="13">
          <cell r="BL13">
            <v>242</v>
          </cell>
        </row>
        <row r="13">
          <cell r="BN13">
            <v>286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37008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252</v>
      </c>
      <c r="D13" s="11" t="n">
        <v>286</v>
      </c>
      <c r="E13" s="11" t="n">
        <f aca="false">+D13-C13</f>
        <v>34</v>
      </c>
      <c r="F13" s="14" t="n">
        <f aca="false">E13/C13</f>
        <v>0.134920634920635</v>
      </c>
      <c r="G13" s="14" t="n">
        <f aca="false">D13/953</f>
        <v>0.300104931794334</v>
      </c>
      <c r="H13" s="14"/>
      <c r="I13" s="15"/>
      <c r="J13" s="16"/>
      <c r="L13" s="11" t="n">
        <f aca="false">[1]STOR951!$D$13</f>
        <v>328</v>
      </c>
      <c r="M13" s="11" t="n">
        <f aca="false">AVERAGE('[2]AGA Storage'!$N$13,'[2]AGA Storage'!$P$13,'[2]AGA Storage'!$R$13)</f>
        <v>443.666666666667</v>
      </c>
      <c r="N13" s="11" t="n">
        <f aca="false">AVERAGE('[2]AGA Storage'!$J$13,'[2]AGA Storage'!$L$13,'[2]AGA Storage'!$N$13,'[2]AGA Storage'!$P$13,'[2]AGA Storage'!$R$13)</f>
        <v>369.8</v>
      </c>
      <c r="O13" s="11" t="n">
        <f aca="false">D13-L13</f>
        <v>-42</v>
      </c>
      <c r="P13" s="11" t="n">
        <f aca="false">D13-M13</f>
        <v>-157.666666666667</v>
      </c>
      <c r="Q13" s="11" t="n">
        <f aca="false">D13-N13</f>
        <v>-83.8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315</v>
      </c>
      <c r="D17" s="11" t="n">
        <v>372</v>
      </c>
      <c r="E17" s="11" t="n">
        <f aca="false">+D17-C17</f>
        <v>57</v>
      </c>
      <c r="F17" s="14" t="n">
        <f aca="false">E17/C17</f>
        <v>0.180952380952381</v>
      </c>
      <c r="G17" s="14" t="n">
        <f aca="false">D17/1835</f>
        <v>0.202724795640327</v>
      </c>
      <c r="H17" s="14"/>
      <c r="I17" s="15"/>
      <c r="J17" s="16"/>
      <c r="L17" s="11" t="n">
        <f aca="false">[1]STOR951!$D$17</f>
        <v>445</v>
      </c>
      <c r="M17" s="11" t="n">
        <f aca="false">AVERAGE('[2]AGA Storage'!$AL$13,'[2]AGA Storage'!$AN$13,'[2]AGA Storage'!$AP$13)</f>
        <v>567.666666666667</v>
      </c>
      <c r="N17" s="11" t="n">
        <f aca="false">AVERAGE('[2]AGA Storage'!$AH$13,'[2]AGA Storage'!$AJ$13,'[2]AGA Storage'!$AL$13,'[2]AGA Storage'!$AN$13,'[2]AGA Storage'!$AP$13)</f>
        <v>471.4</v>
      </c>
      <c r="O17" s="11" t="n">
        <f aca="false">D17-L17</f>
        <v>-73</v>
      </c>
      <c r="P17" s="11" t="n">
        <f aca="false">D17-M17</f>
        <v>-195.666666666667</v>
      </c>
      <c r="Q17" s="11" t="n">
        <f aca="false">D17-N17</f>
        <v>-99.4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181</v>
      </c>
      <c r="D21" s="11" t="n">
        <v>192</v>
      </c>
      <c r="E21" s="11" t="n">
        <f aca="false">+D21-C21</f>
        <v>11</v>
      </c>
      <c r="F21" s="14" t="n">
        <f aca="false">E21/C21</f>
        <v>0.0607734806629834</v>
      </c>
      <c r="G21" s="14" t="n">
        <f aca="false">D21/506</f>
        <v>0.379446640316206</v>
      </c>
      <c r="H21" s="14"/>
      <c r="I21" s="15"/>
      <c r="J21" s="16"/>
      <c r="L21" s="11" t="n">
        <f aca="false">[1]STOR951!$D$21</f>
        <v>286</v>
      </c>
      <c r="M21" s="11" t="n">
        <f aca="false">AVERAGE('[2]AGA Storage'!$BJ$13,'[2]AGA Storage'!$BL$13,'[2]AGA Storage'!$BN$13)</f>
        <v>236.666666666667</v>
      </c>
      <c r="N21" s="11" t="n">
        <f aca="false">AVERAGE('[2]AGA Storage'!$BF$13,'[2]AGA Storage'!$BH$13,'[2]AGA Storage'!$BJ$13,'[2]AGA Storage'!$BL$13,'[2]AGA Storage'!$BN$13)</f>
        <v>226.4</v>
      </c>
      <c r="O21" s="11" t="n">
        <f aca="false">D21-L21</f>
        <v>-94</v>
      </c>
      <c r="P21" s="11" t="n">
        <f aca="false">D21-M21</f>
        <v>-44.6666666666667</v>
      </c>
      <c r="Q21" s="11" t="n">
        <f aca="false">D21-N21</f>
        <v>-34.4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748</v>
      </c>
      <c r="D25" s="19" t="n">
        <f aca="false">SUM(D12:D24)</f>
        <v>850</v>
      </c>
      <c r="E25" s="19" t="n">
        <f aca="false">SUM(E12:E24)</f>
        <v>102</v>
      </c>
      <c r="F25" s="14" t="n">
        <f aca="false">E25/C25</f>
        <v>0.136363636363636</v>
      </c>
      <c r="G25" s="20" t="n">
        <f aca="false">D25/3294</f>
        <v>0.258044930176078</v>
      </c>
      <c r="H25" s="21"/>
      <c r="I25" s="22"/>
      <c r="J25" s="23"/>
      <c r="K25" s="11"/>
      <c r="L25" s="19" t="n">
        <f aca="false">SUM(L12:L24)</f>
        <v>1059</v>
      </c>
      <c r="M25" s="19" t="n">
        <f aca="false">SUM(M12:M24)</f>
        <v>1248</v>
      </c>
      <c r="N25" s="19" t="n">
        <f aca="false">SUM(N12:N24)</f>
        <v>1067.6</v>
      </c>
      <c r="O25" s="19" t="n">
        <f aca="false">SUM(O12:O24)</f>
        <v>-209</v>
      </c>
      <c r="P25" s="19" t="n">
        <f aca="false">SUM(P12:P24)</f>
        <v>-398</v>
      </c>
      <c r="Q25" s="19" t="n">
        <f aca="false">SUM(Q12:Q24)</f>
        <v>-217.6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2001-04-11T15:36:41Z</cp:lastPrinted>
  <cp:revision>0</cp:revision>
  <dc:subject/>
  <dc:title/>
</cp:coreProperties>
</file>