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<sst xmlns="http://schemas.openxmlformats.org/spreadsheetml/2006/main" count="54" uniqueCount="43">
  <si>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</si>
  <si>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</si>
  <si>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</si>
  <si>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STOR9821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</si>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</sst>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</row>
        <row r="17">
          <cell r="D17">
            <v>527</v>
          </cell>
        </row>
        <row r="21">
          <cell r="D21">
            <v>258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7">
          <cell r="H57">
            <v>214</v>
          </cell>
        </row>
        <row r="57">
          <cell r="J57">
            <v>240</v>
          </cell>
        </row>
        <row r="57">
          <cell r="L57">
            <v>383</v>
          </cell>
        </row>
        <row r="57">
          <cell r="N57">
            <v>575</v>
          </cell>
        </row>
        <row r="57">
          <cell r="P57">
            <v>372</v>
          </cell>
        </row>
        <row r="57">
          <cell r="AD57">
            <v>301</v>
          </cell>
        </row>
        <row r="57">
          <cell r="AF57">
            <v>526</v>
          </cell>
        </row>
        <row r="57">
          <cell r="AH57">
            <v>688</v>
          </cell>
        </row>
        <row r="57">
          <cell r="AJ57">
            <v>736</v>
          </cell>
        </row>
        <row r="57">
          <cell r="AL57">
            <v>527</v>
          </cell>
        </row>
        <row r="57">
          <cell r="AZ57">
            <v>225</v>
          </cell>
        </row>
        <row r="57">
          <cell r="BB57">
            <v>165</v>
          </cell>
        </row>
        <row r="57">
          <cell r="BD57">
            <v>176</v>
          </cell>
        </row>
        <row r="57">
          <cell r="BF57">
            <v>282</v>
          </cell>
        </row>
        <row r="57">
          <cell r="BH57">
            <v>258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36952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242</v>
      </c>
      <c r="D13" s="11" t="n">
        <v>236</v>
      </c>
      <c r="E13" s="11" t="n">
        <f aca="false">+D13-C13</f>
        <v>-6</v>
      </c>
      <c r="F13" s="14" t="n">
        <f aca="false">E13/C13</f>
        <v>-0.0247933884297521</v>
      </c>
      <c r="G13" s="14" t="n">
        <f aca="false">D13/953</f>
        <v>0.247639034627492</v>
      </c>
      <c r="H13" s="14"/>
      <c r="I13" s="15"/>
      <c r="J13" s="16"/>
      <c r="L13" s="11" t="n">
        <f aca="false">[1]STOR951!$D$13</f>
        <v>372</v>
      </c>
      <c r="M13" s="11" t="n">
        <f aca="false">AVERAGE('[2]AGA Storage'!$L$57,'[2]AGA Storage'!$N$57,'[2]AGA Storage'!$P$57)</f>
        <v>443.333333333333</v>
      </c>
      <c r="N13" s="11" t="n">
        <f aca="false">AVERAGE('[2]AGA Storage'!$H$57,'[2]AGA Storage'!$J$57,'[2]AGA Storage'!$L$57,'[2]AGA Storage'!$N$57,'[2]AGA Storage'!$P$57)</f>
        <v>356.8</v>
      </c>
      <c r="O13" s="11" t="n">
        <f aca="false">D13-L13</f>
        <v>-136</v>
      </c>
      <c r="P13" s="11" t="n">
        <f aca="false">D13-M13</f>
        <v>-207.333333333333</v>
      </c>
      <c r="Q13" s="11" t="n">
        <f aca="false">D13-N13</f>
        <v>-120.8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456</v>
      </c>
      <c r="D17" s="11" t="n">
        <v>402</v>
      </c>
      <c r="E17" s="11" t="n">
        <f aca="false">+D17-C17</f>
        <v>-54</v>
      </c>
      <c r="F17" s="14" t="n">
        <f aca="false">E17/C17</f>
        <v>-0.118421052631579</v>
      </c>
      <c r="G17" s="14" t="n">
        <f aca="false">D17/1835</f>
        <v>0.219073569482289</v>
      </c>
      <c r="H17" s="14"/>
      <c r="I17" s="15"/>
      <c r="J17" s="16"/>
      <c r="L17" s="11" t="n">
        <f aca="false">[1]STOR951!$D$17</f>
        <v>527</v>
      </c>
      <c r="M17" s="11" t="n">
        <f aca="false">AVERAGE('[2]AGA Storage'!$AH$57,'[2]AGA Storage'!$AJ$57,'[2]AGA Storage'!$AL$57)</f>
        <v>650.333333333333</v>
      </c>
      <c r="N17" s="11" t="n">
        <f aca="false">AVERAGE('[2]AGA Storage'!$AD$57,'[2]AGA Storage'!$AF$57,'[2]AGA Storage'!$AH$57,'[2]AGA Storage'!$AJ$57,'[2]AGA Storage'!$AL$57)</f>
        <v>555.6</v>
      </c>
      <c r="O17" s="11" t="n">
        <f aca="false">D17-L17</f>
        <v>-125</v>
      </c>
      <c r="P17" s="11" t="n">
        <f aca="false">D17-M17</f>
        <v>-248.333333333333</v>
      </c>
      <c r="Q17" s="11" t="n">
        <f aca="false">D17-N17</f>
        <v>-153.6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161</v>
      </c>
      <c r="D21" s="11" t="n">
        <v>148</v>
      </c>
      <c r="E21" s="11" t="n">
        <f aca="false">+D21-C21</f>
        <v>-13</v>
      </c>
      <c r="F21" s="14" t="n">
        <f aca="false">E21/C21</f>
        <v>-0.0807453416149068</v>
      </c>
      <c r="G21" s="14" t="n">
        <f aca="false">D21/506</f>
        <v>0.292490118577075</v>
      </c>
      <c r="H21" s="14"/>
      <c r="I21" s="15"/>
      <c r="J21" s="16"/>
      <c r="L21" s="11" t="n">
        <f aca="false">[1]STOR951!$D$21</f>
        <v>258</v>
      </c>
      <c r="M21" s="11" t="n">
        <f aca="false">AVERAGE('[2]AGA Storage'!$BD$57,'[2]AGA Storage'!$BF$57,'[2]AGA Storage'!$BH$57)</f>
        <v>238.666666666667</v>
      </c>
      <c r="N21" s="11" t="n">
        <f aca="false">AVERAGE('[2]AGA Storage'!$AZ$57,'[2]AGA Storage'!$BB$57,'[2]AGA Storage'!$BD$57,'[2]AGA Storage'!$BF$57,'[2]AGA Storage'!$H$57)</f>
        <v>212.4</v>
      </c>
      <c r="O21" s="11" t="n">
        <f aca="false">D21-L21</f>
        <v>-110</v>
      </c>
      <c r="P21" s="11" t="n">
        <f aca="false">D21-M21</f>
        <v>-90.6666666666667</v>
      </c>
      <c r="Q21" s="11" t="n">
        <f aca="false">D21-N21</f>
        <v>-64.4</v>
      </c>
    </row>
    <row r="22" customFormat="false" ht="15" hidden="false" customHeight="false" outlineLevel="0" collapsed="false">
      <c r="C22" s="11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859</v>
      </c>
      <c r="D25" s="19" t="n">
        <f aca="false">SUM(D12:D24)</f>
        <v>786</v>
      </c>
      <c r="E25" s="19" t="n">
        <f aca="false">SUM(E12:E24)</f>
        <v>-73</v>
      </c>
      <c r="F25" s="14" t="n">
        <f aca="false">E25/C25</f>
        <v>-0.0849825378346915</v>
      </c>
      <c r="G25" s="20" t="n">
        <f aca="false">D25/3294</f>
        <v>0.238615664845173</v>
      </c>
      <c r="H25" s="21"/>
      <c r="I25" s="22"/>
      <c r="J25" s="23"/>
      <c r="K25" s="11"/>
      <c r="L25" s="19" t="n">
        <f aca="false">SUM(L12:L24)</f>
        <v>1157</v>
      </c>
      <c r="M25" s="19" t="n">
        <f aca="false">SUM(M12:M24)</f>
        <v>1332.33333333333</v>
      </c>
      <c r="N25" s="19" t="n">
        <f aca="false">SUM(N12:N24)</f>
        <v>1124.8</v>
      </c>
      <c r="O25" s="19" t="n">
        <f aca="false">SUM(O12:O24)</f>
        <v>-371</v>
      </c>
      <c r="P25" s="19" t="n">
        <f aca="false">SUM(P12:P24)</f>
        <v>-546.333333333333</v>
      </c>
      <c r="Q25" s="19" t="n">
        <f aca="false">SUM(Q12:Q24)</f>
        <v>-338.8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2001-03-07T16:30:57Z</cp:lastPrinted>
  <cp:revision>0</cp:revision>
  <dc:subject/>
  <dc:title/>
</cp:coreProperties>
</file>