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<sst xmlns="http://schemas.openxmlformats.org/spreadsheetml/2006/main" count="54" uniqueCount="43">
  <si>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</si>
  <si>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</si>
  <si>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</si>
  <si>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STOR9817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</si>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</sst>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</row>
        <row r="17">
          <cell r="D17">
            <v>780</v>
          </cell>
        </row>
        <row r="21">
          <cell r="D21">
            <v>310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53">
          <cell r="H53">
            <v>291</v>
          </cell>
        </row>
        <row r="53">
          <cell r="J53">
            <v>288</v>
          </cell>
        </row>
        <row r="53">
          <cell r="L53">
            <v>381</v>
          </cell>
        </row>
        <row r="53">
          <cell r="N53">
            <v>620</v>
          </cell>
        </row>
        <row r="53">
          <cell r="P53">
            <v>472</v>
          </cell>
        </row>
        <row r="53">
          <cell r="AD53">
            <v>523</v>
          </cell>
        </row>
        <row r="53">
          <cell r="AF53">
            <v>784</v>
          </cell>
        </row>
        <row r="53">
          <cell r="AH53">
            <v>904</v>
          </cell>
        </row>
        <row r="53">
          <cell r="AJ53">
            <v>1006</v>
          </cell>
        </row>
        <row r="53">
          <cell r="AL53">
            <v>780</v>
          </cell>
        </row>
        <row r="53">
          <cell r="AZ53">
            <v>263</v>
          </cell>
        </row>
        <row r="53">
          <cell r="BB53">
            <v>202</v>
          </cell>
        </row>
        <row r="53">
          <cell r="BD53">
            <v>233</v>
          </cell>
        </row>
        <row r="53">
          <cell r="BF53">
            <v>320</v>
          </cell>
        </row>
        <row r="53">
          <cell r="BH53">
            <v>310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36924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296</v>
      </c>
      <c r="D13" s="11" t="n">
        <v>277</v>
      </c>
      <c r="E13" s="11" t="n">
        <f aca="false">+D13-C13</f>
        <v>-19</v>
      </c>
      <c r="F13" s="14" t="n">
        <f aca="false">E13/C13</f>
        <v>-0.0641891891891892</v>
      </c>
      <c r="G13" s="14" t="n">
        <f aca="false">D13/953</f>
        <v>0.290661070304302</v>
      </c>
      <c r="H13" s="14"/>
      <c r="I13" s="15"/>
      <c r="J13" s="16"/>
      <c r="L13" s="11" t="n">
        <f aca="false">[1]STOR951!$D$13</f>
        <v>472</v>
      </c>
      <c r="M13" s="11" t="n">
        <f aca="false">AVERAGE('[2]AGA Storage'!$L$53,'[2]AGA Storage'!$N$53,'[2]AGA Storage'!$P$53)</f>
        <v>491</v>
      </c>
      <c r="N13" s="11" t="n">
        <f aca="false">AVERAGE('[2]AGA Storage'!$H$53,'[2]AGA Storage'!$J$53,'[2]AGA Storage'!$L$53,'[2]AGA Storage'!$N$53,'[2]AGA Storage'!$P$53)</f>
        <v>410.4</v>
      </c>
      <c r="O13" s="11" t="n">
        <f aca="false">D13-L13</f>
        <v>-195</v>
      </c>
      <c r="P13" s="11" t="n">
        <f aca="false">D13-M13</f>
        <v>-214</v>
      </c>
      <c r="Q13" s="11" t="n">
        <f aca="false">D13-N13</f>
        <v>-133.4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723</v>
      </c>
      <c r="D17" s="11" t="n">
        <v>657</v>
      </c>
      <c r="E17" s="11" t="n">
        <f aca="false">+D17-C17</f>
        <v>-66</v>
      </c>
      <c r="F17" s="14" t="n">
        <f aca="false">E17/C17</f>
        <v>-0.0912863070539419</v>
      </c>
      <c r="G17" s="14" t="n">
        <f aca="false">D17/1835</f>
        <v>0.358038147138965</v>
      </c>
      <c r="H17" s="14"/>
      <c r="I17" s="15"/>
      <c r="J17" s="16"/>
      <c r="L17" s="11" t="n">
        <f aca="false">[1]STOR951!$D$17</f>
        <v>780</v>
      </c>
      <c r="M17" s="11" t="n">
        <f aca="false">AVERAGE('[2]AGA Storage'!$AH$53,'[2]AGA Storage'!$AJ$53,'[2]AGA Storage'!$AL$53)</f>
        <v>896.666666666667</v>
      </c>
      <c r="N17" s="11" t="n">
        <f aca="false">AVERAGE('[2]AGA Storage'!$AD$53,'[2]AGA Storage'!$AF$53,'[2]AGA Storage'!$AH$53,'[2]AGA Storage'!$AJ$53,'[2]AGA Storage'!$AL$53)</f>
        <v>799.4</v>
      </c>
      <c r="O17" s="11" t="n">
        <f aca="false">D17-L17</f>
        <v>-123</v>
      </c>
      <c r="P17" s="11" t="n">
        <f aca="false">D17-M17</f>
        <v>-239.666666666667</v>
      </c>
      <c r="Q17" s="11" t="n">
        <f aca="false">D17-N17</f>
        <v>-142.4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222</v>
      </c>
      <c r="D21" s="11" t="n">
        <v>202</v>
      </c>
      <c r="E21" s="11" t="n">
        <f aca="false">+D21-C21</f>
        <v>-20</v>
      </c>
      <c r="F21" s="14" t="n">
        <f aca="false">E21/C21</f>
        <v>-0.0900900900900901</v>
      </c>
      <c r="G21" s="14" t="n">
        <f aca="false">D21/506</f>
        <v>0.399209486166008</v>
      </c>
      <c r="H21" s="14"/>
      <c r="I21" s="15"/>
      <c r="J21" s="16"/>
      <c r="L21" s="11" t="n">
        <f aca="false">[1]STOR951!$D$21</f>
        <v>310</v>
      </c>
      <c r="M21" s="11" t="n">
        <f aca="false">AVERAGE('[2]AGA Storage'!$BD$53,'[2]AGA Storage'!$BF$53,'[2]AGA Storage'!$BH$53)</f>
        <v>287.666666666667</v>
      </c>
      <c r="N21" s="11" t="n">
        <f aca="false">AVERAGE('[2]AGA Storage'!$AZ$53,'[2]AGA Storage'!$BB$53,'[2]AGA Storage'!$BD$53,'[2]AGA Storage'!$BF$53,'[2]AGA Storage'!$H$53)</f>
        <v>261.8</v>
      </c>
      <c r="O21" s="11" t="n">
        <f aca="false">D21-L21</f>
        <v>-108</v>
      </c>
      <c r="P21" s="11" t="n">
        <f aca="false">D21-M21</f>
        <v>-85.6666666666667</v>
      </c>
      <c r="Q21" s="11" t="n">
        <f aca="false">D21-N21</f>
        <v>-59.8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1241</v>
      </c>
      <c r="D25" s="18" t="n">
        <f aca="false">SUM(D12:D24)</f>
        <v>1136</v>
      </c>
      <c r="E25" s="18" t="n">
        <f aca="false">SUM(E12:E24)</f>
        <v>-105</v>
      </c>
      <c r="F25" s="14" t="n">
        <f aca="false">E25/C25</f>
        <v>-0.0846091861402095</v>
      </c>
      <c r="G25" s="19" t="n">
        <f aca="false">D25/3294</f>
        <v>0.344869459623558</v>
      </c>
      <c r="H25" s="20"/>
      <c r="I25" s="21"/>
      <c r="J25" s="22"/>
      <c r="K25" s="11"/>
      <c r="L25" s="18" t="n">
        <f aca="false">SUM(L12:L24)</f>
        <v>1562</v>
      </c>
      <c r="M25" s="18" t="n">
        <f aca="false">SUM(M12:M24)</f>
        <v>1675.33333333333</v>
      </c>
      <c r="N25" s="18" t="n">
        <f aca="false">SUM(N12:N24)</f>
        <v>1471.6</v>
      </c>
      <c r="O25" s="18" t="n">
        <f aca="false">SUM(O12:O24)</f>
        <v>-426</v>
      </c>
      <c r="P25" s="18" t="n">
        <f aca="false">SUM(P12:P24)</f>
        <v>-539.333333333333</v>
      </c>
      <c r="Q25" s="18" t="n">
        <f aca="false">SUM(Q12:Q24)</f>
        <v>-335.6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2001-01-10T16:28:35Z</cp:lastPrinted>
  <cp:revision>0</cp:revision>
  <dc:subject/>
  <dc:title/>
</cp:coreProperties>
</file>