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<sst xmlns="http://schemas.openxmlformats.org/spreadsheetml/2006/main" count="54" uniqueCount="43">
  <si>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</si>
  <si>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</si>
  <si>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</si>
  <si>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STOR9816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</si>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</sst>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</row>
        <row r="17">
          <cell r="D17">
            <v>906</v>
          </cell>
        </row>
        <row r="21">
          <cell r="D21">
            <v>321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52">
          <cell r="H52">
            <v>353</v>
          </cell>
        </row>
        <row r="52">
          <cell r="J52">
            <v>298</v>
          </cell>
        </row>
        <row r="52">
          <cell r="L52">
            <v>399</v>
          </cell>
        </row>
        <row r="52">
          <cell r="N52">
            <v>638</v>
          </cell>
        </row>
        <row r="52">
          <cell r="P52">
            <v>548</v>
          </cell>
        </row>
        <row r="52">
          <cell r="AD52">
            <v>680</v>
          </cell>
        </row>
        <row r="52">
          <cell r="AF52">
            <v>838</v>
          </cell>
        </row>
        <row r="52">
          <cell r="AH52">
            <v>985</v>
          </cell>
        </row>
        <row r="52">
          <cell r="AJ52">
            <v>1069</v>
          </cell>
        </row>
        <row r="52">
          <cell r="AL52">
            <v>906</v>
          </cell>
        </row>
        <row r="52">
          <cell r="AZ52">
            <v>271</v>
          </cell>
        </row>
        <row r="52">
          <cell r="BB52">
            <v>213</v>
          </cell>
        </row>
        <row r="52">
          <cell r="BD52">
            <v>215</v>
          </cell>
        </row>
        <row r="52">
          <cell r="BF52">
            <v>332</v>
          </cell>
        </row>
        <row r="52">
          <cell r="BH52">
            <v>321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36917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312</v>
      </c>
      <c r="D13" s="11" t="n">
        <v>296</v>
      </c>
      <c r="E13" s="11" t="n">
        <f aca="false">+D13-C13</f>
        <v>-16</v>
      </c>
      <c r="F13" s="14" t="n">
        <f aca="false">E13/C13</f>
        <v>-0.0512820512820513</v>
      </c>
      <c r="G13" s="14" t="n">
        <f aca="false">D13/953</f>
        <v>0.310598111227702</v>
      </c>
      <c r="H13" s="14"/>
      <c r="I13" s="15"/>
      <c r="J13" s="16"/>
      <c r="L13" s="11" t="n">
        <f aca="false">[1]STOR951!$D$13</f>
        <v>548</v>
      </c>
      <c r="M13" s="11" t="n">
        <f aca="false">AVERAGE('[2]AGA Storage'!$L$52,'[2]AGA Storage'!$N$52,'[2]AGA Storage'!$P$52)</f>
        <v>528.333333333333</v>
      </c>
      <c r="N13" s="11" t="n">
        <f aca="false">AVERAGE('[2]AGA Storage'!$H$52,'[2]AGA Storage'!$J$52,'[2]AGA Storage'!$L$52,'[2]AGA Storage'!$N$52,'[2]AGA Storage'!$P$52)</f>
        <v>447.2</v>
      </c>
      <c r="O13" s="11" t="n">
        <f aca="false">D13-L13</f>
        <v>-252</v>
      </c>
      <c r="P13" s="11" t="n">
        <f aca="false">D13-M13</f>
        <v>-232.333333333333</v>
      </c>
      <c r="Q13" s="11" t="n">
        <f aca="false">D13-N13</f>
        <v>-151.2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816</v>
      </c>
      <c r="D17" s="11" t="n">
        <v>723</v>
      </c>
      <c r="E17" s="11" t="n">
        <f aca="false">+D17-C17</f>
        <v>-93</v>
      </c>
      <c r="F17" s="14" t="n">
        <f aca="false">E17/C17</f>
        <v>-0.113970588235294</v>
      </c>
      <c r="G17" s="14" t="n">
        <f aca="false">D17/1835</f>
        <v>0.394005449591281</v>
      </c>
      <c r="H17" s="14"/>
      <c r="I17" s="15"/>
      <c r="J17" s="16"/>
      <c r="L17" s="11" t="n">
        <f aca="false">[1]STOR951!$D$17</f>
        <v>906</v>
      </c>
      <c r="M17" s="11" t="n">
        <f aca="false">AVERAGE('[2]AGA Storage'!$AH$52,'[2]AGA Storage'!$AJ$52,'[2]AGA Storage'!$AL$52)</f>
        <v>986.666666666667</v>
      </c>
      <c r="N17" s="11" t="n">
        <f aca="false">AVERAGE('[2]AGA Storage'!$AD$52,'[2]AGA Storage'!$AF$52,'[2]AGA Storage'!$AH$52,'[2]AGA Storage'!$AJ$52,'[2]AGA Storage'!$AL$52)</f>
        <v>895.6</v>
      </c>
      <c r="O17" s="11" t="n">
        <f aca="false">D17-L17</f>
        <v>-183</v>
      </c>
      <c r="P17" s="11" t="n">
        <f aca="false">D17-M17</f>
        <v>-263.666666666667</v>
      </c>
      <c r="Q17" s="11" t="n">
        <f aca="false">D17-N17</f>
        <v>-172.6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241</v>
      </c>
      <c r="D21" s="11" t="n">
        <v>222</v>
      </c>
      <c r="E21" s="11" t="n">
        <f aca="false">+D21-C21</f>
        <v>-19</v>
      </c>
      <c r="F21" s="14" t="n">
        <f aca="false">E21/C21</f>
        <v>-0.0788381742738589</v>
      </c>
      <c r="G21" s="14" t="n">
        <f aca="false">D21/506</f>
        <v>0.438735177865613</v>
      </c>
      <c r="H21" s="14"/>
      <c r="I21" s="15"/>
      <c r="J21" s="16"/>
      <c r="L21" s="11" t="n">
        <f aca="false">[1]STOR951!$D$21</f>
        <v>321</v>
      </c>
      <c r="M21" s="11" t="n">
        <f aca="false">AVERAGE('[2]AGA Storage'!$BD$52,'[2]AGA Storage'!$BF$52,'[2]AGA Storage'!$BH$52)</f>
        <v>289.333333333333</v>
      </c>
      <c r="N21" s="11" t="n">
        <f aca="false">AVERAGE('[2]AGA Storage'!$AZ$52,'[2]AGA Storage'!$BB$52,'[2]AGA Storage'!$BD$52,'[2]AGA Storage'!$BF$52,'[2]AGA Storage'!$H$52)</f>
        <v>276.8</v>
      </c>
      <c r="O21" s="11" t="n">
        <f aca="false">D21-L21</f>
        <v>-99</v>
      </c>
      <c r="P21" s="11" t="n">
        <f aca="false">D21-M21</f>
        <v>-67.3333333333333</v>
      </c>
      <c r="Q21" s="11" t="n">
        <f aca="false">D21-N21</f>
        <v>-54.8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1369</v>
      </c>
      <c r="D25" s="18" t="n">
        <f aca="false">SUM(D12:D24)</f>
        <v>1241</v>
      </c>
      <c r="E25" s="18" t="n">
        <f aca="false">SUM(E12:E24)</f>
        <v>-128</v>
      </c>
      <c r="F25" s="14" t="n">
        <f aca="false">E25/C25</f>
        <v>-0.0934989043097151</v>
      </c>
      <c r="G25" s="19" t="n">
        <f aca="false">D25/3294</f>
        <v>0.376745598057073</v>
      </c>
      <c r="H25" s="20"/>
      <c r="I25" s="21"/>
      <c r="J25" s="22"/>
      <c r="K25" s="11"/>
      <c r="L25" s="18" t="n">
        <f aca="false">SUM(L12:L24)</f>
        <v>1775</v>
      </c>
      <c r="M25" s="18" t="n">
        <f aca="false">SUM(M12:M24)</f>
        <v>1804.33333333333</v>
      </c>
      <c r="N25" s="18" t="n">
        <f aca="false">SUM(N12:N24)</f>
        <v>1619.6</v>
      </c>
      <c r="O25" s="18" t="n">
        <f aca="false">SUM(O12:O24)</f>
        <v>-534</v>
      </c>
      <c r="P25" s="18" t="n">
        <f aca="false">SUM(P12:P24)</f>
        <v>-563.333333333333</v>
      </c>
      <c r="Q25" s="18" t="n">
        <f aca="false">SUM(Q12:Q24)</f>
        <v>-378.6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2001-01-10T16:28:35Z</cp:lastPrinted>
  <cp:revision>0</cp:revision>
  <dc:subject/>
  <dc:title/>
</cp:coreProperties>
</file>