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<sst xmlns="http://schemas.openxmlformats.org/spreadsheetml/2006/main" count="54" uniqueCount="43">
  <si>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</si>
  <si>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</si>
  <si>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</si>
  <si>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STOR9814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</si>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</sst>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</row>
        <row r="17">
          <cell r="D17">
            <v>1200</v>
          </cell>
        </row>
        <row r="21">
          <cell r="D21">
            <v>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0">
          <cell r="H50">
            <v>455</v>
          </cell>
        </row>
        <row r="50">
          <cell r="J50">
            <v>357</v>
          </cell>
        </row>
        <row r="50">
          <cell r="L50">
            <v>451</v>
          </cell>
        </row>
        <row r="50">
          <cell r="N50">
            <v>671</v>
          </cell>
        </row>
        <row r="50">
          <cell r="P50">
            <v>665</v>
          </cell>
        </row>
        <row r="50">
          <cell r="AD50">
            <v>893</v>
          </cell>
        </row>
        <row r="50">
          <cell r="AF50">
            <v>1066</v>
          </cell>
        </row>
        <row r="50">
          <cell r="AH50">
            <v>1157</v>
          </cell>
        </row>
        <row r="50">
          <cell r="AJ50">
            <v>1182</v>
          </cell>
        </row>
        <row r="50">
          <cell r="AL50">
            <v>1200</v>
          </cell>
        </row>
        <row r="50">
          <cell r="AZ50">
            <v>330</v>
          </cell>
        </row>
        <row r="50">
          <cell r="BB50">
            <v>237</v>
          </cell>
        </row>
        <row r="50">
          <cell r="BD50">
            <v>229</v>
          </cell>
        </row>
        <row r="50">
          <cell r="BF50">
            <v>356</v>
          </cell>
        </row>
        <row r="50">
          <cell r="BH50">
            <v>347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36903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350</v>
      </c>
      <c r="D13" s="11" t="n">
        <v>323</v>
      </c>
      <c r="E13" s="11" t="n">
        <f aca="false">+D13-C13</f>
        <v>-27</v>
      </c>
      <c r="F13" s="14" t="n">
        <f aca="false">E13/C13</f>
        <v>-0.0771428571428571</v>
      </c>
      <c r="G13" s="14" t="n">
        <f aca="false">D13/953</f>
        <v>0.338929695697796</v>
      </c>
      <c r="H13" s="14"/>
      <c r="I13" s="15"/>
      <c r="J13" s="16"/>
      <c r="L13" s="11" t="n">
        <f aca="false">[1]STOR951!$D$13</f>
        <v>665</v>
      </c>
      <c r="M13" s="11" t="n">
        <f aca="false">AVERAGE('[2]AGA Storage'!$L$50,'[2]AGA Storage'!$N$50,'[2]AGA Storage'!$P$50)</f>
        <v>595.666666666667</v>
      </c>
      <c r="N13" s="11" t="n">
        <f aca="false">AVERAGE('[2]AGA Storage'!$H$50,'[2]AGA Storage'!$J$50,'[2]AGA Storage'!$L$50,'[2]AGA Storage'!$N$50,'[2]AGA Storage'!$P$50)</f>
        <v>519.8</v>
      </c>
      <c r="O13" s="11" t="n">
        <f aca="false">D13-L13</f>
        <v>-342</v>
      </c>
      <c r="P13" s="11" t="n">
        <f aca="false">D13-M13</f>
        <v>-272.666666666667</v>
      </c>
      <c r="Q13" s="11" t="n">
        <f aca="false">D13-N13</f>
        <v>-196.8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935</v>
      </c>
      <c r="D17" s="11" t="n">
        <v>872</v>
      </c>
      <c r="E17" s="11" t="n">
        <f aca="false">+D17-C17</f>
        <v>-63</v>
      </c>
      <c r="F17" s="14" t="n">
        <f aca="false">E17/C17</f>
        <v>-0.067379679144385</v>
      </c>
      <c r="G17" s="14" t="n">
        <f aca="false">D17/1835</f>
        <v>0.475204359673025</v>
      </c>
      <c r="H17" s="14"/>
      <c r="I17" s="15"/>
      <c r="J17" s="16"/>
      <c r="L17" s="11" t="n">
        <f aca="false">[1]STOR951!$D$17</f>
        <v>1200</v>
      </c>
      <c r="M17" s="11" t="n">
        <f aca="false">AVERAGE('[2]AGA Storage'!$AH$50,'[2]AGA Storage'!$AJ$50,'[2]AGA Storage'!$AL$50)</f>
        <v>1179.66666666667</v>
      </c>
      <c r="N17" s="11" t="n">
        <f aca="false">AVERAGE('[2]AGA Storage'!$AD$50,'[2]AGA Storage'!$AF$50,'[2]AGA Storage'!$AH$50,'[2]AGA Storage'!$AJ$50,'[2]AGA Storage'!$AL$50)</f>
        <v>1099.6</v>
      </c>
      <c r="O17" s="11" t="n">
        <f aca="false">D17-L17</f>
        <v>-328</v>
      </c>
      <c r="P17" s="11" t="n">
        <f aca="false">D17-M17</f>
        <v>-307.666666666667</v>
      </c>
      <c r="Q17" s="11" t="n">
        <f aca="false">D17-N17</f>
        <v>-227.6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277</v>
      </c>
      <c r="D21" s="11" t="n">
        <v>264</v>
      </c>
      <c r="E21" s="11" t="n">
        <f aca="false">+D21-C21</f>
        <v>-13</v>
      </c>
      <c r="F21" s="14" t="n">
        <f aca="false">E21/C21</f>
        <v>-0.0469314079422383</v>
      </c>
      <c r="G21" s="14" t="n">
        <f aca="false">D21/506</f>
        <v>0.521739130434783</v>
      </c>
      <c r="H21" s="14"/>
      <c r="I21" s="15"/>
      <c r="J21" s="16"/>
      <c r="L21" s="11" t="n">
        <f aca="false">[1]STOR951!$D$21</f>
        <v>347</v>
      </c>
      <c r="M21" s="11" t="n">
        <f aca="false">AVERAGE('[2]AGA Storage'!$BD$50,'[2]AGA Storage'!$BF$50,'[2]AGA Storage'!$BH$50)</f>
        <v>310.666666666667</v>
      </c>
      <c r="N21" s="11" t="n">
        <f aca="false">AVERAGE('[2]AGA Storage'!$AZ$50,'[2]AGA Storage'!$BB$50,'[2]AGA Storage'!$BD$50,'[2]AGA Storage'!$BF$50,'[2]AGA Storage'!$H$50)</f>
        <v>321.4</v>
      </c>
      <c r="O21" s="11" t="n">
        <f aca="false">D21-L21</f>
        <v>-83</v>
      </c>
      <c r="P21" s="11" t="n">
        <f aca="false">D21-M21</f>
        <v>-46.6666666666667</v>
      </c>
      <c r="Q21" s="11" t="n">
        <f aca="false">D21-N21</f>
        <v>-57.4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1562</v>
      </c>
      <c r="D25" s="18" t="n">
        <f aca="false">SUM(D12:D24)</f>
        <v>1459</v>
      </c>
      <c r="E25" s="18" t="n">
        <f aca="false">SUM(E12:E24)</f>
        <v>-103</v>
      </c>
      <c r="F25" s="14" t="n">
        <f aca="false">E25/C25</f>
        <v>-0.0659411011523688</v>
      </c>
      <c r="G25" s="19" t="n">
        <f aca="false">D25/3294</f>
        <v>0.442926533090468</v>
      </c>
      <c r="H25" s="20"/>
      <c r="I25" s="21"/>
      <c r="J25" s="22"/>
      <c r="K25" s="11"/>
      <c r="L25" s="18" t="n">
        <f aca="false">SUM(L12:L24)</f>
        <v>2212</v>
      </c>
      <c r="M25" s="18" t="n">
        <f aca="false">SUM(M12:M24)</f>
        <v>2086</v>
      </c>
      <c r="N25" s="18" t="n">
        <f aca="false">SUM(N12:N24)</f>
        <v>1940.8</v>
      </c>
      <c r="O25" s="18" t="n">
        <f aca="false">SUM(O12:O24)</f>
        <v>-753</v>
      </c>
      <c r="P25" s="18" t="n">
        <f aca="false">SUM(P12:P24)</f>
        <v>-627</v>
      </c>
      <c r="Q25" s="18" t="n">
        <f aca="false">SUM(Q12:Q24)</f>
        <v>-481.8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2001-01-10T16:28:35Z</cp:lastPrinted>
  <cp:revision>0</cp:revision>
  <dc:subject/>
  <dc:title/>
</cp:coreProperties>
</file>