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<sst xmlns="http://schemas.openxmlformats.org/spreadsheetml/2006/main" count="54" uniqueCount="43">
  <si>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</si>
  <si>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</si>
  <si>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</si>
  <si>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STOR9810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</si>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</sst>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</row>
        <row r="17">
          <cell r="D17">
            <v>1546</v>
          </cell>
        </row>
        <row r="21">
          <cell r="D21">
            <v>408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6">
          <cell r="H46">
            <v>616</v>
          </cell>
        </row>
        <row r="46">
          <cell r="J46">
            <v>498</v>
          </cell>
        </row>
        <row r="46">
          <cell r="L46">
            <v>563</v>
          </cell>
        </row>
        <row r="46">
          <cell r="N46">
            <v>883</v>
          </cell>
        </row>
        <row r="46">
          <cell r="P46">
            <v>789</v>
          </cell>
        </row>
        <row r="46">
          <cell r="AD46">
            <v>1251</v>
          </cell>
        </row>
        <row r="46">
          <cell r="AF46">
            <v>1402</v>
          </cell>
        </row>
        <row r="46">
          <cell r="AH46">
            <v>1407</v>
          </cell>
        </row>
        <row r="46">
          <cell r="AJ46">
            <v>1657</v>
          </cell>
        </row>
        <row r="46">
          <cell r="AL46">
            <v>1546</v>
          </cell>
        </row>
        <row r="46">
          <cell r="AZ46">
            <v>390</v>
          </cell>
        </row>
        <row r="46">
          <cell r="BB46">
            <v>292</v>
          </cell>
        </row>
        <row r="46">
          <cell r="BD46">
            <v>296</v>
          </cell>
        </row>
        <row r="46">
          <cell r="BF46">
            <v>430</v>
          </cell>
        </row>
        <row r="46">
          <cell r="BH46">
            <v>408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36875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570</v>
      </c>
      <c r="D13" s="11" t="n">
        <v>524</v>
      </c>
      <c r="E13" s="11" t="n">
        <f aca="false">+D13-C13</f>
        <v>-46</v>
      </c>
      <c r="F13" s="14" t="n">
        <f aca="false">E13/C13</f>
        <v>-0.0807017543859649</v>
      </c>
      <c r="G13" s="14" t="n">
        <f aca="false">D13/953</f>
        <v>0.5498426023085</v>
      </c>
      <c r="H13" s="14"/>
      <c r="I13" s="15"/>
      <c r="J13" s="16"/>
      <c r="L13" s="11" t="n">
        <f aca="false">[1]STOR951!$D$13</f>
        <v>789</v>
      </c>
      <c r="M13" s="11" t="n">
        <f aca="false">AVERAGE('[2]AGA Storage'!$L$46,'[2]AGA Storage'!$N$46,'[2]AGA Storage'!$P$46)</f>
        <v>745</v>
      </c>
      <c r="N13" s="11" t="n">
        <f aca="false">AVERAGE('[2]AGA Storage'!$H$46,'[2]AGA Storage'!$J$46,'[2]AGA Storage'!$L$46,'[2]AGA Storage'!$N$46,'[2]AGA Storage'!$P$46)</f>
        <v>669.8</v>
      </c>
      <c r="O13" s="11" t="n">
        <f aca="false">D13-L13</f>
        <v>-265</v>
      </c>
      <c r="P13" s="11" t="n">
        <f aca="false">D13-M13</f>
        <v>-221</v>
      </c>
      <c r="Q13" s="11" t="n">
        <f aca="false">D13-N13</f>
        <v>-145.8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1385</v>
      </c>
      <c r="D17" s="11" t="n">
        <v>1285</v>
      </c>
      <c r="E17" s="11" t="n">
        <f aca="false">+D17-C17</f>
        <v>-100</v>
      </c>
      <c r="F17" s="14" t="n">
        <f aca="false">E17/C17</f>
        <v>-0.072202166064982</v>
      </c>
      <c r="G17" s="14" t="n">
        <f aca="false">D17/1835</f>
        <v>0.700272479564033</v>
      </c>
      <c r="H17" s="14"/>
      <c r="I17" s="15"/>
      <c r="J17" s="16"/>
      <c r="L17" s="11" t="n">
        <f aca="false">[1]STOR951!$D$17</f>
        <v>1546</v>
      </c>
      <c r="M17" s="11" t="n">
        <f aca="false">AVERAGE('[2]AGA Storage'!$AH$46,'[2]AGA Storage'!$AJ$46,'[2]AGA Storage'!$AL$46)</f>
        <v>1536.66666666667</v>
      </c>
      <c r="N17" s="11" t="n">
        <f aca="false">AVERAGE('[2]AGA Storage'!$AD$46,'[2]AGA Storage'!$AF$46,'[2]AGA Storage'!$AH$46,'[2]AGA Storage'!$AJ$46,'[2]AGA Storage'!$AL$46)</f>
        <v>1452.6</v>
      </c>
      <c r="O17" s="11" t="n">
        <f aca="false">D17-L17</f>
        <v>-261</v>
      </c>
      <c r="P17" s="11" t="n">
        <f aca="false">D17-M17</f>
        <v>-251.666666666667</v>
      </c>
      <c r="Q17" s="11" t="n">
        <f aca="false">D17-N17</f>
        <v>-167.6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316</v>
      </c>
      <c r="D21" s="11" t="n">
        <v>304</v>
      </c>
      <c r="E21" s="11" t="n">
        <f aca="false">+D21-C21</f>
        <v>-12</v>
      </c>
      <c r="F21" s="14" t="n">
        <f aca="false">E21/C21</f>
        <v>-0.0379746835443038</v>
      </c>
      <c r="G21" s="14" t="n">
        <f aca="false">D21/506</f>
        <v>0.600790513833992</v>
      </c>
      <c r="H21" s="14"/>
      <c r="I21" s="15"/>
      <c r="J21" s="16"/>
      <c r="L21" s="11" t="n">
        <f aca="false">[1]STOR951!$D$21</f>
        <v>408</v>
      </c>
      <c r="M21" s="11" t="n">
        <f aca="false">AVERAGE('[2]AGA Storage'!$BD$46,'[2]AGA Storage'!$BF$46,'[2]AGA Storage'!$BH$46)</f>
        <v>378</v>
      </c>
      <c r="N21" s="11" t="n">
        <f aca="false">AVERAGE('[2]AGA Storage'!$AZ$46,'[2]AGA Storage'!$BB$46,'[2]AGA Storage'!$BD$46,'[2]AGA Storage'!$BF$46,'[2]AGA Storage'!$H$46)</f>
        <v>404.8</v>
      </c>
      <c r="O21" s="11" t="n">
        <f aca="false">D21-L21</f>
        <v>-104</v>
      </c>
      <c r="P21" s="11" t="n">
        <f aca="false">D21-M21</f>
        <v>-74</v>
      </c>
      <c r="Q21" s="11" t="n">
        <f aca="false">D21-N21</f>
        <v>-100.8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2271</v>
      </c>
      <c r="D25" s="18" t="n">
        <f aca="false">SUM(D12:D24)</f>
        <v>2113</v>
      </c>
      <c r="E25" s="18" t="n">
        <f aca="false">SUM(E12:E24)</f>
        <v>-158</v>
      </c>
      <c r="F25" s="14" t="n">
        <f aca="false">E25/C25</f>
        <v>-0.0695728753852928</v>
      </c>
      <c r="G25" s="19" t="n">
        <f aca="false">D25/3294</f>
        <v>0.64146933819065</v>
      </c>
      <c r="H25" s="20"/>
      <c r="I25" s="21"/>
      <c r="J25" s="22"/>
      <c r="K25" s="11"/>
      <c r="L25" s="18" t="n">
        <f aca="false">SUM(L12:L24)</f>
        <v>2743</v>
      </c>
      <c r="M25" s="18" t="n">
        <f aca="false">SUM(M12:M24)</f>
        <v>2659.66666666667</v>
      </c>
      <c r="N25" s="18" t="n">
        <f aca="false">SUM(N12:N24)</f>
        <v>2527.2</v>
      </c>
      <c r="O25" s="18" t="n">
        <f aca="false">SUM(O12:O24)</f>
        <v>-630</v>
      </c>
      <c r="P25" s="18" t="n">
        <f aca="false">SUM(P12:P24)</f>
        <v>-546.666666666667</v>
      </c>
      <c r="Q25" s="18" t="n">
        <f aca="false">SUM(Q12:Q24)</f>
        <v>-414.2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2000-12-06T16:29:11Z</cp:lastPrinted>
  <cp:revision>0</cp:revision>
  <dc:subject/>
  <dc:title/>
</cp:coreProperties>
</file>