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<sst xmlns="http://schemas.openxmlformats.org/spreadsheetml/2006/main" count="54" uniqueCount="43">
  <si>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</si>
  <si>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</si>
  <si>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</si>
  <si>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STOR9808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</si>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</sst>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</row>
        <row r="17">
          <cell r="D17">
            <v>1658</v>
          </cell>
        </row>
        <row r="21">
          <cell r="D21">
            <v>437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44">
          <cell r="H44">
            <v>714</v>
          </cell>
        </row>
        <row r="44">
          <cell r="J44">
            <v>555</v>
          </cell>
        </row>
        <row r="44">
          <cell r="L44">
            <v>644</v>
          </cell>
        </row>
        <row r="44">
          <cell r="N44">
            <v>920</v>
          </cell>
        </row>
        <row r="44">
          <cell r="P44">
            <v>837</v>
          </cell>
        </row>
        <row r="44">
          <cell r="AD44">
            <v>1464</v>
          </cell>
        </row>
        <row r="44">
          <cell r="AF44">
            <v>1508</v>
          </cell>
        </row>
        <row r="44">
          <cell r="AH44">
            <v>1549</v>
          </cell>
        </row>
        <row r="44">
          <cell r="AJ44">
            <v>1733</v>
          </cell>
        </row>
        <row r="44">
          <cell r="AL44">
            <v>1658</v>
          </cell>
        </row>
        <row r="44">
          <cell r="AZ44">
            <v>411</v>
          </cell>
        </row>
        <row r="44">
          <cell r="BB44">
            <v>312</v>
          </cell>
        </row>
        <row r="44">
          <cell r="BD44">
            <v>344</v>
          </cell>
        </row>
        <row r="44">
          <cell r="BF44">
            <v>451</v>
          </cell>
        </row>
        <row r="44">
          <cell r="BH44">
            <v>437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36861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622</v>
      </c>
      <c r="D13" s="11" t="n">
        <v>611</v>
      </c>
      <c r="E13" s="11" t="n">
        <f aca="false">+D13-C13</f>
        <v>-11</v>
      </c>
      <c r="F13" s="14" t="n">
        <f aca="false">E13/C13</f>
        <v>-0.0176848874598071</v>
      </c>
      <c r="G13" s="14" t="n">
        <f aca="false">D13/953</f>
        <v>0.641133263378804</v>
      </c>
      <c r="H13" s="14"/>
      <c r="I13" s="15"/>
      <c r="J13" s="16"/>
      <c r="L13" s="11" t="n">
        <f aca="false">[1]STOR951!$D$13</f>
        <v>837</v>
      </c>
      <c r="M13" s="11" t="n">
        <f aca="false">AVERAGE('[2]AGA Storage'!$L$44,'[2]AGA Storage'!$N$44,'[2]AGA Storage'!$P$44)</f>
        <v>800.333333333333</v>
      </c>
      <c r="N13" s="11" t="n">
        <f aca="false">AVERAGE('[2]AGA Storage'!$H$44,'[2]AGA Storage'!$J$44,'[2]AGA Storage'!$L$44,'[2]AGA Storage'!$N$44,'[2]AGA Storage'!$P$44)</f>
        <v>734</v>
      </c>
      <c r="O13" s="11" t="n">
        <f aca="false">D13-L13</f>
        <v>-226</v>
      </c>
      <c r="P13" s="11" t="n">
        <f aca="false">D13-M13</f>
        <v>-189.333333333333</v>
      </c>
      <c r="Q13" s="11" t="n">
        <f aca="false">D13-N13</f>
        <v>-123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1552</v>
      </c>
      <c r="D17" s="11" t="n">
        <v>1495</v>
      </c>
      <c r="E17" s="11" t="n">
        <f aca="false">+D17-C17</f>
        <v>-57</v>
      </c>
      <c r="F17" s="14" t="n">
        <f aca="false">E17/C17</f>
        <v>-0.0367268041237113</v>
      </c>
      <c r="G17" s="14" t="n">
        <f aca="false">D17/1835</f>
        <v>0.814713896457766</v>
      </c>
      <c r="H17" s="14"/>
      <c r="I17" s="15"/>
      <c r="J17" s="16"/>
      <c r="L17" s="11" t="n">
        <f aca="false">[1]STOR951!$D$17</f>
        <v>1658</v>
      </c>
      <c r="M17" s="11" t="n">
        <f aca="false">AVERAGE('[2]AGA Storage'!$AH$44,'[2]AGA Storage'!$AJ$44,'[2]AGA Storage'!$AL$44)</f>
        <v>1646.66666666667</v>
      </c>
      <c r="N17" s="11" t="n">
        <f aca="false">AVERAGE('[2]AGA Storage'!$AD$44,'[2]AGA Storage'!$AF$44,'[2]AGA Storage'!$AH$44,'[2]AGA Storage'!$AJ$44,'[2]AGA Storage'!$AL$44)</f>
        <v>1582.4</v>
      </c>
      <c r="O17" s="11" t="n">
        <f aca="false">D17-L17</f>
        <v>-163</v>
      </c>
      <c r="P17" s="11" t="n">
        <f aca="false">D17-M17</f>
        <v>-151.666666666667</v>
      </c>
      <c r="Q17" s="11" t="n">
        <f aca="false">D17-N17</f>
        <v>-87.4000000000001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328</v>
      </c>
      <c r="D21" s="11" t="n">
        <v>323</v>
      </c>
      <c r="E21" s="11" t="n">
        <f aca="false">+D21-C21</f>
        <v>-5</v>
      </c>
      <c r="F21" s="14" t="n">
        <f aca="false">E21/C21</f>
        <v>-0.0152439024390244</v>
      </c>
      <c r="G21" s="14" t="n">
        <f aca="false">D21/506</f>
        <v>0.638339920948617</v>
      </c>
      <c r="H21" s="14"/>
      <c r="I21" s="15"/>
      <c r="J21" s="16"/>
      <c r="L21" s="11" t="n">
        <f aca="false">[1]STOR951!$D$21</f>
        <v>437</v>
      </c>
      <c r="M21" s="11" t="n">
        <f aca="false">AVERAGE('[2]AGA Storage'!$BD$44,'[2]AGA Storage'!$BF$44,'[2]AGA Storage'!$BH$44)</f>
        <v>410.666666666667</v>
      </c>
      <c r="N21" s="11" t="n">
        <f aca="false">AVERAGE('[2]AGA Storage'!$AZ$44,'[2]AGA Storage'!$BB$44,'[2]AGA Storage'!$BD$44,'[2]AGA Storage'!$BF$44,'[2]AGA Storage'!$H$44)</f>
        <v>446.4</v>
      </c>
      <c r="O21" s="11" t="n">
        <f aca="false">D21-L21</f>
        <v>-114</v>
      </c>
      <c r="P21" s="11" t="n">
        <f aca="false">D21-M21</f>
        <v>-87.6666666666667</v>
      </c>
      <c r="Q21" s="11" t="n">
        <f aca="false">D21-N21</f>
        <v>-123.4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2502</v>
      </c>
      <c r="D25" s="18" t="n">
        <f aca="false">SUM(D12:D24)</f>
        <v>2429</v>
      </c>
      <c r="E25" s="18" t="n">
        <f aca="false">SUM(E12:E24)</f>
        <v>-73</v>
      </c>
      <c r="F25" s="14" t="n">
        <f aca="false">E25/C25</f>
        <v>-0.0291766586730616</v>
      </c>
      <c r="G25" s="19" t="n">
        <f aca="false">D25/3294</f>
        <v>0.737401335761992</v>
      </c>
      <c r="H25" s="20"/>
      <c r="I25" s="21"/>
      <c r="J25" s="22"/>
      <c r="K25" s="11"/>
      <c r="L25" s="18" t="n">
        <f aca="false">SUM(L12:L24)</f>
        <v>2932</v>
      </c>
      <c r="M25" s="18" t="n">
        <f aca="false">SUM(M12:M24)</f>
        <v>2857.66666666667</v>
      </c>
      <c r="N25" s="18" t="n">
        <f aca="false">SUM(N12:N24)</f>
        <v>2762.8</v>
      </c>
      <c r="O25" s="18" t="n">
        <f aca="false">SUM(O12:O24)</f>
        <v>-503</v>
      </c>
      <c r="P25" s="18" t="n">
        <f aca="false">SUM(P12:P24)</f>
        <v>-428.666666666667</v>
      </c>
      <c r="Q25" s="18" t="n">
        <f aca="false">SUM(Q12:Q24)</f>
        <v>-333.8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2000-12-06T16:29:11Z</cp:lastPrinted>
  <cp:revision>0</cp:revision>
  <dc:subject/>
  <dc:title/>
</cp:coreProperties>
</file>