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<sst xmlns="http://schemas.openxmlformats.org/spreadsheetml/2006/main" count="54" uniqueCount="43">
  <si>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</si>
  <si>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</si>
  <si>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</si>
  <si>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STOR9807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</si>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</sst>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</row>
        <row r="17">
          <cell r="D17">
            <v>1714</v>
          </cell>
        </row>
        <row r="21">
          <cell r="D21">
            <v>439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3">
          <cell r="H43">
            <v>730</v>
          </cell>
        </row>
        <row r="43">
          <cell r="J43">
            <v>579</v>
          </cell>
        </row>
        <row r="43">
          <cell r="L43">
            <v>669</v>
          </cell>
        </row>
        <row r="43">
          <cell r="N43">
            <v>906</v>
          </cell>
        </row>
        <row r="43">
          <cell r="P43">
            <v>848</v>
          </cell>
        </row>
        <row r="43">
          <cell r="AD43">
            <v>1514</v>
          </cell>
        </row>
        <row r="43">
          <cell r="AF43">
            <v>1548</v>
          </cell>
        </row>
        <row r="43">
          <cell r="AH43">
            <v>1581</v>
          </cell>
        </row>
        <row r="43">
          <cell r="AJ43">
            <v>1719</v>
          </cell>
        </row>
        <row r="43">
          <cell r="AL43">
            <v>1714</v>
          </cell>
        </row>
        <row r="43">
          <cell r="AZ43">
            <v>420</v>
          </cell>
        </row>
        <row r="43">
          <cell r="BB43">
            <v>320</v>
          </cell>
        </row>
        <row r="43">
          <cell r="BD43">
            <v>356</v>
          </cell>
        </row>
        <row r="43">
          <cell r="BF43">
            <v>452</v>
          </cell>
        </row>
        <row r="43">
          <cell r="BH43">
            <v>439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36854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664</v>
      </c>
      <c r="D13" s="11" t="n">
        <v>622</v>
      </c>
      <c r="E13" s="11" t="n">
        <f aca="false">+D13-C13</f>
        <v>-42</v>
      </c>
      <c r="F13" s="14" t="n">
        <f aca="false">E13/C13</f>
        <v>-0.0632530120481928</v>
      </c>
      <c r="G13" s="14" t="n">
        <f aca="false">D13/953</f>
        <v>0.652675760755509</v>
      </c>
      <c r="H13" s="14"/>
      <c r="I13" s="15"/>
      <c r="J13" s="16"/>
      <c r="L13" s="11" t="n">
        <f aca="false">[1]STOR951!$D$13</f>
        <v>848</v>
      </c>
      <c r="M13" s="11" t="n">
        <f aca="false">AVERAGE('[2]AGA Storage'!$L$43,'[2]AGA Storage'!$N$43,'[2]AGA Storage'!$P$43)</f>
        <v>807.666666666667</v>
      </c>
      <c r="N13" s="11" t="n">
        <f aca="false">AVERAGE('[2]AGA Storage'!$H$43,'[2]AGA Storage'!$J$43,'[2]AGA Storage'!$L$43,'[2]AGA Storage'!$N$43,'[2]AGA Storage'!$P$43)</f>
        <v>746.4</v>
      </c>
      <c r="O13" s="11" t="n">
        <f aca="false">D13-L13</f>
        <v>-226</v>
      </c>
      <c r="P13" s="11" t="n">
        <f aca="false">D13-M13</f>
        <v>-185.666666666667</v>
      </c>
      <c r="Q13" s="11" t="n">
        <f aca="false">D13-N13</f>
        <v>-124.4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1643</v>
      </c>
      <c r="D17" s="11" t="n">
        <v>1552</v>
      </c>
      <c r="E17" s="11" t="n">
        <f aca="false">+D17-C17</f>
        <v>-91</v>
      </c>
      <c r="F17" s="14" t="n">
        <f aca="false">E17/C17</f>
        <v>-0.0553864881314668</v>
      </c>
      <c r="G17" s="14" t="n">
        <f aca="false">D17/1835</f>
        <v>0.845776566757493</v>
      </c>
      <c r="H17" s="14"/>
      <c r="I17" s="15"/>
      <c r="J17" s="16"/>
      <c r="L17" s="11" t="n">
        <f aca="false">[1]STOR951!$D$17</f>
        <v>1714</v>
      </c>
      <c r="M17" s="11" t="n">
        <f aca="false">AVERAGE('[2]AGA Storage'!$AH$43,'[2]AGA Storage'!$AJ$43,'[2]AGA Storage'!$AL$43)</f>
        <v>1671.33333333333</v>
      </c>
      <c r="N17" s="11" t="n">
        <f aca="false">AVERAGE('[2]AGA Storage'!$AD$43,'[2]AGA Storage'!$AF$43,'[2]AGA Storage'!$AH$43,'[2]AGA Storage'!$AJ$43,'[2]AGA Storage'!$AL$43)</f>
        <v>1615.2</v>
      </c>
      <c r="O17" s="11" t="n">
        <f aca="false">D17-L17</f>
        <v>-162</v>
      </c>
      <c r="P17" s="11" t="n">
        <f aca="false">D17-M17</f>
        <v>-119.333333333333</v>
      </c>
      <c r="Q17" s="11" t="n">
        <f aca="false">D17-N17</f>
        <v>-63.2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341</v>
      </c>
      <c r="D21" s="11" t="n">
        <v>328</v>
      </c>
      <c r="E21" s="11" t="n">
        <f aca="false">+D21-C21</f>
        <v>-13</v>
      </c>
      <c r="F21" s="14" t="n">
        <f aca="false">E21/C21</f>
        <v>-0.0381231671554252</v>
      </c>
      <c r="G21" s="14" t="n">
        <f aca="false">D21/506</f>
        <v>0.648221343873518</v>
      </c>
      <c r="H21" s="14"/>
      <c r="I21" s="15"/>
      <c r="J21" s="16"/>
      <c r="L21" s="11" t="n">
        <f aca="false">[1]STOR951!$D$21</f>
        <v>439</v>
      </c>
      <c r="M21" s="11" t="n">
        <f aca="false">AVERAGE('[2]AGA Storage'!$BD$43,'[2]AGA Storage'!$BF$43,'[2]AGA Storage'!$BH$43)</f>
        <v>415.666666666667</v>
      </c>
      <c r="N21" s="11" t="n">
        <f aca="false">AVERAGE('[2]AGA Storage'!$AZ$43,'[2]AGA Storage'!$BB$43,'[2]AGA Storage'!$BD$43,'[2]AGA Storage'!$BF$43,'[2]AGA Storage'!$H$43)</f>
        <v>455.6</v>
      </c>
      <c r="O21" s="11" t="n">
        <f aca="false">D21-L21</f>
        <v>-111</v>
      </c>
      <c r="P21" s="11" t="n">
        <f aca="false">D21-M21</f>
        <v>-87.6666666666667</v>
      </c>
      <c r="Q21" s="11" t="n">
        <f aca="false">D21-N21</f>
        <v>-127.6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2648</v>
      </c>
      <c r="D25" s="18" t="n">
        <f aca="false">SUM(D12:D24)</f>
        <v>2502</v>
      </c>
      <c r="E25" s="18" t="n">
        <f aca="false">SUM(E12:E24)</f>
        <v>-146</v>
      </c>
      <c r="F25" s="14" t="n">
        <f aca="false">E25/C25</f>
        <v>-0.0551359516616314</v>
      </c>
      <c r="G25" s="19" t="n">
        <f aca="false">D25/3294</f>
        <v>0.759562841530055</v>
      </c>
      <c r="H25" s="20"/>
      <c r="I25" s="21"/>
      <c r="J25" s="22"/>
      <c r="K25" s="11"/>
      <c r="L25" s="18" t="n">
        <f aca="false">SUM(L12:L24)</f>
        <v>3001</v>
      </c>
      <c r="M25" s="18" t="n">
        <f aca="false">SUM(M12:M24)</f>
        <v>2894.66666666667</v>
      </c>
      <c r="N25" s="18" t="n">
        <f aca="false">SUM(N12:N24)</f>
        <v>2817.2</v>
      </c>
      <c r="O25" s="18" t="n">
        <f aca="false">SUM(O12:O24)</f>
        <v>-499</v>
      </c>
      <c r="P25" s="18" t="n">
        <f aca="false">SUM(P12:P24)</f>
        <v>-392.666666666667</v>
      </c>
      <c r="Q25" s="18" t="n">
        <f aca="false">SUM(Q12:Q24)</f>
        <v>-315.2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2000-11-29T16:29:37Z</cp:lastPrinted>
  <cp:revision>0</cp:revision>
  <dc:subject/>
  <dc:title/>
</cp:coreProperties>
</file>