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<sst xmlns="http://schemas.openxmlformats.org/spreadsheetml/2006/main" count="54" uniqueCount="43">
  <si>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</si>
  <si>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</si>
  <si>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</si>
  <si>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STOR9805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</si>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</sst>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</row>
        <row r="17">
          <cell r="D17">
            <v>1730</v>
          </cell>
        </row>
        <row r="21">
          <cell r="D21">
            <v>439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1">
          <cell r="H41">
            <v>769</v>
          </cell>
        </row>
        <row r="41">
          <cell r="J41">
            <v>629</v>
          </cell>
        </row>
        <row r="41">
          <cell r="L41">
            <v>717</v>
          </cell>
        </row>
        <row r="41">
          <cell r="N41">
            <v>903</v>
          </cell>
        </row>
        <row r="41">
          <cell r="P41">
            <v>847</v>
          </cell>
        </row>
        <row r="41">
          <cell r="AD41">
            <v>1607</v>
          </cell>
        </row>
        <row r="41">
          <cell r="AF41">
            <v>1656</v>
          </cell>
        </row>
        <row r="41">
          <cell r="AH41">
            <v>1666</v>
          </cell>
        </row>
        <row r="41">
          <cell r="AJ41">
            <v>1738</v>
          </cell>
        </row>
        <row r="41">
          <cell r="AL41">
            <v>1730</v>
          </cell>
        </row>
        <row r="41">
          <cell r="AZ41">
            <v>422</v>
          </cell>
        </row>
        <row r="41">
          <cell r="BB41">
            <v>332</v>
          </cell>
        </row>
        <row r="41">
          <cell r="BD41">
            <v>367</v>
          </cell>
        </row>
        <row r="41">
          <cell r="BF41">
            <v>441</v>
          </cell>
        </row>
        <row r="41">
          <cell r="BH41">
            <v>439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36840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687</v>
      </c>
      <c r="D13" s="11" t="n">
        <v>688</v>
      </c>
      <c r="E13" s="11" t="n">
        <f aca="false">+D13-C13</f>
        <v>1</v>
      </c>
      <c r="F13" s="14" t="n">
        <f aca="false">E13/C13</f>
        <v>0.00145560407569141</v>
      </c>
      <c r="G13" s="14" t="n">
        <f aca="false">D13/953</f>
        <v>0.72193074501574</v>
      </c>
      <c r="H13" s="14"/>
      <c r="I13" s="15"/>
      <c r="J13" s="16"/>
      <c r="L13" s="11" t="n">
        <f aca="false">[1]STOR951!$D$13</f>
        <v>847</v>
      </c>
      <c r="M13" s="11" t="n">
        <f aca="false">AVERAGE('[2]AGA Storage'!$L$41,'[2]AGA Storage'!$N$41,'[2]AGA Storage'!$P$41)</f>
        <v>822.333333333333</v>
      </c>
      <c r="N13" s="11" t="n">
        <f aca="false">AVERAGE('[2]AGA Storage'!$H$41,'[2]AGA Storage'!$J$41,'[2]AGA Storage'!$L$41,'[2]AGA Storage'!$N$41,'[2]AGA Storage'!$P$41)</f>
        <v>773</v>
      </c>
      <c r="O13" s="11" t="n">
        <f aca="false">D13-L13</f>
        <v>-159</v>
      </c>
      <c r="P13" s="11" t="n">
        <f aca="false">D13-M13</f>
        <v>-134.333333333333</v>
      </c>
      <c r="Q13" s="11" t="n">
        <f aca="false">D13-N13</f>
        <v>-85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1678</v>
      </c>
      <c r="D17" s="11" t="n">
        <v>1682</v>
      </c>
      <c r="E17" s="11" t="n">
        <f aca="false">+D17-C17</f>
        <v>4</v>
      </c>
      <c r="F17" s="14" t="n">
        <f aca="false">E17/C17</f>
        <v>0.00238379022646007</v>
      </c>
      <c r="G17" s="14" t="n">
        <f aca="false">D17/1835</f>
        <v>0.916621253405995</v>
      </c>
      <c r="H17" s="14"/>
      <c r="I17" s="15"/>
      <c r="J17" s="16"/>
      <c r="L17" s="11" t="n">
        <f aca="false">[1]STOR951!$D$17</f>
        <v>1730</v>
      </c>
      <c r="M17" s="11" t="n">
        <f aca="false">AVERAGE('[2]AGA Storage'!$AH$41,'[2]AGA Storage'!$AJ$41,'[2]AGA Storage'!$AL$41)</f>
        <v>1711.33333333333</v>
      </c>
      <c r="N17" s="11" t="n">
        <f aca="false">AVERAGE('[2]AGA Storage'!$AD$41,'[2]AGA Storage'!$AF$41,'[2]AGA Storage'!$AH$41,'[2]AGA Storage'!$AJ$41,'[2]AGA Storage'!$AL$41)</f>
        <v>1679.4</v>
      </c>
      <c r="O17" s="11" t="n">
        <f aca="false">D17-L17</f>
        <v>-48</v>
      </c>
      <c r="P17" s="11" t="n">
        <f aca="false">D17-M17</f>
        <v>-29.3333333333333</v>
      </c>
      <c r="Q17" s="11" t="n">
        <f aca="false">D17-N17</f>
        <v>2.59999999999991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383</v>
      </c>
      <c r="D21" s="11" t="n">
        <v>372</v>
      </c>
      <c r="E21" s="11" t="n">
        <f aca="false">+D21-C21</f>
        <v>-11</v>
      </c>
      <c r="F21" s="14" t="n">
        <f aca="false">E21/C21</f>
        <v>-0.0287206266318538</v>
      </c>
      <c r="G21" s="14" t="n">
        <f aca="false">D21/506</f>
        <v>0.735177865612648</v>
      </c>
      <c r="H21" s="14"/>
      <c r="I21" s="15"/>
      <c r="J21" s="16"/>
      <c r="L21" s="11" t="n">
        <f aca="false">[1]STOR951!$D$21</f>
        <v>439</v>
      </c>
      <c r="M21" s="11" t="n">
        <f aca="false">AVERAGE('[2]AGA Storage'!$BD$41,'[2]AGA Storage'!$BF$41,'[2]AGA Storage'!$BH$41)</f>
        <v>415.666666666667</v>
      </c>
      <c r="N21" s="11" t="n">
        <f aca="false">AVERAGE('[2]AGA Storage'!$AZ$41,'[2]AGA Storage'!$BB$41,'[2]AGA Storage'!$BD$41,'[2]AGA Storage'!$BF$41,'[2]AGA Storage'!$H$41)</f>
        <v>466.2</v>
      </c>
      <c r="O21" s="11" t="n">
        <f aca="false">D21-L21</f>
        <v>-67</v>
      </c>
      <c r="P21" s="11" t="n">
        <f aca="false">D21-M21</f>
        <v>-43.6666666666667</v>
      </c>
      <c r="Q21" s="11" t="n">
        <f aca="false">D21-N21</f>
        <v>-94.2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2748</v>
      </c>
      <c r="D25" s="18" t="n">
        <f aca="false">SUM(D12:D24)</f>
        <v>2742</v>
      </c>
      <c r="E25" s="18" t="n">
        <f aca="false">SUM(E12:E24)</f>
        <v>-6</v>
      </c>
      <c r="F25" s="14" t="n">
        <f aca="false">E25/C25</f>
        <v>-0.00218340611353712</v>
      </c>
      <c r="G25" s="19" t="n">
        <f aca="false">D25/3294</f>
        <v>0.832422586520947</v>
      </c>
      <c r="H25" s="20"/>
      <c r="I25" s="21"/>
      <c r="J25" s="22"/>
      <c r="K25" s="11"/>
      <c r="L25" s="18" t="n">
        <f aca="false">SUM(L12:L24)</f>
        <v>3016</v>
      </c>
      <c r="M25" s="18" t="n">
        <f aca="false">SUM(M12:M24)</f>
        <v>2949.33333333333</v>
      </c>
      <c r="N25" s="18" t="n">
        <f aca="false">SUM(N12:N24)</f>
        <v>2918.6</v>
      </c>
      <c r="O25" s="18" t="n">
        <f aca="false">SUM(O12:O24)</f>
        <v>-274</v>
      </c>
      <c r="P25" s="18" t="n">
        <f aca="false">SUM(P12:P24)</f>
        <v>-207.333333333333</v>
      </c>
      <c r="Q25" s="18" t="n">
        <f aca="false">SUM(Q12:Q24)</f>
        <v>-176.6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2000-11-01T16:32:13Z</cp:lastPrinted>
  <cp:revision>0</cp:revision>
  <dc:subject/>
  <dc:title/>
</cp:coreProperties>
</file>