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<sst xmlns="http://schemas.openxmlformats.org/spreadsheetml/2006/main" count="54" uniqueCount="43">
  <si>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</si>
  <si>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</si>
  <si>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</si>
  <si>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STOR9802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</si>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</sst>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</row>
        <row r="17">
          <cell r="D17">
            <v>1701</v>
          </cell>
        </row>
        <row r="21">
          <cell r="D21">
            <v>430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38">
          <cell r="H38">
            <v>813</v>
          </cell>
        </row>
        <row r="38">
          <cell r="J38">
            <v>660</v>
          </cell>
        </row>
        <row r="38">
          <cell r="L38">
            <v>750</v>
          </cell>
        </row>
        <row r="38">
          <cell r="N38">
            <v>885</v>
          </cell>
        </row>
        <row r="38">
          <cell r="P38">
            <v>860</v>
          </cell>
        </row>
        <row r="38">
          <cell r="AD38">
            <v>1717</v>
          </cell>
        </row>
        <row r="38">
          <cell r="AF38">
            <v>1699</v>
          </cell>
        </row>
        <row r="38">
          <cell r="AH38">
            <v>1693</v>
          </cell>
        </row>
        <row r="38">
          <cell r="AJ38">
            <v>1734</v>
          </cell>
        </row>
        <row r="38">
          <cell r="AL38">
            <v>1701</v>
          </cell>
        </row>
        <row r="38">
          <cell r="AZ38">
            <v>424</v>
          </cell>
        </row>
        <row r="38">
          <cell r="BB38">
            <v>339</v>
          </cell>
        </row>
        <row r="38">
          <cell r="BD38">
            <v>369</v>
          </cell>
        </row>
        <row r="38">
          <cell r="BF38">
            <v>427</v>
          </cell>
        </row>
        <row r="38">
          <cell r="BH38">
            <v>430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36819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627</v>
      </c>
      <c r="D13" s="11" t="n">
        <v>649</v>
      </c>
      <c r="E13" s="11" t="n">
        <f aca="false">+D13-C13</f>
        <v>22</v>
      </c>
      <c r="F13" s="14" t="n">
        <f aca="false">E13/C13</f>
        <v>0.0350877192982456</v>
      </c>
      <c r="G13" s="14" t="n">
        <f aca="false">D13/953</f>
        <v>0.681007345225603</v>
      </c>
      <c r="H13" s="14"/>
      <c r="I13" s="15"/>
      <c r="J13" s="16"/>
      <c r="L13" s="11" t="n">
        <f aca="false">[1]STOR951!$D$13</f>
        <v>860</v>
      </c>
      <c r="M13" s="11" t="n">
        <f aca="false">AVERAGE('[2]AGA Storage'!$L$38,'[2]AGA Storage'!$N$38,'[2]AGA Storage'!$P$38)</f>
        <v>831.666666666667</v>
      </c>
      <c r="N13" s="11" t="n">
        <f aca="false">AVERAGE('[2]AGA Storage'!$H$38,'[2]AGA Storage'!$J$38,'[2]AGA Storage'!$L$38,'[2]AGA Storage'!$N$38,'[2]AGA Storage'!$P$38)</f>
        <v>793.6</v>
      </c>
      <c r="O13" s="11" t="n">
        <f aca="false">D13-L13</f>
        <v>-211</v>
      </c>
      <c r="P13" s="11" t="n">
        <f aca="false">D13-M13</f>
        <v>-182.666666666667</v>
      </c>
      <c r="Q13" s="11" t="n">
        <f aca="false">D13-N13</f>
        <v>-144.6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1566</v>
      </c>
      <c r="D17" s="11" t="n">
        <v>1613</v>
      </c>
      <c r="E17" s="11" t="n">
        <f aca="false">+D17-C17</f>
        <v>47</v>
      </c>
      <c r="F17" s="14" t="n">
        <f aca="false">E17/C17</f>
        <v>0.0300127713920817</v>
      </c>
      <c r="G17" s="14" t="n">
        <f aca="false">D17/1835</f>
        <v>0.879019073569482</v>
      </c>
      <c r="H17" s="14"/>
      <c r="I17" s="15"/>
      <c r="J17" s="16"/>
      <c r="L17" s="11" t="n">
        <f aca="false">[1]STOR951!$D$17</f>
        <v>1701</v>
      </c>
      <c r="M17" s="11" t="n">
        <f aca="false">AVERAGE('[2]AGA Storage'!$AH$38,'[2]AGA Storage'!$AJ$38,'[2]AGA Storage'!$AL$38)</f>
        <v>1709.33333333333</v>
      </c>
      <c r="N17" s="11" t="n">
        <f aca="false">AVERAGE('[2]AGA Storage'!$AD$38,'[2]AGA Storage'!$AF$38,'[2]AGA Storage'!$AH$38,'[2]AGA Storage'!$AJ$38,'[2]AGA Storage'!$AL$38)</f>
        <v>1708.8</v>
      </c>
      <c r="O17" s="11" t="n">
        <f aca="false">D17-L17</f>
        <v>-88</v>
      </c>
      <c r="P17" s="11" t="n">
        <f aca="false">D17-M17</f>
        <v>-96.3333333333333</v>
      </c>
      <c r="Q17" s="11" t="n">
        <f aca="false">D17-N17</f>
        <v>-95.8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378</v>
      </c>
      <c r="D21" s="11" t="n">
        <v>380</v>
      </c>
      <c r="E21" s="11" t="n">
        <f aca="false">+D21-C21</f>
        <v>2</v>
      </c>
      <c r="F21" s="14" t="n">
        <f aca="false">E21/C21</f>
        <v>0.00529100529100529</v>
      </c>
      <c r="G21" s="14" t="n">
        <f aca="false">D21/506</f>
        <v>0.75098814229249</v>
      </c>
      <c r="H21" s="14"/>
      <c r="I21" s="15"/>
      <c r="J21" s="16"/>
      <c r="L21" s="11" t="n">
        <f aca="false">[1]STOR951!$D$21</f>
        <v>430</v>
      </c>
      <c r="M21" s="11" t="n">
        <f aca="false">AVERAGE('[2]AGA Storage'!$BD$38,'[2]AGA Storage'!$BF$38,'[2]AGA Storage'!$BH$38)</f>
        <v>408.666666666667</v>
      </c>
      <c r="N21" s="11" t="n">
        <f aca="false">AVERAGE('[2]AGA Storage'!$AZ$38,'[2]AGA Storage'!$BB$38,'[2]AGA Storage'!$BD$38,'[2]AGA Storage'!$BF$38,'[2]AGA Storage'!$H$38)</f>
        <v>474.4</v>
      </c>
      <c r="O21" s="11" t="n">
        <f aca="false">D21-L21</f>
        <v>-50</v>
      </c>
      <c r="P21" s="11" t="n">
        <f aca="false">D21-M21</f>
        <v>-28.6666666666667</v>
      </c>
      <c r="Q21" s="11" t="n">
        <f aca="false">D21-N21</f>
        <v>-94.4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2571</v>
      </c>
      <c r="D25" s="18" t="n">
        <f aca="false">SUM(D12:D24)</f>
        <v>2642</v>
      </c>
      <c r="E25" s="18" t="n">
        <f aca="false">SUM(E12:E24)</f>
        <v>71</v>
      </c>
      <c r="F25" s="14" t="n">
        <f aca="false">E25/C25</f>
        <v>0.0276157137300661</v>
      </c>
      <c r="G25" s="19" t="n">
        <f aca="false">D25/3294</f>
        <v>0.802064359441409</v>
      </c>
      <c r="H25" s="20"/>
      <c r="I25" s="21"/>
      <c r="J25" s="22"/>
      <c r="K25" s="11"/>
      <c r="L25" s="18" t="n">
        <f aca="false">SUM(L12:L24)</f>
        <v>2991</v>
      </c>
      <c r="M25" s="18" t="n">
        <f aca="false">SUM(M12:M24)</f>
        <v>2949.66666666667</v>
      </c>
      <c r="N25" s="18" t="n">
        <f aca="false">SUM(N12:N24)</f>
        <v>2976.8</v>
      </c>
      <c r="O25" s="18" t="n">
        <f aca="false">SUM(O12:O24)</f>
        <v>-349</v>
      </c>
      <c r="P25" s="18" t="n">
        <f aca="false">SUM(P12:P24)</f>
        <v>-307.666666666667</v>
      </c>
      <c r="Q25" s="18" t="n">
        <f aca="false">SUM(Q12:Q24)</f>
        <v>-334.8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2000-10-25T15:31:26Z</cp:lastPrinted>
  <cp:revision>0</cp:revision>
  <dc:subject/>
  <dc:title/>
</cp:coreProperties>
</file>