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<sst xmlns="http://schemas.openxmlformats.org/spreadsheetml/2006/main" count="54" uniqueCount="43">
  <si>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</si>
  <si>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</si>
  <si>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</si>
  <si>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STOR9801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</si>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</sst>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</row>
        <row r="17">
          <cell r="D17">
            <v>1688</v>
          </cell>
        </row>
        <row r="21">
          <cell r="D21">
            <v>430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7">
          <cell r="H37">
            <v>801</v>
          </cell>
        </row>
        <row r="37">
          <cell r="J37">
            <v>651</v>
          </cell>
        </row>
        <row r="37">
          <cell r="L37">
            <v>734</v>
          </cell>
        </row>
        <row r="37">
          <cell r="N37">
            <v>869</v>
          </cell>
        </row>
        <row r="37">
          <cell r="P37">
            <v>860</v>
          </cell>
        </row>
        <row r="37">
          <cell r="AD37">
            <v>1696</v>
          </cell>
        </row>
        <row r="37">
          <cell r="AF37">
            <v>1672</v>
          </cell>
        </row>
        <row r="37">
          <cell r="AH37">
            <v>1686</v>
          </cell>
        </row>
        <row r="37">
          <cell r="AJ37">
            <v>1723</v>
          </cell>
        </row>
        <row r="37">
          <cell r="AL37">
            <v>1688</v>
          </cell>
        </row>
        <row r="37">
          <cell r="AZ37">
            <v>423</v>
          </cell>
        </row>
        <row r="37">
          <cell r="BB37">
            <v>341</v>
          </cell>
        </row>
        <row r="37">
          <cell r="BD37">
            <v>363</v>
          </cell>
        </row>
        <row r="37">
          <cell r="BF37">
            <v>418</v>
          </cell>
        </row>
        <row r="37">
          <cell r="BH37">
            <v>430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36812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621</v>
      </c>
      <c r="D13" s="11" t="n">
        <v>627</v>
      </c>
      <c r="E13" s="11" t="n">
        <f aca="false">+D13-C13</f>
        <v>6</v>
      </c>
      <c r="F13" s="14" t="n">
        <f aca="false">E13/C13</f>
        <v>0.00966183574879227</v>
      </c>
      <c r="G13" s="14" t="n">
        <f aca="false">D13/953</f>
        <v>0.657922350472193</v>
      </c>
      <c r="H13" s="14"/>
      <c r="I13" s="15"/>
      <c r="J13" s="16"/>
      <c r="L13" s="11" t="n">
        <f aca="false">[1]STOR951!$D$13</f>
        <v>860</v>
      </c>
      <c r="M13" s="11" t="n">
        <f aca="false">AVERAGE('[2]AGA Storage'!$L$37,'[2]AGA Storage'!$N$37,'[2]AGA Storage'!$P$37)</f>
        <v>821</v>
      </c>
      <c r="N13" s="11" t="n">
        <f aca="false">AVERAGE('[2]AGA Storage'!$H$37,'[2]AGA Storage'!$J$37,'[2]AGA Storage'!$L$37,'[2]AGA Storage'!$N$37,'[2]AGA Storage'!$P$37)</f>
        <v>783</v>
      </c>
      <c r="O13" s="11" t="n">
        <f aca="false">D13-L13</f>
        <v>-233</v>
      </c>
      <c r="P13" s="11" t="n">
        <f aca="false">D13-M13</f>
        <v>-194</v>
      </c>
      <c r="Q13" s="11" t="n">
        <f aca="false">D13-N13</f>
        <v>-156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1546</v>
      </c>
      <c r="D17" s="11" t="n">
        <v>1566</v>
      </c>
      <c r="E17" s="11" t="n">
        <f aca="false">+D17-C17</f>
        <v>20</v>
      </c>
      <c r="F17" s="14" t="n">
        <f aca="false">E17/C17</f>
        <v>0.0129366106080207</v>
      </c>
      <c r="G17" s="14" t="n">
        <f aca="false">D17/1835</f>
        <v>0.853405994550409</v>
      </c>
      <c r="H17" s="14"/>
      <c r="I17" s="15"/>
      <c r="J17" s="16"/>
      <c r="L17" s="11" t="n">
        <f aca="false">[1]STOR951!$D$17</f>
        <v>1688</v>
      </c>
      <c r="M17" s="11" t="n">
        <f aca="false">AVERAGE('[2]AGA Storage'!$AH$37,'[2]AGA Storage'!$AJ$37,'[2]AGA Storage'!$AL$37)</f>
        <v>1699</v>
      </c>
      <c r="N17" s="11" t="n">
        <f aca="false">AVERAGE('[2]AGA Storage'!$AD$37,'[2]AGA Storage'!$AF$37,'[2]AGA Storage'!$AH$37,'[2]AGA Storage'!$AJ$37,'[2]AGA Storage'!$AL$37)</f>
        <v>1693</v>
      </c>
      <c r="O17" s="11" t="n">
        <f aca="false">D17-L17</f>
        <v>-122</v>
      </c>
      <c r="P17" s="11" t="n">
        <f aca="false">D17-M17</f>
        <v>-133</v>
      </c>
      <c r="Q17" s="11" t="n">
        <f aca="false">D17-N17</f>
        <v>-127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375</v>
      </c>
      <c r="D21" s="11" t="n">
        <v>378</v>
      </c>
      <c r="E21" s="11" t="n">
        <f aca="false">+D21-C21</f>
        <v>3</v>
      </c>
      <c r="F21" s="14" t="n">
        <f aca="false">E21/C21</f>
        <v>0.008</v>
      </c>
      <c r="G21" s="14" t="n">
        <f aca="false">D21/506</f>
        <v>0.74703557312253</v>
      </c>
      <c r="H21" s="14"/>
      <c r="I21" s="15"/>
      <c r="J21" s="16"/>
      <c r="L21" s="11" t="n">
        <f aca="false">[1]STOR951!$D$21</f>
        <v>430</v>
      </c>
      <c r="M21" s="11" t="n">
        <f aca="false">AVERAGE('[2]AGA Storage'!$BD$37,'[2]AGA Storage'!$BF$37,'[2]AGA Storage'!$BH$37)</f>
        <v>403.666666666667</v>
      </c>
      <c r="N21" s="11" t="n">
        <f aca="false">AVERAGE('[2]AGA Storage'!$AZ$37,'[2]AGA Storage'!$BB$37,'[2]AGA Storage'!$BD$37,'[2]AGA Storage'!$BF$37,'[2]AGA Storage'!$H$37)</f>
        <v>469.2</v>
      </c>
      <c r="O21" s="11" t="n">
        <f aca="false">D21-L21</f>
        <v>-52</v>
      </c>
      <c r="P21" s="11" t="n">
        <f aca="false">D21-M21</f>
        <v>-25.6666666666667</v>
      </c>
      <c r="Q21" s="11" t="n">
        <f aca="false">D21-N21</f>
        <v>-91.2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2542</v>
      </c>
      <c r="D25" s="18" t="n">
        <f aca="false">SUM(D12:D24)</f>
        <v>2571</v>
      </c>
      <c r="E25" s="18" t="n">
        <f aca="false">SUM(E12:E24)</f>
        <v>29</v>
      </c>
      <c r="F25" s="14" t="n">
        <f aca="false">E25/C25</f>
        <v>0.0114083398898505</v>
      </c>
      <c r="G25" s="19" t="n">
        <f aca="false">D25/3294</f>
        <v>0.780510018214936</v>
      </c>
      <c r="H25" s="20"/>
      <c r="I25" s="21"/>
      <c r="J25" s="22"/>
      <c r="K25" s="11"/>
      <c r="L25" s="18" t="n">
        <f aca="false">SUM(L12:L24)</f>
        <v>2978</v>
      </c>
      <c r="M25" s="18" t="n">
        <f aca="false">SUM(M12:M24)</f>
        <v>2923.66666666667</v>
      </c>
      <c r="N25" s="18" t="n">
        <f aca="false">SUM(N12:N24)</f>
        <v>2945.2</v>
      </c>
      <c r="O25" s="18" t="n">
        <f aca="false">SUM(O12:O24)</f>
        <v>-407</v>
      </c>
      <c r="P25" s="18" t="n">
        <f aca="false">SUM(P12:P24)</f>
        <v>-352.666666666667</v>
      </c>
      <c r="Q25" s="18" t="n">
        <f aca="false">SUM(Q12:Q24)</f>
        <v>-374.2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2000-10-11T15:31:20Z</cp:lastPrinted>
  <cp:revision>0</cp:revision>
  <dc:subject/>
  <dc:title/>
</cp:coreProperties>
</file>