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<sst xmlns="http://schemas.openxmlformats.org/spreadsheetml/2006/main" count="54" uniqueCount="43">
  <si>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</si>
  <si>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</si>
  <si>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</si>
  <si>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STOR9796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</si>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</sst>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</row>
        <row r="17">
          <cell r="D17">
            <v>1482</v>
          </cell>
        </row>
        <row r="21">
          <cell r="D21">
            <v>404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1">
          <cell r="H31">
            <v>700</v>
          </cell>
        </row>
        <row r="31">
          <cell r="J31">
            <v>515</v>
          </cell>
        </row>
        <row r="31">
          <cell r="L31">
            <v>585</v>
          </cell>
        </row>
        <row r="31">
          <cell r="N31">
            <v>802</v>
          </cell>
        </row>
        <row r="31">
          <cell r="P31">
            <v>764</v>
          </cell>
        </row>
        <row r="31">
          <cell r="AD31">
            <v>1453</v>
          </cell>
        </row>
        <row r="31">
          <cell r="AF31">
            <v>1382</v>
          </cell>
        </row>
        <row r="31">
          <cell r="AH31">
            <v>1386</v>
          </cell>
        </row>
        <row r="31">
          <cell r="AJ31">
            <v>1536</v>
          </cell>
        </row>
        <row r="31">
          <cell r="AL31">
            <v>1427</v>
          </cell>
        </row>
        <row r="31">
          <cell r="AZ31">
            <v>390</v>
          </cell>
        </row>
        <row r="31">
          <cell r="BB31">
            <v>321</v>
          </cell>
        </row>
        <row r="31">
          <cell r="BD31">
            <v>337</v>
          </cell>
        </row>
        <row r="31">
          <cell r="BF31">
            <v>369</v>
          </cell>
        </row>
        <row r="31">
          <cell r="BH31">
            <v>396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36777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532</v>
      </c>
      <c r="D13" s="11" t="n">
        <v>549</v>
      </c>
      <c r="E13" s="11" t="n">
        <f aca="false">+D13-C13</f>
        <v>17</v>
      </c>
      <c r="F13" s="14" t="n">
        <f aca="false">E13/C13</f>
        <v>0.0319548872180451</v>
      </c>
      <c r="G13" s="14" t="n">
        <f aca="false">D13/953</f>
        <v>0.57607555089192</v>
      </c>
      <c r="H13" s="14"/>
      <c r="I13" s="15"/>
      <c r="J13" s="16"/>
      <c r="L13" s="11" t="n">
        <f aca="false">[1]STOR951!$D$13</f>
        <v>782</v>
      </c>
      <c r="M13" s="11" t="n">
        <f aca="false">AVERAGE('[2]AGA Storage'!$L$31,'[2]AGA Storage'!$N$31,'[2]AGA Storage'!$P$31)</f>
        <v>717</v>
      </c>
      <c r="N13" s="11" t="n">
        <f aca="false">AVERAGE('[2]AGA Storage'!$H$31,'[2]AGA Storage'!$J$31,'[2]AGA Storage'!$L$31,'[2]AGA Storage'!$N$31,'[2]AGA Storage'!$P$31)</f>
        <v>673.2</v>
      </c>
      <c r="O13" s="11" t="n">
        <f aca="false">D13-L13</f>
        <v>-233</v>
      </c>
      <c r="P13" s="11" t="n">
        <f aca="false">D13-M13</f>
        <v>-168</v>
      </c>
      <c r="Q13" s="11" t="n">
        <f aca="false">D13-N13</f>
        <v>-124.2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1294</v>
      </c>
      <c r="D17" s="11" t="n">
        <v>1344</v>
      </c>
      <c r="E17" s="11" t="n">
        <f aca="false">+D17-C17</f>
        <v>50</v>
      </c>
      <c r="F17" s="14" t="n">
        <f aca="false">E17/C17</f>
        <v>0.0386398763523957</v>
      </c>
      <c r="G17" s="14" t="n">
        <f aca="false">D17/1835</f>
        <v>0.732425068119891</v>
      </c>
      <c r="H17" s="14"/>
      <c r="I17" s="15"/>
      <c r="J17" s="16"/>
      <c r="L17" s="11" t="n">
        <f aca="false">[1]STOR951!$D$17</f>
        <v>1482</v>
      </c>
      <c r="M17" s="11" t="n">
        <f aca="false">AVERAGE('[2]AGA Storage'!$AH$31,'[2]AGA Storage'!$AJ$31,'[2]AGA Storage'!$AL$31)</f>
        <v>1449.66666666667</v>
      </c>
      <c r="N17" s="11" t="n">
        <f aca="false">AVERAGE('[2]AGA Storage'!$AD$31,'[2]AGA Storage'!$AF$31,'[2]AGA Storage'!$AH$31,'[2]AGA Storage'!$AJ$31,'[2]AGA Storage'!$AL$31)</f>
        <v>1436.8</v>
      </c>
      <c r="O17" s="11" t="n">
        <f aca="false">D17-L17</f>
        <v>-138</v>
      </c>
      <c r="P17" s="11" t="n">
        <f aca="false">D17-M17</f>
        <v>-105.666666666667</v>
      </c>
      <c r="Q17" s="11" t="n">
        <f aca="false">D17-N17</f>
        <v>-92.8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360</v>
      </c>
      <c r="D21" s="11" t="n">
        <v>365</v>
      </c>
      <c r="E21" s="11" t="n">
        <f aca="false">+D21-C21</f>
        <v>5</v>
      </c>
      <c r="F21" s="14" t="n">
        <f aca="false">E21/C21</f>
        <v>0.0138888888888889</v>
      </c>
      <c r="G21" s="14" t="n">
        <f aca="false">D21/506</f>
        <v>0.721343873517787</v>
      </c>
      <c r="H21" s="14"/>
      <c r="I21" s="15"/>
      <c r="J21" s="16"/>
      <c r="L21" s="11" t="n">
        <f aca="false">[1]STOR951!$D$21</f>
        <v>404</v>
      </c>
      <c r="M21" s="11" t="n">
        <f aca="false">AVERAGE('[2]AGA Storage'!$BD$31,'[2]AGA Storage'!$BF$31,'[2]AGA Storage'!$BH$31)</f>
        <v>367.333333333333</v>
      </c>
      <c r="N21" s="11" t="n">
        <f aca="false">AVERAGE('[2]AGA Storage'!$AZ$31,'[2]AGA Storage'!$BB$31,'[2]AGA Storage'!$BD$31,'[2]AGA Storage'!$BF$31,'[2]AGA Storage'!$H$31)</f>
        <v>423.4</v>
      </c>
      <c r="O21" s="11" t="n">
        <f aca="false">D21-L21</f>
        <v>-39</v>
      </c>
      <c r="P21" s="11" t="n">
        <f aca="false">D21-M21</f>
        <v>-2.33333333333331</v>
      </c>
      <c r="Q21" s="11" t="n">
        <f aca="false">D21-N21</f>
        <v>-58.4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2186</v>
      </c>
      <c r="D25" s="18" t="n">
        <f aca="false">SUM(D12:D24)</f>
        <v>2258</v>
      </c>
      <c r="E25" s="18" t="n">
        <f aca="false">SUM(E12:E24)</f>
        <v>72</v>
      </c>
      <c r="F25" s="14" t="n">
        <f aca="false">E25/C25</f>
        <v>0.0329368709972553</v>
      </c>
      <c r="G25" s="19" t="n">
        <f aca="false">D25/3294</f>
        <v>0.685488767455981</v>
      </c>
      <c r="H25" s="20"/>
      <c r="I25" s="21"/>
      <c r="J25" s="22"/>
      <c r="K25" s="11"/>
      <c r="L25" s="18" t="n">
        <f aca="false">SUM(L12:L24)</f>
        <v>2668</v>
      </c>
      <c r="M25" s="18" t="n">
        <f aca="false">SUM(M12:M24)</f>
        <v>2534</v>
      </c>
      <c r="N25" s="18" t="n">
        <f aca="false">SUM(N12:N24)</f>
        <v>2533.4</v>
      </c>
      <c r="O25" s="18" t="n">
        <f aca="false">SUM(O12:O24)</f>
        <v>-410</v>
      </c>
      <c r="P25" s="18" t="n">
        <f aca="false">SUM(P12:P24)</f>
        <v>-276</v>
      </c>
      <c r="Q25" s="18" t="n">
        <f aca="false">SUM(Q12:Q24)</f>
        <v>-275.4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2000-08-30T15:31:03Z</cp:lastPrinted>
  <cp:revision>0</cp:revision>
  <dc:subject/>
  <dc:title/>
</cp:coreProperties>
</file>