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<sst xmlns="http://schemas.openxmlformats.org/spreadsheetml/2006/main" count="54" uniqueCount="43">
  <si>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</si>
  <si>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</si>
  <si>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</si>
  <si>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STOR9795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</si>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</sst>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</row>
        <row r="17">
          <cell r="D17">
            <v>1427</v>
          </cell>
        </row>
        <row r="21">
          <cell r="D21">
            <v>396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30">
          <cell r="H30">
            <v>680</v>
          </cell>
        </row>
        <row r="30">
          <cell r="J30">
            <v>491</v>
          </cell>
        </row>
        <row r="30">
          <cell r="L30">
            <v>554</v>
          </cell>
        </row>
        <row r="30">
          <cell r="N30">
            <v>804</v>
          </cell>
        </row>
        <row r="30">
          <cell r="P30">
            <v>749</v>
          </cell>
        </row>
        <row r="30">
          <cell r="AD30">
            <v>1400</v>
          </cell>
        </row>
        <row r="30">
          <cell r="AF30">
            <v>1315</v>
          </cell>
        </row>
        <row r="30">
          <cell r="AH30">
            <v>1327</v>
          </cell>
        </row>
        <row r="30">
          <cell r="AJ30">
            <v>1500</v>
          </cell>
        </row>
        <row r="30">
          <cell r="AL30">
            <v>1382</v>
          </cell>
        </row>
        <row r="30">
          <cell r="AZ30">
            <v>387</v>
          </cell>
        </row>
        <row r="30">
          <cell r="BB30">
            <v>314</v>
          </cell>
        </row>
        <row r="30">
          <cell r="BD30">
            <v>331</v>
          </cell>
        </row>
        <row r="30">
          <cell r="BF30">
            <v>368</v>
          </cell>
        </row>
        <row r="30">
          <cell r="BH30">
            <v>390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36770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529</v>
      </c>
      <c r="D13" s="11" t="n">
        <v>532</v>
      </c>
      <c r="E13" s="11" t="n">
        <f aca="false">+D13-C13</f>
        <v>3</v>
      </c>
      <c r="F13" s="14" t="n">
        <f aca="false">E13/C13</f>
        <v>0.0056710775047259</v>
      </c>
      <c r="G13" s="14" t="n">
        <f aca="false">D13/953</f>
        <v>0.558237145855194</v>
      </c>
      <c r="H13" s="14"/>
      <c r="I13" s="15"/>
      <c r="J13" s="16"/>
      <c r="L13" s="11" t="n">
        <f aca="false">[1]STOR951!$D$13</f>
        <v>764</v>
      </c>
      <c r="M13" s="11" t="n">
        <f aca="false">AVERAGE('[2]AGA Storage'!$L$30,'[2]AGA Storage'!$N$30,'[2]AGA Storage'!$P$30)</f>
        <v>702.333333333333</v>
      </c>
      <c r="N13" s="11" t="n">
        <f aca="false">AVERAGE('[2]AGA Storage'!$H$30,'[2]AGA Storage'!$J$30,'[2]AGA Storage'!$L$30,'[2]AGA Storage'!$N$30,'[2]AGA Storage'!$P$30)</f>
        <v>655.6</v>
      </c>
      <c r="O13" s="11" t="n">
        <f aca="false">D13-L13</f>
        <v>-232</v>
      </c>
      <c r="P13" s="11" t="n">
        <f aca="false">D13-M13</f>
        <v>-170.333333333333</v>
      </c>
      <c r="Q13" s="11" t="n">
        <f aca="false">D13-N13</f>
        <v>-123.6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1254</v>
      </c>
      <c r="D17" s="11" t="n">
        <v>1294</v>
      </c>
      <c r="E17" s="11" t="n">
        <f aca="false">+D17-C17</f>
        <v>40</v>
      </c>
      <c r="F17" s="14" t="n">
        <f aca="false">E17/C17</f>
        <v>0.0318979266347687</v>
      </c>
      <c r="G17" s="14" t="n">
        <f aca="false">D17/1835</f>
        <v>0.705177111716621</v>
      </c>
      <c r="H17" s="14"/>
      <c r="I17" s="15"/>
      <c r="J17" s="16"/>
      <c r="L17" s="11" t="n">
        <f aca="false">[1]STOR951!$D$17</f>
        <v>1427</v>
      </c>
      <c r="M17" s="11" t="n">
        <f aca="false">AVERAGE('[2]AGA Storage'!$AH$30,'[2]AGA Storage'!$AJ$30,'[2]AGA Storage'!$AL$30)</f>
        <v>1403</v>
      </c>
      <c r="N17" s="11" t="n">
        <f aca="false">AVERAGE('[2]AGA Storage'!$AD$30,'[2]AGA Storage'!$AF$30,'[2]AGA Storage'!$AH$30,'[2]AGA Storage'!$AJ$30,'[2]AGA Storage'!$AL$30)</f>
        <v>1384.8</v>
      </c>
      <c r="O17" s="11" t="n">
        <f aca="false">D17-L17</f>
        <v>-133</v>
      </c>
      <c r="P17" s="11" t="n">
        <f aca="false">D17-M17</f>
        <v>-109</v>
      </c>
      <c r="Q17" s="11" t="n">
        <f aca="false">D17-N17</f>
        <v>-90.8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361</v>
      </c>
      <c r="D21" s="11" t="n">
        <v>360</v>
      </c>
      <c r="E21" s="11" t="n">
        <f aca="false">+D21-C21</f>
        <v>-1</v>
      </c>
      <c r="F21" s="14" t="n">
        <f aca="false">E21/C21</f>
        <v>-0.00277008310249308</v>
      </c>
      <c r="G21" s="14" t="n">
        <f aca="false">D21/506</f>
        <v>0.711462450592885</v>
      </c>
      <c r="H21" s="14"/>
      <c r="I21" s="15"/>
      <c r="J21" s="16"/>
      <c r="L21" s="11" t="n">
        <f aca="false">[1]STOR951!$D$21</f>
        <v>396</v>
      </c>
      <c r="M21" s="11" t="n">
        <f aca="false">AVERAGE('[2]AGA Storage'!$BD$30,'[2]AGA Storage'!$BF$30,'[2]AGA Storage'!$BH$30)</f>
        <v>363</v>
      </c>
      <c r="N21" s="11" t="n">
        <f aca="false">AVERAGE('[2]AGA Storage'!$AZ$30,'[2]AGA Storage'!$BB$30,'[2]AGA Storage'!$BD$30,'[2]AGA Storage'!$BF$30,'[2]AGA Storage'!$H$30)</f>
        <v>416</v>
      </c>
      <c r="O21" s="11" t="n">
        <f aca="false">D21-L21</f>
        <v>-36</v>
      </c>
      <c r="P21" s="11" t="n">
        <f aca="false">D21-M21</f>
        <v>-3</v>
      </c>
      <c r="Q21" s="11" t="n">
        <f aca="false">D21-N21</f>
        <v>-56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2144</v>
      </c>
      <c r="D25" s="18" t="n">
        <f aca="false">SUM(D12:D24)</f>
        <v>2186</v>
      </c>
      <c r="E25" s="18" t="n">
        <f aca="false">SUM(E12:E24)</f>
        <v>42</v>
      </c>
      <c r="F25" s="14" t="n">
        <f aca="false">E25/C25</f>
        <v>0.019589552238806</v>
      </c>
      <c r="G25" s="19" t="n">
        <f aca="false">D25/3294</f>
        <v>0.663630843958713</v>
      </c>
      <c r="H25" s="20"/>
      <c r="I25" s="21"/>
      <c r="J25" s="22"/>
      <c r="K25" s="11"/>
      <c r="L25" s="18" t="n">
        <f aca="false">SUM(L12:L24)</f>
        <v>2587</v>
      </c>
      <c r="M25" s="18" t="n">
        <f aca="false">SUM(M12:M24)</f>
        <v>2468.33333333333</v>
      </c>
      <c r="N25" s="18" t="n">
        <f aca="false">SUM(N12:N24)</f>
        <v>2456.4</v>
      </c>
      <c r="O25" s="18" t="n">
        <f aca="false">SUM(O12:O24)</f>
        <v>-401</v>
      </c>
      <c r="P25" s="18" t="n">
        <f aca="false">SUM(P12:P24)</f>
        <v>-282.333333333333</v>
      </c>
      <c r="Q25" s="18" t="n">
        <f aca="false">SUM(Q12:Q24)</f>
        <v>-270.4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2000-08-30T15:31:03Z</cp:lastPrinted>
  <cp:revision>0</cp:revision>
  <dc:subject/>
  <dc:title/>
</cp:coreProperties>
</file>