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<sst xmlns="http://schemas.openxmlformats.org/spreadsheetml/2006/main" count="54" uniqueCount="43">
  <si>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</si>
  <si>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</si>
  <si>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</si>
  <si>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STOR9794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</si>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</sst>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</row>
        <row r="17">
          <cell r="D17">
            <v>1382</v>
          </cell>
        </row>
        <row r="21">
          <cell r="D21">
            <v>390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9">
          <cell r="H29">
            <v>679</v>
          </cell>
        </row>
        <row r="29">
          <cell r="J29">
            <v>461</v>
          </cell>
        </row>
        <row r="29">
          <cell r="L29">
            <v>531</v>
          </cell>
        </row>
        <row r="29">
          <cell r="N29">
            <v>794</v>
          </cell>
        </row>
        <row r="29">
          <cell r="P29">
            <v>729</v>
          </cell>
        </row>
        <row r="29">
          <cell r="AD29">
            <v>1351</v>
          </cell>
        </row>
        <row r="29">
          <cell r="AF29">
            <v>1250</v>
          </cell>
        </row>
        <row r="29">
          <cell r="AH29">
            <v>1272</v>
          </cell>
        </row>
        <row r="29">
          <cell r="AJ29">
            <v>1460</v>
          </cell>
        </row>
        <row r="29">
          <cell r="AL29">
            <v>1331</v>
          </cell>
        </row>
        <row r="29">
          <cell r="AZ29">
            <v>386</v>
          </cell>
        </row>
        <row r="29">
          <cell r="BB29">
            <v>315</v>
          </cell>
        </row>
        <row r="29">
          <cell r="BD29">
            <v>325</v>
          </cell>
        </row>
        <row r="29">
          <cell r="BF29">
            <v>361</v>
          </cell>
        </row>
        <row r="29">
          <cell r="BH29">
            <v>392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6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36763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517</v>
      </c>
      <c r="D13" s="11" t="n">
        <v>529</v>
      </c>
      <c r="E13" s="11" t="n">
        <f aca="false">+D13-C13</f>
        <v>12</v>
      </c>
      <c r="F13" s="14" t="n">
        <f aca="false">E13/C13</f>
        <v>0.02321083172147</v>
      </c>
      <c r="G13" s="14" t="n">
        <f aca="false">D13/953</f>
        <v>0.555089192025184</v>
      </c>
      <c r="H13" s="14"/>
      <c r="I13" s="15"/>
      <c r="J13" s="16"/>
      <c r="L13" s="11" t="n">
        <f aca="false">[1]STOR951!$D$13</f>
        <v>749</v>
      </c>
      <c r="M13" s="11" t="n">
        <f aca="false">AVERAGE('[2]AGA Storage'!$L$29,'[2]AGA Storage'!$N$29,'[2]AGA Storage'!$P$29)</f>
        <v>684.666666666667</v>
      </c>
      <c r="N13" s="11" t="n">
        <f aca="false">AVERAGE('[2]AGA Storage'!$H$29,'[2]AGA Storage'!$J$29,'[2]AGA Storage'!$L$29,'[2]AGA Storage'!$N$29,'[2]AGA Storage'!$P$29)</f>
        <v>638.8</v>
      </c>
      <c r="O13" s="11" t="n">
        <f aca="false">D13-L13</f>
        <v>-220</v>
      </c>
      <c r="P13" s="11" t="n">
        <f aca="false">D13-M13</f>
        <v>-155.666666666667</v>
      </c>
      <c r="Q13" s="11" t="n">
        <f aca="false">D13-N13</f>
        <v>-109.8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1209</v>
      </c>
      <c r="D17" s="11" t="n">
        <v>1254</v>
      </c>
      <c r="E17" s="11" t="n">
        <f aca="false">+D17-C17</f>
        <v>45</v>
      </c>
      <c r="F17" s="14" t="n">
        <f aca="false">E17/C17</f>
        <v>0.0372208436724566</v>
      </c>
      <c r="G17" s="14" t="n">
        <f aca="false">D17/1835</f>
        <v>0.683378746594005</v>
      </c>
      <c r="H17" s="14"/>
      <c r="I17" s="15"/>
      <c r="J17" s="16"/>
      <c r="L17" s="11" t="n">
        <f aca="false">[1]STOR951!$D$17</f>
        <v>1382</v>
      </c>
      <c r="M17" s="11" t="n">
        <f aca="false">AVERAGE('[2]AGA Storage'!$AH$29,'[2]AGA Storage'!$AJ$29,'[2]AGA Storage'!$AL$29)</f>
        <v>1354.33333333333</v>
      </c>
      <c r="N17" s="11" t="n">
        <f aca="false">AVERAGE('[2]AGA Storage'!$AD$29,'[2]AGA Storage'!$AF$29,'[2]AGA Storage'!$AH$29,'[2]AGA Storage'!$AJ$29,'[2]AGA Storage'!$AL$29)</f>
        <v>1332.8</v>
      </c>
      <c r="O17" s="11" t="n">
        <f aca="false">D17-L17</f>
        <v>-128</v>
      </c>
      <c r="P17" s="11" t="n">
        <f aca="false">D17-M17</f>
        <v>-100.333333333333</v>
      </c>
      <c r="Q17" s="11" t="n">
        <f aca="false">D17-N17</f>
        <v>-78.8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366</v>
      </c>
      <c r="D21" s="11" t="n">
        <v>361</v>
      </c>
      <c r="E21" s="11" t="n">
        <f aca="false">+D21-C21</f>
        <v>-5</v>
      </c>
      <c r="F21" s="14" t="n">
        <f aca="false">E21/C21</f>
        <v>-0.0136612021857924</v>
      </c>
      <c r="G21" s="14" t="n">
        <f aca="false">D21/506</f>
        <v>0.713438735177866</v>
      </c>
      <c r="H21" s="14"/>
      <c r="I21" s="15"/>
      <c r="J21" s="16"/>
      <c r="L21" s="11" t="n">
        <f aca="false">[1]STOR951!$D$21</f>
        <v>390</v>
      </c>
      <c r="M21" s="11" t="n">
        <f aca="false">AVERAGE('[2]AGA Storage'!$BD$29,'[2]AGA Storage'!$BF$29,'[2]AGA Storage'!$BH$29)</f>
        <v>359.333333333333</v>
      </c>
      <c r="N21" s="11" t="n">
        <f aca="false">AVERAGE('[2]AGA Storage'!$AZ$29,'[2]AGA Storage'!$BB$29,'[2]AGA Storage'!$BD$29,'[2]AGA Storage'!$BF$29,'[2]AGA Storage'!$H$29)</f>
        <v>413.2</v>
      </c>
      <c r="O21" s="11" t="n">
        <f aca="false">D21-L21</f>
        <v>-29</v>
      </c>
      <c r="P21" s="11" t="n">
        <f aca="false">D21-M21</f>
        <v>1.66666666666669</v>
      </c>
      <c r="Q21" s="11" t="n">
        <f aca="false">D21-N21</f>
        <v>-52.2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2092</v>
      </c>
      <c r="D25" s="18" t="n">
        <f aca="false">SUM(D12:D24)</f>
        <v>2144</v>
      </c>
      <c r="E25" s="18" t="n">
        <f aca="false">SUM(E12:E24)</f>
        <v>52</v>
      </c>
      <c r="F25" s="14" t="n">
        <f aca="false">E25/C25</f>
        <v>0.0248565965583174</v>
      </c>
      <c r="G25" s="19" t="n">
        <f aca="false">D25/3294</f>
        <v>0.650880388585307</v>
      </c>
      <c r="H25" s="20"/>
      <c r="I25" s="21"/>
      <c r="J25" s="22"/>
      <c r="K25" s="11"/>
      <c r="L25" s="18" t="n">
        <f aca="false">SUM(L12:L24)</f>
        <v>2521</v>
      </c>
      <c r="M25" s="18" t="n">
        <f aca="false">SUM(M12:M24)</f>
        <v>2398.33333333333</v>
      </c>
      <c r="N25" s="18" t="n">
        <f aca="false">SUM(N12:N24)</f>
        <v>2384.8</v>
      </c>
      <c r="O25" s="18" t="n">
        <f aca="false">SUM(O12:O24)</f>
        <v>-377</v>
      </c>
      <c r="P25" s="18" t="n">
        <f aca="false">SUM(P12:P24)</f>
        <v>-254.333333333333</v>
      </c>
      <c r="Q25" s="18" t="n">
        <f aca="false">SUM(Q12:Q24)</f>
        <v>-240.8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2000-08-30T15:31:03Z</cp:lastPrinted>
  <cp:revision>0</cp:revision>
  <dc:subject/>
  <dc:title/>
</cp:coreProperties>
</file>