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<sst xmlns="http://schemas.openxmlformats.org/spreadsheetml/2006/main" count="54" uniqueCount="43">
  <si>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</si>
  <si>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</si>
  <si>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</si>
  <si>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STOR9792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</si>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</sst>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</row>
        <row r="17">
          <cell r="D17">
            <v>1290</v>
          </cell>
        </row>
        <row r="21">
          <cell r="D21">
            <v>387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7">
          <cell r="H27">
            <v>677</v>
          </cell>
        </row>
        <row r="27">
          <cell r="J27">
            <v>412</v>
          </cell>
        </row>
        <row r="27">
          <cell r="L27">
            <v>515</v>
          </cell>
        </row>
        <row r="27">
          <cell r="N27">
            <v>751</v>
          </cell>
        </row>
        <row r="27">
          <cell r="P27">
            <v>724</v>
          </cell>
        </row>
        <row r="27">
          <cell r="AD27">
            <v>1264</v>
          </cell>
        </row>
        <row r="27">
          <cell r="AF27">
            <v>1130</v>
          </cell>
        </row>
        <row r="27">
          <cell r="AH27">
            <v>1165</v>
          </cell>
        </row>
        <row r="27">
          <cell r="AJ27">
            <v>1373</v>
          </cell>
        </row>
        <row r="27">
          <cell r="AL27">
            <v>1247</v>
          </cell>
        </row>
        <row r="27">
          <cell r="AZ27">
            <v>379</v>
          </cell>
        </row>
        <row r="27">
          <cell r="BB27">
            <v>320</v>
          </cell>
        </row>
        <row r="27">
          <cell r="BD27">
            <v>313</v>
          </cell>
        </row>
        <row r="27">
          <cell r="BF27">
            <v>344</v>
          </cell>
        </row>
        <row r="27">
          <cell r="BH27">
            <v>380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36749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501</v>
      </c>
      <c r="D13" s="11" t="n">
        <v>513</v>
      </c>
      <c r="E13" s="11" t="n">
        <f aca="false">+D13-C13</f>
        <v>12</v>
      </c>
      <c r="F13" s="14" t="n">
        <f aca="false">E13/C13</f>
        <v>0.0239520958083832</v>
      </c>
      <c r="G13" s="14" t="n">
        <f aca="false">D13/953</f>
        <v>0.538300104931794</v>
      </c>
      <c r="H13" s="14"/>
      <c r="I13" s="15"/>
      <c r="J13" s="16"/>
      <c r="L13" s="11" t="n">
        <f aca="false">[1]STOR951!$D$13</f>
        <v>725</v>
      </c>
      <c r="M13" s="11" t="n">
        <f aca="false">AVERAGE('[2]AGA Storage'!$L$27,'[2]AGA Storage'!$N$27,'[2]AGA Storage'!$P$27)</f>
        <v>663.333333333333</v>
      </c>
      <c r="N13" s="11" t="n">
        <f aca="false">AVERAGE('[2]AGA Storage'!$H$27,'[2]AGA Storage'!$J$27,'[2]AGA Storage'!$L$27,'[2]AGA Storage'!$N$27,'[2]AGA Storage'!$P$27)</f>
        <v>615.8</v>
      </c>
      <c r="O13" s="11" t="n">
        <f aca="false">D13-L13</f>
        <v>-212</v>
      </c>
      <c r="P13" s="11" t="n">
        <f aca="false">D13-M13</f>
        <v>-150.333333333333</v>
      </c>
      <c r="Q13" s="11" t="n">
        <f aca="false">D13-N13</f>
        <v>-102.8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1117</v>
      </c>
      <c r="D17" s="11" t="n">
        <v>1157</v>
      </c>
      <c r="E17" s="11" t="n">
        <f aca="false">+D17-C17</f>
        <v>40</v>
      </c>
      <c r="F17" s="14" t="n">
        <f aca="false">E17/C17</f>
        <v>0.035810205908684</v>
      </c>
      <c r="G17" s="14" t="n">
        <f aca="false">D17/1835</f>
        <v>0.630517711171662</v>
      </c>
      <c r="H17" s="14"/>
      <c r="I17" s="15"/>
      <c r="J17" s="16"/>
      <c r="L17" s="11" t="n">
        <f aca="false">[1]STOR951!$D$17</f>
        <v>1290</v>
      </c>
      <c r="M17" s="11" t="n">
        <f aca="false">AVERAGE('[2]AGA Storage'!$AH$27,'[2]AGA Storage'!$AJ$27,'[2]AGA Storage'!$AL$27)</f>
        <v>1261.66666666667</v>
      </c>
      <c r="N17" s="11" t="n">
        <f aca="false">AVERAGE('[2]AGA Storage'!$AD$27,'[2]AGA Storage'!$AF$27,'[2]AGA Storage'!$AH$27,'[2]AGA Storage'!$AJ$27,'[2]AGA Storage'!$AL$27)</f>
        <v>1235.8</v>
      </c>
      <c r="O17" s="11" t="n">
        <f aca="false">D17-L17</f>
        <v>-133</v>
      </c>
      <c r="P17" s="11" t="n">
        <f aca="false">D17-M17</f>
        <v>-104.666666666667</v>
      </c>
      <c r="Q17" s="11" t="n">
        <f aca="false">D17-N17</f>
        <v>-78.8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367</v>
      </c>
      <c r="D21" s="11" t="n">
        <v>367</v>
      </c>
      <c r="E21" s="11" t="n">
        <f aca="false">+D21-C21</f>
        <v>0</v>
      </c>
      <c r="F21" s="14" t="n">
        <f aca="false">E21/C21</f>
        <v>0</v>
      </c>
      <c r="G21" s="14" t="n">
        <f aca="false">D21/506</f>
        <v>0.725296442687747</v>
      </c>
      <c r="H21" s="14"/>
      <c r="I21" s="15"/>
      <c r="J21" s="16"/>
      <c r="L21" s="11" t="n">
        <f aca="false">[1]STOR951!$D$21</f>
        <v>387</v>
      </c>
      <c r="M21" s="11" t="n">
        <f aca="false">AVERAGE('[2]AGA Storage'!$BD$27,'[2]AGA Storage'!$BF$27,'[2]AGA Storage'!$BH$27)</f>
        <v>345.666666666667</v>
      </c>
      <c r="N21" s="11" t="n">
        <f aca="false">AVERAGE('[2]AGA Storage'!$AZ$27,'[2]AGA Storage'!$BB$27,'[2]AGA Storage'!$BD$27,'[2]AGA Storage'!$BF$27,'[2]AGA Storage'!$H$27)</f>
        <v>406.6</v>
      </c>
      <c r="O21" s="11" t="n">
        <f aca="false">D21-L21</f>
        <v>-20</v>
      </c>
      <c r="P21" s="11" t="n">
        <f aca="false">D21-M21</f>
        <v>21.3333333333333</v>
      </c>
      <c r="Q21" s="11" t="n">
        <f aca="false">D21-N21</f>
        <v>-39.6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1985</v>
      </c>
      <c r="D25" s="18" t="n">
        <f aca="false">SUM(D12:D24)</f>
        <v>2037</v>
      </c>
      <c r="E25" s="18" t="n">
        <f aca="false">SUM(E12:E24)</f>
        <v>52</v>
      </c>
      <c r="F25" s="14" t="n">
        <f aca="false">E25/C25</f>
        <v>0.0261964735516373</v>
      </c>
      <c r="G25" s="19" t="n">
        <f aca="false">D25/3294</f>
        <v>0.6183970856102</v>
      </c>
      <c r="H25" s="20"/>
      <c r="I25" s="21"/>
      <c r="J25" s="22"/>
      <c r="K25" s="11"/>
      <c r="L25" s="18" t="n">
        <f aca="false">SUM(L12:L24)</f>
        <v>2402</v>
      </c>
      <c r="M25" s="18" t="n">
        <f aca="false">SUM(M12:M24)</f>
        <v>2270.66666666667</v>
      </c>
      <c r="N25" s="18" t="n">
        <f aca="false">SUM(N12:N24)</f>
        <v>2258.2</v>
      </c>
      <c r="O25" s="18" t="n">
        <f aca="false">SUM(O12:O24)</f>
        <v>-365</v>
      </c>
      <c r="P25" s="18" t="n">
        <f aca="false">SUM(P12:P24)</f>
        <v>-233.666666666667</v>
      </c>
      <c r="Q25" s="18" t="n">
        <f aca="false">SUM(Q12:Q24)</f>
        <v>-221.2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2000-08-16T15:34:14Z</cp:lastPrinted>
  <cp:revision>0</cp:revision>
  <dc:subject/>
  <dc:title/>
</cp:coreProperties>
</file>