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<sst xmlns="http://schemas.openxmlformats.org/spreadsheetml/2006/main" count="54" uniqueCount="43">
  <si>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</si>
  <si>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</si>
  <si>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</si>
  <si>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STOR9788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</si>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</sst>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</row>
        <row r="17">
          <cell r="D17">
            <v>1149</v>
          </cell>
        </row>
        <row r="21">
          <cell r="D21">
            <v>355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3">
          <cell r="H23">
            <v>658</v>
          </cell>
        </row>
        <row r="23">
          <cell r="J23">
            <v>342</v>
          </cell>
        </row>
        <row r="23">
          <cell r="L23">
            <v>503</v>
          </cell>
        </row>
        <row r="23">
          <cell r="N23">
            <v>678</v>
          </cell>
        </row>
        <row r="23">
          <cell r="P23">
            <v>721</v>
          </cell>
        </row>
        <row r="23">
          <cell r="AD23">
            <v>1089</v>
          </cell>
        </row>
        <row r="23">
          <cell r="AF23">
            <v>873</v>
          </cell>
        </row>
        <row r="23">
          <cell r="AH23">
            <v>949</v>
          </cell>
        </row>
        <row r="23">
          <cell r="AJ23">
            <v>1179</v>
          </cell>
        </row>
        <row r="23">
          <cell r="AL23">
            <v>1093</v>
          </cell>
        </row>
        <row r="23">
          <cell r="AZ23">
            <v>365</v>
          </cell>
        </row>
        <row r="23">
          <cell r="BB23">
            <v>312</v>
          </cell>
        </row>
        <row r="23">
          <cell r="BD23">
            <v>290</v>
          </cell>
        </row>
        <row r="23">
          <cell r="BF23">
            <v>321</v>
          </cell>
        </row>
        <row r="23">
          <cell r="BH23">
            <v>347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36721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458</v>
      </c>
      <c r="D13" s="11" t="n">
        <v>467</v>
      </c>
      <c r="E13" s="11" t="n">
        <f aca="false">+D13-C13</f>
        <v>9</v>
      </c>
      <c r="F13" s="14" t="n">
        <f aca="false">E13/C13</f>
        <v>0.0196506550218341</v>
      </c>
      <c r="G13" s="14" t="n">
        <f aca="false">D13/953</f>
        <v>0.4900314795383</v>
      </c>
      <c r="H13" s="14"/>
      <c r="I13" s="15"/>
      <c r="J13" s="16"/>
      <c r="L13" s="11" t="n">
        <f aca="false">[1]STOR951!$D$13</f>
        <v>735</v>
      </c>
      <c r="M13" s="11" t="n">
        <f aca="false">AVERAGE('[2]AGA Storage'!$L$23,'[2]AGA Storage'!$N$23,'[2]AGA Storage'!$P$23)</f>
        <v>634</v>
      </c>
      <c r="N13" s="11" t="n">
        <f aca="false">AVERAGE('[2]AGA Storage'!$H$23,'[2]AGA Storage'!$J$23,'[2]AGA Storage'!$L$23,'[2]AGA Storage'!$N$23,'[2]AGA Storage'!$P$23)</f>
        <v>580.4</v>
      </c>
      <c r="O13" s="11" t="n">
        <f aca="false">D13-L13</f>
        <v>-268</v>
      </c>
      <c r="P13" s="11" t="n">
        <f aca="false">D13-M13</f>
        <v>-167</v>
      </c>
      <c r="Q13" s="11" t="n">
        <f aca="false">D13-N13</f>
        <v>-113.4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919</v>
      </c>
      <c r="D17" s="11" t="n">
        <v>971</v>
      </c>
      <c r="E17" s="11" t="n">
        <f aca="false">+D17-C17</f>
        <v>52</v>
      </c>
      <c r="F17" s="14" t="n">
        <f aca="false">E17/C17</f>
        <v>0.0565832426550598</v>
      </c>
      <c r="G17" s="14" t="n">
        <f aca="false">D17/1835</f>
        <v>0.529155313351499</v>
      </c>
      <c r="H17" s="14"/>
      <c r="I17" s="15"/>
      <c r="J17" s="16"/>
      <c r="L17" s="11" t="n">
        <f aca="false">[1]STOR951!$D$17</f>
        <v>1149</v>
      </c>
      <c r="M17" s="11" t="n">
        <f aca="false">AVERAGE('[2]AGA Storage'!$AH$23,'[2]AGA Storage'!$AJ$23,'[2]AGA Storage'!$AL$23)</f>
        <v>1073.66666666667</v>
      </c>
      <c r="N17" s="11" t="n">
        <f aca="false">AVERAGE('[2]AGA Storage'!$AD$23,'[2]AGA Storage'!$AF$23,'[2]AGA Storage'!$AH$23,'[2]AGA Storage'!$AJ$23,'[2]AGA Storage'!$AL$23)</f>
        <v>1036.6</v>
      </c>
      <c r="O17" s="11" t="n">
        <f aca="false">D17-L17</f>
        <v>-178</v>
      </c>
      <c r="P17" s="11" t="n">
        <f aca="false">D17-M17</f>
        <v>-102.666666666667</v>
      </c>
      <c r="Q17" s="11" t="n">
        <f aca="false">D17-N17</f>
        <v>-65.5999999999999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356</v>
      </c>
      <c r="D21" s="11" t="n">
        <v>365</v>
      </c>
      <c r="E21" s="11" t="n">
        <f aca="false">+D21-C21</f>
        <v>9</v>
      </c>
      <c r="F21" s="14" t="n">
        <f aca="false">E21/C21</f>
        <v>0.0252808988764045</v>
      </c>
      <c r="G21" s="14" t="n">
        <f aca="false">D21/506</f>
        <v>0.721343873517787</v>
      </c>
      <c r="H21" s="14"/>
      <c r="I21" s="15"/>
      <c r="J21" s="16"/>
      <c r="L21" s="11" t="n">
        <f aca="false">[1]STOR951!$D$21</f>
        <v>355</v>
      </c>
      <c r="M21" s="11" t="n">
        <f aca="false">AVERAGE('[2]AGA Storage'!$BD$23,'[2]AGA Storage'!$BF$23,'[2]AGA Storage'!$BH$23)</f>
        <v>319.333333333333</v>
      </c>
      <c r="N21" s="11" t="n">
        <f aca="false">AVERAGE('[2]AGA Storage'!$AZ$23,'[2]AGA Storage'!$BB$23,'[2]AGA Storage'!$BD$23,'[2]AGA Storage'!$BF$23,'[2]AGA Storage'!$H$23)</f>
        <v>389.2</v>
      </c>
      <c r="O21" s="11" t="n">
        <f aca="false">D21-L21</f>
        <v>10</v>
      </c>
      <c r="P21" s="11" t="n">
        <f aca="false">D21-M21</f>
        <v>45.6666666666667</v>
      </c>
      <c r="Q21" s="11" t="n">
        <f aca="false">D21-N21</f>
        <v>-24.2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1733</v>
      </c>
      <c r="D25" s="18" t="n">
        <f aca="false">SUM(D12:D24)</f>
        <v>1803</v>
      </c>
      <c r="E25" s="18" t="n">
        <f aca="false">SUM(E12:E24)</f>
        <v>70</v>
      </c>
      <c r="F25" s="14" t="n">
        <f aca="false">E25/C25</f>
        <v>0.0403923831506059</v>
      </c>
      <c r="G25" s="19" t="n">
        <f aca="false">D25/3294</f>
        <v>0.54735883424408</v>
      </c>
      <c r="H25" s="20"/>
      <c r="I25" s="21"/>
      <c r="J25" s="22"/>
      <c r="K25" s="11"/>
      <c r="L25" s="18" t="n">
        <f aca="false">SUM(L12:L24)</f>
        <v>2239</v>
      </c>
      <c r="M25" s="18" t="n">
        <f aca="false">SUM(M12:M24)</f>
        <v>2027</v>
      </c>
      <c r="N25" s="18" t="n">
        <f aca="false">SUM(N12:N24)</f>
        <v>2006.2</v>
      </c>
      <c r="O25" s="18" t="n">
        <f aca="false">SUM(O12:O24)</f>
        <v>-436</v>
      </c>
      <c r="P25" s="18" t="n">
        <f aca="false">SUM(P12:P24)</f>
        <v>-224</v>
      </c>
      <c r="Q25" s="18" t="n">
        <f aca="false">SUM(Q12:Q24)</f>
        <v>-203.2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2000-07-19T15:31:48Z</cp:lastPrinted>
  <cp:revision>0</cp:revision>
  <dc:subject/>
  <dc:title/>
</cp:coreProperties>
</file>