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<sst xmlns="http://schemas.openxmlformats.org/spreadsheetml/2006/main" count="54" uniqueCount="43">
  <si>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</si>
  <si>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</si>
  <si>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</si>
  <si>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STOR9787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</si>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</sst>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</row>
        <row r="17">
          <cell r="D17">
            <v>1093</v>
          </cell>
        </row>
        <row r="21">
          <cell r="D21">
            <v>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2">
          <cell r="H22">
            <v>644</v>
          </cell>
        </row>
        <row r="22">
          <cell r="J22">
            <v>322</v>
          </cell>
        </row>
        <row r="22">
          <cell r="L22">
            <v>487</v>
          </cell>
        </row>
        <row r="22">
          <cell r="N22">
            <v>651</v>
          </cell>
        </row>
        <row r="22">
          <cell r="P22">
            <v>712</v>
          </cell>
        </row>
        <row r="22">
          <cell r="AD22">
            <v>1041</v>
          </cell>
        </row>
        <row r="22">
          <cell r="AF22">
            <v>806</v>
          </cell>
        </row>
        <row r="22">
          <cell r="AH22">
            <v>884</v>
          </cell>
        </row>
        <row r="22">
          <cell r="AJ22">
            <v>1124</v>
          </cell>
        </row>
        <row r="22">
          <cell r="AL22">
            <v>1057</v>
          </cell>
        </row>
        <row r="22">
          <cell r="AZ22">
            <v>356</v>
          </cell>
        </row>
        <row r="22">
          <cell r="BB22">
            <v>305</v>
          </cell>
        </row>
        <row r="22">
          <cell r="BD22">
            <v>284</v>
          </cell>
        </row>
        <row r="22">
          <cell r="BF22">
            <v>310</v>
          </cell>
        </row>
        <row r="22">
          <cell r="BH22">
            <v>333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36714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432</v>
      </c>
      <c r="D13" s="11" t="n">
        <v>458</v>
      </c>
      <c r="E13" s="11" t="n">
        <f aca="false">+D13-C13</f>
        <v>26</v>
      </c>
      <c r="F13" s="14" t="n">
        <f aca="false">E13/C13</f>
        <v>0.0601851851851852</v>
      </c>
      <c r="G13" s="14" t="n">
        <f aca="false">D13/953</f>
        <v>0.480587618048269</v>
      </c>
      <c r="H13" s="14"/>
      <c r="I13" s="15"/>
      <c r="J13" s="16"/>
      <c r="L13" s="11" t="n">
        <f aca="false">[1]STOR951!$D$13</f>
        <v>721</v>
      </c>
      <c r="M13" s="11" t="n">
        <f aca="false">AVERAGE('[2]AGA Storage'!$L$22,'[2]AGA Storage'!$N$22,'[2]AGA Storage'!$P$22)</f>
        <v>616.666666666667</v>
      </c>
      <c r="N13" s="11" t="n">
        <f aca="false">AVERAGE('[2]AGA Storage'!$H$22,'[2]AGA Storage'!$J$22,'[2]AGA Storage'!$L$22,'[2]AGA Storage'!$N$22,'[2]AGA Storage'!$P$22)</f>
        <v>563.2</v>
      </c>
      <c r="O13" s="11" t="n">
        <f aca="false">D13-L13</f>
        <v>-263</v>
      </c>
      <c r="P13" s="11" t="n">
        <f aca="false">D13-M13</f>
        <v>-158.666666666667</v>
      </c>
      <c r="Q13" s="11" t="n">
        <f aca="false">D13-N13</f>
        <v>-105.2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856</v>
      </c>
      <c r="D17" s="11" t="n">
        <v>919</v>
      </c>
      <c r="E17" s="11" t="n">
        <f aca="false">+D17-C17</f>
        <v>63</v>
      </c>
      <c r="F17" s="14" t="n">
        <f aca="false">E17/C17</f>
        <v>0.0735981308411215</v>
      </c>
      <c r="G17" s="14" t="n">
        <f aca="false">D17/1835</f>
        <v>0.500817438692098</v>
      </c>
      <c r="H17" s="14"/>
      <c r="I17" s="15"/>
      <c r="J17" s="16"/>
      <c r="L17" s="11" t="n">
        <f aca="false">[1]STOR951!$D$17</f>
        <v>1093</v>
      </c>
      <c r="M17" s="11" t="n">
        <f aca="false">AVERAGE('[2]AGA Storage'!$AH$22,'[2]AGA Storage'!$AJ$22,'[2]AGA Storage'!$AL$22)</f>
        <v>1021.66666666667</v>
      </c>
      <c r="N17" s="11" t="n">
        <f aca="false">AVERAGE('[2]AGA Storage'!$AD$22,'[2]AGA Storage'!$AF$22,'[2]AGA Storage'!$AH$22,'[2]AGA Storage'!$AJ$22,'[2]AGA Storage'!$AL$22)</f>
        <v>982.4</v>
      </c>
      <c r="O17" s="11" t="n">
        <f aca="false">D17-L17</f>
        <v>-174</v>
      </c>
      <c r="P17" s="11" t="n">
        <f aca="false">D17-M17</f>
        <v>-102.666666666667</v>
      </c>
      <c r="Q17" s="11" t="n">
        <f aca="false">D17-N17</f>
        <v>-63.4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348</v>
      </c>
      <c r="D21" s="11" t="n">
        <v>356</v>
      </c>
      <c r="E21" s="11" t="n">
        <f aca="false">+D21-C21</f>
        <v>8</v>
      </c>
      <c r="F21" s="14" t="n">
        <f aca="false">E21/C21</f>
        <v>0.0229885057471264</v>
      </c>
      <c r="G21" s="14" t="n">
        <f aca="false">D21/506</f>
        <v>0.703557312252965</v>
      </c>
      <c r="H21" s="14"/>
      <c r="I21" s="15"/>
      <c r="J21" s="16"/>
      <c r="L21" s="11" t="n">
        <f aca="false">[1]STOR951!$D$21</f>
        <v>347</v>
      </c>
      <c r="M21" s="11" t="n">
        <f aca="false">AVERAGE('[2]AGA Storage'!$BD$22,'[2]AGA Storage'!$BF$22,'[2]AGA Storage'!$BH$22)</f>
        <v>309</v>
      </c>
      <c r="N21" s="11" t="n">
        <f aca="false">AVERAGE('[2]AGA Storage'!$AZ$22,'[2]AGA Storage'!$BB$22,'[2]AGA Storage'!$BD$22,'[2]AGA Storage'!$BF$22,'[2]AGA Storage'!$H$22)</f>
        <v>379.8</v>
      </c>
      <c r="O21" s="11" t="n">
        <f aca="false">D21-L21</f>
        <v>9</v>
      </c>
      <c r="P21" s="11" t="n">
        <f aca="false">D21-M21</f>
        <v>47</v>
      </c>
      <c r="Q21" s="11" t="n">
        <f aca="false">D21-N21</f>
        <v>-23.8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1636</v>
      </c>
      <c r="D25" s="18" t="n">
        <f aca="false">SUM(D12:D24)</f>
        <v>1733</v>
      </c>
      <c r="E25" s="18" t="n">
        <f aca="false">SUM(E12:E24)</f>
        <v>97</v>
      </c>
      <c r="F25" s="14" t="n">
        <f aca="false">E25/C25</f>
        <v>0.0592909535452323</v>
      </c>
      <c r="G25" s="19" t="n">
        <f aca="false">D25/3294</f>
        <v>0.526108075288403</v>
      </c>
      <c r="H25" s="20"/>
      <c r="I25" s="21"/>
      <c r="J25" s="22"/>
      <c r="K25" s="11"/>
      <c r="L25" s="18" t="n">
        <f aca="false">SUM(L12:L24)</f>
        <v>2161</v>
      </c>
      <c r="M25" s="18" t="n">
        <f aca="false">SUM(M12:M24)</f>
        <v>1947.33333333333</v>
      </c>
      <c r="N25" s="18" t="n">
        <f aca="false">SUM(N12:N24)</f>
        <v>1925.4</v>
      </c>
      <c r="O25" s="18" t="n">
        <f aca="false">SUM(O12:O24)</f>
        <v>-428</v>
      </c>
      <c r="P25" s="18" t="n">
        <f aca="false">SUM(P12:P24)</f>
        <v>-214.333333333333</v>
      </c>
      <c r="Q25" s="18" t="n">
        <f aca="false">SUM(Q12:Q24)</f>
        <v>-192.4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2000-07-12T15:32:37Z</cp:lastPrinted>
  <cp:revision>0</cp:revision>
  <dc:subject/>
  <dc:title/>
</cp:coreProperties>
</file>