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<sst xmlns="http://schemas.openxmlformats.org/spreadsheetml/2006/main" count="54" uniqueCount="43">
  <si>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</si>
  <si>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</si>
  <si>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</si>
  <si>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STOR9786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</si>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</sst>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</row>
        <row r="17">
          <cell r="D17">
            <v>1057</v>
          </cell>
        </row>
        <row r="21">
          <cell r="D21">
            <v>333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21">
          <cell r="H21">
            <v>613</v>
          </cell>
        </row>
        <row r="21">
          <cell r="J21">
            <v>307</v>
          </cell>
        </row>
        <row r="21">
          <cell r="L21">
            <v>466</v>
          </cell>
        </row>
        <row r="21">
          <cell r="N21">
            <v>637</v>
          </cell>
        </row>
        <row r="21">
          <cell r="P21">
            <v>700</v>
          </cell>
        </row>
        <row r="21">
          <cell r="AD21">
            <v>976</v>
          </cell>
        </row>
        <row r="21">
          <cell r="AF21">
            <v>736</v>
          </cell>
        </row>
        <row r="21">
          <cell r="AH21">
            <v>820</v>
          </cell>
        </row>
        <row r="21">
          <cell r="AJ21">
            <v>1074</v>
          </cell>
        </row>
        <row r="21">
          <cell r="AL21">
            <v>1011</v>
          </cell>
        </row>
        <row r="21">
          <cell r="AZ21">
            <v>337</v>
          </cell>
        </row>
        <row r="21">
          <cell r="BB21">
            <v>300</v>
          </cell>
        </row>
        <row r="21">
          <cell r="BD21">
            <v>273</v>
          </cell>
        </row>
        <row r="21">
          <cell r="BF21">
            <v>300</v>
          </cell>
        </row>
        <row r="21">
          <cell r="BH21">
            <v>322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36707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421</v>
      </c>
      <c r="D13" s="11" t="n">
        <v>432</v>
      </c>
      <c r="E13" s="11" t="n">
        <f aca="false">+D13-C13</f>
        <v>11</v>
      </c>
      <c r="F13" s="14" t="n">
        <f aca="false">E13/C13</f>
        <v>0.0261282660332542</v>
      </c>
      <c r="G13" s="14" t="n">
        <f aca="false">D13/953</f>
        <v>0.453305351521511</v>
      </c>
      <c r="H13" s="14"/>
      <c r="I13" s="15"/>
      <c r="J13" s="16"/>
      <c r="L13" s="11" t="n">
        <f aca="false">[1]STOR951!$D$13</f>
        <v>712</v>
      </c>
      <c r="M13" s="11" t="n">
        <f aca="false">AVERAGE('[2]AGA Storage'!$L$21,'[2]AGA Storage'!$N$21,'[2]AGA Storage'!$P$21)</f>
        <v>601</v>
      </c>
      <c r="N13" s="11" t="n">
        <f aca="false">AVERAGE('[2]AGA Storage'!$H$21,'[2]AGA Storage'!$J$21,'[2]AGA Storage'!$L$21,'[2]AGA Storage'!$N$21,'[2]AGA Storage'!$P$21)</f>
        <v>544.6</v>
      </c>
      <c r="O13" s="11" t="n">
        <f aca="false">D13-L13</f>
        <v>-280</v>
      </c>
      <c r="P13" s="11" t="n">
        <f aca="false">D13-M13</f>
        <v>-169</v>
      </c>
      <c r="Q13" s="11" t="n">
        <f aca="false">D13-N13</f>
        <v>-112.6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806</v>
      </c>
      <c r="D17" s="11" t="n">
        <v>856</v>
      </c>
      <c r="E17" s="11" t="n">
        <f aca="false">+D17-C17</f>
        <v>50</v>
      </c>
      <c r="F17" s="14" t="n">
        <f aca="false">E17/C17</f>
        <v>0.0620347394540943</v>
      </c>
      <c r="G17" s="14" t="n">
        <f aca="false">D17/1835</f>
        <v>0.466485013623978</v>
      </c>
      <c r="H17" s="14"/>
      <c r="I17" s="15"/>
      <c r="J17" s="16"/>
      <c r="L17" s="11" t="n">
        <f aca="false">[1]STOR951!$D$17</f>
        <v>1057</v>
      </c>
      <c r="M17" s="11" t="n">
        <f aca="false">AVERAGE('[2]AGA Storage'!$AH$21,'[2]AGA Storage'!$AJ$21,'[2]AGA Storage'!$AL$21)</f>
        <v>968.333333333333</v>
      </c>
      <c r="N17" s="11" t="n">
        <f aca="false">AVERAGE('[2]AGA Storage'!$AD$21,'[2]AGA Storage'!$AF$21,'[2]AGA Storage'!$AH$21,'[2]AGA Storage'!$AJ$21,'[2]AGA Storage'!$AL$21)</f>
        <v>923.4</v>
      </c>
      <c r="O17" s="11" t="n">
        <f aca="false">D17-L17</f>
        <v>-201</v>
      </c>
      <c r="P17" s="11" t="n">
        <f aca="false">D17-M17</f>
        <v>-112.333333333333</v>
      </c>
      <c r="Q17" s="11" t="n">
        <f aca="false">D17-N17</f>
        <v>-67.4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340</v>
      </c>
      <c r="D21" s="11" t="n">
        <v>348</v>
      </c>
      <c r="E21" s="11" t="n">
        <f aca="false">+D21-C21</f>
        <v>8</v>
      </c>
      <c r="F21" s="14" t="n">
        <f aca="false">E21/C21</f>
        <v>0.0235294117647059</v>
      </c>
      <c r="G21" s="14" t="n">
        <f aca="false">D21/506</f>
        <v>0.687747035573123</v>
      </c>
      <c r="H21" s="14"/>
      <c r="I21" s="15"/>
      <c r="J21" s="16"/>
      <c r="L21" s="11" t="n">
        <f aca="false">[1]STOR951!$D$21</f>
        <v>333</v>
      </c>
      <c r="M21" s="11" t="n">
        <f aca="false">AVERAGE('[2]AGA Storage'!$BD$21,'[2]AGA Storage'!$BF$21,'[2]AGA Storage'!$BH$21)</f>
        <v>298.333333333333</v>
      </c>
      <c r="N21" s="11" t="n">
        <f aca="false">AVERAGE('[2]AGA Storage'!$AZ$21,'[2]AGA Storage'!$BB$21,'[2]AGA Storage'!$BD$21,'[2]AGA Storage'!$BF$21,'[2]AGA Storage'!$H$21)</f>
        <v>364.6</v>
      </c>
      <c r="O21" s="11" t="n">
        <f aca="false">D21-L21</f>
        <v>15</v>
      </c>
      <c r="P21" s="11" t="n">
        <f aca="false">D21-M21</f>
        <v>49.6666666666667</v>
      </c>
      <c r="Q21" s="11" t="n">
        <f aca="false">D21-N21</f>
        <v>-16.6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1567</v>
      </c>
      <c r="D25" s="18" t="n">
        <f aca="false">SUM(D12:D24)</f>
        <v>1636</v>
      </c>
      <c r="E25" s="18" t="n">
        <f aca="false">SUM(E12:E24)</f>
        <v>69</v>
      </c>
      <c r="F25" s="14" t="n">
        <f aca="false">E25/C25</f>
        <v>0.0440331844288449</v>
      </c>
      <c r="G25" s="19" t="n">
        <f aca="false">D25/3294</f>
        <v>0.496660595021251</v>
      </c>
      <c r="H25" s="20"/>
      <c r="I25" s="21"/>
      <c r="J25" s="22"/>
      <c r="K25" s="11"/>
      <c r="L25" s="18" t="n">
        <f aca="false">SUM(L12:L24)</f>
        <v>2102</v>
      </c>
      <c r="M25" s="18" t="n">
        <f aca="false">SUM(M12:M24)</f>
        <v>1867.66666666667</v>
      </c>
      <c r="N25" s="18" t="n">
        <f aca="false">SUM(N12:N24)</f>
        <v>1832.6</v>
      </c>
      <c r="O25" s="18" t="n">
        <f aca="false">SUM(O12:O24)</f>
        <v>-466</v>
      </c>
      <c r="P25" s="18" t="n">
        <f aca="false">SUM(P12:P24)</f>
        <v>-231.666666666667</v>
      </c>
      <c r="Q25" s="18" t="n">
        <f aca="false">SUM(Q12:Q24)</f>
        <v>-196.6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2000-07-05T15:33:00Z</cp:lastPrinted>
  <cp:revision>0</cp:revision>
  <dc:subject/>
  <dc:title/>
</cp:coreProperties>
</file>