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<sst xmlns="http://schemas.openxmlformats.org/spreadsheetml/2006/main" count="54" uniqueCount="43">
  <si>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</si>
  <si>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</si>
  <si>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</si>
  <si>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STOR9782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</si>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</sst>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</row>
        <row r="17">
          <cell r="D17">
            <v>872</v>
          </cell>
        </row>
        <row r="21">
          <cell r="D21">
            <v>288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7">
          <cell r="H17">
            <v>538</v>
          </cell>
        </row>
        <row r="17">
          <cell r="J17">
            <v>244</v>
          </cell>
        </row>
        <row r="17">
          <cell r="L17">
            <v>395</v>
          </cell>
        </row>
        <row r="17">
          <cell r="N17">
            <v>564</v>
          </cell>
        </row>
        <row r="17">
          <cell r="P17">
            <v>615</v>
          </cell>
        </row>
        <row r="17">
          <cell r="AD17">
            <v>745</v>
          </cell>
        </row>
        <row r="17">
          <cell r="AF17">
            <v>470</v>
          </cell>
        </row>
        <row r="17">
          <cell r="AH17">
            <v>577</v>
          </cell>
        </row>
        <row r="17">
          <cell r="AJ17">
            <v>860</v>
          </cell>
        </row>
        <row r="17">
          <cell r="AL17">
            <v>814</v>
          </cell>
        </row>
        <row r="17">
          <cell r="AZ17">
            <v>300</v>
          </cell>
        </row>
        <row r="17">
          <cell r="BB17">
            <v>270</v>
          </cell>
        </row>
        <row r="17">
          <cell r="BD17">
            <v>229</v>
          </cell>
        </row>
        <row r="17">
          <cell r="BF17">
            <v>243</v>
          </cell>
        </row>
        <row r="17">
          <cell r="BH17">
            <v>274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32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36679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363</v>
      </c>
      <c r="D13" s="11" t="n">
        <v>377</v>
      </c>
      <c r="E13" s="11" t="n">
        <f aca="false">+D13-C13</f>
        <v>14</v>
      </c>
      <c r="F13" s="14" t="n">
        <f aca="false">E13/C13</f>
        <v>0.0385674931129477</v>
      </c>
      <c r="G13" s="14" t="n">
        <f aca="false">D13/953</f>
        <v>0.395592864637985</v>
      </c>
      <c r="H13" s="14"/>
      <c r="I13" s="15"/>
      <c r="J13" s="16"/>
      <c r="L13" s="11" t="n">
        <f aca="false">[1]STOR951!$D$13</f>
        <v>634</v>
      </c>
      <c r="M13" s="11" t="n">
        <f aca="false">AVERAGE('[2]AGA Storage'!$L$17,'[2]AGA Storage'!$N$17,'[2]AGA Storage'!$P$17)</f>
        <v>524.666666666667</v>
      </c>
      <c r="N13" s="11" t="n">
        <f aca="false">AVERAGE('[2]AGA Storage'!$H$17,'[2]AGA Storage'!$J$17,'[2]AGA Storage'!$L$17,'[2]AGA Storage'!$N$17,'[2]AGA Storage'!$P$17)</f>
        <v>471.2</v>
      </c>
      <c r="O13" s="11" t="n">
        <f aca="false">D13-L13</f>
        <v>-257</v>
      </c>
      <c r="P13" s="11" t="n">
        <f aca="false">D13-M13</f>
        <v>-147.666666666667</v>
      </c>
      <c r="Q13" s="11" t="n">
        <f aca="false">D13-N13</f>
        <v>-94.2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601</v>
      </c>
      <c r="D17" s="11" t="n">
        <v>653</v>
      </c>
      <c r="E17" s="11" t="n">
        <f aca="false">+D17-C17</f>
        <v>52</v>
      </c>
      <c r="F17" s="14" t="n">
        <f aca="false">E17/C17</f>
        <v>0.086522462562396</v>
      </c>
      <c r="G17" s="14" t="n">
        <f aca="false">D17/1835</f>
        <v>0.355858310626703</v>
      </c>
      <c r="H17" s="14"/>
      <c r="I17" s="15"/>
      <c r="J17" s="16"/>
      <c r="L17" s="11" t="n">
        <f aca="false">[1]STOR951!$D$17</f>
        <v>872</v>
      </c>
      <c r="M17" s="11" t="n">
        <f aca="false">AVERAGE('[2]AGA Storage'!$AH$17,'[2]AGA Storage'!$AJ$17,'[2]AGA Storage'!$AL$17)</f>
        <v>750.333333333333</v>
      </c>
      <c r="N17" s="11" t="n">
        <f aca="false">AVERAGE('[2]AGA Storage'!$AD$17,'[2]AGA Storage'!$AF$17,'[2]AGA Storage'!$AH$17,'[2]AGA Storage'!$AJ$17,'[2]AGA Storage'!$AL$17)</f>
        <v>693.2</v>
      </c>
      <c r="O17" s="11" t="n">
        <f aca="false">D17-L17</f>
        <v>-219</v>
      </c>
      <c r="P17" s="11" t="n">
        <f aca="false">D17-M17</f>
        <v>-97.3333333333334</v>
      </c>
      <c r="Q17" s="11" t="n">
        <f aca="false">D17-N17</f>
        <v>-40.2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310</v>
      </c>
      <c r="D21" s="11" t="n">
        <v>322</v>
      </c>
      <c r="E21" s="11" t="n">
        <f aca="false">+D21-C21</f>
        <v>12</v>
      </c>
      <c r="F21" s="14" t="n">
        <f aca="false">E21/C21</f>
        <v>0.0387096774193548</v>
      </c>
      <c r="G21" s="14" t="n">
        <f aca="false">D21/506</f>
        <v>0.636363636363636</v>
      </c>
      <c r="H21" s="14"/>
      <c r="I21" s="15"/>
      <c r="J21" s="16"/>
      <c r="L21" s="11" t="n">
        <f aca="false">[1]STOR951!$D$21</f>
        <v>288</v>
      </c>
      <c r="M21" s="11" t="n">
        <f aca="false">AVERAGE('[2]AGA Storage'!$BD$17,'[2]AGA Storage'!$BF$17,'[2]AGA Storage'!$BH$17)</f>
        <v>248.666666666667</v>
      </c>
      <c r="N21" s="11" t="n">
        <f aca="false">AVERAGE('[2]AGA Storage'!$AZ$17,'[2]AGA Storage'!$BB$17,'[2]AGA Storage'!$BD$17,'[2]AGA Storage'!$BF$17,'[2]AGA Storage'!$H$17)</f>
        <v>316</v>
      </c>
      <c r="O21" s="11" t="n">
        <f aca="false">D21-L21</f>
        <v>34</v>
      </c>
      <c r="P21" s="11" t="n">
        <f aca="false">D21-M21</f>
        <v>73.3333333333333</v>
      </c>
      <c r="Q21" s="11" t="n">
        <f aca="false">D21-N21</f>
        <v>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1274</v>
      </c>
      <c r="D25" s="18" t="n">
        <f aca="false">SUM(D12:D24)</f>
        <v>1352</v>
      </c>
      <c r="E25" s="18" t="n">
        <f aca="false">SUM(E12:E24)</f>
        <v>78</v>
      </c>
      <c r="F25" s="14" t="n">
        <f aca="false">E25/C25</f>
        <v>0.0612244897959184</v>
      </c>
      <c r="G25" s="19" t="n">
        <f aca="false">D25/3294</f>
        <v>0.410443230115361</v>
      </c>
      <c r="H25" s="20"/>
      <c r="I25" s="21"/>
      <c r="J25" s="22"/>
      <c r="K25" s="11"/>
      <c r="L25" s="18" t="n">
        <f aca="false">SUM(L12:L24)</f>
        <v>1794</v>
      </c>
      <c r="M25" s="18" t="n">
        <f aca="false">SUM(M12:M24)</f>
        <v>1523.66666666667</v>
      </c>
      <c r="N25" s="18" t="n">
        <f aca="false">SUM(N12:N24)</f>
        <v>1480.4</v>
      </c>
      <c r="O25" s="18" t="n">
        <f aca="false">SUM(O12:O24)</f>
        <v>-442</v>
      </c>
      <c r="P25" s="18" t="n">
        <f aca="false">SUM(P12:P24)</f>
        <v>-171.666666666667</v>
      </c>
      <c r="Q25" s="18" t="n">
        <f aca="false">SUM(Q12:Q24)</f>
        <v>-128.4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2000-05-17T15:31:48Z</cp:lastPrinted>
  <cp:revision>0</cp:revision>
  <dc:subject/>
  <dc:title/>
</cp:coreProperties>
</file>