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0" name="_xlnm.Print_Area" vbProcedure="false">'Coding Page'!$A$1:$N$56,'Coding Page'!$A$1:$N$56,'Coding Page'!$A$1:$O$56,'Coding Page'!$A$1:$O$56,'Coding Page'!$A$1:$N$60,'Coding Page'!$A$1:$O$56,'Coding Page'!$A$1:$O$56</definedName>
    <definedName function="false" hidden="false" name="date" vbProcedure="false">'Short Form'!$N$2</definedName>
    <definedName function="false" hidden="false" name="expns" vbProcedure="false">'Short Form'!$A$61:$N$62</definedName>
    <definedName function="false" hidden="false" localSheetId="0" name="Excel_BuiltIn_Print_Area" vbProcedure="false">'Short Form'!$A$1:$N$60</definedName>
    <definedName function="false" hidden="false" localSheetId="1" name="Excel_BuiltIn_Print_Area" vbProcedure="false">'Travel Form'!$A$1:$O$56</definedName>
    <definedName function="false" hidden="false" localSheetId="2" name="Excel_BuiltIn_Print_Area" vbProcedure="false">'Meals and Ent Sup'!$A$1:$N$56</definedName>
    <definedName function="false" hidden="false" localSheetId="3" name="Excel_BuiltIn_Print_Area" vbProcedure="false">'Misc. Exp. Sup'!$A$1:$O$56</definedName>
    <definedName function="false" hidden="false" localSheetId="4" name="Excel_BuiltIn_Print_Area" vbProcedure="false">'Travel Sup (2)'!$A$1:$O$56</definedName>
    <definedName function="false" hidden="false" localSheetId="5" name="Excel_BuiltIn_Print_Area" vbProcedure="false">'Meals and Ent Sup (2)'!$A$1:$N$56</definedName>
    <definedName function="false" hidden="false" localSheetId="6" name="Excel_BuiltIn_Print_Area" vbProcedure="false">'Misc. Exp. Sup (2)'!$A$1:$O$56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<sst xmlns="http://schemas.openxmlformats.org/spreadsheetml/2006/main" count="413" uniqueCount="147">
  <si>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</si>
  <si>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</si>
  <si>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</si>
  <si>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</si>
  <si>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</si>
  <si>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</si>
  <si>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</si>
  <si>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</si>
  <si>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</si>
  <si>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</si>
  <si>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</si>
  <si>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</si>
  <si>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</si>
  <si>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</si>
  <si>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121999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</si>
  <si>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</si>
  <si>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</si>
  <si>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</si>
  <si>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</si>
  <si>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</si>
  <si>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</si>
  <si>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</si>
  <si>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Scott</t>
  </si>
  <si>
    <t xml:space="preserve">Susan</t>
  </si>
  <si>
    <t xml:space="preserve">Sr. Counsel</t>
  </si>
  <si>
    <t xml:space="preserve">460-41-3441</t>
  </si>
  <si>
    <t xml:space="preserve">COMPANY NUMBER</t>
  </si>
  <si>
    <t xml:space="preserve">OFFICE NUMBER/FIELD LOCATION </t>
  </si>
  <si>
    <t xml:space="preserve">PHONE NUMBER</t>
  </si>
  <si>
    <t xml:space="preserve">0508</t>
  </si>
  <si>
    <t xml:space="preserve">4788 EB</t>
  </si>
  <si>
    <t xml:space="preserve">713-853--596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</si>
  <si>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</si>
  <si>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</si>
  <si>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</si>
  <si>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</si>
  <si>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</si>
  <si>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</si>
  <si>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</si>
  <si>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</si>
  <si>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</si>
  <si>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</si>
  <si>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</si>
  <si>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</si>
  <si>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</si>
  <si>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</si>
  <si>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</si>
  <si>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</si>
  <si>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</si>
  <si>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</si>
  <si>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</si>
  <si>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</si>
  <si>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</si>
  <si>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</si>
  <si>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</si>
  <si>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</si>
  <si>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</si>
  <si>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</si>
  <si>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</si>
  <si>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</si>
  <si>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</si>
  <si>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</si>
  <si>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</si>
  <si>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</si>
  <si>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</si>
  <si>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</si>
  <si>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</si>
  <si>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</si>
  <si>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</si>
  <si>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</si>
  <si>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</si>
  <si>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</si>
  <si>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</si>
  <si>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</si>
  <si>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</si>
  <si>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</si>
  <si>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</si>
  <si>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</si>
  <si>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</si>
  <si>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</si>
  <si>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</si>
  <si>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</si>
  <si>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</si>
  <si>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</si>
  <si>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</si>
  <si>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</si>
  <si>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</si>
  <si>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</si>
  <si>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</si>
  <si>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</si>
  <si>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</si>
  <si>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</si>
  <si>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</si>
  <si>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</si>
  <si>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</si>
  <si>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</si>
  <si>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</si>
  <si>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</si>
  <si>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</si>
  <si>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Houston to Los Angeles, CA, Presentation on Hector Road</t>
  </si>
  <si>
    <t xml:space="preserve">P</t>
  </si>
  <si>
    <t xml:space="preserve">Houston - Round trip to IAH Airport</t>
  </si>
  <si>
    <t xml:space="preserve">PC</t>
  </si>
  <si>
    <t xml:space="preserve">Parking at IAH</t>
  </si>
  <si>
    <t xml:space="preserve">Fax received at Hyatt Regency</t>
  </si>
  <si>
    <t xml:space="preserve">Hotel In Los Angeles, CA, Presentation on Hector Road</t>
  </si>
  <si>
    <t xml:space="preserve">Telephone In Los Angeles, CA, Presentation on Hector Road</t>
  </si>
  <si>
    <t xml:space="preserve">Settlement Conference in Washington, DC</t>
  </si>
  <si>
    <t xml:space="preserve">Cab Fare to IAH Airport</t>
  </si>
  <si>
    <t xml:space="preserve">C</t>
  </si>
  <si>
    <t xml:space="preserve">Cab Fare from IAH Airport</t>
  </si>
  <si>
    <t xml:space="preserve">Airfone to Washington, DC</t>
  </si>
  <si>
    <t xml:space="preserve">Los Angeles, California, Presentation</t>
  </si>
  <si>
    <t xml:space="preserve">Cab to IAH- trip to Los Angeles, CA</t>
  </si>
  <si>
    <t xml:space="preserve">Airfone call to Los Angeles, CA</t>
  </si>
  <si>
    <t xml:space="preserve">Airfone call to Houston, TX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</si>
  <si>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</si>
  <si>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</si>
  <si>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</si>
  <si>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</si>
  <si>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</si>
  <si>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</si>
  <si>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</si>
  <si>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</si>
  <si>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</si>
  <si>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</si>
  <si>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</si>
  <si>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</si>
  <si>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</si>
  <si>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3113</t>
  </si>
  <si>
    <t xml:space="preserve">999</t>
  </si>
  <si>
    <t xml:space="preserve">051</t>
  </si>
  <si>
    <t xml:space="preserve">0014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</si>
  <si>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</si>
  <si>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</si>
  <si>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</si>
  <si>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</si>
  <si>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B</t>
  </si>
  <si>
    <t xml:space="preserve">Los Angeles, California, Mtg re: Hector Road</t>
  </si>
  <si>
    <t xml:space="preserve">self</t>
  </si>
  <si>
    <t xml:space="preserve">Show the total amount for each accounting classification referenced above.</t>
  </si>
  <si>
    <t xml:space="preserve">054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</si>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</sst>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#,##0"/>
    <numFmt numFmtId="184" formatCode="0.000"/>
    <numFmt numFmtId="185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sz val="12"/>
      <color rgb="FF000000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2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49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4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210960</xdr:colOff>
      <xdr:row>43</xdr:row>
      <xdr:rowOff>0</xdr:rowOff>
    </xdr:from>
    <xdr:to>
      <xdr:col>13</xdr:col>
      <xdr:colOff>232200</xdr:colOff>
      <xdr:row>50</xdr:row>
      <xdr:rowOff>38160</xdr:rowOff>
    </xdr:to>
    <xdr:sp>
      <xdr:nvSpPr>
        <xdr:cNvPr id="1" name="Line 3"/>
        <xdr:cNvSpPr/>
      </xdr:nvSpPr>
      <xdr:spPr>
        <a:xfrm flipV="1">
          <a:off x="9727200" y="11544480"/>
          <a:ext cx="21240" cy="1733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42</xdr:row>
      <xdr:rowOff>181080</xdr:rowOff>
    </xdr:from>
    <xdr:to>
      <xdr:col>12</xdr:col>
      <xdr:colOff>735480</xdr:colOff>
      <xdr:row>50</xdr:row>
      <xdr:rowOff>152280</xdr:rowOff>
    </xdr:to>
    <xdr:sp>
      <xdr:nvSpPr>
        <xdr:cNvPr id="6" name="Line 17"/>
        <xdr:cNvSpPr/>
      </xdr:nvSpPr>
      <xdr:spPr>
        <a:xfrm flipV="1">
          <a:off x="10010160" y="119350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42</xdr:row>
      <xdr:rowOff>181080</xdr:rowOff>
    </xdr:from>
    <xdr:to>
      <xdr:col>12</xdr:col>
      <xdr:colOff>735120</xdr:colOff>
      <xdr:row>50</xdr:row>
      <xdr:rowOff>152280</xdr:rowOff>
    </xdr:to>
    <xdr:sp>
      <xdr:nvSpPr>
        <xdr:cNvPr id="17" name="Line 14"/>
        <xdr:cNvSpPr/>
      </xdr:nvSpPr>
      <xdr:spPr>
        <a:xfrm flipV="1">
          <a:off x="10009800" y="122302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n">
        <f aca="false">'Short Form'!A29</f>
        <v>0</v>
      </c>
      <c r="C3" s="7" t="n">
        <f aca="false">'Short Form'!B29</f>
        <v>0</v>
      </c>
      <c r="D3" s="7" t="n">
        <f aca="false">'Short Form'!D29</f>
        <v>0</v>
      </c>
      <c r="E3" s="7" t="n">
        <f aca="false">'Short Form'!E29</f>
        <v>0</v>
      </c>
      <c r="F3" s="7" t="n">
        <f aca="false">'Short Form'!F29</f>
        <v>0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n">
        <f aca="false">'Short Form'!A43</f>
        <v>0</v>
      </c>
      <c r="C4" s="6" t="n">
        <f aca="false">'Short Form'!B43</f>
        <v>0</v>
      </c>
      <c r="D4" s="6" t="n">
        <f aca="false">'Short Form'!D43</f>
        <v>0</v>
      </c>
      <c r="E4" s="6" t="n">
        <f aca="false">'Short Form'!E43</f>
        <v>0</v>
      </c>
      <c r="F4" s="6" t="n">
        <f aca="false">'Short Form'!F43</f>
        <v>0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0</v>
      </c>
      <c r="B5" s="8" t="str">
        <f aca="false">'Travel Form'!B49</f>
        <v>0508</v>
      </c>
      <c r="C5" s="8" t="str">
        <f aca="false">'Travel Form'!C49</f>
        <v>3113</v>
      </c>
      <c r="D5" s="8" t="str">
        <f aca="false">'Travel Form'!E49</f>
        <v>999</v>
      </c>
      <c r="E5" s="8" t="str">
        <f aca="false">'Travel Form'!F49</f>
        <v>051</v>
      </c>
      <c r="F5" s="8" t="str">
        <f aca="false">'Travel Form'!G49</f>
        <v>0014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n">
        <f aca="false">'Travel Form'!B50</f>
        <v>0</v>
      </c>
      <c r="C6" s="8" t="n">
        <f aca="false">'Travel Form'!C50</f>
        <v>0</v>
      </c>
      <c r="D6" s="8" t="n">
        <f aca="false">'Travel Form'!E50</f>
        <v>0</v>
      </c>
      <c r="E6" s="8" t="n">
        <f aca="false">'Travel Form'!F50</f>
        <v>0</v>
      </c>
      <c r="F6" s="8" t="n">
        <f aca="false">'Travel Form'!G50</f>
        <v>0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0</v>
      </c>
      <c r="B11" s="6" t="str">
        <f aca="false">'Meals and Ent Sup'!B49</f>
        <v>0508</v>
      </c>
      <c r="C11" s="6" t="str">
        <f aca="false">'Meals and Ent Sup'!C49</f>
        <v>3113</v>
      </c>
      <c r="D11" s="6" t="str">
        <f aca="false">'Meals and Ent Sup'!E49</f>
        <v>999</v>
      </c>
      <c r="E11" s="6" t="str">
        <f aca="false">'Meals and Ent Sup'!F49</f>
        <v>054</v>
      </c>
      <c r="F11" s="6" t="str">
        <f aca="false">'Meals and Ent Sup'!G49</f>
        <v>0014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n">
        <f aca="false">'Meals and Ent Sup'!B50</f>
        <v>0</v>
      </c>
      <c r="C12" s="6" t="n">
        <f aca="false">'Meals and Ent Sup'!C50</f>
        <v>0</v>
      </c>
      <c r="D12" s="6" t="n">
        <f aca="false">'Meals and Ent Sup'!E50</f>
        <v>0</v>
      </c>
      <c r="E12" s="6" t="n">
        <f aca="false">'Meals and Ent Sup'!F50</f>
        <v>0</v>
      </c>
      <c r="F12" s="6" t="n">
        <f aca="false">'Meals and Ent Sup'!G50</f>
        <v>0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str">
        <f aca="false">'Meals and Ent Sup'!C49</f>
        <v>3113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n">
        <f aca="false">'Meals and Ent Sup'!C50</f>
        <v>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0</v>
      </c>
      <c r="B41" s="11"/>
      <c r="C41" s="11"/>
      <c r="D41" s="11"/>
      <c r="E41" s="11"/>
      <c r="F41" s="11"/>
      <c r="G41" s="11"/>
      <c r="H41" s="11"/>
      <c r="I41" s="11"/>
      <c r="J41" s="11"/>
    </row>
  </sheetData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s">
        <v>14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15</v>
      </c>
      <c r="E3" s="27"/>
      <c r="F3" s="27"/>
      <c r="G3" s="27"/>
      <c r="H3" s="27"/>
      <c r="I3" s="27"/>
      <c r="J3" s="27"/>
      <c r="K3" s="28" t="s">
        <v>16</v>
      </c>
      <c r="L3" s="29" t="n">
        <v>1</v>
      </c>
      <c r="M3" s="30" t="s">
        <v>17</v>
      </c>
      <c r="N3" s="29" t="n">
        <f aca="false">1+VALUE(H62)+VALUE(I62)+VALUE(J62)+VALUE(K62)+VALUE(L62)+VALUE(M62)</f>
        <v>3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18</v>
      </c>
      <c r="B5" s="32"/>
      <c r="C5" s="33"/>
      <c r="D5" s="32"/>
      <c r="E5" s="31" t="s">
        <v>19</v>
      </c>
      <c r="F5" s="32"/>
      <c r="G5" s="32"/>
      <c r="H5" s="34" t="s">
        <v>20</v>
      </c>
      <c r="I5" s="33"/>
      <c r="J5" s="35"/>
      <c r="K5" s="31" t="s">
        <v>21</v>
      </c>
      <c r="L5" s="33"/>
      <c r="M5" s="33"/>
      <c r="N5" s="36"/>
    </row>
    <row r="6" customFormat="false" ht="17.25" hidden="false" customHeight="true" outlineLevel="0" collapsed="false">
      <c r="A6" s="37" t="s">
        <v>22</v>
      </c>
      <c r="B6" s="37"/>
      <c r="C6" s="37"/>
      <c r="D6" s="0"/>
      <c r="E6" s="38" t="s">
        <v>23</v>
      </c>
      <c r="F6" s="39"/>
      <c r="G6" s="39"/>
      <c r="H6" s="40" t="s">
        <v>24</v>
      </c>
      <c r="I6" s="40"/>
      <c r="J6" s="41"/>
      <c r="K6" s="42" t="s">
        <v>25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26</v>
      </c>
      <c r="B7" s="47"/>
      <c r="C7" s="47"/>
      <c r="D7" s="48"/>
      <c r="E7" s="49" t="s">
        <v>27</v>
      </c>
      <c r="F7" s="50"/>
      <c r="G7" s="47"/>
      <c r="H7" s="51"/>
      <c r="I7" s="33"/>
      <c r="J7" s="36"/>
      <c r="K7" s="49" t="s">
        <v>28</v>
      </c>
      <c r="L7" s="47"/>
      <c r="M7" s="33"/>
      <c r="N7" s="36"/>
    </row>
    <row r="8" customFormat="false" ht="17.25" hidden="false" customHeight="true" outlineLevel="0" collapsed="false">
      <c r="A8" s="37" t="s">
        <v>29</v>
      </c>
      <c r="B8" s="37"/>
      <c r="C8" s="37"/>
      <c r="D8" s="52"/>
      <c r="E8" s="53" t="s">
        <v>30</v>
      </c>
      <c r="F8" s="54"/>
      <c r="G8" s="55"/>
      <c r="H8" s="54"/>
      <c r="I8" s="54"/>
      <c r="J8" s="56"/>
      <c r="K8" s="57" t="s">
        <v>31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32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33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34</v>
      </c>
      <c r="B13" s="66" t="s">
        <v>35</v>
      </c>
      <c r="C13" s="67"/>
      <c r="D13" s="67" t="s">
        <v>36</v>
      </c>
      <c r="E13" s="67"/>
      <c r="F13" s="67"/>
      <c r="G13" s="68"/>
      <c r="H13" s="69" t="s">
        <v>37</v>
      </c>
      <c r="I13" s="69"/>
      <c r="J13" s="69"/>
      <c r="K13" s="68"/>
      <c r="L13" s="66" t="s">
        <v>38</v>
      </c>
      <c r="M13" s="66" t="s">
        <v>39</v>
      </c>
      <c r="N13" s="66" t="s">
        <v>40</v>
      </c>
    </row>
    <row r="14" customFormat="false" ht="24" hidden="false" customHeight="true" outlineLevel="0" collapsed="false">
      <c r="A14" s="70"/>
      <c r="B14" s="70"/>
      <c r="C14" s="71"/>
      <c r="D14" s="72"/>
      <c r="E14" s="72"/>
      <c r="F14" s="72"/>
      <c r="G14" s="73"/>
      <c r="H14" s="74"/>
      <c r="I14" s="75"/>
      <c r="J14" s="76"/>
      <c r="K14" s="76"/>
      <c r="L14" s="77"/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/>
      <c r="B15" s="83"/>
      <c r="C15" s="71"/>
      <c r="D15" s="72"/>
      <c r="E15" s="72"/>
      <c r="F15" s="72"/>
      <c r="G15" s="73"/>
      <c r="H15" s="84"/>
      <c r="I15" s="85"/>
      <c r="J15" s="85"/>
      <c r="K15" s="85"/>
      <c r="L15" s="77"/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/>
      <c r="B16" s="83"/>
      <c r="C16" s="71"/>
      <c r="D16" s="72"/>
      <c r="E16" s="72"/>
      <c r="F16" s="72"/>
      <c r="G16" s="73"/>
      <c r="H16" s="84"/>
      <c r="I16" s="85"/>
      <c r="J16" s="85"/>
      <c r="K16" s="85"/>
      <c r="L16" s="77"/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/>
      <c r="B17" s="83"/>
      <c r="C17" s="71"/>
      <c r="D17" s="72"/>
      <c r="E17" s="72"/>
      <c r="F17" s="72"/>
      <c r="G17" s="73"/>
      <c r="H17" s="84"/>
      <c r="I17" s="85"/>
      <c r="J17" s="85"/>
      <c r="K17" s="85"/>
      <c r="L17" s="77"/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83"/>
      <c r="C18" s="71"/>
      <c r="D18" s="72"/>
      <c r="E18" s="72"/>
      <c r="F18" s="72"/>
      <c r="G18" s="73"/>
      <c r="H18" s="84"/>
      <c r="I18" s="85"/>
      <c r="J18" s="85"/>
      <c r="K18" s="85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83"/>
      <c r="C19" s="71"/>
      <c r="D19" s="72"/>
      <c r="E19" s="72"/>
      <c r="F19" s="72"/>
      <c r="G19" s="73"/>
      <c r="H19" s="84"/>
      <c r="I19" s="85"/>
      <c r="J19" s="85"/>
      <c r="K19" s="85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83"/>
      <c r="C20" s="71"/>
      <c r="D20" s="72"/>
      <c r="E20" s="72"/>
      <c r="F20" s="72"/>
      <c r="G20" s="73"/>
      <c r="H20" s="84"/>
      <c r="I20" s="85"/>
      <c r="J20" s="85"/>
      <c r="K20" s="85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83"/>
      <c r="C21" s="71"/>
      <c r="D21" s="72"/>
      <c r="E21" s="72"/>
      <c r="F21" s="72"/>
      <c r="G21" s="73"/>
      <c r="H21" s="84"/>
      <c r="I21" s="85"/>
      <c r="J21" s="85"/>
      <c r="K21" s="85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83"/>
      <c r="C22" s="71"/>
      <c r="D22" s="72"/>
      <c r="E22" s="72"/>
      <c r="F22" s="72"/>
      <c r="G22" s="73"/>
      <c r="H22" s="86"/>
      <c r="I22" s="85"/>
      <c r="J22" s="85"/>
      <c r="K22" s="85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/>
      <c r="B23" s="83"/>
      <c r="C23" s="71"/>
      <c r="D23" s="72"/>
      <c r="E23" s="72"/>
      <c r="F23" s="72"/>
      <c r="G23" s="73"/>
      <c r="H23" s="86"/>
      <c r="I23" s="85"/>
      <c r="J23" s="87"/>
      <c r="K23" s="85"/>
      <c r="L23" s="77"/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/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3"/>
      <c r="C25" s="71"/>
      <c r="D25" s="72"/>
      <c r="E25" s="72"/>
      <c r="F25" s="72"/>
      <c r="G25" s="73"/>
      <c r="H25" s="86"/>
      <c r="I25" s="85"/>
      <c r="J25" s="85"/>
      <c r="K25" s="85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/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41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42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43</v>
      </c>
      <c r="C28" s="94"/>
      <c r="D28" s="94" t="s">
        <v>4</v>
      </c>
      <c r="E28" s="94" t="s">
        <v>44</v>
      </c>
      <c r="F28" s="93" t="s">
        <v>6</v>
      </c>
      <c r="G28" s="94" t="s">
        <v>7</v>
      </c>
      <c r="H28" s="94" t="s">
        <v>8</v>
      </c>
      <c r="I28" s="94" t="s">
        <v>45</v>
      </c>
      <c r="J28" s="94" t="s">
        <v>46</v>
      </c>
      <c r="K28" s="95"/>
      <c r="L28" s="90" t="s">
        <v>47</v>
      </c>
      <c r="M28" s="91"/>
      <c r="N28" s="96" t="n">
        <f aca="false">'Meals and Ent Sup'!N55+'Meals and Ent Sup (2)'!N55</f>
        <v>0</v>
      </c>
    </row>
    <row r="29" customFormat="false" ht="24" hidden="false" customHeight="true" outlineLevel="0" collapsed="false">
      <c r="A29" s="97"/>
      <c r="B29" s="97"/>
      <c r="C29" s="98"/>
      <c r="D29" s="99"/>
      <c r="E29" s="99"/>
      <c r="F29" s="99"/>
      <c r="G29" s="100"/>
      <c r="H29" s="97"/>
      <c r="I29" s="99"/>
      <c r="J29" s="100"/>
      <c r="K29" s="101"/>
      <c r="L29" s="91" t="s">
        <v>48</v>
      </c>
      <c r="M29" s="91"/>
      <c r="N29" s="102" t="n">
        <f aca="false">SUM(N27:N28)</f>
        <v>0</v>
      </c>
    </row>
    <row r="30" customFormat="false" ht="21.75" hidden="false" customHeight="true" outlineLevel="0" collapsed="false">
      <c r="A30" s="103" t="s">
        <v>49</v>
      </c>
      <c r="B30" s="104"/>
      <c r="C30" s="104"/>
      <c r="D30" s="63"/>
      <c r="E30" s="63"/>
      <c r="F30" s="63"/>
      <c r="G30" s="104"/>
      <c r="H30" s="104"/>
      <c r="I30" s="104"/>
      <c r="J30" s="104"/>
      <c r="K30" s="104"/>
      <c r="L30" s="30"/>
      <c r="M30" s="63"/>
      <c r="N30" s="63"/>
    </row>
    <row r="31" customFormat="false" ht="4.5" hidden="false" customHeight="true" outlineLevel="0" collapsed="false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30"/>
      <c r="M31" s="63"/>
      <c r="N31" s="63"/>
    </row>
    <row r="32" customFormat="false" ht="17.25" hidden="false" customHeight="true" outlineLevel="0" collapsed="false">
      <c r="A32" s="66" t="s">
        <v>34</v>
      </c>
      <c r="B32" s="67"/>
      <c r="C32" s="67"/>
      <c r="D32" s="67"/>
      <c r="E32" s="67"/>
      <c r="F32" s="67" t="s">
        <v>50</v>
      </c>
      <c r="G32" s="67"/>
      <c r="H32" s="67"/>
      <c r="I32" s="67"/>
      <c r="J32" s="67"/>
      <c r="K32" s="68"/>
      <c r="L32" s="66" t="s">
        <v>38</v>
      </c>
      <c r="M32" s="66" t="s">
        <v>39</v>
      </c>
      <c r="N32" s="66" t="s">
        <v>40</v>
      </c>
    </row>
    <row r="33" customFormat="false" ht="24" hidden="false" customHeight="true" outlineLevel="0" collapsed="false">
      <c r="A33" s="82"/>
      <c r="B33" s="105"/>
      <c r="C33" s="72"/>
      <c r="D33" s="72"/>
      <c r="E33" s="72"/>
      <c r="F33" s="72"/>
      <c r="G33" s="72"/>
      <c r="H33" s="72"/>
      <c r="I33" s="72"/>
      <c r="J33" s="72"/>
      <c r="K33" s="72"/>
      <c r="L33" s="77"/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5"/>
      <c r="C34" s="72"/>
      <c r="D34" s="106"/>
      <c r="E34" s="107"/>
      <c r="F34" s="106"/>
      <c r="G34" s="106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5"/>
      <c r="C35" s="72"/>
      <c r="D35" s="106"/>
      <c r="E35" s="106"/>
      <c r="F35" s="106"/>
      <c r="G35" s="106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5"/>
      <c r="C36" s="72"/>
      <c r="D36" s="106"/>
      <c r="E36" s="106"/>
      <c r="F36" s="106"/>
      <c r="G36" s="106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5"/>
      <c r="C37" s="72"/>
      <c r="D37" s="106"/>
      <c r="E37" s="106"/>
      <c r="F37" s="106"/>
      <c r="G37" s="106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8"/>
      <c r="B38" s="105"/>
      <c r="C38" s="72"/>
      <c r="D38" s="106"/>
      <c r="E38" s="106"/>
      <c r="F38" s="106"/>
      <c r="G38" s="106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5"/>
      <c r="C39" s="72"/>
      <c r="D39" s="106"/>
      <c r="E39" s="106"/>
      <c r="F39" s="106"/>
      <c r="G39" s="106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5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41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51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43</v>
      </c>
      <c r="C42" s="94"/>
      <c r="D42" s="94" t="s">
        <v>4</v>
      </c>
      <c r="E42" s="94" t="s">
        <v>44</v>
      </c>
      <c r="F42" s="93" t="s">
        <v>6</v>
      </c>
      <c r="G42" s="94" t="s">
        <v>7</v>
      </c>
      <c r="H42" s="94" t="s">
        <v>8</v>
      </c>
      <c r="I42" s="94" t="s">
        <v>45</v>
      </c>
      <c r="J42" s="94" t="s">
        <v>46</v>
      </c>
      <c r="K42" s="95"/>
      <c r="L42" s="90" t="s">
        <v>52</v>
      </c>
      <c r="M42" s="91"/>
      <c r="N42" s="109" t="n">
        <f aca="false">'Misc. Exp. Sup'!O55+'Misc. Exp. Sup (2)'!O55</f>
        <v>0</v>
      </c>
    </row>
    <row r="43" customFormat="false" ht="24" hidden="false" customHeight="true" outlineLevel="0" collapsed="false">
      <c r="A43" s="97"/>
      <c r="B43" s="97"/>
      <c r="C43" s="98"/>
      <c r="D43" s="99"/>
      <c r="E43" s="99"/>
      <c r="F43" s="99"/>
      <c r="G43" s="100"/>
      <c r="H43" s="97"/>
      <c r="I43" s="99"/>
      <c r="J43" s="110"/>
      <c r="K43" s="111"/>
      <c r="L43" s="91" t="s">
        <v>53</v>
      </c>
      <c r="M43" s="91"/>
      <c r="N43" s="102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2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3"/>
      <c r="F45" s="63"/>
      <c r="G45" s="63"/>
      <c r="H45" s="63"/>
      <c r="I45" s="112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1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1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4" t="s">
        <v>54</v>
      </c>
      <c r="B48" s="115"/>
      <c r="C48" s="115"/>
      <c r="D48" s="115"/>
      <c r="E48" s="115"/>
      <c r="F48" s="115"/>
      <c r="G48" s="115"/>
      <c r="H48" s="115"/>
      <c r="I48" s="32"/>
      <c r="J48" s="116" t="s">
        <v>55</v>
      </c>
      <c r="K48" s="117"/>
      <c r="L48" s="117"/>
      <c r="M48" s="117"/>
      <c r="N48" s="118" t="n">
        <f aca="false">'Travel Form'!O55+'Travel Sup (2)'!O55</f>
        <v>0</v>
      </c>
    </row>
    <row r="49" customFormat="false" ht="24" hidden="false" customHeight="true" outlineLevel="0" collapsed="false">
      <c r="A49" s="119" t="s">
        <v>56</v>
      </c>
      <c r="B49" s="119"/>
      <c r="C49" s="119"/>
      <c r="D49" s="119"/>
      <c r="E49" s="119"/>
      <c r="F49" s="119"/>
      <c r="G49" s="120"/>
      <c r="H49" s="63"/>
      <c r="I49" s="89"/>
      <c r="J49" s="121" t="s">
        <v>57</v>
      </c>
      <c r="K49" s="122"/>
      <c r="L49" s="122"/>
      <c r="M49" s="122"/>
      <c r="N49" s="92" t="n">
        <f aca="false">N48+N43+N29</f>
        <v>0</v>
      </c>
    </row>
    <row r="50" customFormat="false" ht="24" hidden="false" customHeight="true" outlineLevel="0" collapsed="false">
      <c r="A50" s="66" t="s">
        <v>58</v>
      </c>
      <c r="B50" s="123"/>
      <c r="C50" s="66" t="s">
        <v>59</v>
      </c>
      <c r="D50" s="97"/>
      <c r="E50" s="66" t="s">
        <v>1</v>
      </c>
      <c r="F50" s="124"/>
      <c r="G50" s="125"/>
      <c r="H50" s="63"/>
      <c r="I50" s="63"/>
      <c r="J50" s="126" t="s">
        <v>60</v>
      </c>
      <c r="K50" s="127"/>
      <c r="L50" s="127"/>
      <c r="M50" s="127"/>
      <c r="N50" s="128" t="n">
        <f aca="false">F53</f>
        <v>0</v>
      </c>
    </row>
    <row r="51" customFormat="false" ht="24" hidden="false" customHeight="true" outlineLevel="0" collapsed="false">
      <c r="A51" s="66" t="s">
        <v>58</v>
      </c>
      <c r="B51" s="123"/>
      <c r="C51" s="66" t="s">
        <v>59</v>
      </c>
      <c r="D51" s="37"/>
      <c r="E51" s="66" t="s">
        <v>1</v>
      </c>
      <c r="F51" s="124"/>
      <c r="G51" s="125"/>
      <c r="H51" s="63"/>
      <c r="I51" s="63"/>
      <c r="J51" s="129" t="s">
        <v>61</v>
      </c>
      <c r="K51" s="130"/>
      <c r="L51" s="131" t="str">
        <f aca="false">IF($N$49-$N$50&lt;0,"X","  ")</f>
        <v>  </v>
      </c>
      <c r="M51" s="130" t="s">
        <v>62</v>
      </c>
      <c r="N51" s="132"/>
    </row>
    <row r="52" customFormat="false" ht="24" hidden="false" customHeight="true" outlineLevel="0" collapsed="false">
      <c r="A52" s="66" t="s">
        <v>58</v>
      </c>
      <c r="B52" s="123"/>
      <c r="C52" s="66" t="s">
        <v>59</v>
      </c>
      <c r="D52" s="37"/>
      <c r="E52" s="66" t="s">
        <v>1</v>
      </c>
      <c r="F52" s="124"/>
      <c r="G52" s="125"/>
      <c r="H52" s="63"/>
      <c r="I52" s="63"/>
      <c r="J52" s="126"/>
      <c r="K52" s="127"/>
      <c r="L52" s="133" t="str">
        <f aca="false">IF($N$49-$N$50&gt;0,"X","  ")</f>
        <v>  </v>
      </c>
      <c r="M52" s="134" t="s">
        <v>63</v>
      </c>
      <c r="N52" s="135" t="n">
        <f aca="false">ABS(N49-N50)</f>
        <v>0</v>
      </c>
    </row>
    <row r="53" customFormat="false" ht="24" hidden="false" customHeight="true" outlineLevel="0" collapsed="false">
      <c r="A53" s="136"/>
      <c r="B53" s="136"/>
      <c r="C53" s="136"/>
      <c r="D53" s="137" t="s">
        <v>64</v>
      </c>
      <c r="E53" s="137"/>
      <c r="F53" s="138" t="n">
        <f aca="false">SUM(F50:F52)</f>
        <v>0</v>
      </c>
      <c r="G53" s="138"/>
      <c r="H53" s="63"/>
      <c r="I53" s="63"/>
      <c r="J53" s="139" t="s">
        <v>65</v>
      </c>
      <c r="K53" s="127"/>
      <c r="L53" s="127"/>
      <c r="M53" s="127"/>
      <c r="N53" s="140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1" t="s">
        <v>66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2" t="s">
        <v>67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145"/>
    </row>
    <row r="57" customFormat="false" ht="12" hidden="false" customHeight="true" outlineLevel="0" collapsed="false">
      <c r="A57" s="31" t="s">
        <v>68</v>
      </c>
      <c r="B57" s="47"/>
      <c r="C57" s="47"/>
      <c r="D57" s="47"/>
      <c r="E57" s="115"/>
      <c r="F57" s="146" t="s">
        <v>58</v>
      </c>
      <c r="G57" s="147" t="s">
        <v>69</v>
      </c>
      <c r="H57" s="47"/>
      <c r="I57" s="47"/>
      <c r="J57" s="148"/>
      <c r="K57" s="149" t="s">
        <v>58</v>
      </c>
      <c r="L57" s="147" t="s">
        <v>69</v>
      </c>
      <c r="M57" s="45"/>
      <c r="N57" s="150" t="s">
        <v>58</v>
      </c>
    </row>
    <row r="58" customFormat="false" ht="26.25" hidden="false" customHeight="true" outlineLevel="0" collapsed="false">
      <c r="A58" s="151"/>
      <c r="B58" s="152"/>
      <c r="C58" s="152"/>
      <c r="D58" s="152"/>
      <c r="E58" s="152"/>
      <c r="F58" s="153"/>
      <c r="G58" s="152"/>
      <c r="H58" s="152"/>
      <c r="I58" s="152"/>
      <c r="J58" s="152"/>
      <c r="K58" s="152"/>
      <c r="L58" s="151"/>
      <c r="M58" s="152"/>
      <c r="N58" s="153"/>
    </row>
    <row r="59" customFormat="false" ht="11.25" hidden="false" customHeight="true" outlineLevel="0" collapsed="false">
      <c r="A59" s="154" t="s">
        <v>70</v>
      </c>
      <c r="B59" s="47"/>
      <c r="C59" s="47"/>
      <c r="D59" s="47"/>
      <c r="E59" s="115"/>
      <c r="F59" s="146"/>
      <c r="G59" s="31" t="s">
        <v>71</v>
      </c>
      <c r="H59" s="47"/>
      <c r="I59" s="47"/>
      <c r="J59" s="148"/>
      <c r="K59" s="149"/>
      <c r="L59" s="31" t="s">
        <v>71</v>
      </c>
      <c r="M59" s="45"/>
      <c r="N59" s="150"/>
    </row>
    <row r="60" customFormat="false" ht="25.5" hidden="false" customHeight="true" outlineLevel="0" collapsed="false">
      <c r="A60" s="155"/>
      <c r="B60" s="155"/>
      <c r="C60" s="155"/>
      <c r="D60" s="155"/>
      <c r="E60" s="155"/>
      <c r="F60" s="156"/>
      <c r="G60" s="157"/>
      <c r="H60" s="157"/>
      <c r="I60" s="157"/>
      <c r="J60" s="157"/>
      <c r="K60" s="157"/>
      <c r="L60" s="158"/>
      <c r="M60" s="157"/>
      <c r="N60" s="159"/>
    </row>
    <row r="61" customFormat="false" ht="14.1" hidden="true" customHeight="true" outlineLevel="0" collapsed="false">
      <c r="A61" s="63" t="s">
        <v>72</v>
      </c>
      <c r="B61" s="18" t="s">
        <v>73</v>
      </c>
      <c r="C61" s="63" t="s">
        <v>74</v>
      </c>
      <c r="D61" s="63" t="s">
        <v>75</v>
      </c>
      <c r="E61" s="18" t="s">
        <v>76</v>
      </c>
      <c r="F61" s="63" t="s">
        <v>77</v>
      </c>
      <c r="G61" s="63" t="s">
        <v>78</v>
      </c>
      <c r="H61" s="63" t="s">
        <v>79</v>
      </c>
      <c r="I61" s="63" t="s">
        <v>80</v>
      </c>
      <c r="J61" s="63" t="s">
        <v>81</v>
      </c>
      <c r="K61" s="63" t="s">
        <v>82</v>
      </c>
      <c r="L61" s="63" t="s">
        <v>83</v>
      </c>
      <c r="M61" s="63" t="s">
        <v>84</v>
      </c>
      <c r="N61" s="63" t="s">
        <v>85</v>
      </c>
    </row>
    <row r="62" customFormat="false" ht="21" hidden="true" customHeight="true" outlineLevel="0" collapsed="false">
      <c r="A62" s="45" t="str">
        <f aca="false">IF(ISBLANK($A$6),TRIM(" "),$A$6)</f>
        <v>Scott</v>
      </c>
      <c r="B62" s="160" t="str">
        <f aca="false">IF(ISBLANK($E$6),TRIM(" "),$E$6)</f>
        <v>Susan</v>
      </c>
      <c r="C62" s="161" t="str">
        <f aca="false">TEXT(IF(ISBLANK($N$2),"      ",$N$2),"000000")</f>
        <v>121999</v>
      </c>
      <c r="D62" s="45" t="str">
        <f aca="false">TEXT($K$6,"###-##-####")</f>
        <v>460-41-3441</v>
      </c>
      <c r="E62" s="162" t="str">
        <f aca="false">TEXT($N$52,"######0.00")</f>
        <v>0.00</v>
      </c>
      <c r="F62" s="45" t="s">
        <v>86</v>
      </c>
      <c r="G62" s="45" t="s">
        <v>87</v>
      </c>
      <c r="H62" s="45" t="str">
        <f aca="false">TEXT(IF(COUNT('Travel Form'!$A$12:$N$40)=0,0,1),"0")</f>
        <v>1</v>
      </c>
      <c r="I62" s="45" t="str">
        <f aca="false">TEXT(IF(COUNT('Meals and Ent Sup'!$A$10:$M$40,'Meals and Ent Sup'!$A$49:$K$54)=0,0,1),"0")</f>
        <v>1</v>
      </c>
      <c r="J62" s="45" t="str">
        <f aca="false">TEXT(IF(COUNT('Misc. Exp. Sup'!$A$10:$N$40,'Misc. Exp. Sup'!$A$49:$K$54)=0,0,1),"0")</f>
        <v>0</v>
      </c>
      <c r="K62" s="45" t="str">
        <f aca="false">TEXT(IF(COUNT('Travel Sup (2)'!$A$12:$N$40,'Travel Sup (2)'!$A$49:$K$54)=0,0,1),"0")</f>
        <v>0</v>
      </c>
      <c r="L62" s="45" t="str">
        <f aca="false">TEXT(IF(COUNT('Meals and Ent Sup (2)'!$A$10:$M$40,'Meals and Ent Sup (2)'!$A$49:$K$54)=0,0,1),"0")</f>
        <v>0</v>
      </c>
      <c r="M62" s="45" t="str">
        <f aca="false">TEXT(IF(COUNT('Misc. Exp. Sup (2)'!$A$10:$N$40,'Misc. Exp. Sup (2)'!$A$49:$K$54)=0,0,1),"0")</f>
        <v>0</v>
      </c>
      <c r="N62" s="45" t="str">
        <f aca="false">TEXT($A$8,"####")</f>
        <v>508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3"/>
      <c r="M63" s="163"/>
      <c r="N63" s="164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60"/>
      <c r="C65" s="45"/>
      <c r="D65" s="45"/>
      <c r="E65" s="162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5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  <c r="CM76" s="166"/>
      <c r="CN76" s="166"/>
      <c r="CO76" s="166"/>
      <c r="CP76" s="166"/>
      <c r="CQ76" s="166"/>
      <c r="CR76" s="166"/>
      <c r="CS76" s="166"/>
      <c r="CT76" s="166"/>
      <c r="CU76" s="166"/>
      <c r="CV76" s="166"/>
      <c r="CW76" s="166"/>
      <c r="CX76" s="166"/>
      <c r="CY76" s="166"/>
      <c r="CZ76" s="166"/>
      <c r="DA76" s="166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L76" s="166"/>
      <c r="DM76" s="166"/>
      <c r="DN76" s="166"/>
      <c r="DO76" s="166"/>
      <c r="DP76" s="166"/>
      <c r="DQ76" s="166"/>
      <c r="DR76" s="166"/>
      <c r="DS76" s="166"/>
      <c r="DT76" s="166"/>
      <c r="DU76" s="166"/>
      <c r="DV76" s="166"/>
      <c r="DW76" s="166"/>
      <c r="DX76" s="166"/>
      <c r="DY76" s="166"/>
      <c r="DZ76" s="166"/>
      <c r="EA76" s="166"/>
      <c r="EB76" s="166"/>
      <c r="EC76" s="166"/>
      <c r="ED76" s="166"/>
      <c r="EE76" s="166"/>
      <c r="EF76" s="166"/>
      <c r="EG76" s="166"/>
      <c r="EH76" s="166"/>
      <c r="EI76" s="166"/>
      <c r="EJ76" s="166"/>
      <c r="EK76" s="166"/>
      <c r="EL76" s="166"/>
      <c r="EM76" s="166"/>
      <c r="EN76" s="166"/>
      <c r="EO76" s="166"/>
      <c r="EP76" s="166"/>
      <c r="EQ76" s="166"/>
      <c r="ER76" s="166"/>
      <c r="ES76" s="166"/>
      <c r="ET76" s="166"/>
      <c r="EU76" s="166"/>
      <c r="EV76" s="166"/>
      <c r="EW76" s="166"/>
      <c r="EX76" s="166"/>
      <c r="EY76" s="166"/>
      <c r="EZ76" s="166"/>
      <c r="FA76" s="166"/>
      <c r="FB76" s="166"/>
      <c r="FC76" s="166"/>
      <c r="FD76" s="166"/>
      <c r="FE76" s="166"/>
      <c r="FF76" s="166"/>
      <c r="FG76" s="166"/>
      <c r="FH76" s="166"/>
      <c r="FI76" s="166"/>
      <c r="FJ76" s="166"/>
      <c r="FK76" s="166"/>
      <c r="FL76" s="166"/>
      <c r="FM76" s="166"/>
      <c r="FN76" s="166"/>
      <c r="FO76" s="166"/>
      <c r="FP76" s="166"/>
      <c r="FQ76" s="166"/>
      <c r="FR76" s="166"/>
      <c r="FS76" s="166"/>
      <c r="FT76" s="166"/>
      <c r="FU76" s="166"/>
      <c r="FV76" s="166"/>
      <c r="FW76" s="166"/>
      <c r="FX76" s="166"/>
      <c r="FY76" s="166"/>
      <c r="FZ76" s="166"/>
      <c r="GA76" s="166"/>
      <c r="GB76" s="166"/>
      <c r="GC76" s="166"/>
      <c r="GD76" s="166"/>
      <c r="GE76" s="166"/>
      <c r="GF76" s="166"/>
      <c r="GG76" s="166"/>
      <c r="GH76" s="166"/>
      <c r="GI76" s="166"/>
      <c r="GJ76" s="166"/>
      <c r="GK76" s="166"/>
      <c r="GL76" s="166"/>
      <c r="GM76" s="166"/>
      <c r="GN76" s="166"/>
      <c r="GO76" s="166"/>
      <c r="GP76" s="166"/>
      <c r="GQ76" s="166"/>
      <c r="GR76" s="166"/>
      <c r="GS76" s="166"/>
      <c r="GT76" s="166"/>
      <c r="GU76" s="166"/>
      <c r="GV76" s="166"/>
      <c r="GW76" s="166"/>
      <c r="GX76" s="166"/>
      <c r="GY76" s="166"/>
      <c r="GZ76" s="166"/>
      <c r="HA76" s="166"/>
      <c r="HB76" s="166"/>
      <c r="HC76" s="166"/>
      <c r="HD76" s="166"/>
      <c r="HE76" s="166"/>
      <c r="HF76" s="166"/>
      <c r="HG76" s="166"/>
      <c r="HH76" s="166"/>
      <c r="HI76" s="166"/>
      <c r="HJ76" s="166"/>
      <c r="HK76" s="166"/>
      <c r="HL76" s="166"/>
      <c r="HM76" s="166"/>
      <c r="HN76" s="166"/>
      <c r="HO76" s="166"/>
      <c r="HP76" s="166"/>
      <c r="HQ76" s="166"/>
      <c r="HR76" s="166"/>
      <c r="HS76" s="166"/>
      <c r="HT76" s="166"/>
      <c r="HU76" s="166"/>
      <c r="HV76" s="166"/>
      <c r="HW76" s="166"/>
      <c r="HX76" s="166"/>
      <c r="HY76" s="166"/>
      <c r="HZ76" s="166"/>
      <c r="IA76" s="166"/>
      <c r="IB76" s="166"/>
      <c r="IC76" s="166"/>
      <c r="ID76" s="166"/>
      <c r="IE76" s="166"/>
      <c r="IF76" s="166"/>
      <c r="IG76" s="166"/>
      <c r="IH76" s="166"/>
      <c r="II76" s="166"/>
      <c r="IJ76" s="166"/>
      <c r="IK76" s="166"/>
      <c r="IL76" s="166"/>
      <c r="IM76" s="166"/>
      <c r="IN76" s="166"/>
      <c r="IO76" s="166"/>
      <c r="IP76" s="166"/>
      <c r="IQ76" s="166"/>
      <c r="IR76" s="166"/>
      <c r="IS76" s="166"/>
      <c r="IT76" s="166"/>
      <c r="IU76" s="166"/>
      <c r="IV76" s="166"/>
      <c r="IW76" s="166"/>
    </row>
    <row r="77" customFormat="false" ht="18" hidden="true" customHeight="true" outlineLevel="0" collapsed="false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  <c r="EF77" s="164"/>
      <c r="EG77" s="164"/>
      <c r="EH77" s="164"/>
      <c r="EI77" s="164"/>
      <c r="EJ77" s="164"/>
      <c r="EK77" s="164"/>
      <c r="EL77" s="164"/>
      <c r="EM77" s="164"/>
      <c r="EN77" s="164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  <c r="GK77" s="164"/>
      <c r="GL77" s="164"/>
      <c r="GM77" s="164"/>
      <c r="GN77" s="164"/>
      <c r="GO77" s="164"/>
      <c r="GP77" s="164"/>
      <c r="GQ77" s="164"/>
      <c r="GR77" s="164"/>
      <c r="GS77" s="164"/>
      <c r="GT77" s="164"/>
      <c r="GU77" s="164"/>
      <c r="GV77" s="164"/>
      <c r="GW77" s="164"/>
      <c r="GX77" s="164"/>
      <c r="GY77" s="164"/>
      <c r="GZ77" s="164"/>
      <c r="HA77" s="164"/>
      <c r="HB77" s="164"/>
      <c r="HC77" s="164"/>
      <c r="HD77" s="164"/>
      <c r="HE77" s="164"/>
      <c r="HF77" s="164"/>
      <c r="HG77" s="164"/>
      <c r="HH77" s="164"/>
      <c r="HI77" s="164"/>
      <c r="HJ77" s="164"/>
      <c r="HK77" s="164"/>
      <c r="HL77" s="164"/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  <c r="IK77" s="164"/>
      <c r="IL77" s="164"/>
      <c r="IM77" s="164"/>
      <c r="IN77" s="164"/>
      <c r="IO77" s="164"/>
      <c r="IP77" s="164"/>
      <c r="IQ77" s="164"/>
      <c r="IR77" s="164"/>
      <c r="IS77" s="164"/>
      <c r="IT77" s="164"/>
      <c r="IU77" s="164"/>
      <c r="IV77" s="164"/>
      <c r="IW77" s="164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  <c r="GY90" s="168"/>
      <c r="GZ90" s="168"/>
      <c r="HA90" s="168"/>
      <c r="HB90" s="168"/>
      <c r="HC90" s="168"/>
      <c r="HD90" s="168"/>
      <c r="HE90" s="168"/>
      <c r="HF90" s="168"/>
      <c r="HG90" s="168"/>
      <c r="HH90" s="168"/>
      <c r="HI90" s="168"/>
      <c r="HJ90" s="168"/>
      <c r="HK90" s="168"/>
      <c r="HL90" s="168"/>
      <c r="HM90" s="168"/>
      <c r="HN90" s="168"/>
      <c r="HO90" s="168"/>
      <c r="HP90" s="168"/>
      <c r="HQ90" s="168"/>
      <c r="HR90" s="168"/>
      <c r="HS90" s="168"/>
      <c r="HT90" s="168"/>
      <c r="HU90" s="168"/>
      <c r="HV90" s="168"/>
      <c r="HW90" s="168"/>
      <c r="HX90" s="168"/>
      <c r="HY90" s="168"/>
      <c r="HZ90" s="168"/>
      <c r="IA90" s="168"/>
      <c r="IB90" s="168"/>
      <c r="IC90" s="168"/>
      <c r="ID90" s="168"/>
      <c r="IE90" s="168"/>
      <c r="IF90" s="168"/>
      <c r="IG90" s="168"/>
      <c r="IH90" s="168"/>
      <c r="II90" s="168"/>
      <c r="IJ90" s="168"/>
      <c r="IK90" s="168"/>
      <c r="IL90" s="168"/>
      <c r="IM90" s="168"/>
      <c r="IN90" s="168"/>
      <c r="IO90" s="168"/>
      <c r="IP90" s="168"/>
      <c r="IQ90" s="168"/>
      <c r="IR90" s="168"/>
      <c r="IS90" s="168"/>
      <c r="IT90" s="168"/>
      <c r="IU90" s="168"/>
      <c r="IV90" s="168"/>
      <c r="IW90" s="168"/>
    </row>
    <row r="91" customFormat="false" ht="18" hidden="true" customHeight="true" outlineLevel="0" collapsed="false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4"/>
      <c r="CQ91" s="164"/>
      <c r="CR91" s="164"/>
      <c r="CS91" s="164"/>
      <c r="CT91" s="164"/>
      <c r="CU91" s="164"/>
      <c r="CV91" s="164"/>
      <c r="CW91" s="164"/>
      <c r="CX91" s="164"/>
      <c r="CY91" s="164"/>
      <c r="CZ91" s="164"/>
      <c r="DA91" s="164"/>
      <c r="DB91" s="164"/>
      <c r="DC91" s="164"/>
      <c r="DD91" s="164"/>
      <c r="DE91" s="164"/>
      <c r="DF91" s="164"/>
      <c r="DG91" s="164"/>
      <c r="DH91" s="164"/>
      <c r="DI91" s="164"/>
      <c r="DJ91" s="164"/>
      <c r="DK91" s="164"/>
      <c r="DL91" s="164"/>
      <c r="DM91" s="164"/>
      <c r="DN91" s="164"/>
      <c r="DO91" s="164"/>
      <c r="DP91" s="164"/>
      <c r="DQ91" s="164"/>
      <c r="DR91" s="164"/>
      <c r="DS91" s="164"/>
      <c r="DT91" s="164"/>
      <c r="DU91" s="164"/>
      <c r="DV91" s="164"/>
      <c r="DW91" s="164"/>
      <c r="DX91" s="164"/>
      <c r="DY91" s="164"/>
      <c r="DZ91" s="164"/>
      <c r="EA91" s="164"/>
      <c r="EB91" s="164"/>
      <c r="EC91" s="164"/>
      <c r="ED91" s="164"/>
      <c r="EE91" s="164"/>
      <c r="EF91" s="164"/>
      <c r="EG91" s="164"/>
      <c r="EH91" s="164"/>
      <c r="EI91" s="164"/>
      <c r="EJ91" s="164"/>
      <c r="EK91" s="164"/>
      <c r="EL91" s="164"/>
      <c r="EM91" s="164"/>
      <c r="EN91" s="164"/>
      <c r="EO91" s="164"/>
      <c r="EP91" s="164"/>
      <c r="EQ91" s="164"/>
      <c r="ER91" s="164"/>
      <c r="ES91" s="164"/>
      <c r="ET91" s="164"/>
      <c r="EU91" s="164"/>
      <c r="EV91" s="164"/>
      <c r="EW91" s="164"/>
      <c r="EX91" s="164"/>
      <c r="EY91" s="164"/>
      <c r="EZ91" s="164"/>
      <c r="FA91" s="164"/>
      <c r="FB91" s="164"/>
      <c r="FC91" s="164"/>
      <c r="FD91" s="164"/>
      <c r="FE91" s="164"/>
      <c r="FF91" s="164"/>
      <c r="FG91" s="164"/>
      <c r="FH91" s="164"/>
      <c r="FI91" s="164"/>
      <c r="FJ91" s="164"/>
      <c r="FK91" s="164"/>
      <c r="FL91" s="164"/>
      <c r="FM91" s="164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  <c r="GK91" s="164"/>
      <c r="GL91" s="164"/>
      <c r="GM91" s="164"/>
      <c r="GN91" s="164"/>
      <c r="GO91" s="164"/>
      <c r="GP91" s="164"/>
      <c r="GQ91" s="164"/>
      <c r="GR91" s="164"/>
      <c r="GS91" s="164"/>
      <c r="GT91" s="164"/>
      <c r="GU91" s="164"/>
      <c r="GV91" s="164"/>
      <c r="GW91" s="164"/>
      <c r="GX91" s="164"/>
      <c r="GY91" s="164"/>
      <c r="GZ91" s="164"/>
      <c r="HA91" s="164"/>
      <c r="HB91" s="164"/>
      <c r="HC91" s="164"/>
      <c r="HD91" s="164"/>
      <c r="HE91" s="164"/>
      <c r="HF91" s="164"/>
      <c r="HG91" s="164"/>
      <c r="HH91" s="164"/>
      <c r="HI91" s="164"/>
      <c r="HJ91" s="164"/>
      <c r="HK91" s="164"/>
      <c r="HL91" s="164"/>
      <c r="HM91" s="164"/>
      <c r="HN91" s="164"/>
      <c r="HO91" s="164"/>
      <c r="HP91" s="164"/>
      <c r="HQ91" s="164"/>
      <c r="HR91" s="164"/>
      <c r="HS91" s="164"/>
      <c r="HT91" s="164"/>
      <c r="HU91" s="164"/>
      <c r="HV91" s="164"/>
      <c r="HW91" s="164"/>
      <c r="HX91" s="164"/>
      <c r="HY91" s="164"/>
      <c r="HZ91" s="164"/>
      <c r="IA91" s="164"/>
      <c r="IB91" s="164"/>
      <c r="IC91" s="164"/>
      <c r="ID91" s="164"/>
      <c r="IE91" s="164"/>
      <c r="IF91" s="164"/>
      <c r="IG91" s="164"/>
      <c r="IH91" s="164"/>
      <c r="II91" s="164"/>
      <c r="IJ91" s="164"/>
      <c r="IK91" s="164"/>
      <c r="IL91" s="164"/>
      <c r="IM91" s="164"/>
      <c r="IN91" s="164"/>
      <c r="IO91" s="164"/>
      <c r="IP91" s="164"/>
      <c r="IQ91" s="164"/>
      <c r="IR91" s="164"/>
      <c r="IS91" s="164"/>
      <c r="IT91" s="164"/>
      <c r="IU91" s="164"/>
      <c r="IV91" s="164"/>
      <c r="IW91" s="164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4.6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4.6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4.6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4.6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4.6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4.6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4.6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4.6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4.6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4.6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4.6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4.6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4.6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4.6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4.6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4.6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4.6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4.6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4.6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4.6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4.6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4.6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4.6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4.6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4.6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4.6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4.6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4.6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4.6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4.6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4.6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4.6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4.6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4.6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4.6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4.6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4.6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4.6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4.6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4.6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4.6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4.6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4.6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4.6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mergeCells count="14">
    <mergeCell ref="A6:C6"/>
    <mergeCell ref="H6:I6"/>
    <mergeCell ref="K6:L6"/>
    <mergeCell ref="A8:C8"/>
    <mergeCell ref="K8:M8"/>
    <mergeCell ref="H13:J13"/>
    <mergeCell ref="B28:C28"/>
    <mergeCell ref="L29:M29"/>
    <mergeCell ref="B42:C42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H39" colorId="64" zoomScale="80" zoomScaleNormal="80" zoomScalePageLayoutView="100" workbookViewId="0">
      <selection pane="topLeft" activeCell="G49" activeCellId="0" sqref="G49 G49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88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89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90</v>
      </c>
      <c r="N2" s="182" t="n">
        <f aca="false">IF(VALUE('Short Form'!H62)&lt;&gt;0,2,"")</f>
        <v>2</v>
      </c>
      <c r="O2" s="183" t="n">
        <f aca="false">IF(N2=0,"",'Short Form'!N3)</f>
        <v>3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Scott</v>
      </c>
      <c r="B5" s="189"/>
      <c r="C5" s="189"/>
      <c r="D5" s="189"/>
      <c r="E5" s="190" t="str">
        <f aca="false">'Short Form'!E6</f>
        <v>Susan</v>
      </c>
      <c r="F5" s="39"/>
      <c r="G5" s="39"/>
      <c r="H5" s="191" t="str">
        <f aca="false">'Short Form'!H6</f>
        <v>Sr. Counsel</v>
      </c>
      <c r="I5" s="191"/>
      <c r="J5" s="191"/>
      <c r="K5" s="192" t="str">
        <f aca="false">'Short Form'!K6</f>
        <v>460-41-3441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91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92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93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94</v>
      </c>
      <c r="B11" s="66" t="s">
        <v>34</v>
      </c>
      <c r="C11" s="67"/>
      <c r="D11" s="67"/>
      <c r="E11" s="67" t="s">
        <v>95</v>
      </c>
      <c r="F11" s="67"/>
      <c r="G11" s="67"/>
      <c r="H11" s="67"/>
      <c r="I11" s="67"/>
      <c r="J11" s="67"/>
      <c r="K11" s="68"/>
      <c r="L11" s="66" t="s">
        <v>96</v>
      </c>
      <c r="M11" s="66" t="s">
        <v>97</v>
      </c>
      <c r="N11" s="66" t="s">
        <v>39</v>
      </c>
      <c r="O11" s="66" t="s">
        <v>98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 t="s">
        <v>86</v>
      </c>
      <c r="B12" s="213" t="n">
        <v>36425</v>
      </c>
      <c r="C12" s="214" t="s">
        <v>99</v>
      </c>
      <c r="D12" s="215"/>
      <c r="E12" s="215"/>
      <c r="F12" s="215"/>
      <c r="G12" s="215"/>
      <c r="H12" s="215"/>
      <c r="I12" s="216"/>
      <c r="J12" s="215"/>
      <c r="K12" s="215"/>
      <c r="L12" s="217" t="s">
        <v>100</v>
      </c>
      <c r="M12" s="218" t="n">
        <v>325.71</v>
      </c>
      <c r="N12" s="218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 t="s">
        <v>86</v>
      </c>
      <c r="B13" s="213" t="n">
        <v>36425</v>
      </c>
      <c r="C13" s="220" t="s">
        <v>101</v>
      </c>
      <c r="D13" s="215"/>
      <c r="E13" s="215"/>
      <c r="F13" s="215"/>
      <c r="G13" s="215"/>
      <c r="H13" s="215"/>
      <c r="I13" s="215"/>
      <c r="J13" s="215"/>
      <c r="K13" s="215"/>
      <c r="L13" s="217" t="s">
        <v>102</v>
      </c>
      <c r="M13" s="218" t="n">
        <v>60</v>
      </c>
      <c r="N13" s="218" t="n">
        <v>0.31</v>
      </c>
      <c r="O13" s="79" t="n">
        <f aca="false">IF(N13=" ",M13*1,M13*N13)</f>
        <v>18.6</v>
      </c>
      <c r="P13" s="211"/>
      <c r="Q13" s="211"/>
      <c r="R13" s="211"/>
      <c r="S13" s="211"/>
      <c r="T13" s="211"/>
      <c r="U13" s="211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 t="s">
        <v>86</v>
      </c>
      <c r="B14" s="213" t="n">
        <v>36426</v>
      </c>
      <c r="C14" s="220" t="s">
        <v>103</v>
      </c>
      <c r="D14" s="215"/>
      <c r="E14" s="215"/>
      <c r="F14" s="215"/>
      <c r="G14" s="215"/>
      <c r="H14" s="215"/>
      <c r="I14" s="215"/>
      <c r="J14" s="215"/>
      <c r="K14" s="215"/>
      <c r="L14" s="217" t="s">
        <v>102</v>
      </c>
      <c r="M14" s="218" t="n">
        <v>13</v>
      </c>
      <c r="N14" s="218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 t="s">
        <v>86</v>
      </c>
      <c r="B15" s="213" t="n">
        <v>36426</v>
      </c>
      <c r="C15" s="220" t="s">
        <v>104</v>
      </c>
      <c r="D15" s="215"/>
      <c r="E15" s="215"/>
      <c r="F15" s="215"/>
      <c r="G15" s="215"/>
      <c r="H15" s="215"/>
      <c r="I15" s="215"/>
      <c r="J15" s="215"/>
      <c r="K15" s="215"/>
      <c r="L15" s="217"/>
      <c r="M15" s="218" t="n">
        <v>13</v>
      </c>
      <c r="N15" s="218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 t="s">
        <v>86</v>
      </c>
      <c r="B16" s="213" t="n">
        <v>36425</v>
      </c>
      <c r="C16" s="220" t="s">
        <v>105</v>
      </c>
      <c r="D16" s="215"/>
      <c r="E16" s="215"/>
      <c r="F16" s="215"/>
      <c r="G16" s="215"/>
      <c r="H16" s="215"/>
      <c r="I16" s="215"/>
      <c r="J16" s="215"/>
      <c r="K16" s="215"/>
      <c r="L16" s="217"/>
      <c r="M16" s="221" t="n">
        <v>165.3</v>
      </c>
      <c r="N16" s="218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 t="s">
        <v>86</v>
      </c>
      <c r="B17" s="213" t="n">
        <v>36425</v>
      </c>
      <c r="C17" s="220" t="s">
        <v>106</v>
      </c>
      <c r="D17" s="215"/>
      <c r="E17" s="215"/>
      <c r="F17" s="215"/>
      <c r="G17" s="215"/>
      <c r="H17" s="215"/>
      <c r="I17" s="215"/>
      <c r="J17" s="215"/>
      <c r="K17" s="215"/>
      <c r="L17" s="217"/>
      <c r="M17" s="221" t="n">
        <v>5.69</v>
      </c>
      <c r="N17" s="218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 t="s">
        <v>86</v>
      </c>
      <c r="B18" s="213" t="n">
        <v>36466</v>
      </c>
      <c r="C18" s="220" t="s">
        <v>107</v>
      </c>
      <c r="D18" s="215"/>
      <c r="E18" s="222"/>
      <c r="F18" s="215"/>
      <c r="G18" s="215"/>
      <c r="H18" s="215"/>
      <c r="I18" s="215"/>
      <c r="J18" s="215"/>
      <c r="K18" s="215"/>
      <c r="L18" s="217" t="s">
        <v>100</v>
      </c>
      <c r="M18" s="221" t="n">
        <v>1318.89</v>
      </c>
      <c r="N18" s="218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 t="s">
        <v>86</v>
      </c>
      <c r="B19" s="213" t="n">
        <v>36466</v>
      </c>
      <c r="C19" s="220" t="s">
        <v>108</v>
      </c>
      <c r="D19" s="215"/>
      <c r="E19" s="215"/>
      <c r="F19" s="215"/>
      <c r="G19" s="215"/>
      <c r="H19" s="215"/>
      <c r="I19" s="215"/>
      <c r="J19" s="215"/>
      <c r="K19" s="215"/>
      <c r="L19" s="217" t="s">
        <v>109</v>
      </c>
      <c r="M19" s="221" t="n">
        <v>43</v>
      </c>
      <c r="N19" s="218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 t="s">
        <v>86</v>
      </c>
      <c r="B20" s="213" t="n">
        <v>36467</v>
      </c>
      <c r="C20" s="220" t="s">
        <v>110</v>
      </c>
      <c r="D20" s="215"/>
      <c r="E20" s="215"/>
      <c r="F20" s="215"/>
      <c r="G20" s="215"/>
      <c r="H20" s="215"/>
      <c r="I20" s="215"/>
      <c r="J20" s="215"/>
      <c r="K20" s="215"/>
      <c r="L20" s="217" t="s">
        <v>109</v>
      </c>
      <c r="M20" s="221" t="n">
        <v>32</v>
      </c>
      <c r="N20" s="218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 t="s">
        <v>86</v>
      </c>
      <c r="B21" s="213" t="n">
        <v>36466</v>
      </c>
      <c r="C21" s="220" t="s">
        <v>111</v>
      </c>
      <c r="D21" s="215"/>
      <c r="E21" s="215"/>
      <c r="F21" s="215"/>
      <c r="G21" s="215"/>
      <c r="H21" s="215"/>
      <c r="I21" s="215"/>
      <c r="J21" s="215"/>
      <c r="K21" s="215"/>
      <c r="L21" s="217"/>
      <c r="M21" s="221" t="n">
        <v>6.84</v>
      </c>
      <c r="N21" s="218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 t="s">
        <v>86</v>
      </c>
      <c r="B22" s="213" t="n">
        <v>36474</v>
      </c>
      <c r="C22" s="220" t="s">
        <v>112</v>
      </c>
      <c r="D22" s="215"/>
      <c r="E22" s="215"/>
      <c r="F22" s="215"/>
      <c r="G22" s="215"/>
      <c r="H22" s="215"/>
      <c r="I22" s="215"/>
      <c r="J22" s="215"/>
      <c r="K22" s="215"/>
      <c r="L22" s="217" t="s">
        <v>100</v>
      </c>
      <c r="M22" s="223" t="n">
        <v>1289</v>
      </c>
      <c r="N22" s="218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 t="s">
        <v>86</v>
      </c>
      <c r="B23" s="213" t="n">
        <v>36474</v>
      </c>
      <c r="C23" s="220" t="s">
        <v>113</v>
      </c>
      <c r="D23" s="215"/>
      <c r="E23" s="215"/>
      <c r="F23" s="215"/>
      <c r="G23" s="215"/>
      <c r="H23" s="215"/>
      <c r="I23" s="215"/>
      <c r="J23" s="215"/>
      <c r="K23" s="215"/>
      <c r="L23" s="217" t="s">
        <v>109</v>
      </c>
      <c r="M23" s="221" t="n">
        <v>50</v>
      </c>
      <c r="N23" s="218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 t="s">
        <v>86</v>
      </c>
      <c r="B24" s="213" t="n">
        <v>36484</v>
      </c>
      <c r="C24" s="220" t="s">
        <v>114</v>
      </c>
      <c r="D24" s="215"/>
      <c r="E24" s="215"/>
      <c r="F24" s="215"/>
      <c r="G24" s="215"/>
      <c r="H24" s="215"/>
      <c r="I24" s="215"/>
      <c r="J24" s="215"/>
      <c r="K24" s="215"/>
      <c r="L24" s="217"/>
      <c r="M24" s="221" t="n">
        <v>21.15</v>
      </c>
      <c r="N24" s="218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 t="s">
        <v>86</v>
      </c>
      <c r="B25" s="213" t="n">
        <v>36850</v>
      </c>
      <c r="C25" s="220" t="s">
        <v>115</v>
      </c>
      <c r="D25" s="215"/>
      <c r="E25" s="215"/>
      <c r="F25" s="215"/>
      <c r="G25" s="215"/>
      <c r="H25" s="215"/>
      <c r="I25" s="215"/>
      <c r="J25" s="215"/>
      <c r="K25" s="215"/>
      <c r="L25" s="217"/>
      <c r="M25" s="221" t="n">
        <v>22.41</v>
      </c>
      <c r="N25" s="218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7"/>
      <c r="M26" s="221"/>
      <c r="N26" s="218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7"/>
      <c r="M27" s="221"/>
      <c r="N27" s="218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7"/>
      <c r="M28" s="221"/>
      <c r="N28" s="218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221"/>
      <c r="N29" s="218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7"/>
      <c r="M30" s="221"/>
      <c r="N30" s="218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7"/>
      <c r="M31" s="221"/>
      <c r="N31" s="218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7"/>
      <c r="M32" s="221"/>
      <c r="N32" s="218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7"/>
      <c r="M33" s="221"/>
      <c r="N33" s="218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7"/>
      <c r="M34" s="221"/>
      <c r="N34" s="218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7"/>
      <c r="M35" s="221"/>
      <c r="N35" s="218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7"/>
      <c r="M36" s="221"/>
      <c r="N36" s="218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7"/>
      <c r="M37" s="221"/>
      <c r="N37" s="218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7"/>
      <c r="M38" s="221"/>
      <c r="N38" s="218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7"/>
      <c r="M39" s="221"/>
      <c r="N39" s="218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7"/>
      <c r="M40" s="221"/>
      <c r="N40" s="218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116</v>
      </c>
      <c r="G41" s="227"/>
      <c r="H41" s="228"/>
      <c r="I41" s="0"/>
      <c r="J41" s="229" t="s">
        <v>117</v>
      </c>
      <c r="K41" s="230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6"/>
      <c r="M41" s="66" t="s">
        <v>118</v>
      </c>
      <c r="N41" s="66"/>
      <c r="O41" s="231" t="n">
        <f aca="false">SUM(O12:O40)</f>
        <v>18.6</v>
      </c>
      <c r="P41" s="211"/>
      <c r="Q41" s="211"/>
      <c r="R41" s="211"/>
      <c r="S41" s="211"/>
      <c r="T41" s="211"/>
      <c r="U41" s="211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2"/>
      <c r="B42" s="176"/>
      <c r="C42" s="0"/>
      <c r="D42" s="233"/>
      <c r="E42" s="234"/>
      <c r="F42" s="207" t="s">
        <v>119</v>
      </c>
      <c r="G42" s="227"/>
      <c r="H42" s="0"/>
      <c r="I42" s="0"/>
      <c r="J42" s="176"/>
      <c r="K42" s="208" t="s">
        <v>120</v>
      </c>
      <c r="L42" s="226"/>
      <c r="M42" s="235"/>
      <c r="N42" s="236"/>
      <c r="O42" s="237"/>
      <c r="P42" s="211"/>
      <c r="Q42" s="211"/>
      <c r="R42" s="211"/>
      <c r="S42" s="211"/>
      <c r="T42" s="211"/>
      <c r="U42" s="211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2"/>
      <c r="B43" s="176"/>
      <c r="C43" s="0"/>
      <c r="D43" s="238"/>
      <c r="E43" s="238"/>
      <c r="F43" s="207" t="s">
        <v>121</v>
      </c>
      <c r="G43" s="227"/>
      <c r="H43" s="0"/>
      <c r="I43" s="0"/>
      <c r="J43" s="0"/>
      <c r="K43" s="239" t="s">
        <v>122</v>
      </c>
      <c r="L43" s="226"/>
      <c r="M43" s="235"/>
      <c r="N43" s="236"/>
      <c r="O43" s="237"/>
      <c r="P43" s="211"/>
      <c r="Q43" s="211"/>
      <c r="R43" s="211"/>
      <c r="S43" s="211"/>
      <c r="T43" s="211"/>
      <c r="U43" s="211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123</v>
      </c>
      <c r="G44" s="227"/>
      <c r="H44" s="0"/>
      <c r="I44" s="0"/>
      <c r="J44" s="0"/>
      <c r="K44" s="241"/>
      <c r="L44" s="226"/>
      <c r="M44" s="235"/>
      <c r="N44" s="236"/>
      <c r="O44" s="237"/>
      <c r="P44" s="211"/>
      <c r="Q44" s="211"/>
      <c r="R44" s="211"/>
      <c r="S44" s="211"/>
      <c r="T44" s="211"/>
      <c r="U44" s="211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124</v>
      </c>
      <c r="G45" s="227"/>
      <c r="H45" s="0"/>
      <c r="I45" s="0"/>
      <c r="J45" s="243"/>
      <c r="K45" s="0"/>
      <c r="L45" s="0"/>
      <c r="M45" s="235"/>
      <c r="N45" s="236"/>
      <c r="O45" s="237"/>
      <c r="P45" s="211"/>
      <c r="Q45" s="211"/>
      <c r="R45" s="211"/>
      <c r="S45" s="211"/>
      <c r="T45" s="211"/>
      <c r="U45" s="211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4" t="s">
        <v>125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IF($O$41=$O$55," ","Totals are not equal")</f>
        <v>Totals are not equal</v>
      </c>
      <c r="M46" s="246"/>
      <c r="N46" s="246"/>
      <c r="O46" s="246"/>
      <c r="P46" s="211"/>
      <c r="Q46" s="211"/>
      <c r="R46" s="211"/>
      <c r="S46" s="211"/>
      <c r="T46" s="211"/>
      <c r="U46" s="211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9" t="s">
        <v>126</v>
      </c>
      <c r="B47" s="245"/>
      <c r="C47" s="239"/>
      <c r="D47" s="243"/>
      <c r="E47" s="246"/>
      <c r="F47" s="246"/>
      <c r="G47" s="246"/>
      <c r="H47" s="246"/>
      <c r="I47" s="0"/>
      <c r="J47" s="246"/>
      <c r="K47" s="0"/>
      <c r="L47" s="246"/>
      <c r="M47" s="246"/>
      <c r="N47" s="246"/>
      <c r="O47" s="246"/>
      <c r="P47" s="211"/>
      <c r="Q47" s="211"/>
      <c r="R47" s="211"/>
      <c r="S47" s="211"/>
      <c r="T47" s="211"/>
      <c r="U47" s="211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94</v>
      </c>
      <c r="B48" s="93" t="s">
        <v>2</v>
      </c>
      <c r="C48" s="250" t="s">
        <v>43</v>
      </c>
      <c r="D48" s="250"/>
      <c r="E48" s="250" t="s">
        <v>4</v>
      </c>
      <c r="F48" s="250" t="s">
        <v>44</v>
      </c>
      <c r="G48" s="93" t="s">
        <v>6</v>
      </c>
      <c r="H48" s="250" t="s">
        <v>7</v>
      </c>
      <c r="I48" s="250" t="s">
        <v>8</v>
      </c>
      <c r="J48" s="250" t="s">
        <v>45</v>
      </c>
      <c r="K48" s="251" t="s">
        <v>46</v>
      </c>
      <c r="L48" s="252" t="s">
        <v>127</v>
      </c>
      <c r="M48" s="248"/>
      <c r="N48" s="236"/>
      <c r="O48" s="66" t="s">
        <v>128</v>
      </c>
      <c r="P48" s="211"/>
      <c r="Q48" s="211"/>
      <c r="R48" s="211"/>
      <c r="S48" s="211"/>
      <c r="T48" s="211"/>
      <c r="U48" s="211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 t="s">
        <v>86</v>
      </c>
      <c r="B49" s="212" t="s">
        <v>29</v>
      </c>
      <c r="C49" s="212" t="s">
        <v>129</v>
      </c>
      <c r="D49" s="212"/>
      <c r="E49" s="212" t="s">
        <v>130</v>
      </c>
      <c r="F49" s="212" t="s">
        <v>131</v>
      </c>
      <c r="G49" s="212" t="s">
        <v>132</v>
      </c>
      <c r="H49" s="253"/>
      <c r="I49" s="254"/>
      <c r="J49" s="212"/>
      <c r="K49" s="255"/>
      <c r="L49" s="256"/>
      <c r="M49" s="176"/>
      <c r="N49" s="236"/>
      <c r="O49" s="257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4"/>
      <c r="D50" s="258"/>
      <c r="E50" s="212"/>
      <c r="F50" s="212"/>
      <c r="G50" s="212"/>
      <c r="H50" s="253"/>
      <c r="I50" s="254"/>
      <c r="J50" s="212"/>
      <c r="K50" s="255"/>
      <c r="L50" s="256"/>
      <c r="M50" s="259"/>
      <c r="N50" s="236"/>
      <c r="O50" s="257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4"/>
      <c r="D51" s="258"/>
      <c r="E51" s="212"/>
      <c r="F51" s="212"/>
      <c r="G51" s="212"/>
      <c r="H51" s="253"/>
      <c r="I51" s="254"/>
      <c r="J51" s="212"/>
      <c r="K51" s="255"/>
      <c r="L51" s="256"/>
      <c r="M51" s="176"/>
      <c r="N51" s="176"/>
      <c r="O51" s="257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4"/>
      <c r="D52" s="258"/>
      <c r="E52" s="212"/>
      <c r="F52" s="212"/>
      <c r="G52" s="212"/>
      <c r="H52" s="253"/>
      <c r="I52" s="254"/>
      <c r="J52" s="212"/>
      <c r="K52" s="255"/>
      <c r="L52" s="256"/>
      <c r="M52" s="176"/>
      <c r="N52" s="176"/>
      <c r="O52" s="257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2"/>
      <c r="B53" s="212"/>
      <c r="C53" s="254"/>
      <c r="D53" s="258"/>
      <c r="E53" s="212"/>
      <c r="F53" s="212"/>
      <c r="G53" s="212"/>
      <c r="H53" s="253"/>
      <c r="I53" s="254"/>
      <c r="J53" s="212"/>
      <c r="K53" s="255"/>
      <c r="L53" s="256"/>
      <c r="M53" s="176"/>
      <c r="N53" s="176"/>
      <c r="O53" s="257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4"/>
      <c r="D54" s="258"/>
      <c r="E54" s="212"/>
      <c r="F54" s="212"/>
      <c r="G54" s="212"/>
      <c r="H54" s="253"/>
      <c r="I54" s="254"/>
      <c r="J54" s="212"/>
      <c r="K54" s="255"/>
      <c r="L54" s="256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60"/>
      <c r="C55" s="260"/>
      <c r="D55" s="260"/>
      <c r="E55" s="260"/>
      <c r="F55" s="260"/>
      <c r="G55" s="260"/>
      <c r="H55" s="260"/>
      <c r="I55" s="260"/>
      <c r="J55" s="260"/>
      <c r="K55" s="261"/>
      <c r="L55" s="262" t="n">
        <f aca="false">L49+L50+L51+L52+L53+L54</f>
        <v>0</v>
      </c>
      <c r="M55" s="66" t="s">
        <v>118</v>
      </c>
      <c r="N55" s="66"/>
      <c r="O55" s="231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60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60"/>
      <c r="P56" s="263"/>
      <c r="Q56" s="263"/>
      <c r="R56" s="263"/>
      <c r="S56" s="263"/>
      <c r="T56" s="263"/>
      <c r="U56" s="263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8" hidden="true" customHeight="true" outlineLevel="0" collapsed="false">
      <c r="A57" s="265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5"/>
      <c r="P57" s="266"/>
      <c r="Q57" s="266"/>
      <c r="R57" s="266"/>
      <c r="S57" s="266"/>
      <c r="T57" s="266"/>
      <c r="U57" s="266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65"/>
      <c r="BP57" s="265"/>
      <c r="BQ57" s="265"/>
      <c r="BR57" s="265"/>
      <c r="BS57" s="265"/>
      <c r="BT57" s="265"/>
      <c r="BU57" s="265"/>
      <c r="BV57" s="265"/>
      <c r="BW57" s="265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  <c r="DW57" s="265"/>
      <c r="DX57" s="265"/>
      <c r="DY57" s="265"/>
      <c r="DZ57" s="265"/>
      <c r="EA57" s="265"/>
      <c r="EB57" s="265"/>
      <c r="EC57" s="265"/>
      <c r="ED57" s="265"/>
      <c r="EE57" s="265"/>
      <c r="EF57" s="265"/>
      <c r="EG57" s="265"/>
      <c r="EH57" s="265"/>
      <c r="EI57" s="265"/>
      <c r="EJ57" s="265"/>
      <c r="EK57" s="265"/>
      <c r="EL57" s="265"/>
      <c r="EM57" s="265"/>
      <c r="EN57" s="265"/>
      <c r="EO57" s="265"/>
      <c r="EP57" s="265"/>
      <c r="EQ57" s="265"/>
      <c r="ER57" s="265"/>
      <c r="ES57" s="265"/>
      <c r="ET57" s="265"/>
      <c r="EU57" s="265"/>
      <c r="EV57" s="265"/>
      <c r="EW57" s="265"/>
      <c r="EX57" s="265"/>
      <c r="EY57" s="265"/>
      <c r="EZ57" s="265"/>
      <c r="FA57" s="265"/>
      <c r="FB57" s="265"/>
      <c r="FC57" s="265"/>
      <c r="FD57" s="265"/>
      <c r="FE57" s="265"/>
      <c r="FF57" s="265"/>
      <c r="FG57" s="265"/>
      <c r="FH57" s="265"/>
      <c r="FI57" s="265"/>
      <c r="FJ57" s="265"/>
      <c r="FK57" s="265"/>
      <c r="FL57" s="265"/>
      <c r="FM57" s="265"/>
      <c r="FN57" s="265"/>
      <c r="FO57" s="265"/>
      <c r="FP57" s="265"/>
      <c r="FQ57" s="265"/>
      <c r="FR57" s="265"/>
      <c r="FS57" s="265"/>
      <c r="FT57" s="265"/>
      <c r="FU57" s="265"/>
      <c r="FV57" s="265"/>
      <c r="FW57" s="265"/>
      <c r="FX57" s="265"/>
      <c r="FY57" s="265"/>
      <c r="FZ57" s="265"/>
      <c r="GA57" s="265"/>
      <c r="GB57" s="265"/>
      <c r="GC57" s="265"/>
      <c r="GD57" s="265"/>
      <c r="GE57" s="265"/>
      <c r="GF57" s="265"/>
      <c r="GG57" s="265"/>
      <c r="GH57" s="265"/>
      <c r="GI57" s="265"/>
      <c r="GJ57" s="265"/>
      <c r="GK57" s="265"/>
      <c r="GL57" s="265"/>
      <c r="GM57" s="265"/>
      <c r="GN57" s="265"/>
      <c r="GO57" s="265"/>
      <c r="GP57" s="265"/>
      <c r="GQ57" s="265"/>
      <c r="GR57" s="265"/>
      <c r="GS57" s="265"/>
      <c r="GT57" s="265"/>
      <c r="GU57" s="265"/>
      <c r="GV57" s="265"/>
      <c r="GW57" s="265"/>
      <c r="GX57" s="265"/>
      <c r="GY57" s="265"/>
      <c r="GZ57" s="265"/>
      <c r="HA57" s="265"/>
      <c r="HB57" s="265"/>
      <c r="HC57" s="265"/>
      <c r="HD57" s="265"/>
      <c r="HE57" s="265"/>
      <c r="HF57" s="265"/>
      <c r="HG57" s="265"/>
      <c r="HH57" s="265"/>
      <c r="HI57" s="265"/>
      <c r="HJ57" s="265"/>
      <c r="HK57" s="265"/>
      <c r="HL57" s="265"/>
      <c r="HM57" s="265"/>
      <c r="HN57" s="265"/>
      <c r="HO57" s="265"/>
      <c r="HP57" s="265"/>
      <c r="HQ57" s="265"/>
      <c r="HR57" s="265"/>
      <c r="HS57" s="265"/>
      <c r="HT57" s="265"/>
      <c r="HU57" s="265"/>
      <c r="HV57" s="265"/>
      <c r="HW57" s="265"/>
      <c r="HX57" s="265"/>
      <c r="HY57" s="265"/>
      <c r="HZ57" s="265"/>
      <c r="IA57" s="265"/>
      <c r="IB57" s="265"/>
      <c r="IC57" s="265"/>
      <c r="ID57" s="265"/>
      <c r="IE57" s="265"/>
      <c r="IF57" s="265"/>
      <c r="IG57" s="265"/>
      <c r="IH57" s="265"/>
      <c r="II57" s="265"/>
      <c r="IJ57" s="265"/>
      <c r="IK57" s="265"/>
      <c r="IL57" s="265"/>
      <c r="IM57" s="265"/>
      <c r="IN57" s="265"/>
      <c r="IO57" s="265"/>
      <c r="IP57" s="265"/>
      <c r="IQ57" s="265"/>
      <c r="IR57" s="265"/>
      <c r="IS57" s="265"/>
      <c r="IT57" s="265"/>
      <c r="IU57" s="265"/>
      <c r="IV57" s="265"/>
      <c r="IW57" s="265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1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1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1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7"/>
      <c r="M69" s="170"/>
      <c r="N69" s="170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19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19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19"/>
      <c r="M72" s="267"/>
      <c r="N72" s="267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19"/>
      <c r="M73" s="219"/>
      <c r="N73" s="219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19"/>
      <c r="M74" s="219"/>
      <c r="N74" s="219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19"/>
      <c r="M75" s="219"/>
      <c r="N75" s="219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19"/>
      <c r="M76" s="219"/>
      <c r="N76" s="219"/>
      <c r="O76" s="170"/>
    </row>
    <row r="77" customFormat="false" ht="12" hidden="true" customHeight="true" outlineLevel="0" collapsed="false"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19"/>
      <c r="M77" s="219"/>
      <c r="N77" s="219"/>
      <c r="O77" s="170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70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70"/>
    </row>
    <row r="80" customFormat="false" ht="17.1" hidden="true" customHeight="true" outlineLevel="0" collapsed="false">
      <c r="A80" s="267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7"/>
      <c r="BB80" s="267"/>
      <c r="BC80" s="267"/>
      <c r="BD80" s="267"/>
      <c r="BE80" s="267"/>
      <c r="BF80" s="267"/>
      <c r="BG80" s="267"/>
      <c r="BH80" s="267"/>
      <c r="BI80" s="267"/>
      <c r="BJ80" s="267"/>
      <c r="BK80" s="267"/>
      <c r="BL80" s="267"/>
      <c r="BM80" s="267"/>
      <c r="BN80" s="267"/>
      <c r="BO80" s="267"/>
      <c r="BP80" s="267"/>
      <c r="BQ80" s="267"/>
      <c r="BR80" s="267"/>
      <c r="BS80" s="267"/>
      <c r="BT80" s="267"/>
      <c r="BU80" s="267"/>
      <c r="BV80" s="267"/>
      <c r="BW80" s="267"/>
      <c r="BX80" s="267"/>
      <c r="BY80" s="267"/>
      <c r="BZ80" s="267"/>
      <c r="CA80" s="267"/>
      <c r="CB80" s="267"/>
      <c r="CC80" s="267"/>
      <c r="CD80" s="267"/>
      <c r="CE80" s="267"/>
      <c r="CF80" s="267"/>
      <c r="CG80" s="267"/>
      <c r="CH80" s="267"/>
      <c r="CI80" s="267"/>
      <c r="CJ80" s="267"/>
      <c r="CK80" s="267"/>
      <c r="CL80" s="267"/>
      <c r="CM80" s="267"/>
      <c r="CN80" s="267"/>
      <c r="CO80" s="267"/>
      <c r="CP80" s="267"/>
      <c r="CQ80" s="267"/>
      <c r="CR80" s="267"/>
      <c r="CS80" s="267"/>
      <c r="CT80" s="267"/>
      <c r="CU80" s="267"/>
      <c r="CV80" s="267"/>
      <c r="CW80" s="267"/>
      <c r="CX80" s="267"/>
      <c r="CY80" s="267"/>
      <c r="CZ80" s="267"/>
      <c r="DA80" s="267"/>
      <c r="DB80" s="267"/>
      <c r="DC80" s="267"/>
      <c r="DD80" s="267"/>
      <c r="DE80" s="267"/>
      <c r="DF80" s="267"/>
      <c r="DG80" s="267"/>
      <c r="DH80" s="267"/>
      <c r="DI80" s="267"/>
      <c r="DJ80" s="267"/>
      <c r="DK80" s="267"/>
      <c r="DL80" s="267"/>
      <c r="DM80" s="267"/>
      <c r="DN80" s="267"/>
      <c r="DO80" s="267"/>
      <c r="DP80" s="267"/>
      <c r="DQ80" s="267"/>
      <c r="DR80" s="267"/>
      <c r="DS80" s="267"/>
      <c r="DT80" s="267"/>
      <c r="DU80" s="267"/>
      <c r="DV80" s="267"/>
      <c r="DW80" s="267"/>
      <c r="DX80" s="267"/>
      <c r="DY80" s="267"/>
      <c r="DZ80" s="267"/>
      <c r="EA80" s="267"/>
      <c r="EB80" s="267"/>
      <c r="EC80" s="267"/>
      <c r="ED80" s="267"/>
      <c r="EE80" s="267"/>
      <c r="EF80" s="267"/>
      <c r="EG80" s="267"/>
      <c r="EH80" s="267"/>
      <c r="EI80" s="267"/>
      <c r="EJ80" s="267"/>
      <c r="EK80" s="267"/>
      <c r="EL80" s="267"/>
      <c r="EM80" s="267"/>
      <c r="EN80" s="267"/>
      <c r="EO80" s="267"/>
      <c r="EP80" s="267"/>
      <c r="EQ80" s="267"/>
      <c r="ER80" s="267"/>
      <c r="ES80" s="267"/>
      <c r="ET80" s="267"/>
      <c r="EU80" s="267"/>
      <c r="EV80" s="267"/>
      <c r="EW80" s="267"/>
      <c r="EX80" s="267"/>
      <c r="EY80" s="267"/>
      <c r="EZ80" s="267"/>
      <c r="FA80" s="267"/>
      <c r="FB80" s="267"/>
      <c r="FC80" s="267"/>
      <c r="FD80" s="267"/>
      <c r="FE80" s="267"/>
      <c r="FF80" s="267"/>
      <c r="FG80" s="267"/>
      <c r="FH80" s="267"/>
      <c r="FI80" s="267"/>
      <c r="FJ80" s="267"/>
      <c r="FK80" s="267"/>
      <c r="FL80" s="267"/>
      <c r="FM80" s="267"/>
      <c r="FN80" s="267"/>
      <c r="FO80" s="267"/>
      <c r="FP80" s="267"/>
      <c r="FQ80" s="267"/>
      <c r="FR80" s="267"/>
      <c r="FS80" s="267"/>
      <c r="FT80" s="267"/>
      <c r="FU80" s="267"/>
      <c r="FV80" s="267"/>
      <c r="FW80" s="267"/>
      <c r="FX80" s="267"/>
      <c r="FY80" s="267"/>
      <c r="FZ80" s="267"/>
      <c r="GA80" s="267"/>
      <c r="GB80" s="267"/>
      <c r="GC80" s="267"/>
      <c r="GD80" s="267"/>
      <c r="GE80" s="267"/>
      <c r="GF80" s="267"/>
      <c r="GG80" s="267"/>
      <c r="GH80" s="267"/>
      <c r="GI80" s="267"/>
      <c r="GJ80" s="267"/>
      <c r="GK80" s="267"/>
      <c r="GL80" s="267"/>
      <c r="GM80" s="267"/>
      <c r="GN80" s="267"/>
      <c r="GO80" s="267"/>
      <c r="GP80" s="267"/>
      <c r="GQ80" s="267"/>
      <c r="GR80" s="267"/>
      <c r="GS80" s="267"/>
      <c r="GT80" s="267"/>
      <c r="GU80" s="267"/>
      <c r="GV80" s="267"/>
      <c r="GW80" s="267"/>
      <c r="GX80" s="267"/>
      <c r="GY80" s="267"/>
      <c r="GZ80" s="267"/>
      <c r="HA80" s="267"/>
      <c r="HB80" s="267"/>
      <c r="HC80" s="267"/>
      <c r="HD80" s="267"/>
      <c r="HE80" s="267"/>
      <c r="HF80" s="267"/>
      <c r="HG80" s="267"/>
      <c r="HH80" s="267"/>
      <c r="HI80" s="267"/>
      <c r="HJ80" s="267"/>
      <c r="HK80" s="267"/>
      <c r="HL80" s="267"/>
      <c r="HM80" s="267"/>
      <c r="HN80" s="267"/>
      <c r="HO80" s="267"/>
      <c r="HP80" s="267"/>
      <c r="HQ80" s="267"/>
      <c r="HR80" s="267"/>
      <c r="HS80" s="267"/>
      <c r="HT80" s="267"/>
      <c r="HU80" s="267"/>
      <c r="HV80" s="267"/>
      <c r="HW80" s="267"/>
      <c r="HX80" s="267"/>
      <c r="HY80" s="267"/>
      <c r="HZ80" s="267"/>
      <c r="IA80" s="267"/>
      <c r="IB80" s="267"/>
      <c r="IC80" s="267"/>
      <c r="ID80" s="267"/>
      <c r="IE80" s="267"/>
      <c r="IF80" s="267"/>
      <c r="IG80" s="267"/>
      <c r="IH80" s="267"/>
      <c r="II80" s="267"/>
      <c r="IJ80" s="267"/>
      <c r="IK80" s="267"/>
      <c r="IL80" s="267"/>
      <c r="IM80" s="267"/>
      <c r="IN80" s="267"/>
      <c r="IO80" s="267"/>
      <c r="IP80" s="267"/>
      <c r="IQ80" s="267"/>
      <c r="IR80" s="267"/>
      <c r="IS80" s="267"/>
      <c r="IT80" s="267"/>
      <c r="IU80" s="267"/>
      <c r="IV80" s="267"/>
      <c r="IW80" s="267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70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70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70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70"/>
      <c r="M115" s="170"/>
      <c r="N115" s="170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70"/>
      <c r="M116" s="170"/>
      <c r="N116" s="170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70"/>
      <c r="M117" s="170"/>
      <c r="N117" s="170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70"/>
      <c r="M118" s="170"/>
      <c r="N118" s="170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70"/>
      <c r="M119" s="170"/>
      <c r="N119" s="170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7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7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7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7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7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7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7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7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7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7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7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7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7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7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7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7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7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7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7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7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7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7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7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7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7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7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7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7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7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7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7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7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7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7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7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7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7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7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7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7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7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7" hidden="true" customHeight="false" outlineLevel="0" collapsed="false">
      <c r="O164" s="170"/>
    </row>
    <row r="165" customFormat="false" ht="17" hidden="true" customHeight="false" outlineLevel="0" collapsed="false">
      <c r="O165" s="170"/>
    </row>
    <row r="166" customFormat="false" ht="17" hidden="true" customHeight="false" outlineLevel="0" collapsed="false">
      <c r="O166" s="170"/>
    </row>
  </sheetData>
  <mergeCells count="7">
    <mergeCell ref="A5:D5"/>
    <mergeCell ref="H5:J5"/>
    <mergeCell ref="K5:M5"/>
    <mergeCell ref="M41:N41"/>
    <mergeCell ref="C48:D48"/>
    <mergeCell ref="C49:D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true" showOutlineSymbols="true" defaultGridColor="true" view="normal" topLeftCell="A3" colorId="64" zoomScale="80" zoomScaleNormal="80" zoomScalePageLayoutView="100" workbookViewId="0">
      <selection pane="topLeft" activeCell="H10" activeCellId="0" sqref="H10 H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8" t="s">
        <v>88</v>
      </c>
      <c r="B1" s="173"/>
      <c r="C1" s="269"/>
      <c r="D1" s="270"/>
      <c r="E1" s="271"/>
      <c r="F1" s="271"/>
      <c r="G1" s="272"/>
      <c r="H1" s="273"/>
      <c r="I1" s="274"/>
      <c r="J1" s="275"/>
      <c r="K1" s="27"/>
      <c r="L1" s="18"/>
      <c r="M1" s="276"/>
      <c r="N1" s="276"/>
      <c r="O1" s="277"/>
      <c r="P1" s="277"/>
      <c r="Q1" s="277"/>
      <c r="R1" s="277"/>
      <c r="S1" s="277"/>
      <c r="T1" s="13"/>
    </row>
    <row r="2" customFormat="false" ht="19.5" hidden="false" customHeight="true" outlineLevel="0" collapsed="false">
      <c r="A2" s="278" t="s">
        <v>133</v>
      </c>
      <c r="B2" s="269"/>
      <c r="C2" s="269"/>
      <c r="D2" s="279"/>
      <c r="E2" s="279"/>
      <c r="F2" s="279"/>
      <c r="G2" s="273"/>
      <c r="H2" s="280"/>
      <c r="I2" s="279"/>
      <c r="J2" s="279"/>
      <c r="K2" s="27"/>
      <c r="L2" s="181" t="s">
        <v>90</v>
      </c>
      <c r="M2" s="182" t="n">
        <f aca="false">IF((VALUE('Short Form'!I62)&lt;&gt;0),1+VALUE('Short Form'!H62)+VALUE('Short Form'!I62),"")</f>
        <v>3</v>
      </c>
      <c r="N2" s="183" t="n">
        <f aca="false">IF((M2=0),"",'Short Form'!N3)</f>
        <v>3</v>
      </c>
      <c r="O2" s="277"/>
      <c r="P2" s="277"/>
      <c r="Q2" s="277"/>
      <c r="R2" s="277"/>
      <c r="S2" s="277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Scott</v>
      </c>
      <c r="B5" s="189"/>
      <c r="C5" s="189"/>
      <c r="D5" s="189"/>
      <c r="E5" s="281" t="str">
        <f aca="false">'Short Form'!E6</f>
        <v>Susan</v>
      </c>
      <c r="F5" s="39"/>
      <c r="G5" s="39"/>
      <c r="H5" s="191" t="str">
        <f aca="false">'Short Form'!H6</f>
        <v>Sr. Counsel</v>
      </c>
      <c r="I5" s="191"/>
      <c r="J5" s="191"/>
      <c r="K5" s="282"/>
      <c r="L5" s="283" t="str">
        <f aca="false">'Short Form'!K6</f>
        <v>460-41-3441</v>
      </c>
      <c r="M5" s="283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40" t="s">
        <v>134</v>
      </c>
      <c r="B6" s="284"/>
      <c r="C6" s="285"/>
      <c r="D6" s="286"/>
      <c r="E6" s="285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135</v>
      </c>
      <c r="B7" s="284"/>
      <c r="C7" s="287"/>
      <c r="D7" s="286"/>
      <c r="E7" s="287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94</v>
      </c>
      <c r="B9" s="66" t="s">
        <v>34</v>
      </c>
      <c r="C9" s="21" t="s">
        <v>35</v>
      </c>
      <c r="D9" s="67"/>
      <c r="E9" s="68" t="s">
        <v>36</v>
      </c>
      <c r="F9" s="288"/>
      <c r="G9" s="67"/>
      <c r="H9" s="21"/>
      <c r="I9" s="69" t="s">
        <v>37</v>
      </c>
      <c r="J9" s="69"/>
      <c r="K9" s="69"/>
      <c r="L9" s="66" t="s">
        <v>136</v>
      </c>
      <c r="M9" s="66" t="s">
        <v>39</v>
      </c>
      <c r="N9" s="66" t="s">
        <v>98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 t="s">
        <v>86</v>
      </c>
      <c r="B10" s="82" t="n">
        <v>36426</v>
      </c>
      <c r="C10" s="83" t="s">
        <v>137</v>
      </c>
      <c r="D10" s="71" t="s">
        <v>138</v>
      </c>
      <c r="E10" s="72"/>
      <c r="F10" s="72"/>
      <c r="G10" s="72"/>
      <c r="H10" s="73"/>
      <c r="I10" s="71" t="s">
        <v>139</v>
      </c>
      <c r="J10" s="72"/>
      <c r="K10" s="72"/>
      <c r="L10" s="289" t="n">
        <v>21.13</v>
      </c>
      <c r="M10" s="290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1"/>
      <c r="DF10" s="291"/>
      <c r="DG10" s="291"/>
      <c r="DH10" s="291"/>
      <c r="DI10" s="291"/>
      <c r="DJ10" s="291"/>
      <c r="DK10" s="291"/>
      <c r="DL10" s="291"/>
      <c r="DM10" s="291"/>
      <c r="DN10" s="291"/>
      <c r="DO10" s="291"/>
      <c r="DP10" s="291"/>
      <c r="DQ10" s="291"/>
      <c r="DR10" s="291"/>
      <c r="DS10" s="291"/>
      <c r="DT10" s="291"/>
      <c r="DU10" s="291"/>
      <c r="DV10" s="291"/>
      <c r="DW10" s="291"/>
      <c r="DX10" s="291"/>
      <c r="DY10" s="291"/>
      <c r="DZ10" s="291"/>
      <c r="EA10" s="291"/>
      <c r="EB10" s="291"/>
      <c r="EC10" s="291"/>
      <c r="ED10" s="291"/>
      <c r="EE10" s="291"/>
      <c r="EF10" s="291"/>
      <c r="EG10" s="291"/>
      <c r="EH10" s="291"/>
      <c r="EI10" s="291"/>
      <c r="EJ10" s="291"/>
      <c r="EK10" s="291"/>
      <c r="EL10" s="291"/>
      <c r="EM10" s="291"/>
      <c r="EN10" s="291"/>
      <c r="EO10" s="291"/>
      <c r="EP10" s="291"/>
      <c r="EQ10" s="291"/>
      <c r="ER10" s="291"/>
      <c r="ES10" s="291"/>
      <c r="ET10" s="291"/>
      <c r="EU10" s="291"/>
      <c r="EV10" s="291"/>
      <c r="EW10" s="291"/>
      <c r="EX10" s="291"/>
      <c r="EY10" s="291"/>
      <c r="EZ10" s="291"/>
      <c r="FA10" s="291"/>
      <c r="FB10" s="291"/>
      <c r="FC10" s="291"/>
      <c r="FD10" s="291"/>
      <c r="FE10" s="291"/>
      <c r="FF10" s="291"/>
      <c r="FG10" s="291"/>
      <c r="FH10" s="291"/>
      <c r="FI10" s="291"/>
      <c r="FJ10" s="291"/>
      <c r="FK10" s="291"/>
      <c r="FL10" s="291"/>
      <c r="FM10" s="291"/>
      <c r="FN10" s="291"/>
      <c r="FO10" s="291"/>
      <c r="FP10" s="291"/>
      <c r="FQ10" s="291"/>
      <c r="FR10" s="291"/>
      <c r="FS10" s="291"/>
      <c r="FT10" s="291"/>
      <c r="FU10" s="291"/>
      <c r="FV10" s="291"/>
      <c r="FW10" s="291"/>
      <c r="FX10" s="291"/>
      <c r="FY10" s="291"/>
      <c r="FZ10" s="291"/>
      <c r="GA10" s="291"/>
      <c r="GB10" s="291"/>
      <c r="GC10" s="291"/>
      <c r="GD10" s="291"/>
      <c r="GE10" s="291"/>
      <c r="GF10" s="291"/>
      <c r="GG10" s="291"/>
      <c r="GH10" s="291"/>
      <c r="GI10" s="291"/>
      <c r="GJ10" s="291"/>
      <c r="GK10" s="291"/>
      <c r="GL10" s="291"/>
      <c r="GM10" s="291"/>
      <c r="GN10" s="291"/>
      <c r="GO10" s="291"/>
      <c r="GP10" s="291"/>
      <c r="GQ10" s="291"/>
      <c r="GR10" s="291"/>
      <c r="GS10" s="291"/>
      <c r="GT10" s="291"/>
      <c r="GU10" s="291"/>
      <c r="GV10" s="291"/>
      <c r="GW10" s="291"/>
      <c r="GX10" s="291"/>
      <c r="GY10" s="291"/>
      <c r="GZ10" s="291"/>
      <c r="HA10" s="291"/>
      <c r="HB10" s="291"/>
      <c r="HC10" s="291"/>
      <c r="HD10" s="291"/>
      <c r="HE10" s="291"/>
      <c r="HF10" s="291"/>
      <c r="HG10" s="291"/>
      <c r="HH10" s="291"/>
      <c r="HI10" s="291"/>
      <c r="HJ10" s="291"/>
      <c r="HK10" s="291"/>
      <c r="HL10" s="291"/>
      <c r="HM10" s="291"/>
      <c r="HN10" s="291"/>
      <c r="HO10" s="291"/>
      <c r="HP10" s="291"/>
      <c r="HQ10" s="291"/>
      <c r="HR10" s="291"/>
      <c r="HS10" s="291"/>
      <c r="HT10" s="291"/>
      <c r="HU10" s="291"/>
      <c r="HV10" s="291"/>
      <c r="HW10" s="291"/>
      <c r="HX10" s="291"/>
      <c r="HY10" s="291"/>
      <c r="HZ10" s="291"/>
      <c r="IA10" s="291"/>
      <c r="IB10" s="291"/>
      <c r="IC10" s="291"/>
      <c r="ID10" s="291"/>
      <c r="IE10" s="291"/>
      <c r="IF10" s="291"/>
      <c r="IG10" s="291"/>
      <c r="IH10" s="291"/>
      <c r="II10" s="291"/>
      <c r="IJ10" s="291"/>
      <c r="IK10" s="291"/>
      <c r="IL10" s="291"/>
      <c r="IM10" s="291"/>
      <c r="IN10" s="291"/>
      <c r="IO10" s="291"/>
      <c r="IP10" s="291"/>
      <c r="IQ10" s="291"/>
      <c r="IR10" s="291"/>
      <c r="IS10" s="291"/>
      <c r="IT10" s="291"/>
      <c r="IU10" s="291"/>
      <c r="IV10" s="291"/>
      <c r="IW10" s="291"/>
    </row>
    <row r="11" customFormat="false" ht="24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2"/>
      <c r="J11" s="72"/>
      <c r="K11" s="72"/>
      <c r="L11" s="289"/>
      <c r="M11" s="290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1"/>
      <c r="BJ11" s="291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  <c r="CF11" s="291"/>
      <c r="CG11" s="291"/>
      <c r="CH11" s="291"/>
      <c r="CI11" s="291"/>
      <c r="CJ11" s="291"/>
      <c r="CK11" s="291"/>
      <c r="CL11" s="291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1"/>
      <c r="DF11" s="291"/>
      <c r="DG11" s="291"/>
      <c r="DH11" s="291"/>
      <c r="DI11" s="291"/>
      <c r="DJ11" s="291"/>
      <c r="DK11" s="291"/>
      <c r="DL11" s="291"/>
      <c r="DM11" s="291"/>
      <c r="DN11" s="291"/>
      <c r="DO11" s="291"/>
      <c r="DP11" s="291"/>
      <c r="DQ11" s="291"/>
      <c r="DR11" s="291"/>
      <c r="DS11" s="291"/>
      <c r="DT11" s="291"/>
      <c r="DU11" s="291"/>
      <c r="DV11" s="291"/>
      <c r="DW11" s="291"/>
      <c r="DX11" s="291"/>
      <c r="DY11" s="291"/>
      <c r="DZ11" s="291"/>
      <c r="EA11" s="291"/>
      <c r="EB11" s="291"/>
      <c r="EC11" s="291"/>
      <c r="ED11" s="291"/>
      <c r="EE11" s="291"/>
      <c r="EF11" s="291"/>
      <c r="EG11" s="291"/>
      <c r="EH11" s="291"/>
      <c r="EI11" s="291"/>
      <c r="EJ11" s="291"/>
      <c r="EK11" s="291"/>
      <c r="EL11" s="291"/>
      <c r="EM11" s="291"/>
      <c r="EN11" s="291"/>
      <c r="EO11" s="291"/>
      <c r="EP11" s="291"/>
      <c r="EQ11" s="291"/>
      <c r="ER11" s="291"/>
      <c r="ES11" s="291"/>
      <c r="ET11" s="291"/>
      <c r="EU11" s="291"/>
      <c r="EV11" s="291"/>
      <c r="EW11" s="291"/>
      <c r="EX11" s="291"/>
      <c r="EY11" s="291"/>
      <c r="EZ11" s="291"/>
      <c r="FA11" s="291"/>
      <c r="FB11" s="291"/>
      <c r="FC11" s="291"/>
      <c r="FD11" s="291"/>
      <c r="FE11" s="291"/>
      <c r="FF11" s="291"/>
      <c r="FG11" s="291"/>
      <c r="FH11" s="291"/>
      <c r="FI11" s="291"/>
      <c r="FJ11" s="291"/>
      <c r="FK11" s="291"/>
      <c r="FL11" s="291"/>
      <c r="FM11" s="291"/>
      <c r="FN11" s="291"/>
      <c r="FO11" s="291"/>
      <c r="FP11" s="291"/>
      <c r="FQ11" s="291"/>
      <c r="FR11" s="291"/>
      <c r="FS11" s="291"/>
      <c r="FT11" s="291"/>
      <c r="FU11" s="291"/>
      <c r="FV11" s="291"/>
      <c r="FW11" s="291"/>
      <c r="FX11" s="291"/>
      <c r="FY11" s="291"/>
      <c r="FZ11" s="291"/>
      <c r="GA11" s="291"/>
      <c r="GB11" s="291"/>
      <c r="GC11" s="291"/>
      <c r="GD11" s="291"/>
      <c r="GE11" s="291"/>
      <c r="GF11" s="291"/>
      <c r="GG11" s="291"/>
      <c r="GH11" s="291"/>
      <c r="GI11" s="291"/>
      <c r="GJ11" s="291"/>
      <c r="GK11" s="291"/>
      <c r="GL11" s="291"/>
      <c r="GM11" s="291"/>
      <c r="GN11" s="291"/>
      <c r="GO11" s="291"/>
      <c r="GP11" s="291"/>
      <c r="GQ11" s="291"/>
      <c r="GR11" s="291"/>
      <c r="GS11" s="291"/>
      <c r="GT11" s="291"/>
      <c r="GU11" s="291"/>
      <c r="GV11" s="291"/>
      <c r="GW11" s="291"/>
      <c r="GX11" s="291"/>
      <c r="GY11" s="291"/>
      <c r="GZ11" s="291"/>
      <c r="HA11" s="291"/>
      <c r="HB11" s="291"/>
      <c r="HC11" s="291"/>
      <c r="HD11" s="291"/>
      <c r="HE11" s="291"/>
      <c r="HF11" s="291"/>
      <c r="HG11" s="291"/>
      <c r="HH11" s="291"/>
      <c r="HI11" s="291"/>
      <c r="HJ11" s="291"/>
      <c r="HK11" s="291"/>
      <c r="HL11" s="291"/>
      <c r="HM11" s="291"/>
      <c r="HN11" s="291"/>
      <c r="HO11" s="291"/>
      <c r="HP11" s="291"/>
      <c r="HQ11" s="291"/>
      <c r="HR11" s="291"/>
      <c r="HS11" s="291"/>
      <c r="HT11" s="291"/>
      <c r="HU11" s="291"/>
      <c r="HV11" s="291"/>
      <c r="HW11" s="291"/>
      <c r="HX11" s="291"/>
      <c r="HY11" s="291"/>
      <c r="HZ11" s="291"/>
      <c r="IA11" s="291"/>
      <c r="IB11" s="291"/>
      <c r="IC11" s="291"/>
      <c r="ID11" s="291"/>
      <c r="IE11" s="291"/>
      <c r="IF11" s="291"/>
      <c r="IG11" s="291"/>
      <c r="IH11" s="291"/>
      <c r="II11" s="291"/>
      <c r="IJ11" s="291"/>
      <c r="IK11" s="291"/>
      <c r="IL11" s="291"/>
      <c r="IM11" s="291"/>
      <c r="IN11" s="291"/>
      <c r="IO11" s="291"/>
      <c r="IP11" s="291"/>
      <c r="IQ11" s="291"/>
      <c r="IR11" s="291"/>
      <c r="IS11" s="291"/>
      <c r="IT11" s="291"/>
      <c r="IU11" s="291"/>
      <c r="IV11" s="291"/>
      <c r="IW11" s="291"/>
    </row>
    <row r="12" customFormat="false" ht="24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2"/>
      <c r="J12" s="72"/>
      <c r="K12" s="72"/>
      <c r="L12" s="289"/>
      <c r="M12" s="290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  <c r="DJ12" s="291"/>
      <c r="DK12" s="291"/>
      <c r="DL12" s="291"/>
      <c r="DM12" s="291"/>
      <c r="DN12" s="291"/>
      <c r="DO12" s="291"/>
      <c r="DP12" s="291"/>
      <c r="DQ12" s="291"/>
      <c r="DR12" s="291"/>
      <c r="DS12" s="291"/>
      <c r="DT12" s="291"/>
      <c r="DU12" s="291"/>
      <c r="DV12" s="291"/>
      <c r="DW12" s="291"/>
      <c r="DX12" s="291"/>
      <c r="DY12" s="291"/>
      <c r="DZ12" s="291"/>
      <c r="EA12" s="291"/>
      <c r="EB12" s="291"/>
      <c r="EC12" s="291"/>
      <c r="ED12" s="291"/>
      <c r="EE12" s="291"/>
      <c r="EF12" s="291"/>
      <c r="EG12" s="291"/>
      <c r="EH12" s="291"/>
      <c r="EI12" s="291"/>
      <c r="EJ12" s="291"/>
      <c r="EK12" s="291"/>
      <c r="EL12" s="291"/>
      <c r="EM12" s="291"/>
      <c r="EN12" s="291"/>
      <c r="EO12" s="291"/>
      <c r="EP12" s="291"/>
      <c r="EQ12" s="291"/>
      <c r="ER12" s="291"/>
      <c r="ES12" s="291"/>
      <c r="ET12" s="291"/>
      <c r="EU12" s="291"/>
      <c r="EV12" s="291"/>
      <c r="EW12" s="291"/>
      <c r="EX12" s="291"/>
      <c r="EY12" s="291"/>
      <c r="EZ12" s="291"/>
      <c r="FA12" s="291"/>
      <c r="FB12" s="291"/>
      <c r="FC12" s="291"/>
      <c r="FD12" s="291"/>
      <c r="FE12" s="291"/>
      <c r="FF12" s="291"/>
      <c r="FG12" s="291"/>
      <c r="FH12" s="291"/>
      <c r="FI12" s="291"/>
      <c r="FJ12" s="291"/>
      <c r="FK12" s="291"/>
      <c r="FL12" s="291"/>
      <c r="FM12" s="291"/>
      <c r="FN12" s="291"/>
      <c r="FO12" s="291"/>
      <c r="FP12" s="291"/>
      <c r="FQ12" s="291"/>
      <c r="FR12" s="291"/>
      <c r="FS12" s="291"/>
      <c r="FT12" s="291"/>
      <c r="FU12" s="291"/>
      <c r="FV12" s="291"/>
      <c r="FW12" s="291"/>
      <c r="FX12" s="291"/>
      <c r="FY12" s="291"/>
      <c r="FZ12" s="291"/>
      <c r="GA12" s="291"/>
      <c r="GB12" s="291"/>
      <c r="GC12" s="291"/>
      <c r="GD12" s="291"/>
      <c r="GE12" s="291"/>
      <c r="GF12" s="291"/>
      <c r="GG12" s="291"/>
      <c r="GH12" s="291"/>
      <c r="GI12" s="291"/>
      <c r="GJ12" s="291"/>
      <c r="GK12" s="291"/>
      <c r="GL12" s="291"/>
      <c r="GM12" s="291"/>
      <c r="GN12" s="291"/>
      <c r="GO12" s="291"/>
      <c r="GP12" s="291"/>
      <c r="GQ12" s="291"/>
      <c r="GR12" s="291"/>
      <c r="GS12" s="291"/>
      <c r="GT12" s="291"/>
      <c r="GU12" s="291"/>
      <c r="GV12" s="291"/>
      <c r="GW12" s="291"/>
      <c r="GX12" s="291"/>
      <c r="GY12" s="291"/>
      <c r="GZ12" s="291"/>
      <c r="HA12" s="291"/>
      <c r="HB12" s="291"/>
      <c r="HC12" s="291"/>
      <c r="HD12" s="291"/>
      <c r="HE12" s="291"/>
      <c r="HF12" s="291"/>
      <c r="HG12" s="291"/>
      <c r="HH12" s="291"/>
      <c r="HI12" s="291"/>
      <c r="HJ12" s="291"/>
      <c r="HK12" s="291"/>
      <c r="HL12" s="291"/>
      <c r="HM12" s="291"/>
      <c r="HN12" s="291"/>
      <c r="HO12" s="291"/>
      <c r="HP12" s="291"/>
      <c r="HQ12" s="291"/>
      <c r="HR12" s="291"/>
      <c r="HS12" s="291"/>
      <c r="HT12" s="291"/>
      <c r="HU12" s="291"/>
      <c r="HV12" s="291"/>
      <c r="HW12" s="291"/>
      <c r="HX12" s="291"/>
      <c r="HY12" s="291"/>
      <c r="HZ12" s="291"/>
      <c r="IA12" s="291"/>
      <c r="IB12" s="291"/>
      <c r="IC12" s="291"/>
      <c r="ID12" s="291"/>
      <c r="IE12" s="291"/>
      <c r="IF12" s="291"/>
      <c r="IG12" s="291"/>
      <c r="IH12" s="291"/>
      <c r="II12" s="291"/>
      <c r="IJ12" s="291"/>
      <c r="IK12" s="291"/>
      <c r="IL12" s="291"/>
      <c r="IM12" s="291"/>
      <c r="IN12" s="291"/>
      <c r="IO12" s="291"/>
      <c r="IP12" s="291"/>
      <c r="IQ12" s="291"/>
      <c r="IR12" s="291"/>
      <c r="IS12" s="291"/>
      <c r="IT12" s="291"/>
      <c r="IU12" s="291"/>
      <c r="IV12" s="291"/>
      <c r="IW12" s="291"/>
    </row>
    <row r="13" customFormat="false" ht="24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2"/>
      <c r="J13" s="72"/>
      <c r="K13" s="72"/>
      <c r="L13" s="289"/>
      <c r="M13" s="290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  <c r="DJ13" s="291"/>
      <c r="DK13" s="291"/>
      <c r="DL13" s="291"/>
      <c r="DM13" s="291"/>
      <c r="DN13" s="291"/>
      <c r="DO13" s="291"/>
      <c r="DP13" s="291"/>
      <c r="DQ13" s="291"/>
      <c r="DR13" s="291"/>
      <c r="DS13" s="291"/>
      <c r="DT13" s="291"/>
      <c r="DU13" s="291"/>
      <c r="DV13" s="291"/>
      <c r="DW13" s="291"/>
      <c r="DX13" s="291"/>
      <c r="DY13" s="291"/>
      <c r="DZ13" s="291"/>
      <c r="EA13" s="291"/>
      <c r="EB13" s="291"/>
      <c r="EC13" s="291"/>
      <c r="ED13" s="291"/>
      <c r="EE13" s="291"/>
      <c r="EF13" s="291"/>
      <c r="EG13" s="291"/>
      <c r="EH13" s="291"/>
      <c r="EI13" s="291"/>
      <c r="EJ13" s="291"/>
      <c r="EK13" s="291"/>
      <c r="EL13" s="291"/>
      <c r="EM13" s="291"/>
      <c r="EN13" s="291"/>
      <c r="EO13" s="291"/>
      <c r="EP13" s="291"/>
      <c r="EQ13" s="291"/>
      <c r="ER13" s="291"/>
      <c r="ES13" s="291"/>
      <c r="ET13" s="291"/>
      <c r="EU13" s="291"/>
      <c r="EV13" s="291"/>
      <c r="EW13" s="291"/>
      <c r="EX13" s="291"/>
      <c r="EY13" s="291"/>
      <c r="EZ13" s="291"/>
      <c r="FA13" s="291"/>
      <c r="FB13" s="291"/>
      <c r="FC13" s="291"/>
      <c r="FD13" s="291"/>
      <c r="FE13" s="291"/>
      <c r="FF13" s="291"/>
      <c r="FG13" s="291"/>
      <c r="FH13" s="291"/>
      <c r="FI13" s="291"/>
      <c r="FJ13" s="291"/>
      <c r="FK13" s="291"/>
      <c r="FL13" s="291"/>
      <c r="FM13" s="291"/>
      <c r="FN13" s="291"/>
      <c r="FO13" s="291"/>
      <c r="FP13" s="291"/>
      <c r="FQ13" s="291"/>
      <c r="FR13" s="291"/>
      <c r="FS13" s="291"/>
      <c r="FT13" s="291"/>
      <c r="FU13" s="291"/>
      <c r="FV13" s="291"/>
      <c r="FW13" s="291"/>
      <c r="FX13" s="291"/>
      <c r="FY13" s="291"/>
      <c r="FZ13" s="291"/>
      <c r="GA13" s="291"/>
      <c r="GB13" s="291"/>
      <c r="GC13" s="291"/>
      <c r="GD13" s="291"/>
      <c r="GE13" s="291"/>
      <c r="GF13" s="291"/>
      <c r="GG13" s="291"/>
      <c r="GH13" s="291"/>
      <c r="GI13" s="291"/>
      <c r="GJ13" s="291"/>
      <c r="GK13" s="291"/>
      <c r="GL13" s="291"/>
      <c r="GM13" s="291"/>
      <c r="GN13" s="291"/>
      <c r="GO13" s="291"/>
      <c r="GP13" s="291"/>
      <c r="GQ13" s="291"/>
      <c r="GR13" s="291"/>
      <c r="GS13" s="291"/>
      <c r="GT13" s="291"/>
      <c r="GU13" s="291"/>
      <c r="GV13" s="291"/>
      <c r="GW13" s="291"/>
      <c r="GX13" s="291"/>
      <c r="GY13" s="291"/>
      <c r="GZ13" s="291"/>
      <c r="HA13" s="291"/>
      <c r="HB13" s="291"/>
      <c r="HC13" s="291"/>
      <c r="HD13" s="291"/>
      <c r="HE13" s="291"/>
      <c r="HF13" s="291"/>
      <c r="HG13" s="291"/>
      <c r="HH13" s="291"/>
      <c r="HI13" s="291"/>
      <c r="HJ13" s="291"/>
      <c r="HK13" s="291"/>
      <c r="HL13" s="291"/>
      <c r="HM13" s="291"/>
      <c r="HN13" s="291"/>
      <c r="HO13" s="291"/>
      <c r="HP13" s="291"/>
      <c r="HQ13" s="291"/>
      <c r="HR13" s="291"/>
      <c r="HS13" s="291"/>
      <c r="HT13" s="291"/>
      <c r="HU13" s="291"/>
      <c r="HV13" s="291"/>
      <c r="HW13" s="291"/>
      <c r="HX13" s="291"/>
      <c r="HY13" s="291"/>
      <c r="HZ13" s="291"/>
      <c r="IA13" s="291"/>
      <c r="IB13" s="291"/>
      <c r="IC13" s="291"/>
      <c r="ID13" s="291"/>
      <c r="IE13" s="291"/>
      <c r="IF13" s="291"/>
      <c r="IG13" s="291"/>
      <c r="IH13" s="291"/>
      <c r="II13" s="291"/>
      <c r="IJ13" s="291"/>
      <c r="IK13" s="291"/>
      <c r="IL13" s="291"/>
      <c r="IM13" s="291"/>
      <c r="IN13" s="291"/>
      <c r="IO13" s="291"/>
      <c r="IP13" s="291"/>
      <c r="IQ13" s="291"/>
      <c r="IR13" s="291"/>
      <c r="IS13" s="291"/>
      <c r="IT13" s="291"/>
      <c r="IU13" s="291"/>
      <c r="IV13" s="291"/>
      <c r="IW13" s="291"/>
    </row>
    <row r="14" customFormat="false" ht="24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2"/>
      <c r="J14" s="72"/>
      <c r="K14" s="72"/>
      <c r="L14" s="289"/>
      <c r="M14" s="290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  <c r="DJ14" s="291"/>
      <c r="DK14" s="291"/>
      <c r="DL14" s="291"/>
      <c r="DM14" s="291"/>
      <c r="DN14" s="291"/>
      <c r="DO14" s="291"/>
      <c r="DP14" s="291"/>
      <c r="DQ14" s="291"/>
      <c r="DR14" s="291"/>
      <c r="DS14" s="291"/>
      <c r="DT14" s="291"/>
      <c r="DU14" s="291"/>
      <c r="DV14" s="291"/>
      <c r="DW14" s="291"/>
      <c r="DX14" s="291"/>
      <c r="DY14" s="291"/>
      <c r="DZ14" s="291"/>
      <c r="EA14" s="291"/>
      <c r="EB14" s="291"/>
      <c r="EC14" s="291"/>
      <c r="ED14" s="291"/>
      <c r="EE14" s="291"/>
      <c r="EF14" s="291"/>
      <c r="EG14" s="291"/>
      <c r="EH14" s="291"/>
      <c r="EI14" s="291"/>
      <c r="EJ14" s="291"/>
      <c r="EK14" s="291"/>
      <c r="EL14" s="291"/>
      <c r="EM14" s="291"/>
      <c r="EN14" s="291"/>
      <c r="EO14" s="291"/>
      <c r="EP14" s="291"/>
      <c r="EQ14" s="291"/>
      <c r="ER14" s="291"/>
      <c r="ES14" s="291"/>
      <c r="ET14" s="291"/>
      <c r="EU14" s="291"/>
      <c r="EV14" s="291"/>
      <c r="EW14" s="291"/>
      <c r="EX14" s="291"/>
      <c r="EY14" s="291"/>
      <c r="EZ14" s="291"/>
      <c r="FA14" s="291"/>
      <c r="FB14" s="291"/>
      <c r="FC14" s="291"/>
      <c r="FD14" s="291"/>
      <c r="FE14" s="291"/>
      <c r="FF14" s="291"/>
      <c r="FG14" s="291"/>
      <c r="FH14" s="291"/>
      <c r="FI14" s="291"/>
      <c r="FJ14" s="291"/>
      <c r="FK14" s="291"/>
      <c r="FL14" s="291"/>
      <c r="FM14" s="291"/>
      <c r="FN14" s="291"/>
      <c r="FO14" s="291"/>
      <c r="FP14" s="291"/>
      <c r="FQ14" s="291"/>
      <c r="FR14" s="291"/>
      <c r="FS14" s="291"/>
      <c r="FT14" s="291"/>
      <c r="FU14" s="291"/>
      <c r="FV14" s="291"/>
      <c r="FW14" s="291"/>
      <c r="FX14" s="291"/>
      <c r="FY14" s="291"/>
      <c r="FZ14" s="291"/>
      <c r="GA14" s="291"/>
      <c r="GB14" s="291"/>
      <c r="GC14" s="291"/>
      <c r="GD14" s="291"/>
      <c r="GE14" s="291"/>
      <c r="GF14" s="291"/>
      <c r="GG14" s="291"/>
      <c r="GH14" s="291"/>
      <c r="GI14" s="291"/>
      <c r="GJ14" s="291"/>
      <c r="GK14" s="291"/>
      <c r="GL14" s="291"/>
      <c r="GM14" s="291"/>
      <c r="GN14" s="291"/>
      <c r="GO14" s="291"/>
      <c r="GP14" s="291"/>
      <c r="GQ14" s="291"/>
      <c r="GR14" s="291"/>
      <c r="GS14" s="291"/>
      <c r="GT14" s="291"/>
      <c r="GU14" s="291"/>
      <c r="GV14" s="291"/>
      <c r="GW14" s="291"/>
      <c r="GX14" s="291"/>
      <c r="GY14" s="291"/>
      <c r="GZ14" s="291"/>
      <c r="HA14" s="291"/>
      <c r="HB14" s="291"/>
      <c r="HC14" s="291"/>
      <c r="HD14" s="291"/>
      <c r="HE14" s="291"/>
      <c r="HF14" s="291"/>
      <c r="HG14" s="291"/>
      <c r="HH14" s="291"/>
      <c r="HI14" s="291"/>
      <c r="HJ14" s="291"/>
      <c r="HK14" s="291"/>
      <c r="HL14" s="291"/>
      <c r="HM14" s="291"/>
      <c r="HN14" s="291"/>
      <c r="HO14" s="291"/>
      <c r="HP14" s="291"/>
      <c r="HQ14" s="291"/>
      <c r="HR14" s="291"/>
      <c r="HS14" s="291"/>
      <c r="HT14" s="291"/>
      <c r="HU14" s="291"/>
      <c r="HV14" s="291"/>
      <c r="HW14" s="291"/>
      <c r="HX14" s="291"/>
      <c r="HY14" s="291"/>
      <c r="HZ14" s="291"/>
      <c r="IA14" s="291"/>
      <c r="IB14" s="291"/>
      <c r="IC14" s="291"/>
      <c r="ID14" s="291"/>
      <c r="IE14" s="291"/>
      <c r="IF14" s="291"/>
      <c r="IG14" s="291"/>
      <c r="IH14" s="291"/>
      <c r="II14" s="291"/>
      <c r="IJ14" s="291"/>
      <c r="IK14" s="291"/>
      <c r="IL14" s="291"/>
      <c r="IM14" s="291"/>
      <c r="IN14" s="291"/>
      <c r="IO14" s="291"/>
      <c r="IP14" s="291"/>
      <c r="IQ14" s="291"/>
      <c r="IR14" s="291"/>
      <c r="IS14" s="291"/>
      <c r="IT14" s="291"/>
      <c r="IU14" s="291"/>
      <c r="IV14" s="291"/>
      <c r="IW14" s="291"/>
    </row>
    <row r="15" customFormat="false" ht="24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2"/>
      <c r="J15" s="72"/>
      <c r="K15" s="72"/>
      <c r="L15" s="289"/>
      <c r="M15" s="290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  <c r="DJ15" s="291"/>
      <c r="DK15" s="291"/>
      <c r="DL15" s="291"/>
      <c r="DM15" s="291"/>
      <c r="DN15" s="291"/>
      <c r="DO15" s="291"/>
      <c r="DP15" s="291"/>
      <c r="DQ15" s="291"/>
      <c r="DR15" s="291"/>
      <c r="DS15" s="291"/>
      <c r="DT15" s="291"/>
      <c r="DU15" s="291"/>
      <c r="DV15" s="291"/>
      <c r="DW15" s="291"/>
      <c r="DX15" s="291"/>
      <c r="DY15" s="291"/>
      <c r="DZ15" s="291"/>
      <c r="EA15" s="291"/>
      <c r="EB15" s="291"/>
      <c r="EC15" s="291"/>
      <c r="ED15" s="291"/>
      <c r="EE15" s="291"/>
      <c r="EF15" s="291"/>
      <c r="EG15" s="291"/>
      <c r="EH15" s="291"/>
      <c r="EI15" s="291"/>
      <c r="EJ15" s="291"/>
      <c r="EK15" s="291"/>
      <c r="EL15" s="291"/>
      <c r="EM15" s="291"/>
      <c r="EN15" s="291"/>
      <c r="EO15" s="291"/>
      <c r="EP15" s="291"/>
      <c r="EQ15" s="291"/>
      <c r="ER15" s="291"/>
      <c r="ES15" s="291"/>
      <c r="ET15" s="291"/>
      <c r="EU15" s="291"/>
      <c r="EV15" s="291"/>
      <c r="EW15" s="291"/>
      <c r="EX15" s="291"/>
      <c r="EY15" s="291"/>
      <c r="EZ15" s="291"/>
      <c r="FA15" s="291"/>
      <c r="FB15" s="291"/>
      <c r="FC15" s="291"/>
      <c r="FD15" s="291"/>
      <c r="FE15" s="291"/>
      <c r="FF15" s="291"/>
      <c r="FG15" s="291"/>
      <c r="FH15" s="291"/>
      <c r="FI15" s="291"/>
      <c r="FJ15" s="291"/>
      <c r="FK15" s="291"/>
      <c r="FL15" s="291"/>
      <c r="FM15" s="291"/>
      <c r="FN15" s="291"/>
      <c r="FO15" s="291"/>
      <c r="FP15" s="291"/>
      <c r="FQ15" s="291"/>
      <c r="FR15" s="291"/>
      <c r="FS15" s="291"/>
      <c r="FT15" s="291"/>
      <c r="FU15" s="291"/>
      <c r="FV15" s="291"/>
      <c r="FW15" s="291"/>
      <c r="FX15" s="291"/>
      <c r="FY15" s="291"/>
      <c r="FZ15" s="291"/>
      <c r="GA15" s="291"/>
      <c r="GB15" s="291"/>
      <c r="GC15" s="291"/>
      <c r="GD15" s="291"/>
      <c r="GE15" s="291"/>
      <c r="GF15" s="291"/>
      <c r="GG15" s="291"/>
      <c r="GH15" s="291"/>
      <c r="GI15" s="291"/>
      <c r="GJ15" s="291"/>
      <c r="GK15" s="291"/>
      <c r="GL15" s="291"/>
      <c r="GM15" s="291"/>
      <c r="GN15" s="291"/>
      <c r="GO15" s="291"/>
      <c r="GP15" s="291"/>
      <c r="GQ15" s="291"/>
      <c r="GR15" s="291"/>
      <c r="GS15" s="291"/>
      <c r="GT15" s="291"/>
      <c r="GU15" s="291"/>
      <c r="GV15" s="291"/>
      <c r="GW15" s="291"/>
      <c r="GX15" s="291"/>
      <c r="GY15" s="291"/>
      <c r="GZ15" s="291"/>
      <c r="HA15" s="291"/>
      <c r="HB15" s="291"/>
      <c r="HC15" s="291"/>
      <c r="HD15" s="291"/>
      <c r="HE15" s="291"/>
      <c r="HF15" s="291"/>
      <c r="HG15" s="291"/>
      <c r="HH15" s="291"/>
      <c r="HI15" s="291"/>
      <c r="HJ15" s="291"/>
      <c r="HK15" s="291"/>
      <c r="HL15" s="291"/>
      <c r="HM15" s="291"/>
      <c r="HN15" s="291"/>
      <c r="HO15" s="291"/>
      <c r="HP15" s="291"/>
      <c r="HQ15" s="291"/>
      <c r="HR15" s="291"/>
      <c r="HS15" s="291"/>
      <c r="HT15" s="291"/>
      <c r="HU15" s="291"/>
      <c r="HV15" s="291"/>
      <c r="HW15" s="291"/>
      <c r="HX15" s="291"/>
      <c r="HY15" s="291"/>
      <c r="HZ15" s="291"/>
      <c r="IA15" s="291"/>
      <c r="IB15" s="291"/>
      <c r="IC15" s="291"/>
      <c r="ID15" s="291"/>
      <c r="IE15" s="291"/>
      <c r="IF15" s="291"/>
      <c r="IG15" s="291"/>
      <c r="IH15" s="291"/>
      <c r="II15" s="291"/>
      <c r="IJ15" s="291"/>
      <c r="IK15" s="291"/>
      <c r="IL15" s="291"/>
      <c r="IM15" s="291"/>
      <c r="IN15" s="291"/>
      <c r="IO15" s="291"/>
      <c r="IP15" s="291"/>
      <c r="IQ15" s="291"/>
      <c r="IR15" s="291"/>
      <c r="IS15" s="291"/>
      <c r="IT15" s="291"/>
      <c r="IU15" s="291"/>
      <c r="IV15" s="291"/>
      <c r="IW15" s="291"/>
    </row>
    <row r="16" customFormat="false" ht="24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2"/>
      <c r="J16" s="72"/>
      <c r="K16" s="72"/>
      <c r="L16" s="289"/>
      <c r="M16" s="290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  <c r="DJ16" s="291"/>
      <c r="DK16" s="291"/>
      <c r="DL16" s="291"/>
      <c r="DM16" s="291"/>
      <c r="DN16" s="291"/>
      <c r="DO16" s="291"/>
      <c r="DP16" s="291"/>
      <c r="DQ16" s="291"/>
      <c r="DR16" s="291"/>
      <c r="DS16" s="291"/>
      <c r="DT16" s="291"/>
      <c r="DU16" s="291"/>
      <c r="DV16" s="291"/>
      <c r="DW16" s="291"/>
      <c r="DX16" s="291"/>
      <c r="DY16" s="291"/>
      <c r="DZ16" s="291"/>
      <c r="EA16" s="291"/>
      <c r="EB16" s="291"/>
      <c r="EC16" s="291"/>
      <c r="ED16" s="291"/>
      <c r="EE16" s="291"/>
      <c r="EF16" s="291"/>
      <c r="EG16" s="291"/>
      <c r="EH16" s="291"/>
      <c r="EI16" s="291"/>
      <c r="EJ16" s="291"/>
      <c r="EK16" s="291"/>
      <c r="EL16" s="291"/>
      <c r="EM16" s="291"/>
      <c r="EN16" s="291"/>
      <c r="EO16" s="291"/>
      <c r="EP16" s="291"/>
      <c r="EQ16" s="291"/>
      <c r="ER16" s="291"/>
      <c r="ES16" s="291"/>
      <c r="ET16" s="291"/>
      <c r="EU16" s="291"/>
      <c r="EV16" s="291"/>
      <c r="EW16" s="291"/>
      <c r="EX16" s="291"/>
      <c r="EY16" s="291"/>
      <c r="EZ16" s="291"/>
      <c r="FA16" s="291"/>
      <c r="FB16" s="291"/>
      <c r="FC16" s="291"/>
      <c r="FD16" s="291"/>
      <c r="FE16" s="291"/>
      <c r="FF16" s="291"/>
      <c r="FG16" s="291"/>
      <c r="FH16" s="291"/>
      <c r="FI16" s="291"/>
      <c r="FJ16" s="291"/>
      <c r="FK16" s="291"/>
      <c r="FL16" s="291"/>
      <c r="FM16" s="291"/>
      <c r="FN16" s="291"/>
      <c r="FO16" s="291"/>
      <c r="FP16" s="291"/>
      <c r="FQ16" s="291"/>
      <c r="FR16" s="291"/>
      <c r="FS16" s="291"/>
      <c r="FT16" s="291"/>
      <c r="FU16" s="291"/>
      <c r="FV16" s="291"/>
      <c r="FW16" s="291"/>
      <c r="FX16" s="291"/>
      <c r="FY16" s="291"/>
      <c r="FZ16" s="291"/>
      <c r="GA16" s="291"/>
      <c r="GB16" s="291"/>
      <c r="GC16" s="291"/>
      <c r="GD16" s="291"/>
      <c r="GE16" s="291"/>
      <c r="GF16" s="291"/>
      <c r="GG16" s="291"/>
      <c r="GH16" s="291"/>
      <c r="GI16" s="291"/>
      <c r="GJ16" s="291"/>
      <c r="GK16" s="291"/>
      <c r="GL16" s="291"/>
      <c r="GM16" s="291"/>
      <c r="GN16" s="291"/>
      <c r="GO16" s="291"/>
      <c r="GP16" s="291"/>
      <c r="GQ16" s="291"/>
      <c r="GR16" s="291"/>
      <c r="GS16" s="291"/>
      <c r="GT16" s="291"/>
      <c r="GU16" s="291"/>
      <c r="GV16" s="291"/>
      <c r="GW16" s="291"/>
      <c r="GX16" s="291"/>
      <c r="GY16" s="291"/>
      <c r="GZ16" s="291"/>
      <c r="HA16" s="291"/>
      <c r="HB16" s="291"/>
      <c r="HC16" s="291"/>
      <c r="HD16" s="291"/>
      <c r="HE16" s="291"/>
      <c r="HF16" s="291"/>
      <c r="HG16" s="291"/>
      <c r="HH16" s="291"/>
      <c r="HI16" s="291"/>
      <c r="HJ16" s="291"/>
      <c r="HK16" s="291"/>
      <c r="HL16" s="291"/>
      <c r="HM16" s="291"/>
      <c r="HN16" s="291"/>
      <c r="HO16" s="291"/>
      <c r="HP16" s="291"/>
      <c r="HQ16" s="291"/>
      <c r="HR16" s="291"/>
      <c r="HS16" s="291"/>
      <c r="HT16" s="291"/>
      <c r="HU16" s="291"/>
      <c r="HV16" s="291"/>
      <c r="HW16" s="291"/>
      <c r="HX16" s="291"/>
      <c r="HY16" s="291"/>
      <c r="HZ16" s="291"/>
      <c r="IA16" s="291"/>
      <c r="IB16" s="291"/>
      <c r="IC16" s="291"/>
      <c r="ID16" s="291"/>
      <c r="IE16" s="291"/>
      <c r="IF16" s="291"/>
      <c r="IG16" s="291"/>
      <c r="IH16" s="291"/>
      <c r="II16" s="291"/>
      <c r="IJ16" s="291"/>
      <c r="IK16" s="291"/>
      <c r="IL16" s="291"/>
      <c r="IM16" s="291"/>
      <c r="IN16" s="291"/>
      <c r="IO16" s="291"/>
      <c r="IP16" s="291"/>
      <c r="IQ16" s="291"/>
      <c r="IR16" s="291"/>
      <c r="IS16" s="291"/>
      <c r="IT16" s="291"/>
      <c r="IU16" s="291"/>
      <c r="IV16" s="291"/>
      <c r="IW16" s="291"/>
    </row>
    <row r="17" customFormat="false" ht="24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2"/>
      <c r="J17" s="72"/>
      <c r="K17" s="72"/>
      <c r="L17" s="289"/>
      <c r="M17" s="290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  <c r="DJ17" s="291"/>
      <c r="DK17" s="291"/>
      <c r="DL17" s="291"/>
      <c r="DM17" s="291"/>
      <c r="DN17" s="291"/>
      <c r="DO17" s="291"/>
      <c r="DP17" s="291"/>
      <c r="DQ17" s="291"/>
      <c r="DR17" s="291"/>
      <c r="DS17" s="291"/>
      <c r="DT17" s="291"/>
      <c r="DU17" s="291"/>
      <c r="DV17" s="291"/>
      <c r="DW17" s="291"/>
      <c r="DX17" s="291"/>
      <c r="DY17" s="291"/>
      <c r="DZ17" s="291"/>
      <c r="EA17" s="291"/>
      <c r="EB17" s="291"/>
      <c r="EC17" s="291"/>
      <c r="ED17" s="291"/>
      <c r="EE17" s="291"/>
      <c r="EF17" s="291"/>
      <c r="EG17" s="291"/>
      <c r="EH17" s="291"/>
      <c r="EI17" s="291"/>
      <c r="EJ17" s="291"/>
      <c r="EK17" s="291"/>
      <c r="EL17" s="291"/>
      <c r="EM17" s="291"/>
      <c r="EN17" s="291"/>
      <c r="EO17" s="291"/>
      <c r="EP17" s="291"/>
      <c r="EQ17" s="291"/>
      <c r="ER17" s="291"/>
      <c r="ES17" s="291"/>
      <c r="ET17" s="291"/>
      <c r="EU17" s="291"/>
      <c r="EV17" s="291"/>
      <c r="EW17" s="291"/>
      <c r="EX17" s="291"/>
      <c r="EY17" s="291"/>
      <c r="EZ17" s="291"/>
      <c r="FA17" s="291"/>
      <c r="FB17" s="291"/>
      <c r="FC17" s="291"/>
      <c r="FD17" s="291"/>
      <c r="FE17" s="291"/>
      <c r="FF17" s="291"/>
      <c r="FG17" s="291"/>
      <c r="FH17" s="291"/>
      <c r="FI17" s="291"/>
      <c r="FJ17" s="291"/>
      <c r="FK17" s="291"/>
      <c r="FL17" s="291"/>
      <c r="FM17" s="291"/>
      <c r="FN17" s="291"/>
      <c r="FO17" s="291"/>
      <c r="FP17" s="291"/>
      <c r="FQ17" s="291"/>
      <c r="FR17" s="291"/>
      <c r="FS17" s="291"/>
      <c r="FT17" s="291"/>
      <c r="FU17" s="291"/>
      <c r="FV17" s="291"/>
      <c r="FW17" s="291"/>
      <c r="FX17" s="291"/>
      <c r="FY17" s="291"/>
      <c r="FZ17" s="291"/>
      <c r="GA17" s="291"/>
      <c r="GB17" s="291"/>
      <c r="GC17" s="291"/>
      <c r="GD17" s="291"/>
      <c r="GE17" s="291"/>
      <c r="GF17" s="291"/>
      <c r="GG17" s="291"/>
      <c r="GH17" s="291"/>
      <c r="GI17" s="291"/>
      <c r="GJ17" s="291"/>
      <c r="GK17" s="291"/>
      <c r="GL17" s="291"/>
      <c r="GM17" s="291"/>
      <c r="GN17" s="291"/>
      <c r="GO17" s="291"/>
      <c r="GP17" s="291"/>
      <c r="GQ17" s="291"/>
      <c r="GR17" s="291"/>
      <c r="GS17" s="291"/>
      <c r="GT17" s="291"/>
      <c r="GU17" s="291"/>
      <c r="GV17" s="291"/>
      <c r="GW17" s="291"/>
      <c r="GX17" s="291"/>
      <c r="GY17" s="291"/>
      <c r="GZ17" s="291"/>
      <c r="HA17" s="291"/>
      <c r="HB17" s="291"/>
      <c r="HC17" s="291"/>
      <c r="HD17" s="291"/>
      <c r="HE17" s="291"/>
      <c r="HF17" s="291"/>
      <c r="HG17" s="291"/>
      <c r="HH17" s="291"/>
      <c r="HI17" s="291"/>
      <c r="HJ17" s="291"/>
      <c r="HK17" s="291"/>
      <c r="HL17" s="291"/>
      <c r="HM17" s="291"/>
      <c r="HN17" s="291"/>
      <c r="HO17" s="291"/>
      <c r="HP17" s="291"/>
      <c r="HQ17" s="291"/>
      <c r="HR17" s="291"/>
      <c r="HS17" s="291"/>
      <c r="HT17" s="291"/>
      <c r="HU17" s="291"/>
      <c r="HV17" s="291"/>
      <c r="HW17" s="291"/>
      <c r="HX17" s="291"/>
      <c r="HY17" s="291"/>
      <c r="HZ17" s="291"/>
      <c r="IA17" s="291"/>
      <c r="IB17" s="291"/>
      <c r="IC17" s="291"/>
      <c r="ID17" s="291"/>
      <c r="IE17" s="291"/>
      <c r="IF17" s="291"/>
      <c r="IG17" s="291"/>
      <c r="IH17" s="291"/>
      <c r="II17" s="291"/>
      <c r="IJ17" s="291"/>
      <c r="IK17" s="291"/>
      <c r="IL17" s="291"/>
      <c r="IM17" s="291"/>
      <c r="IN17" s="291"/>
      <c r="IO17" s="291"/>
      <c r="IP17" s="291"/>
      <c r="IQ17" s="291"/>
      <c r="IR17" s="291"/>
      <c r="IS17" s="291"/>
      <c r="IT17" s="291"/>
      <c r="IU17" s="291"/>
      <c r="IV17" s="291"/>
      <c r="IW17" s="291"/>
    </row>
    <row r="18" customFormat="false" ht="24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2"/>
      <c r="J18" s="72"/>
      <c r="K18" s="72"/>
      <c r="L18" s="289"/>
      <c r="M18" s="290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  <c r="DJ18" s="291"/>
      <c r="DK18" s="291"/>
      <c r="DL18" s="291"/>
      <c r="DM18" s="291"/>
      <c r="DN18" s="291"/>
      <c r="DO18" s="291"/>
      <c r="DP18" s="291"/>
      <c r="DQ18" s="291"/>
      <c r="DR18" s="291"/>
      <c r="DS18" s="291"/>
      <c r="DT18" s="291"/>
      <c r="DU18" s="291"/>
      <c r="DV18" s="291"/>
      <c r="DW18" s="291"/>
      <c r="DX18" s="291"/>
      <c r="DY18" s="291"/>
      <c r="DZ18" s="291"/>
      <c r="EA18" s="291"/>
      <c r="EB18" s="291"/>
      <c r="EC18" s="291"/>
      <c r="ED18" s="291"/>
      <c r="EE18" s="291"/>
      <c r="EF18" s="291"/>
      <c r="EG18" s="291"/>
      <c r="EH18" s="291"/>
      <c r="EI18" s="291"/>
      <c r="EJ18" s="291"/>
      <c r="EK18" s="291"/>
      <c r="EL18" s="291"/>
      <c r="EM18" s="291"/>
      <c r="EN18" s="291"/>
      <c r="EO18" s="291"/>
      <c r="EP18" s="291"/>
      <c r="EQ18" s="291"/>
      <c r="ER18" s="291"/>
      <c r="ES18" s="291"/>
      <c r="ET18" s="291"/>
      <c r="EU18" s="291"/>
      <c r="EV18" s="291"/>
      <c r="EW18" s="291"/>
      <c r="EX18" s="291"/>
      <c r="EY18" s="291"/>
      <c r="EZ18" s="291"/>
      <c r="FA18" s="291"/>
      <c r="FB18" s="291"/>
      <c r="FC18" s="291"/>
      <c r="FD18" s="291"/>
      <c r="FE18" s="291"/>
      <c r="FF18" s="291"/>
      <c r="FG18" s="291"/>
      <c r="FH18" s="291"/>
      <c r="FI18" s="291"/>
      <c r="FJ18" s="291"/>
      <c r="FK18" s="291"/>
      <c r="FL18" s="291"/>
      <c r="FM18" s="291"/>
      <c r="FN18" s="291"/>
      <c r="FO18" s="291"/>
      <c r="FP18" s="291"/>
      <c r="FQ18" s="291"/>
      <c r="FR18" s="291"/>
      <c r="FS18" s="291"/>
      <c r="FT18" s="291"/>
      <c r="FU18" s="291"/>
      <c r="FV18" s="291"/>
      <c r="FW18" s="291"/>
      <c r="FX18" s="291"/>
      <c r="FY18" s="291"/>
      <c r="FZ18" s="291"/>
      <c r="GA18" s="291"/>
      <c r="GB18" s="291"/>
      <c r="GC18" s="291"/>
      <c r="GD18" s="291"/>
      <c r="GE18" s="291"/>
      <c r="GF18" s="291"/>
      <c r="GG18" s="291"/>
      <c r="GH18" s="291"/>
      <c r="GI18" s="291"/>
      <c r="GJ18" s="291"/>
      <c r="GK18" s="291"/>
      <c r="GL18" s="291"/>
      <c r="GM18" s="291"/>
      <c r="GN18" s="291"/>
      <c r="GO18" s="291"/>
      <c r="GP18" s="291"/>
      <c r="GQ18" s="291"/>
      <c r="GR18" s="291"/>
      <c r="GS18" s="291"/>
      <c r="GT18" s="291"/>
      <c r="GU18" s="291"/>
      <c r="GV18" s="291"/>
      <c r="GW18" s="291"/>
      <c r="GX18" s="291"/>
      <c r="GY18" s="291"/>
      <c r="GZ18" s="291"/>
      <c r="HA18" s="291"/>
      <c r="HB18" s="291"/>
      <c r="HC18" s="291"/>
      <c r="HD18" s="291"/>
      <c r="HE18" s="291"/>
      <c r="HF18" s="291"/>
      <c r="HG18" s="291"/>
      <c r="HH18" s="291"/>
      <c r="HI18" s="291"/>
      <c r="HJ18" s="291"/>
      <c r="HK18" s="291"/>
      <c r="HL18" s="291"/>
      <c r="HM18" s="291"/>
      <c r="HN18" s="291"/>
      <c r="HO18" s="291"/>
      <c r="HP18" s="291"/>
      <c r="HQ18" s="291"/>
      <c r="HR18" s="291"/>
      <c r="HS18" s="291"/>
      <c r="HT18" s="291"/>
      <c r="HU18" s="291"/>
      <c r="HV18" s="291"/>
      <c r="HW18" s="291"/>
      <c r="HX18" s="291"/>
      <c r="HY18" s="291"/>
      <c r="HZ18" s="291"/>
      <c r="IA18" s="291"/>
      <c r="IB18" s="291"/>
      <c r="IC18" s="291"/>
      <c r="ID18" s="291"/>
      <c r="IE18" s="291"/>
      <c r="IF18" s="291"/>
      <c r="IG18" s="291"/>
      <c r="IH18" s="291"/>
      <c r="II18" s="291"/>
      <c r="IJ18" s="291"/>
      <c r="IK18" s="291"/>
      <c r="IL18" s="291"/>
      <c r="IM18" s="291"/>
      <c r="IN18" s="291"/>
      <c r="IO18" s="291"/>
      <c r="IP18" s="291"/>
      <c r="IQ18" s="291"/>
      <c r="IR18" s="291"/>
      <c r="IS18" s="291"/>
      <c r="IT18" s="291"/>
      <c r="IU18" s="291"/>
      <c r="IV18" s="291"/>
      <c r="IW18" s="291"/>
    </row>
    <row r="19" customFormat="false" ht="24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2"/>
      <c r="J19" s="72"/>
      <c r="K19" s="72"/>
      <c r="L19" s="289"/>
      <c r="M19" s="290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  <c r="DK19" s="291"/>
      <c r="DL19" s="291"/>
      <c r="DM19" s="291"/>
      <c r="DN19" s="291"/>
      <c r="DO19" s="291"/>
      <c r="DP19" s="291"/>
      <c r="DQ19" s="291"/>
      <c r="DR19" s="291"/>
      <c r="DS19" s="291"/>
      <c r="DT19" s="291"/>
      <c r="DU19" s="291"/>
      <c r="DV19" s="291"/>
      <c r="DW19" s="291"/>
      <c r="DX19" s="291"/>
      <c r="DY19" s="291"/>
      <c r="DZ19" s="291"/>
      <c r="EA19" s="291"/>
      <c r="EB19" s="291"/>
      <c r="EC19" s="291"/>
      <c r="ED19" s="291"/>
      <c r="EE19" s="291"/>
      <c r="EF19" s="291"/>
      <c r="EG19" s="291"/>
      <c r="EH19" s="291"/>
      <c r="EI19" s="291"/>
      <c r="EJ19" s="291"/>
      <c r="EK19" s="291"/>
      <c r="EL19" s="291"/>
      <c r="EM19" s="291"/>
      <c r="EN19" s="291"/>
      <c r="EO19" s="291"/>
      <c r="EP19" s="291"/>
      <c r="EQ19" s="291"/>
      <c r="ER19" s="291"/>
      <c r="ES19" s="291"/>
      <c r="ET19" s="291"/>
      <c r="EU19" s="291"/>
      <c r="EV19" s="291"/>
      <c r="EW19" s="291"/>
      <c r="EX19" s="291"/>
      <c r="EY19" s="291"/>
      <c r="EZ19" s="291"/>
      <c r="FA19" s="291"/>
      <c r="FB19" s="291"/>
      <c r="FC19" s="291"/>
      <c r="FD19" s="291"/>
      <c r="FE19" s="291"/>
      <c r="FF19" s="291"/>
      <c r="FG19" s="291"/>
      <c r="FH19" s="291"/>
      <c r="FI19" s="291"/>
      <c r="FJ19" s="291"/>
      <c r="FK19" s="291"/>
      <c r="FL19" s="291"/>
      <c r="FM19" s="291"/>
      <c r="FN19" s="291"/>
      <c r="FO19" s="291"/>
      <c r="FP19" s="291"/>
      <c r="FQ19" s="291"/>
      <c r="FR19" s="291"/>
      <c r="FS19" s="291"/>
      <c r="FT19" s="291"/>
      <c r="FU19" s="291"/>
      <c r="FV19" s="291"/>
      <c r="FW19" s="291"/>
      <c r="FX19" s="291"/>
      <c r="FY19" s="291"/>
      <c r="FZ19" s="291"/>
      <c r="GA19" s="291"/>
      <c r="GB19" s="291"/>
      <c r="GC19" s="291"/>
      <c r="GD19" s="291"/>
      <c r="GE19" s="291"/>
      <c r="GF19" s="291"/>
      <c r="GG19" s="291"/>
      <c r="GH19" s="291"/>
      <c r="GI19" s="291"/>
      <c r="GJ19" s="291"/>
      <c r="GK19" s="291"/>
      <c r="GL19" s="291"/>
      <c r="GM19" s="291"/>
      <c r="GN19" s="291"/>
      <c r="GO19" s="291"/>
      <c r="GP19" s="291"/>
      <c r="GQ19" s="291"/>
      <c r="GR19" s="291"/>
      <c r="GS19" s="291"/>
      <c r="GT19" s="291"/>
      <c r="GU19" s="291"/>
      <c r="GV19" s="291"/>
      <c r="GW19" s="291"/>
      <c r="GX19" s="291"/>
      <c r="GY19" s="291"/>
      <c r="GZ19" s="291"/>
      <c r="HA19" s="291"/>
      <c r="HB19" s="291"/>
      <c r="HC19" s="291"/>
      <c r="HD19" s="291"/>
      <c r="HE19" s="291"/>
      <c r="HF19" s="291"/>
      <c r="HG19" s="291"/>
      <c r="HH19" s="291"/>
      <c r="HI19" s="291"/>
      <c r="HJ19" s="291"/>
      <c r="HK19" s="291"/>
      <c r="HL19" s="291"/>
      <c r="HM19" s="291"/>
      <c r="HN19" s="291"/>
      <c r="HO19" s="291"/>
      <c r="HP19" s="291"/>
      <c r="HQ19" s="291"/>
      <c r="HR19" s="291"/>
      <c r="HS19" s="291"/>
      <c r="HT19" s="291"/>
      <c r="HU19" s="291"/>
      <c r="HV19" s="291"/>
      <c r="HW19" s="291"/>
      <c r="HX19" s="291"/>
      <c r="HY19" s="291"/>
      <c r="HZ19" s="291"/>
      <c r="IA19" s="291"/>
      <c r="IB19" s="291"/>
      <c r="IC19" s="291"/>
      <c r="ID19" s="291"/>
      <c r="IE19" s="291"/>
      <c r="IF19" s="291"/>
      <c r="IG19" s="291"/>
      <c r="IH19" s="291"/>
      <c r="II19" s="291"/>
      <c r="IJ19" s="291"/>
      <c r="IK19" s="291"/>
      <c r="IL19" s="291"/>
      <c r="IM19" s="291"/>
      <c r="IN19" s="291"/>
      <c r="IO19" s="291"/>
      <c r="IP19" s="291"/>
      <c r="IQ19" s="291"/>
      <c r="IR19" s="291"/>
      <c r="IS19" s="291"/>
      <c r="IT19" s="291"/>
      <c r="IU19" s="291"/>
      <c r="IV19" s="291"/>
      <c r="IW19" s="291"/>
    </row>
    <row r="20" customFormat="false" ht="24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2"/>
      <c r="J20" s="72"/>
      <c r="K20" s="72"/>
      <c r="L20" s="289"/>
      <c r="M20" s="290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  <c r="DK20" s="291"/>
      <c r="DL20" s="291"/>
      <c r="DM20" s="291"/>
      <c r="DN20" s="291"/>
      <c r="DO20" s="291"/>
      <c r="DP20" s="291"/>
      <c r="DQ20" s="291"/>
      <c r="DR20" s="291"/>
      <c r="DS20" s="291"/>
      <c r="DT20" s="291"/>
      <c r="DU20" s="291"/>
      <c r="DV20" s="291"/>
      <c r="DW20" s="291"/>
      <c r="DX20" s="291"/>
      <c r="DY20" s="291"/>
      <c r="DZ20" s="291"/>
      <c r="EA20" s="291"/>
      <c r="EB20" s="291"/>
      <c r="EC20" s="291"/>
      <c r="ED20" s="291"/>
      <c r="EE20" s="291"/>
      <c r="EF20" s="291"/>
      <c r="EG20" s="291"/>
      <c r="EH20" s="291"/>
      <c r="EI20" s="291"/>
      <c r="EJ20" s="291"/>
      <c r="EK20" s="291"/>
      <c r="EL20" s="291"/>
      <c r="EM20" s="291"/>
      <c r="EN20" s="291"/>
      <c r="EO20" s="291"/>
      <c r="EP20" s="291"/>
      <c r="EQ20" s="291"/>
      <c r="ER20" s="291"/>
      <c r="ES20" s="291"/>
      <c r="ET20" s="291"/>
      <c r="EU20" s="291"/>
      <c r="EV20" s="291"/>
      <c r="EW20" s="291"/>
      <c r="EX20" s="291"/>
      <c r="EY20" s="291"/>
      <c r="EZ20" s="291"/>
      <c r="FA20" s="291"/>
      <c r="FB20" s="291"/>
      <c r="FC20" s="291"/>
      <c r="FD20" s="291"/>
      <c r="FE20" s="291"/>
      <c r="FF20" s="291"/>
      <c r="FG20" s="291"/>
      <c r="FH20" s="291"/>
      <c r="FI20" s="291"/>
      <c r="FJ20" s="291"/>
      <c r="FK20" s="291"/>
      <c r="FL20" s="291"/>
      <c r="FM20" s="291"/>
      <c r="FN20" s="291"/>
      <c r="FO20" s="291"/>
      <c r="FP20" s="291"/>
      <c r="FQ20" s="291"/>
      <c r="FR20" s="291"/>
      <c r="FS20" s="291"/>
      <c r="FT20" s="291"/>
      <c r="FU20" s="291"/>
      <c r="FV20" s="291"/>
      <c r="FW20" s="291"/>
      <c r="FX20" s="291"/>
      <c r="FY20" s="291"/>
      <c r="FZ20" s="291"/>
      <c r="GA20" s="291"/>
      <c r="GB20" s="291"/>
      <c r="GC20" s="291"/>
      <c r="GD20" s="291"/>
      <c r="GE20" s="291"/>
      <c r="GF20" s="291"/>
      <c r="GG20" s="291"/>
      <c r="GH20" s="291"/>
      <c r="GI20" s="291"/>
      <c r="GJ20" s="291"/>
      <c r="GK20" s="291"/>
      <c r="GL20" s="291"/>
      <c r="GM20" s="291"/>
      <c r="GN20" s="291"/>
      <c r="GO20" s="291"/>
      <c r="GP20" s="291"/>
      <c r="GQ20" s="291"/>
      <c r="GR20" s="291"/>
      <c r="GS20" s="291"/>
      <c r="GT20" s="291"/>
      <c r="GU20" s="291"/>
      <c r="GV20" s="291"/>
      <c r="GW20" s="291"/>
      <c r="GX20" s="291"/>
      <c r="GY20" s="291"/>
      <c r="GZ20" s="291"/>
      <c r="HA20" s="291"/>
      <c r="HB20" s="291"/>
      <c r="HC20" s="291"/>
      <c r="HD20" s="291"/>
      <c r="HE20" s="291"/>
      <c r="HF20" s="291"/>
      <c r="HG20" s="291"/>
      <c r="HH20" s="291"/>
      <c r="HI20" s="291"/>
      <c r="HJ20" s="291"/>
      <c r="HK20" s="291"/>
      <c r="HL20" s="291"/>
      <c r="HM20" s="291"/>
      <c r="HN20" s="291"/>
      <c r="HO20" s="291"/>
      <c r="HP20" s="291"/>
      <c r="HQ20" s="291"/>
      <c r="HR20" s="291"/>
      <c r="HS20" s="291"/>
      <c r="HT20" s="291"/>
      <c r="HU20" s="291"/>
      <c r="HV20" s="291"/>
      <c r="HW20" s="291"/>
      <c r="HX20" s="291"/>
      <c r="HY20" s="291"/>
      <c r="HZ20" s="291"/>
      <c r="IA20" s="291"/>
      <c r="IB20" s="291"/>
      <c r="IC20" s="291"/>
      <c r="ID20" s="291"/>
      <c r="IE20" s="291"/>
      <c r="IF20" s="291"/>
      <c r="IG20" s="291"/>
      <c r="IH20" s="291"/>
      <c r="II20" s="291"/>
      <c r="IJ20" s="291"/>
      <c r="IK20" s="291"/>
      <c r="IL20" s="291"/>
      <c r="IM20" s="291"/>
      <c r="IN20" s="291"/>
      <c r="IO20" s="291"/>
      <c r="IP20" s="291"/>
      <c r="IQ20" s="291"/>
      <c r="IR20" s="291"/>
      <c r="IS20" s="291"/>
      <c r="IT20" s="291"/>
      <c r="IU20" s="291"/>
      <c r="IV20" s="291"/>
      <c r="IW20" s="291"/>
    </row>
    <row r="21" customFormat="false" ht="24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2"/>
      <c r="J21" s="72"/>
      <c r="K21" s="72"/>
      <c r="L21" s="289"/>
      <c r="M21" s="290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  <c r="DK21" s="291"/>
      <c r="DL21" s="291"/>
      <c r="DM21" s="291"/>
      <c r="DN21" s="291"/>
      <c r="DO21" s="291"/>
      <c r="DP21" s="291"/>
      <c r="DQ21" s="291"/>
      <c r="DR21" s="291"/>
      <c r="DS21" s="291"/>
      <c r="DT21" s="291"/>
      <c r="DU21" s="291"/>
      <c r="DV21" s="291"/>
      <c r="DW21" s="291"/>
      <c r="DX21" s="291"/>
      <c r="DY21" s="291"/>
      <c r="DZ21" s="291"/>
      <c r="EA21" s="291"/>
      <c r="EB21" s="291"/>
      <c r="EC21" s="291"/>
      <c r="ED21" s="291"/>
      <c r="EE21" s="291"/>
      <c r="EF21" s="291"/>
      <c r="EG21" s="291"/>
      <c r="EH21" s="291"/>
      <c r="EI21" s="291"/>
      <c r="EJ21" s="291"/>
      <c r="EK21" s="291"/>
      <c r="EL21" s="291"/>
      <c r="EM21" s="291"/>
      <c r="EN21" s="291"/>
      <c r="EO21" s="291"/>
      <c r="EP21" s="291"/>
      <c r="EQ21" s="291"/>
      <c r="ER21" s="291"/>
      <c r="ES21" s="291"/>
      <c r="ET21" s="291"/>
      <c r="EU21" s="291"/>
      <c r="EV21" s="291"/>
      <c r="EW21" s="291"/>
      <c r="EX21" s="291"/>
      <c r="EY21" s="291"/>
      <c r="EZ21" s="291"/>
      <c r="FA21" s="291"/>
      <c r="FB21" s="291"/>
      <c r="FC21" s="291"/>
      <c r="FD21" s="291"/>
      <c r="FE21" s="291"/>
      <c r="FF21" s="291"/>
      <c r="FG21" s="291"/>
      <c r="FH21" s="291"/>
      <c r="FI21" s="291"/>
      <c r="FJ21" s="291"/>
      <c r="FK21" s="291"/>
      <c r="FL21" s="291"/>
      <c r="FM21" s="291"/>
      <c r="FN21" s="291"/>
      <c r="FO21" s="291"/>
      <c r="FP21" s="291"/>
      <c r="FQ21" s="291"/>
      <c r="FR21" s="291"/>
      <c r="FS21" s="291"/>
      <c r="FT21" s="291"/>
      <c r="FU21" s="291"/>
      <c r="FV21" s="291"/>
      <c r="FW21" s="291"/>
      <c r="FX21" s="291"/>
      <c r="FY21" s="291"/>
      <c r="FZ21" s="291"/>
      <c r="GA21" s="291"/>
      <c r="GB21" s="291"/>
      <c r="GC21" s="291"/>
      <c r="GD21" s="291"/>
      <c r="GE21" s="291"/>
      <c r="GF21" s="291"/>
      <c r="GG21" s="291"/>
      <c r="GH21" s="291"/>
      <c r="GI21" s="291"/>
      <c r="GJ21" s="291"/>
      <c r="GK21" s="291"/>
      <c r="GL21" s="291"/>
      <c r="GM21" s="291"/>
      <c r="GN21" s="291"/>
      <c r="GO21" s="291"/>
      <c r="GP21" s="291"/>
      <c r="GQ21" s="291"/>
      <c r="GR21" s="291"/>
      <c r="GS21" s="291"/>
      <c r="GT21" s="291"/>
      <c r="GU21" s="291"/>
      <c r="GV21" s="291"/>
      <c r="GW21" s="291"/>
      <c r="GX21" s="291"/>
      <c r="GY21" s="291"/>
      <c r="GZ21" s="291"/>
      <c r="HA21" s="291"/>
      <c r="HB21" s="291"/>
      <c r="HC21" s="291"/>
      <c r="HD21" s="291"/>
      <c r="HE21" s="291"/>
      <c r="HF21" s="291"/>
      <c r="HG21" s="291"/>
      <c r="HH21" s="291"/>
      <c r="HI21" s="291"/>
      <c r="HJ21" s="291"/>
      <c r="HK21" s="291"/>
      <c r="HL21" s="291"/>
      <c r="HM21" s="291"/>
      <c r="HN21" s="291"/>
      <c r="HO21" s="291"/>
      <c r="HP21" s="291"/>
      <c r="HQ21" s="291"/>
      <c r="HR21" s="291"/>
      <c r="HS21" s="291"/>
      <c r="HT21" s="291"/>
      <c r="HU21" s="291"/>
      <c r="HV21" s="291"/>
      <c r="HW21" s="291"/>
      <c r="HX21" s="291"/>
      <c r="HY21" s="291"/>
      <c r="HZ21" s="291"/>
      <c r="IA21" s="291"/>
      <c r="IB21" s="291"/>
      <c r="IC21" s="291"/>
      <c r="ID21" s="291"/>
      <c r="IE21" s="291"/>
      <c r="IF21" s="291"/>
      <c r="IG21" s="291"/>
      <c r="IH21" s="291"/>
      <c r="II21" s="291"/>
      <c r="IJ21" s="291"/>
      <c r="IK21" s="291"/>
      <c r="IL21" s="291"/>
      <c r="IM21" s="291"/>
      <c r="IN21" s="291"/>
      <c r="IO21" s="291"/>
      <c r="IP21" s="291"/>
      <c r="IQ21" s="291"/>
      <c r="IR21" s="291"/>
      <c r="IS21" s="291"/>
      <c r="IT21" s="291"/>
      <c r="IU21" s="291"/>
      <c r="IV21" s="291"/>
      <c r="IW21" s="291"/>
    </row>
    <row r="22" customFormat="false" ht="24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2"/>
      <c r="J22" s="72"/>
      <c r="K22" s="72"/>
      <c r="L22" s="289"/>
      <c r="M22" s="290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  <c r="DK22" s="291"/>
      <c r="DL22" s="291"/>
      <c r="DM22" s="291"/>
      <c r="DN22" s="291"/>
      <c r="DO22" s="291"/>
      <c r="DP22" s="291"/>
      <c r="DQ22" s="291"/>
      <c r="DR22" s="291"/>
      <c r="DS22" s="291"/>
      <c r="DT22" s="291"/>
      <c r="DU22" s="291"/>
      <c r="DV22" s="291"/>
      <c r="DW22" s="291"/>
      <c r="DX22" s="291"/>
      <c r="DY22" s="291"/>
      <c r="DZ22" s="291"/>
      <c r="EA22" s="291"/>
      <c r="EB22" s="291"/>
      <c r="EC22" s="291"/>
      <c r="ED22" s="291"/>
      <c r="EE22" s="291"/>
      <c r="EF22" s="291"/>
      <c r="EG22" s="291"/>
      <c r="EH22" s="291"/>
      <c r="EI22" s="291"/>
      <c r="EJ22" s="291"/>
      <c r="EK22" s="291"/>
      <c r="EL22" s="291"/>
      <c r="EM22" s="291"/>
      <c r="EN22" s="291"/>
      <c r="EO22" s="291"/>
      <c r="EP22" s="291"/>
      <c r="EQ22" s="291"/>
      <c r="ER22" s="291"/>
      <c r="ES22" s="291"/>
      <c r="ET22" s="291"/>
      <c r="EU22" s="291"/>
      <c r="EV22" s="291"/>
      <c r="EW22" s="291"/>
      <c r="EX22" s="291"/>
      <c r="EY22" s="291"/>
      <c r="EZ22" s="291"/>
      <c r="FA22" s="291"/>
      <c r="FB22" s="291"/>
      <c r="FC22" s="291"/>
      <c r="FD22" s="291"/>
      <c r="FE22" s="291"/>
      <c r="FF22" s="291"/>
      <c r="FG22" s="291"/>
      <c r="FH22" s="291"/>
      <c r="FI22" s="291"/>
      <c r="FJ22" s="291"/>
      <c r="FK22" s="291"/>
      <c r="FL22" s="291"/>
      <c r="FM22" s="291"/>
      <c r="FN22" s="291"/>
      <c r="FO22" s="291"/>
      <c r="FP22" s="291"/>
      <c r="FQ22" s="291"/>
      <c r="FR22" s="291"/>
      <c r="FS22" s="291"/>
      <c r="FT22" s="291"/>
      <c r="FU22" s="291"/>
      <c r="FV22" s="291"/>
      <c r="FW22" s="291"/>
      <c r="FX22" s="291"/>
      <c r="FY22" s="291"/>
      <c r="FZ22" s="291"/>
      <c r="GA22" s="291"/>
      <c r="GB22" s="291"/>
      <c r="GC22" s="291"/>
      <c r="GD22" s="291"/>
      <c r="GE22" s="291"/>
      <c r="GF22" s="291"/>
      <c r="GG22" s="291"/>
      <c r="GH22" s="291"/>
      <c r="GI22" s="291"/>
      <c r="GJ22" s="291"/>
      <c r="GK22" s="291"/>
      <c r="GL22" s="291"/>
      <c r="GM22" s="291"/>
      <c r="GN22" s="291"/>
      <c r="GO22" s="291"/>
      <c r="GP22" s="291"/>
      <c r="GQ22" s="291"/>
      <c r="GR22" s="291"/>
      <c r="GS22" s="291"/>
      <c r="GT22" s="291"/>
      <c r="GU22" s="291"/>
      <c r="GV22" s="291"/>
      <c r="GW22" s="291"/>
      <c r="GX22" s="291"/>
      <c r="GY22" s="291"/>
      <c r="GZ22" s="291"/>
      <c r="HA22" s="291"/>
      <c r="HB22" s="291"/>
      <c r="HC22" s="291"/>
      <c r="HD22" s="291"/>
      <c r="HE22" s="291"/>
      <c r="HF22" s="291"/>
      <c r="HG22" s="291"/>
      <c r="HH22" s="291"/>
      <c r="HI22" s="291"/>
      <c r="HJ22" s="291"/>
      <c r="HK22" s="291"/>
      <c r="HL22" s="291"/>
      <c r="HM22" s="291"/>
      <c r="HN22" s="291"/>
      <c r="HO22" s="291"/>
      <c r="HP22" s="291"/>
      <c r="HQ22" s="291"/>
      <c r="HR22" s="291"/>
      <c r="HS22" s="291"/>
      <c r="HT22" s="291"/>
      <c r="HU22" s="291"/>
      <c r="HV22" s="291"/>
      <c r="HW22" s="291"/>
      <c r="HX22" s="291"/>
      <c r="HY22" s="291"/>
      <c r="HZ22" s="291"/>
      <c r="IA22" s="291"/>
      <c r="IB22" s="291"/>
      <c r="IC22" s="291"/>
      <c r="ID22" s="291"/>
      <c r="IE22" s="291"/>
      <c r="IF22" s="291"/>
      <c r="IG22" s="291"/>
      <c r="IH22" s="291"/>
      <c r="II22" s="291"/>
      <c r="IJ22" s="291"/>
      <c r="IK22" s="291"/>
      <c r="IL22" s="291"/>
      <c r="IM22" s="291"/>
      <c r="IN22" s="291"/>
      <c r="IO22" s="291"/>
      <c r="IP22" s="291"/>
      <c r="IQ22" s="291"/>
      <c r="IR22" s="291"/>
      <c r="IS22" s="291"/>
      <c r="IT22" s="291"/>
      <c r="IU22" s="291"/>
      <c r="IV22" s="291"/>
      <c r="IW22" s="291"/>
    </row>
    <row r="23" customFormat="false" ht="24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2"/>
      <c r="J23" s="72"/>
      <c r="K23" s="72"/>
      <c r="L23" s="289"/>
      <c r="M23" s="290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  <c r="DK23" s="291"/>
      <c r="DL23" s="291"/>
      <c r="DM23" s="291"/>
      <c r="DN23" s="291"/>
      <c r="DO23" s="291"/>
      <c r="DP23" s="291"/>
      <c r="DQ23" s="291"/>
      <c r="DR23" s="291"/>
      <c r="DS23" s="291"/>
      <c r="DT23" s="291"/>
      <c r="DU23" s="291"/>
      <c r="DV23" s="291"/>
      <c r="DW23" s="291"/>
      <c r="DX23" s="291"/>
      <c r="DY23" s="291"/>
      <c r="DZ23" s="291"/>
      <c r="EA23" s="291"/>
      <c r="EB23" s="291"/>
      <c r="EC23" s="291"/>
      <c r="ED23" s="291"/>
      <c r="EE23" s="291"/>
      <c r="EF23" s="291"/>
      <c r="EG23" s="291"/>
      <c r="EH23" s="291"/>
      <c r="EI23" s="291"/>
      <c r="EJ23" s="291"/>
      <c r="EK23" s="291"/>
      <c r="EL23" s="291"/>
      <c r="EM23" s="291"/>
      <c r="EN23" s="291"/>
      <c r="EO23" s="291"/>
      <c r="EP23" s="291"/>
      <c r="EQ23" s="291"/>
      <c r="ER23" s="291"/>
      <c r="ES23" s="291"/>
      <c r="ET23" s="291"/>
      <c r="EU23" s="291"/>
      <c r="EV23" s="291"/>
      <c r="EW23" s="291"/>
      <c r="EX23" s="291"/>
      <c r="EY23" s="291"/>
      <c r="EZ23" s="291"/>
      <c r="FA23" s="291"/>
      <c r="FB23" s="291"/>
      <c r="FC23" s="291"/>
      <c r="FD23" s="291"/>
      <c r="FE23" s="291"/>
      <c r="FF23" s="291"/>
      <c r="FG23" s="291"/>
      <c r="FH23" s="291"/>
      <c r="FI23" s="291"/>
      <c r="FJ23" s="291"/>
      <c r="FK23" s="291"/>
      <c r="FL23" s="291"/>
      <c r="FM23" s="291"/>
      <c r="FN23" s="291"/>
      <c r="FO23" s="291"/>
      <c r="FP23" s="291"/>
      <c r="FQ23" s="291"/>
      <c r="FR23" s="291"/>
      <c r="FS23" s="291"/>
      <c r="FT23" s="291"/>
      <c r="FU23" s="291"/>
      <c r="FV23" s="291"/>
      <c r="FW23" s="291"/>
      <c r="FX23" s="291"/>
      <c r="FY23" s="291"/>
      <c r="FZ23" s="291"/>
      <c r="GA23" s="291"/>
      <c r="GB23" s="291"/>
      <c r="GC23" s="291"/>
      <c r="GD23" s="291"/>
      <c r="GE23" s="291"/>
      <c r="GF23" s="291"/>
      <c r="GG23" s="291"/>
      <c r="GH23" s="291"/>
      <c r="GI23" s="291"/>
      <c r="GJ23" s="291"/>
      <c r="GK23" s="291"/>
      <c r="GL23" s="291"/>
      <c r="GM23" s="291"/>
      <c r="GN23" s="291"/>
      <c r="GO23" s="291"/>
      <c r="GP23" s="291"/>
      <c r="GQ23" s="291"/>
      <c r="GR23" s="291"/>
      <c r="GS23" s="291"/>
      <c r="GT23" s="291"/>
      <c r="GU23" s="291"/>
      <c r="GV23" s="291"/>
      <c r="GW23" s="291"/>
      <c r="GX23" s="291"/>
      <c r="GY23" s="291"/>
      <c r="GZ23" s="291"/>
      <c r="HA23" s="291"/>
      <c r="HB23" s="291"/>
      <c r="HC23" s="291"/>
      <c r="HD23" s="291"/>
      <c r="HE23" s="291"/>
      <c r="HF23" s="291"/>
      <c r="HG23" s="291"/>
      <c r="HH23" s="291"/>
      <c r="HI23" s="291"/>
      <c r="HJ23" s="291"/>
      <c r="HK23" s="291"/>
      <c r="HL23" s="291"/>
      <c r="HM23" s="291"/>
      <c r="HN23" s="291"/>
      <c r="HO23" s="291"/>
      <c r="HP23" s="291"/>
      <c r="HQ23" s="291"/>
      <c r="HR23" s="291"/>
      <c r="HS23" s="291"/>
      <c r="HT23" s="291"/>
      <c r="HU23" s="291"/>
      <c r="HV23" s="291"/>
      <c r="HW23" s="291"/>
      <c r="HX23" s="291"/>
      <c r="HY23" s="291"/>
      <c r="HZ23" s="291"/>
      <c r="IA23" s="291"/>
      <c r="IB23" s="291"/>
      <c r="IC23" s="291"/>
      <c r="ID23" s="291"/>
      <c r="IE23" s="291"/>
      <c r="IF23" s="291"/>
      <c r="IG23" s="291"/>
      <c r="IH23" s="291"/>
      <c r="II23" s="291"/>
      <c r="IJ23" s="291"/>
      <c r="IK23" s="291"/>
      <c r="IL23" s="291"/>
      <c r="IM23" s="291"/>
      <c r="IN23" s="291"/>
      <c r="IO23" s="291"/>
      <c r="IP23" s="291"/>
      <c r="IQ23" s="291"/>
      <c r="IR23" s="291"/>
      <c r="IS23" s="291"/>
      <c r="IT23" s="291"/>
      <c r="IU23" s="291"/>
      <c r="IV23" s="291"/>
      <c r="IW23" s="291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2"/>
      <c r="J24" s="72"/>
      <c r="K24" s="72"/>
      <c r="L24" s="289"/>
      <c r="M24" s="290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  <c r="DK24" s="291"/>
      <c r="DL24" s="291"/>
      <c r="DM24" s="291"/>
      <c r="DN24" s="291"/>
      <c r="DO24" s="291"/>
      <c r="DP24" s="291"/>
      <c r="DQ24" s="291"/>
      <c r="DR24" s="291"/>
      <c r="DS24" s="291"/>
      <c r="DT24" s="291"/>
      <c r="DU24" s="291"/>
      <c r="DV24" s="291"/>
      <c r="DW24" s="291"/>
      <c r="DX24" s="291"/>
      <c r="DY24" s="291"/>
      <c r="DZ24" s="291"/>
      <c r="EA24" s="291"/>
      <c r="EB24" s="291"/>
      <c r="EC24" s="291"/>
      <c r="ED24" s="291"/>
      <c r="EE24" s="291"/>
      <c r="EF24" s="291"/>
      <c r="EG24" s="291"/>
      <c r="EH24" s="291"/>
      <c r="EI24" s="291"/>
      <c r="EJ24" s="291"/>
      <c r="EK24" s="291"/>
      <c r="EL24" s="291"/>
      <c r="EM24" s="291"/>
      <c r="EN24" s="291"/>
      <c r="EO24" s="291"/>
      <c r="EP24" s="291"/>
      <c r="EQ24" s="291"/>
      <c r="ER24" s="291"/>
      <c r="ES24" s="291"/>
      <c r="ET24" s="291"/>
      <c r="EU24" s="291"/>
      <c r="EV24" s="291"/>
      <c r="EW24" s="291"/>
      <c r="EX24" s="291"/>
      <c r="EY24" s="291"/>
      <c r="EZ24" s="291"/>
      <c r="FA24" s="291"/>
      <c r="FB24" s="291"/>
      <c r="FC24" s="291"/>
      <c r="FD24" s="291"/>
      <c r="FE24" s="291"/>
      <c r="FF24" s="291"/>
      <c r="FG24" s="291"/>
      <c r="FH24" s="291"/>
      <c r="FI24" s="291"/>
      <c r="FJ24" s="291"/>
      <c r="FK24" s="291"/>
      <c r="FL24" s="291"/>
      <c r="FM24" s="291"/>
      <c r="FN24" s="291"/>
      <c r="FO24" s="291"/>
      <c r="FP24" s="291"/>
      <c r="FQ24" s="291"/>
      <c r="FR24" s="291"/>
      <c r="FS24" s="291"/>
      <c r="FT24" s="291"/>
      <c r="FU24" s="291"/>
      <c r="FV24" s="291"/>
      <c r="FW24" s="291"/>
      <c r="FX24" s="291"/>
      <c r="FY24" s="291"/>
      <c r="FZ24" s="291"/>
      <c r="GA24" s="291"/>
      <c r="GB24" s="291"/>
      <c r="GC24" s="291"/>
      <c r="GD24" s="291"/>
      <c r="GE24" s="291"/>
      <c r="GF24" s="291"/>
      <c r="GG24" s="291"/>
      <c r="GH24" s="291"/>
      <c r="GI24" s="291"/>
      <c r="GJ24" s="291"/>
      <c r="GK24" s="291"/>
      <c r="GL24" s="291"/>
      <c r="GM24" s="291"/>
      <c r="GN24" s="291"/>
      <c r="GO24" s="291"/>
      <c r="GP24" s="291"/>
      <c r="GQ24" s="291"/>
      <c r="GR24" s="291"/>
      <c r="GS24" s="291"/>
      <c r="GT24" s="291"/>
      <c r="GU24" s="291"/>
      <c r="GV24" s="291"/>
      <c r="GW24" s="291"/>
      <c r="GX24" s="291"/>
      <c r="GY24" s="291"/>
      <c r="GZ24" s="291"/>
      <c r="HA24" s="291"/>
      <c r="HB24" s="291"/>
      <c r="HC24" s="291"/>
      <c r="HD24" s="291"/>
      <c r="HE24" s="291"/>
      <c r="HF24" s="291"/>
      <c r="HG24" s="291"/>
      <c r="HH24" s="291"/>
      <c r="HI24" s="291"/>
      <c r="HJ24" s="291"/>
      <c r="HK24" s="291"/>
      <c r="HL24" s="291"/>
      <c r="HM24" s="291"/>
      <c r="HN24" s="291"/>
      <c r="HO24" s="291"/>
      <c r="HP24" s="291"/>
      <c r="HQ24" s="291"/>
      <c r="HR24" s="291"/>
      <c r="HS24" s="291"/>
      <c r="HT24" s="291"/>
      <c r="HU24" s="291"/>
      <c r="HV24" s="291"/>
      <c r="HW24" s="291"/>
      <c r="HX24" s="291"/>
      <c r="HY24" s="291"/>
      <c r="HZ24" s="291"/>
      <c r="IA24" s="291"/>
      <c r="IB24" s="291"/>
      <c r="IC24" s="291"/>
      <c r="ID24" s="291"/>
      <c r="IE24" s="291"/>
      <c r="IF24" s="291"/>
      <c r="IG24" s="291"/>
      <c r="IH24" s="291"/>
      <c r="II24" s="291"/>
      <c r="IJ24" s="291"/>
      <c r="IK24" s="291"/>
      <c r="IL24" s="291"/>
      <c r="IM24" s="291"/>
      <c r="IN24" s="291"/>
      <c r="IO24" s="291"/>
      <c r="IP24" s="291"/>
      <c r="IQ24" s="291"/>
      <c r="IR24" s="291"/>
      <c r="IS24" s="291"/>
      <c r="IT24" s="291"/>
      <c r="IU24" s="291"/>
      <c r="IV24" s="291"/>
      <c r="IW24" s="291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2"/>
      <c r="J25" s="72"/>
      <c r="K25" s="72"/>
      <c r="L25" s="289"/>
      <c r="M25" s="290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  <c r="DK25" s="291"/>
      <c r="DL25" s="291"/>
      <c r="DM25" s="291"/>
      <c r="DN25" s="291"/>
      <c r="DO25" s="291"/>
      <c r="DP25" s="291"/>
      <c r="DQ25" s="291"/>
      <c r="DR25" s="291"/>
      <c r="DS25" s="291"/>
      <c r="DT25" s="291"/>
      <c r="DU25" s="291"/>
      <c r="DV25" s="291"/>
      <c r="DW25" s="291"/>
      <c r="DX25" s="291"/>
      <c r="DY25" s="291"/>
      <c r="DZ25" s="291"/>
      <c r="EA25" s="291"/>
      <c r="EB25" s="291"/>
      <c r="EC25" s="291"/>
      <c r="ED25" s="291"/>
      <c r="EE25" s="291"/>
      <c r="EF25" s="291"/>
      <c r="EG25" s="291"/>
      <c r="EH25" s="291"/>
      <c r="EI25" s="291"/>
      <c r="EJ25" s="291"/>
      <c r="EK25" s="291"/>
      <c r="EL25" s="291"/>
      <c r="EM25" s="291"/>
      <c r="EN25" s="291"/>
      <c r="EO25" s="291"/>
      <c r="EP25" s="291"/>
      <c r="EQ25" s="291"/>
      <c r="ER25" s="291"/>
      <c r="ES25" s="291"/>
      <c r="ET25" s="291"/>
      <c r="EU25" s="291"/>
      <c r="EV25" s="291"/>
      <c r="EW25" s="291"/>
      <c r="EX25" s="291"/>
      <c r="EY25" s="291"/>
      <c r="EZ25" s="291"/>
      <c r="FA25" s="291"/>
      <c r="FB25" s="291"/>
      <c r="FC25" s="291"/>
      <c r="FD25" s="291"/>
      <c r="FE25" s="291"/>
      <c r="FF25" s="291"/>
      <c r="FG25" s="291"/>
      <c r="FH25" s="291"/>
      <c r="FI25" s="291"/>
      <c r="FJ25" s="291"/>
      <c r="FK25" s="291"/>
      <c r="FL25" s="291"/>
      <c r="FM25" s="291"/>
      <c r="FN25" s="291"/>
      <c r="FO25" s="291"/>
      <c r="FP25" s="291"/>
      <c r="FQ25" s="291"/>
      <c r="FR25" s="291"/>
      <c r="FS25" s="291"/>
      <c r="FT25" s="291"/>
      <c r="FU25" s="291"/>
      <c r="FV25" s="291"/>
      <c r="FW25" s="291"/>
      <c r="FX25" s="291"/>
      <c r="FY25" s="291"/>
      <c r="FZ25" s="291"/>
      <c r="GA25" s="291"/>
      <c r="GB25" s="291"/>
      <c r="GC25" s="291"/>
      <c r="GD25" s="291"/>
      <c r="GE25" s="291"/>
      <c r="GF25" s="291"/>
      <c r="GG25" s="291"/>
      <c r="GH25" s="291"/>
      <c r="GI25" s="291"/>
      <c r="GJ25" s="291"/>
      <c r="GK25" s="291"/>
      <c r="GL25" s="291"/>
      <c r="GM25" s="291"/>
      <c r="GN25" s="291"/>
      <c r="GO25" s="291"/>
      <c r="GP25" s="291"/>
      <c r="GQ25" s="291"/>
      <c r="GR25" s="291"/>
      <c r="GS25" s="291"/>
      <c r="GT25" s="291"/>
      <c r="GU25" s="291"/>
      <c r="GV25" s="291"/>
      <c r="GW25" s="291"/>
      <c r="GX25" s="291"/>
      <c r="GY25" s="291"/>
      <c r="GZ25" s="291"/>
      <c r="HA25" s="291"/>
      <c r="HB25" s="291"/>
      <c r="HC25" s="291"/>
      <c r="HD25" s="291"/>
      <c r="HE25" s="291"/>
      <c r="HF25" s="291"/>
      <c r="HG25" s="291"/>
      <c r="HH25" s="291"/>
      <c r="HI25" s="291"/>
      <c r="HJ25" s="291"/>
      <c r="HK25" s="291"/>
      <c r="HL25" s="291"/>
      <c r="HM25" s="291"/>
      <c r="HN25" s="291"/>
      <c r="HO25" s="291"/>
      <c r="HP25" s="291"/>
      <c r="HQ25" s="291"/>
      <c r="HR25" s="291"/>
      <c r="HS25" s="291"/>
      <c r="HT25" s="291"/>
      <c r="HU25" s="291"/>
      <c r="HV25" s="291"/>
      <c r="HW25" s="291"/>
      <c r="HX25" s="291"/>
      <c r="HY25" s="291"/>
      <c r="HZ25" s="291"/>
      <c r="IA25" s="291"/>
      <c r="IB25" s="291"/>
      <c r="IC25" s="291"/>
      <c r="ID25" s="291"/>
      <c r="IE25" s="291"/>
      <c r="IF25" s="291"/>
      <c r="IG25" s="291"/>
      <c r="IH25" s="291"/>
      <c r="II25" s="291"/>
      <c r="IJ25" s="291"/>
      <c r="IK25" s="291"/>
      <c r="IL25" s="291"/>
      <c r="IM25" s="291"/>
      <c r="IN25" s="291"/>
      <c r="IO25" s="291"/>
      <c r="IP25" s="291"/>
      <c r="IQ25" s="291"/>
      <c r="IR25" s="291"/>
      <c r="IS25" s="291"/>
      <c r="IT25" s="291"/>
      <c r="IU25" s="291"/>
      <c r="IV25" s="291"/>
      <c r="IW25" s="291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2"/>
      <c r="J26" s="72"/>
      <c r="K26" s="72"/>
      <c r="L26" s="289"/>
      <c r="M26" s="290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  <c r="DK26" s="291"/>
      <c r="DL26" s="291"/>
      <c r="DM26" s="291"/>
      <c r="DN26" s="291"/>
      <c r="DO26" s="291"/>
      <c r="DP26" s="291"/>
      <c r="DQ26" s="291"/>
      <c r="DR26" s="291"/>
      <c r="DS26" s="291"/>
      <c r="DT26" s="291"/>
      <c r="DU26" s="291"/>
      <c r="DV26" s="291"/>
      <c r="DW26" s="291"/>
      <c r="DX26" s="291"/>
      <c r="DY26" s="291"/>
      <c r="DZ26" s="291"/>
      <c r="EA26" s="291"/>
      <c r="EB26" s="291"/>
      <c r="EC26" s="291"/>
      <c r="ED26" s="291"/>
      <c r="EE26" s="291"/>
      <c r="EF26" s="291"/>
      <c r="EG26" s="291"/>
      <c r="EH26" s="291"/>
      <c r="EI26" s="291"/>
      <c r="EJ26" s="291"/>
      <c r="EK26" s="291"/>
      <c r="EL26" s="291"/>
      <c r="EM26" s="291"/>
      <c r="EN26" s="291"/>
      <c r="EO26" s="291"/>
      <c r="EP26" s="291"/>
      <c r="EQ26" s="291"/>
      <c r="ER26" s="291"/>
      <c r="ES26" s="291"/>
      <c r="ET26" s="291"/>
      <c r="EU26" s="291"/>
      <c r="EV26" s="291"/>
      <c r="EW26" s="291"/>
      <c r="EX26" s="291"/>
      <c r="EY26" s="291"/>
      <c r="EZ26" s="291"/>
      <c r="FA26" s="291"/>
      <c r="FB26" s="291"/>
      <c r="FC26" s="291"/>
      <c r="FD26" s="291"/>
      <c r="FE26" s="291"/>
      <c r="FF26" s="291"/>
      <c r="FG26" s="291"/>
      <c r="FH26" s="291"/>
      <c r="FI26" s="291"/>
      <c r="FJ26" s="291"/>
      <c r="FK26" s="291"/>
      <c r="FL26" s="291"/>
      <c r="FM26" s="291"/>
      <c r="FN26" s="291"/>
      <c r="FO26" s="291"/>
      <c r="FP26" s="291"/>
      <c r="FQ26" s="291"/>
      <c r="FR26" s="291"/>
      <c r="FS26" s="291"/>
      <c r="FT26" s="291"/>
      <c r="FU26" s="291"/>
      <c r="FV26" s="291"/>
      <c r="FW26" s="291"/>
      <c r="FX26" s="291"/>
      <c r="FY26" s="291"/>
      <c r="FZ26" s="291"/>
      <c r="GA26" s="291"/>
      <c r="GB26" s="291"/>
      <c r="GC26" s="291"/>
      <c r="GD26" s="291"/>
      <c r="GE26" s="291"/>
      <c r="GF26" s="291"/>
      <c r="GG26" s="291"/>
      <c r="GH26" s="291"/>
      <c r="GI26" s="291"/>
      <c r="GJ26" s="291"/>
      <c r="GK26" s="291"/>
      <c r="GL26" s="291"/>
      <c r="GM26" s="291"/>
      <c r="GN26" s="291"/>
      <c r="GO26" s="291"/>
      <c r="GP26" s="291"/>
      <c r="GQ26" s="291"/>
      <c r="GR26" s="291"/>
      <c r="GS26" s="291"/>
      <c r="GT26" s="291"/>
      <c r="GU26" s="291"/>
      <c r="GV26" s="291"/>
      <c r="GW26" s="291"/>
      <c r="GX26" s="291"/>
      <c r="GY26" s="291"/>
      <c r="GZ26" s="291"/>
      <c r="HA26" s="291"/>
      <c r="HB26" s="291"/>
      <c r="HC26" s="291"/>
      <c r="HD26" s="291"/>
      <c r="HE26" s="291"/>
      <c r="HF26" s="291"/>
      <c r="HG26" s="291"/>
      <c r="HH26" s="291"/>
      <c r="HI26" s="291"/>
      <c r="HJ26" s="291"/>
      <c r="HK26" s="291"/>
      <c r="HL26" s="291"/>
      <c r="HM26" s="291"/>
      <c r="HN26" s="291"/>
      <c r="HO26" s="291"/>
      <c r="HP26" s="291"/>
      <c r="HQ26" s="291"/>
      <c r="HR26" s="291"/>
      <c r="HS26" s="291"/>
      <c r="HT26" s="291"/>
      <c r="HU26" s="291"/>
      <c r="HV26" s="291"/>
      <c r="HW26" s="291"/>
      <c r="HX26" s="291"/>
      <c r="HY26" s="291"/>
      <c r="HZ26" s="291"/>
      <c r="IA26" s="291"/>
      <c r="IB26" s="291"/>
      <c r="IC26" s="291"/>
      <c r="ID26" s="291"/>
      <c r="IE26" s="291"/>
      <c r="IF26" s="291"/>
      <c r="IG26" s="291"/>
      <c r="IH26" s="291"/>
      <c r="II26" s="291"/>
      <c r="IJ26" s="291"/>
      <c r="IK26" s="291"/>
      <c r="IL26" s="291"/>
      <c r="IM26" s="291"/>
      <c r="IN26" s="291"/>
      <c r="IO26" s="291"/>
      <c r="IP26" s="291"/>
      <c r="IQ26" s="291"/>
      <c r="IR26" s="291"/>
      <c r="IS26" s="291"/>
      <c r="IT26" s="291"/>
      <c r="IU26" s="291"/>
      <c r="IV26" s="291"/>
      <c r="IW26" s="291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2"/>
      <c r="J27" s="72"/>
      <c r="K27" s="72"/>
      <c r="L27" s="289"/>
      <c r="M27" s="290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  <c r="DK27" s="291"/>
      <c r="DL27" s="291"/>
      <c r="DM27" s="291"/>
      <c r="DN27" s="291"/>
      <c r="DO27" s="291"/>
      <c r="DP27" s="291"/>
      <c r="DQ27" s="291"/>
      <c r="DR27" s="291"/>
      <c r="DS27" s="291"/>
      <c r="DT27" s="291"/>
      <c r="DU27" s="291"/>
      <c r="DV27" s="291"/>
      <c r="DW27" s="291"/>
      <c r="DX27" s="291"/>
      <c r="DY27" s="291"/>
      <c r="DZ27" s="291"/>
      <c r="EA27" s="291"/>
      <c r="EB27" s="291"/>
      <c r="EC27" s="291"/>
      <c r="ED27" s="291"/>
      <c r="EE27" s="291"/>
      <c r="EF27" s="291"/>
      <c r="EG27" s="291"/>
      <c r="EH27" s="291"/>
      <c r="EI27" s="291"/>
      <c r="EJ27" s="291"/>
      <c r="EK27" s="291"/>
      <c r="EL27" s="291"/>
      <c r="EM27" s="291"/>
      <c r="EN27" s="291"/>
      <c r="EO27" s="291"/>
      <c r="EP27" s="291"/>
      <c r="EQ27" s="291"/>
      <c r="ER27" s="291"/>
      <c r="ES27" s="291"/>
      <c r="ET27" s="291"/>
      <c r="EU27" s="291"/>
      <c r="EV27" s="291"/>
      <c r="EW27" s="291"/>
      <c r="EX27" s="291"/>
      <c r="EY27" s="291"/>
      <c r="EZ27" s="291"/>
      <c r="FA27" s="291"/>
      <c r="FB27" s="291"/>
      <c r="FC27" s="291"/>
      <c r="FD27" s="291"/>
      <c r="FE27" s="291"/>
      <c r="FF27" s="291"/>
      <c r="FG27" s="291"/>
      <c r="FH27" s="291"/>
      <c r="FI27" s="291"/>
      <c r="FJ27" s="291"/>
      <c r="FK27" s="291"/>
      <c r="FL27" s="291"/>
      <c r="FM27" s="291"/>
      <c r="FN27" s="291"/>
      <c r="FO27" s="291"/>
      <c r="FP27" s="291"/>
      <c r="FQ27" s="291"/>
      <c r="FR27" s="291"/>
      <c r="FS27" s="291"/>
      <c r="FT27" s="291"/>
      <c r="FU27" s="291"/>
      <c r="FV27" s="291"/>
      <c r="FW27" s="291"/>
      <c r="FX27" s="291"/>
      <c r="FY27" s="291"/>
      <c r="FZ27" s="291"/>
      <c r="GA27" s="291"/>
      <c r="GB27" s="291"/>
      <c r="GC27" s="291"/>
      <c r="GD27" s="291"/>
      <c r="GE27" s="291"/>
      <c r="GF27" s="291"/>
      <c r="GG27" s="291"/>
      <c r="GH27" s="291"/>
      <c r="GI27" s="291"/>
      <c r="GJ27" s="291"/>
      <c r="GK27" s="291"/>
      <c r="GL27" s="291"/>
      <c r="GM27" s="291"/>
      <c r="GN27" s="291"/>
      <c r="GO27" s="291"/>
      <c r="GP27" s="291"/>
      <c r="GQ27" s="291"/>
      <c r="GR27" s="291"/>
      <c r="GS27" s="291"/>
      <c r="GT27" s="291"/>
      <c r="GU27" s="291"/>
      <c r="GV27" s="291"/>
      <c r="GW27" s="291"/>
      <c r="GX27" s="291"/>
      <c r="GY27" s="291"/>
      <c r="GZ27" s="291"/>
      <c r="HA27" s="291"/>
      <c r="HB27" s="291"/>
      <c r="HC27" s="291"/>
      <c r="HD27" s="291"/>
      <c r="HE27" s="291"/>
      <c r="HF27" s="291"/>
      <c r="HG27" s="291"/>
      <c r="HH27" s="291"/>
      <c r="HI27" s="291"/>
      <c r="HJ27" s="291"/>
      <c r="HK27" s="291"/>
      <c r="HL27" s="291"/>
      <c r="HM27" s="291"/>
      <c r="HN27" s="291"/>
      <c r="HO27" s="291"/>
      <c r="HP27" s="291"/>
      <c r="HQ27" s="291"/>
      <c r="HR27" s="291"/>
      <c r="HS27" s="291"/>
      <c r="HT27" s="291"/>
      <c r="HU27" s="291"/>
      <c r="HV27" s="291"/>
      <c r="HW27" s="291"/>
      <c r="HX27" s="291"/>
      <c r="HY27" s="291"/>
      <c r="HZ27" s="291"/>
      <c r="IA27" s="291"/>
      <c r="IB27" s="291"/>
      <c r="IC27" s="291"/>
      <c r="ID27" s="291"/>
      <c r="IE27" s="291"/>
      <c r="IF27" s="291"/>
      <c r="IG27" s="291"/>
      <c r="IH27" s="291"/>
      <c r="II27" s="291"/>
      <c r="IJ27" s="291"/>
      <c r="IK27" s="291"/>
      <c r="IL27" s="291"/>
      <c r="IM27" s="291"/>
      <c r="IN27" s="291"/>
      <c r="IO27" s="291"/>
      <c r="IP27" s="291"/>
      <c r="IQ27" s="291"/>
      <c r="IR27" s="291"/>
      <c r="IS27" s="291"/>
      <c r="IT27" s="291"/>
      <c r="IU27" s="291"/>
      <c r="IV27" s="291"/>
      <c r="IW27" s="291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2"/>
      <c r="J28" s="72"/>
      <c r="K28" s="72"/>
      <c r="L28" s="289"/>
      <c r="M28" s="290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  <c r="DK28" s="291"/>
      <c r="DL28" s="291"/>
      <c r="DM28" s="291"/>
      <c r="DN28" s="291"/>
      <c r="DO28" s="291"/>
      <c r="DP28" s="291"/>
      <c r="DQ28" s="291"/>
      <c r="DR28" s="291"/>
      <c r="DS28" s="291"/>
      <c r="DT28" s="291"/>
      <c r="DU28" s="291"/>
      <c r="DV28" s="291"/>
      <c r="DW28" s="291"/>
      <c r="DX28" s="291"/>
      <c r="DY28" s="291"/>
      <c r="DZ28" s="291"/>
      <c r="EA28" s="291"/>
      <c r="EB28" s="291"/>
      <c r="EC28" s="291"/>
      <c r="ED28" s="291"/>
      <c r="EE28" s="291"/>
      <c r="EF28" s="291"/>
      <c r="EG28" s="291"/>
      <c r="EH28" s="291"/>
      <c r="EI28" s="291"/>
      <c r="EJ28" s="291"/>
      <c r="EK28" s="291"/>
      <c r="EL28" s="291"/>
      <c r="EM28" s="291"/>
      <c r="EN28" s="291"/>
      <c r="EO28" s="291"/>
      <c r="EP28" s="291"/>
      <c r="EQ28" s="291"/>
      <c r="ER28" s="291"/>
      <c r="ES28" s="291"/>
      <c r="ET28" s="291"/>
      <c r="EU28" s="291"/>
      <c r="EV28" s="291"/>
      <c r="EW28" s="291"/>
      <c r="EX28" s="291"/>
      <c r="EY28" s="291"/>
      <c r="EZ28" s="291"/>
      <c r="FA28" s="291"/>
      <c r="FB28" s="291"/>
      <c r="FC28" s="291"/>
      <c r="FD28" s="291"/>
      <c r="FE28" s="291"/>
      <c r="FF28" s="291"/>
      <c r="FG28" s="291"/>
      <c r="FH28" s="291"/>
      <c r="FI28" s="291"/>
      <c r="FJ28" s="291"/>
      <c r="FK28" s="291"/>
      <c r="FL28" s="291"/>
      <c r="FM28" s="291"/>
      <c r="FN28" s="291"/>
      <c r="FO28" s="291"/>
      <c r="FP28" s="291"/>
      <c r="FQ28" s="291"/>
      <c r="FR28" s="291"/>
      <c r="FS28" s="291"/>
      <c r="FT28" s="291"/>
      <c r="FU28" s="291"/>
      <c r="FV28" s="291"/>
      <c r="FW28" s="291"/>
      <c r="FX28" s="291"/>
      <c r="FY28" s="291"/>
      <c r="FZ28" s="291"/>
      <c r="GA28" s="291"/>
      <c r="GB28" s="291"/>
      <c r="GC28" s="291"/>
      <c r="GD28" s="291"/>
      <c r="GE28" s="291"/>
      <c r="GF28" s="291"/>
      <c r="GG28" s="291"/>
      <c r="GH28" s="291"/>
      <c r="GI28" s="291"/>
      <c r="GJ28" s="291"/>
      <c r="GK28" s="291"/>
      <c r="GL28" s="291"/>
      <c r="GM28" s="291"/>
      <c r="GN28" s="291"/>
      <c r="GO28" s="291"/>
      <c r="GP28" s="291"/>
      <c r="GQ28" s="291"/>
      <c r="GR28" s="291"/>
      <c r="GS28" s="291"/>
      <c r="GT28" s="291"/>
      <c r="GU28" s="291"/>
      <c r="GV28" s="291"/>
      <c r="GW28" s="291"/>
      <c r="GX28" s="291"/>
      <c r="GY28" s="291"/>
      <c r="GZ28" s="291"/>
      <c r="HA28" s="291"/>
      <c r="HB28" s="291"/>
      <c r="HC28" s="291"/>
      <c r="HD28" s="291"/>
      <c r="HE28" s="291"/>
      <c r="HF28" s="291"/>
      <c r="HG28" s="291"/>
      <c r="HH28" s="291"/>
      <c r="HI28" s="291"/>
      <c r="HJ28" s="291"/>
      <c r="HK28" s="291"/>
      <c r="HL28" s="291"/>
      <c r="HM28" s="291"/>
      <c r="HN28" s="291"/>
      <c r="HO28" s="291"/>
      <c r="HP28" s="291"/>
      <c r="HQ28" s="291"/>
      <c r="HR28" s="291"/>
      <c r="HS28" s="291"/>
      <c r="HT28" s="291"/>
      <c r="HU28" s="291"/>
      <c r="HV28" s="291"/>
      <c r="HW28" s="291"/>
      <c r="HX28" s="291"/>
      <c r="HY28" s="291"/>
      <c r="HZ28" s="291"/>
      <c r="IA28" s="291"/>
      <c r="IB28" s="291"/>
      <c r="IC28" s="291"/>
      <c r="ID28" s="291"/>
      <c r="IE28" s="291"/>
      <c r="IF28" s="291"/>
      <c r="IG28" s="291"/>
      <c r="IH28" s="291"/>
      <c r="II28" s="291"/>
      <c r="IJ28" s="291"/>
      <c r="IK28" s="291"/>
      <c r="IL28" s="291"/>
      <c r="IM28" s="291"/>
      <c r="IN28" s="291"/>
      <c r="IO28" s="291"/>
      <c r="IP28" s="291"/>
      <c r="IQ28" s="291"/>
      <c r="IR28" s="291"/>
      <c r="IS28" s="291"/>
      <c r="IT28" s="291"/>
      <c r="IU28" s="291"/>
      <c r="IV28" s="291"/>
      <c r="IW28" s="291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2"/>
      <c r="J29" s="72"/>
      <c r="K29" s="72"/>
      <c r="L29" s="289"/>
      <c r="M29" s="290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  <c r="DK29" s="291"/>
      <c r="DL29" s="291"/>
      <c r="DM29" s="291"/>
      <c r="DN29" s="291"/>
      <c r="DO29" s="291"/>
      <c r="DP29" s="291"/>
      <c r="DQ29" s="291"/>
      <c r="DR29" s="291"/>
      <c r="DS29" s="291"/>
      <c r="DT29" s="291"/>
      <c r="DU29" s="291"/>
      <c r="DV29" s="291"/>
      <c r="DW29" s="291"/>
      <c r="DX29" s="291"/>
      <c r="DY29" s="291"/>
      <c r="DZ29" s="291"/>
      <c r="EA29" s="291"/>
      <c r="EB29" s="291"/>
      <c r="EC29" s="291"/>
      <c r="ED29" s="291"/>
      <c r="EE29" s="291"/>
      <c r="EF29" s="291"/>
      <c r="EG29" s="291"/>
      <c r="EH29" s="291"/>
      <c r="EI29" s="291"/>
      <c r="EJ29" s="291"/>
      <c r="EK29" s="291"/>
      <c r="EL29" s="291"/>
      <c r="EM29" s="291"/>
      <c r="EN29" s="291"/>
      <c r="EO29" s="291"/>
      <c r="EP29" s="291"/>
      <c r="EQ29" s="291"/>
      <c r="ER29" s="291"/>
      <c r="ES29" s="291"/>
      <c r="ET29" s="291"/>
      <c r="EU29" s="291"/>
      <c r="EV29" s="291"/>
      <c r="EW29" s="291"/>
      <c r="EX29" s="291"/>
      <c r="EY29" s="291"/>
      <c r="EZ29" s="291"/>
      <c r="FA29" s="291"/>
      <c r="FB29" s="291"/>
      <c r="FC29" s="291"/>
      <c r="FD29" s="291"/>
      <c r="FE29" s="291"/>
      <c r="FF29" s="291"/>
      <c r="FG29" s="291"/>
      <c r="FH29" s="291"/>
      <c r="FI29" s="291"/>
      <c r="FJ29" s="291"/>
      <c r="FK29" s="291"/>
      <c r="FL29" s="291"/>
      <c r="FM29" s="291"/>
      <c r="FN29" s="291"/>
      <c r="FO29" s="291"/>
      <c r="FP29" s="291"/>
      <c r="FQ29" s="291"/>
      <c r="FR29" s="291"/>
      <c r="FS29" s="291"/>
      <c r="FT29" s="291"/>
      <c r="FU29" s="291"/>
      <c r="FV29" s="291"/>
      <c r="FW29" s="291"/>
      <c r="FX29" s="291"/>
      <c r="FY29" s="291"/>
      <c r="FZ29" s="291"/>
      <c r="GA29" s="291"/>
      <c r="GB29" s="291"/>
      <c r="GC29" s="291"/>
      <c r="GD29" s="291"/>
      <c r="GE29" s="291"/>
      <c r="GF29" s="291"/>
      <c r="GG29" s="291"/>
      <c r="GH29" s="291"/>
      <c r="GI29" s="291"/>
      <c r="GJ29" s="291"/>
      <c r="GK29" s="291"/>
      <c r="GL29" s="291"/>
      <c r="GM29" s="291"/>
      <c r="GN29" s="291"/>
      <c r="GO29" s="291"/>
      <c r="GP29" s="291"/>
      <c r="GQ29" s="291"/>
      <c r="GR29" s="291"/>
      <c r="GS29" s="291"/>
      <c r="GT29" s="291"/>
      <c r="GU29" s="291"/>
      <c r="GV29" s="291"/>
      <c r="GW29" s="291"/>
      <c r="GX29" s="291"/>
      <c r="GY29" s="291"/>
      <c r="GZ29" s="291"/>
      <c r="HA29" s="291"/>
      <c r="HB29" s="291"/>
      <c r="HC29" s="291"/>
      <c r="HD29" s="291"/>
      <c r="HE29" s="291"/>
      <c r="HF29" s="291"/>
      <c r="HG29" s="291"/>
      <c r="HH29" s="291"/>
      <c r="HI29" s="291"/>
      <c r="HJ29" s="291"/>
      <c r="HK29" s="291"/>
      <c r="HL29" s="291"/>
      <c r="HM29" s="291"/>
      <c r="HN29" s="291"/>
      <c r="HO29" s="291"/>
      <c r="HP29" s="291"/>
      <c r="HQ29" s="291"/>
      <c r="HR29" s="291"/>
      <c r="HS29" s="291"/>
      <c r="HT29" s="291"/>
      <c r="HU29" s="291"/>
      <c r="HV29" s="291"/>
      <c r="HW29" s="291"/>
      <c r="HX29" s="291"/>
      <c r="HY29" s="291"/>
      <c r="HZ29" s="291"/>
      <c r="IA29" s="291"/>
      <c r="IB29" s="291"/>
      <c r="IC29" s="291"/>
      <c r="ID29" s="291"/>
      <c r="IE29" s="291"/>
      <c r="IF29" s="291"/>
      <c r="IG29" s="291"/>
      <c r="IH29" s="291"/>
      <c r="II29" s="291"/>
      <c r="IJ29" s="291"/>
      <c r="IK29" s="291"/>
      <c r="IL29" s="291"/>
      <c r="IM29" s="291"/>
      <c r="IN29" s="291"/>
      <c r="IO29" s="291"/>
      <c r="IP29" s="291"/>
      <c r="IQ29" s="291"/>
      <c r="IR29" s="291"/>
      <c r="IS29" s="291"/>
      <c r="IT29" s="291"/>
      <c r="IU29" s="291"/>
      <c r="IV29" s="291"/>
      <c r="IW29" s="291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2"/>
      <c r="J30" s="72"/>
      <c r="K30" s="72"/>
      <c r="L30" s="289"/>
      <c r="M30" s="290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  <c r="DK30" s="291"/>
      <c r="DL30" s="291"/>
      <c r="DM30" s="291"/>
      <c r="DN30" s="291"/>
      <c r="DO30" s="291"/>
      <c r="DP30" s="291"/>
      <c r="DQ30" s="291"/>
      <c r="DR30" s="291"/>
      <c r="DS30" s="291"/>
      <c r="DT30" s="291"/>
      <c r="DU30" s="291"/>
      <c r="DV30" s="291"/>
      <c r="DW30" s="291"/>
      <c r="DX30" s="291"/>
      <c r="DY30" s="291"/>
      <c r="DZ30" s="291"/>
      <c r="EA30" s="291"/>
      <c r="EB30" s="291"/>
      <c r="EC30" s="291"/>
      <c r="ED30" s="291"/>
      <c r="EE30" s="291"/>
      <c r="EF30" s="291"/>
      <c r="EG30" s="291"/>
      <c r="EH30" s="291"/>
      <c r="EI30" s="291"/>
      <c r="EJ30" s="291"/>
      <c r="EK30" s="291"/>
      <c r="EL30" s="291"/>
      <c r="EM30" s="291"/>
      <c r="EN30" s="291"/>
      <c r="EO30" s="291"/>
      <c r="EP30" s="291"/>
      <c r="EQ30" s="291"/>
      <c r="ER30" s="291"/>
      <c r="ES30" s="291"/>
      <c r="ET30" s="291"/>
      <c r="EU30" s="291"/>
      <c r="EV30" s="291"/>
      <c r="EW30" s="291"/>
      <c r="EX30" s="291"/>
      <c r="EY30" s="291"/>
      <c r="EZ30" s="291"/>
      <c r="FA30" s="291"/>
      <c r="FB30" s="291"/>
      <c r="FC30" s="291"/>
      <c r="FD30" s="291"/>
      <c r="FE30" s="291"/>
      <c r="FF30" s="291"/>
      <c r="FG30" s="291"/>
      <c r="FH30" s="291"/>
      <c r="FI30" s="291"/>
      <c r="FJ30" s="291"/>
      <c r="FK30" s="291"/>
      <c r="FL30" s="291"/>
      <c r="FM30" s="291"/>
      <c r="FN30" s="291"/>
      <c r="FO30" s="291"/>
      <c r="FP30" s="291"/>
      <c r="FQ30" s="291"/>
      <c r="FR30" s="291"/>
      <c r="FS30" s="291"/>
      <c r="FT30" s="291"/>
      <c r="FU30" s="291"/>
      <c r="FV30" s="291"/>
      <c r="FW30" s="291"/>
      <c r="FX30" s="291"/>
      <c r="FY30" s="291"/>
      <c r="FZ30" s="291"/>
      <c r="GA30" s="291"/>
      <c r="GB30" s="291"/>
      <c r="GC30" s="291"/>
      <c r="GD30" s="291"/>
      <c r="GE30" s="291"/>
      <c r="GF30" s="291"/>
      <c r="GG30" s="291"/>
      <c r="GH30" s="291"/>
      <c r="GI30" s="291"/>
      <c r="GJ30" s="291"/>
      <c r="GK30" s="291"/>
      <c r="GL30" s="291"/>
      <c r="GM30" s="291"/>
      <c r="GN30" s="291"/>
      <c r="GO30" s="291"/>
      <c r="GP30" s="291"/>
      <c r="GQ30" s="291"/>
      <c r="GR30" s="291"/>
      <c r="GS30" s="291"/>
      <c r="GT30" s="291"/>
      <c r="GU30" s="291"/>
      <c r="GV30" s="291"/>
      <c r="GW30" s="291"/>
      <c r="GX30" s="291"/>
      <c r="GY30" s="291"/>
      <c r="GZ30" s="291"/>
      <c r="HA30" s="291"/>
      <c r="HB30" s="291"/>
      <c r="HC30" s="291"/>
      <c r="HD30" s="291"/>
      <c r="HE30" s="291"/>
      <c r="HF30" s="291"/>
      <c r="HG30" s="291"/>
      <c r="HH30" s="291"/>
      <c r="HI30" s="291"/>
      <c r="HJ30" s="291"/>
      <c r="HK30" s="291"/>
      <c r="HL30" s="291"/>
      <c r="HM30" s="291"/>
      <c r="HN30" s="291"/>
      <c r="HO30" s="291"/>
      <c r="HP30" s="291"/>
      <c r="HQ30" s="291"/>
      <c r="HR30" s="291"/>
      <c r="HS30" s="291"/>
      <c r="HT30" s="291"/>
      <c r="HU30" s="291"/>
      <c r="HV30" s="291"/>
      <c r="HW30" s="291"/>
      <c r="HX30" s="291"/>
      <c r="HY30" s="291"/>
      <c r="HZ30" s="291"/>
      <c r="IA30" s="291"/>
      <c r="IB30" s="291"/>
      <c r="IC30" s="291"/>
      <c r="ID30" s="291"/>
      <c r="IE30" s="291"/>
      <c r="IF30" s="291"/>
      <c r="IG30" s="291"/>
      <c r="IH30" s="291"/>
      <c r="II30" s="291"/>
      <c r="IJ30" s="291"/>
      <c r="IK30" s="291"/>
      <c r="IL30" s="291"/>
      <c r="IM30" s="291"/>
      <c r="IN30" s="291"/>
      <c r="IO30" s="291"/>
      <c r="IP30" s="291"/>
      <c r="IQ30" s="291"/>
      <c r="IR30" s="291"/>
      <c r="IS30" s="291"/>
      <c r="IT30" s="291"/>
      <c r="IU30" s="291"/>
      <c r="IV30" s="291"/>
      <c r="IW30" s="291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2"/>
      <c r="J31" s="72"/>
      <c r="K31" s="72"/>
      <c r="L31" s="289"/>
      <c r="M31" s="290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  <c r="DK31" s="291"/>
      <c r="DL31" s="291"/>
      <c r="DM31" s="291"/>
      <c r="DN31" s="291"/>
      <c r="DO31" s="291"/>
      <c r="DP31" s="291"/>
      <c r="DQ31" s="291"/>
      <c r="DR31" s="291"/>
      <c r="DS31" s="291"/>
      <c r="DT31" s="291"/>
      <c r="DU31" s="291"/>
      <c r="DV31" s="291"/>
      <c r="DW31" s="291"/>
      <c r="DX31" s="291"/>
      <c r="DY31" s="291"/>
      <c r="DZ31" s="291"/>
      <c r="EA31" s="291"/>
      <c r="EB31" s="291"/>
      <c r="EC31" s="291"/>
      <c r="ED31" s="291"/>
      <c r="EE31" s="291"/>
      <c r="EF31" s="291"/>
      <c r="EG31" s="291"/>
      <c r="EH31" s="291"/>
      <c r="EI31" s="291"/>
      <c r="EJ31" s="291"/>
      <c r="EK31" s="291"/>
      <c r="EL31" s="291"/>
      <c r="EM31" s="291"/>
      <c r="EN31" s="291"/>
      <c r="EO31" s="291"/>
      <c r="EP31" s="291"/>
      <c r="EQ31" s="291"/>
      <c r="ER31" s="291"/>
      <c r="ES31" s="291"/>
      <c r="ET31" s="291"/>
      <c r="EU31" s="291"/>
      <c r="EV31" s="291"/>
      <c r="EW31" s="291"/>
      <c r="EX31" s="291"/>
      <c r="EY31" s="291"/>
      <c r="EZ31" s="291"/>
      <c r="FA31" s="291"/>
      <c r="FB31" s="291"/>
      <c r="FC31" s="291"/>
      <c r="FD31" s="291"/>
      <c r="FE31" s="291"/>
      <c r="FF31" s="291"/>
      <c r="FG31" s="291"/>
      <c r="FH31" s="291"/>
      <c r="FI31" s="291"/>
      <c r="FJ31" s="291"/>
      <c r="FK31" s="291"/>
      <c r="FL31" s="291"/>
      <c r="FM31" s="291"/>
      <c r="FN31" s="291"/>
      <c r="FO31" s="291"/>
      <c r="FP31" s="291"/>
      <c r="FQ31" s="291"/>
      <c r="FR31" s="291"/>
      <c r="FS31" s="291"/>
      <c r="FT31" s="291"/>
      <c r="FU31" s="291"/>
      <c r="FV31" s="291"/>
      <c r="FW31" s="291"/>
      <c r="FX31" s="291"/>
      <c r="FY31" s="291"/>
      <c r="FZ31" s="291"/>
      <c r="GA31" s="291"/>
      <c r="GB31" s="291"/>
      <c r="GC31" s="291"/>
      <c r="GD31" s="291"/>
      <c r="GE31" s="291"/>
      <c r="GF31" s="291"/>
      <c r="GG31" s="291"/>
      <c r="GH31" s="291"/>
      <c r="GI31" s="291"/>
      <c r="GJ31" s="291"/>
      <c r="GK31" s="291"/>
      <c r="GL31" s="291"/>
      <c r="GM31" s="291"/>
      <c r="GN31" s="291"/>
      <c r="GO31" s="291"/>
      <c r="GP31" s="291"/>
      <c r="GQ31" s="291"/>
      <c r="GR31" s="291"/>
      <c r="GS31" s="291"/>
      <c r="GT31" s="291"/>
      <c r="GU31" s="291"/>
      <c r="GV31" s="291"/>
      <c r="GW31" s="291"/>
      <c r="GX31" s="291"/>
      <c r="GY31" s="291"/>
      <c r="GZ31" s="291"/>
      <c r="HA31" s="291"/>
      <c r="HB31" s="291"/>
      <c r="HC31" s="291"/>
      <c r="HD31" s="291"/>
      <c r="HE31" s="291"/>
      <c r="HF31" s="291"/>
      <c r="HG31" s="291"/>
      <c r="HH31" s="291"/>
      <c r="HI31" s="291"/>
      <c r="HJ31" s="291"/>
      <c r="HK31" s="291"/>
      <c r="HL31" s="291"/>
      <c r="HM31" s="291"/>
      <c r="HN31" s="291"/>
      <c r="HO31" s="291"/>
      <c r="HP31" s="291"/>
      <c r="HQ31" s="291"/>
      <c r="HR31" s="291"/>
      <c r="HS31" s="291"/>
      <c r="HT31" s="291"/>
      <c r="HU31" s="291"/>
      <c r="HV31" s="291"/>
      <c r="HW31" s="291"/>
      <c r="HX31" s="291"/>
      <c r="HY31" s="291"/>
      <c r="HZ31" s="291"/>
      <c r="IA31" s="291"/>
      <c r="IB31" s="291"/>
      <c r="IC31" s="291"/>
      <c r="ID31" s="291"/>
      <c r="IE31" s="291"/>
      <c r="IF31" s="291"/>
      <c r="IG31" s="291"/>
      <c r="IH31" s="291"/>
      <c r="II31" s="291"/>
      <c r="IJ31" s="291"/>
      <c r="IK31" s="291"/>
      <c r="IL31" s="291"/>
      <c r="IM31" s="291"/>
      <c r="IN31" s="291"/>
      <c r="IO31" s="291"/>
      <c r="IP31" s="291"/>
      <c r="IQ31" s="291"/>
      <c r="IR31" s="291"/>
      <c r="IS31" s="291"/>
      <c r="IT31" s="291"/>
      <c r="IU31" s="291"/>
      <c r="IV31" s="291"/>
      <c r="IW31" s="291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2"/>
      <c r="J32" s="72"/>
      <c r="K32" s="72"/>
      <c r="L32" s="289"/>
      <c r="M32" s="290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  <c r="DK32" s="291"/>
      <c r="DL32" s="291"/>
      <c r="DM32" s="291"/>
      <c r="DN32" s="291"/>
      <c r="DO32" s="291"/>
      <c r="DP32" s="291"/>
      <c r="DQ32" s="291"/>
      <c r="DR32" s="291"/>
      <c r="DS32" s="291"/>
      <c r="DT32" s="291"/>
      <c r="DU32" s="291"/>
      <c r="DV32" s="291"/>
      <c r="DW32" s="291"/>
      <c r="DX32" s="291"/>
      <c r="DY32" s="291"/>
      <c r="DZ32" s="291"/>
      <c r="EA32" s="291"/>
      <c r="EB32" s="291"/>
      <c r="EC32" s="291"/>
      <c r="ED32" s="291"/>
      <c r="EE32" s="291"/>
      <c r="EF32" s="291"/>
      <c r="EG32" s="291"/>
      <c r="EH32" s="291"/>
      <c r="EI32" s="291"/>
      <c r="EJ32" s="291"/>
      <c r="EK32" s="291"/>
      <c r="EL32" s="291"/>
      <c r="EM32" s="291"/>
      <c r="EN32" s="291"/>
      <c r="EO32" s="291"/>
      <c r="EP32" s="291"/>
      <c r="EQ32" s="291"/>
      <c r="ER32" s="291"/>
      <c r="ES32" s="291"/>
      <c r="ET32" s="291"/>
      <c r="EU32" s="291"/>
      <c r="EV32" s="291"/>
      <c r="EW32" s="291"/>
      <c r="EX32" s="291"/>
      <c r="EY32" s="291"/>
      <c r="EZ32" s="291"/>
      <c r="FA32" s="291"/>
      <c r="FB32" s="291"/>
      <c r="FC32" s="291"/>
      <c r="FD32" s="291"/>
      <c r="FE32" s="291"/>
      <c r="FF32" s="291"/>
      <c r="FG32" s="291"/>
      <c r="FH32" s="291"/>
      <c r="FI32" s="291"/>
      <c r="FJ32" s="291"/>
      <c r="FK32" s="291"/>
      <c r="FL32" s="291"/>
      <c r="FM32" s="291"/>
      <c r="FN32" s="291"/>
      <c r="FO32" s="291"/>
      <c r="FP32" s="291"/>
      <c r="FQ32" s="291"/>
      <c r="FR32" s="291"/>
      <c r="FS32" s="291"/>
      <c r="FT32" s="291"/>
      <c r="FU32" s="291"/>
      <c r="FV32" s="291"/>
      <c r="FW32" s="291"/>
      <c r="FX32" s="291"/>
      <c r="FY32" s="291"/>
      <c r="FZ32" s="291"/>
      <c r="GA32" s="291"/>
      <c r="GB32" s="291"/>
      <c r="GC32" s="291"/>
      <c r="GD32" s="291"/>
      <c r="GE32" s="291"/>
      <c r="GF32" s="291"/>
      <c r="GG32" s="291"/>
      <c r="GH32" s="291"/>
      <c r="GI32" s="291"/>
      <c r="GJ32" s="291"/>
      <c r="GK32" s="291"/>
      <c r="GL32" s="291"/>
      <c r="GM32" s="291"/>
      <c r="GN32" s="291"/>
      <c r="GO32" s="291"/>
      <c r="GP32" s="291"/>
      <c r="GQ32" s="291"/>
      <c r="GR32" s="291"/>
      <c r="GS32" s="291"/>
      <c r="GT32" s="291"/>
      <c r="GU32" s="291"/>
      <c r="GV32" s="291"/>
      <c r="GW32" s="291"/>
      <c r="GX32" s="291"/>
      <c r="GY32" s="291"/>
      <c r="GZ32" s="291"/>
      <c r="HA32" s="291"/>
      <c r="HB32" s="291"/>
      <c r="HC32" s="291"/>
      <c r="HD32" s="291"/>
      <c r="HE32" s="291"/>
      <c r="HF32" s="291"/>
      <c r="HG32" s="291"/>
      <c r="HH32" s="291"/>
      <c r="HI32" s="291"/>
      <c r="HJ32" s="291"/>
      <c r="HK32" s="291"/>
      <c r="HL32" s="291"/>
      <c r="HM32" s="291"/>
      <c r="HN32" s="291"/>
      <c r="HO32" s="291"/>
      <c r="HP32" s="291"/>
      <c r="HQ32" s="291"/>
      <c r="HR32" s="291"/>
      <c r="HS32" s="291"/>
      <c r="HT32" s="291"/>
      <c r="HU32" s="291"/>
      <c r="HV32" s="291"/>
      <c r="HW32" s="291"/>
      <c r="HX32" s="291"/>
      <c r="HY32" s="291"/>
      <c r="HZ32" s="291"/>
      <c r="IA32" s="291"/>
      <c r="IB32" s="291"/>
      <c r="IC32" s="291"/>
      <c r="ID32" s="291"/>
      <c r="IE32" s="291"/>
      <c r="IF32" s="291"/>
      <c r="IG32" s="291"/>
      <c r="IH32" s="291"/>
      <c r="II32" s="291"/>
      <c r="IJ32" s="291"/>
      <c r="IK32" s="291"/>
      <c r="IL32" s="291"/>
      <c r="IM32" s="291"/>
      <c r="IN32" s="291"/>
      <c r="IO32" s="291"/>
      <c r="IP32" s="291"/>
      <c r="IQ32" s="291"/>
      <c r="IR32" s="291"/>
      <c r="IS32" s="291"/>
      <c r="IT32" s="291"/>
      <c r="IU32" s="291"/>
      <c r="IV32" s="291"/>
      <c r="IW32" s="291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2"/>
      <c r="J33" s="72"/>
      <c r="K33" s="72"/>
      <c r="L33" s="289"/>
      <c r="M33" s="290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  <c r="DK33" s="291"/>
      <c r="DL33" s="291"/>
      <c r="DM33" s="291"/>
      <c r="DN33" s="291"/>
      <c r="DO33" s="291"/>
      <c r="DP33" s="291"/>
      <c r="DQ33" s="291"/>
      <c r="DR33" s="291"/>
      <c r="DS33" s="291"/>
      <c r="DT33" s="291"/>
      <c r="DU33" s="291"/>
      <c r="DV33" s="291"/>
      <c r="DW33" s="291"/>
      <c r="DX33" s="291"/>
      <c r="DY33" s="291"/>
      <c r="DZ33" s="291"/>
      <c r="EA33" s="291"/>
      <c r="EB33" s="291"/>
      <c r="EC33" s="291"/>
      <c r="ED33" s="291"/>
      <c r="EE33" s="291"/>
      <c r="EF33" s="291"/>
      <c r="EG33" s="291"/>
      <c r="EH33" s="291"/>
      <c r="EI33" s="291"/>
      <c r="EJ33" s="291"/>
      <c r="EK33" s="291"/>
      <c r="EL33" s="291"/>
      <c r="EM33" s="291"/>
      <c r="EN33" s="291"/>
      <c r="EO33" s="291"/>
      <c r="EP33" s="291"/>
      <c r="EQ33" s="291"/>
      <c r="ER33" s="291"/>
      <c r="ES33" s="291"/>
      <c r="ET33" s="291"/>
      <c r="EU33" s="291"/>
      <c r="EV33" s="291"/>
      <c r="EW33" s="291"/>
      <c r="EX33" s="291"/>
      <c r="EY33" s="291"/>
      <c r="EZ33" s="291"/>
      <c r="FA33" s="291"/>
      <c r="FB33" s="291"/>
      <c r="FC33" s="291"/>
      <c r="FD33" s="291"/>
      <c r="FE33" s="291"/>
      <c r="FF33" s="291"/>
      <c r="FG33" s="291"/>
      <c r="FH33" s="291"/>
      <c r="FI33" s="291"/>
      <c r="FJ33" s="291"/>
      <c r="FK33" s="291"/>
      <c r="FL33" s="291"/>
      <c r="FM33" s="291"/>
      <c r="FN33" s="291"/>
      <c r="FO33" s="291"/>
      <c r="FP33" s="291"/>
      <c r="FQ33" s="291"/>
      <c r="FR33" s="291"/>
      <c r="FS33" s="291"/>
      <c r="FT33" s="291"/>
      <c r="FU33" s="291"/>
      <c r="FV33" s="291"/>
      <c r="FW33" s="291"/>
      <c r="FX33" s="291"/>
      <c r="FY33" s="291"/>
      <c r="FZ33" s="291"/>
      <c r="GA33" s="291"/>
      <c r="GB33" s="291"/>
      <c r="GC33" s="291"/>
      <c r="GD33" s="291"/>
      <c r="GE33" s="291"/>
      <c r="GF33" s="291"/>
      <c r="GG33" s="291"/>
      <c r="GH33" s="291"/>
      <c r="GI33" s="291"/>
      <c r="GJ33" s="291"/>
      <c r="GK33" s="291"/>
      <c r="GL33" s="291"/>
      <c r="GM33" s="291"/>
      <c r="GN33" s="291"/>
      <c r="GO33" s="291"/>
      <c r="GP33" s="291"/>
      <c r="GQ33" s="291"/>
      <c r="GR33" s="291"/>
      <c r="GS33" s="291"/>
      <c r="GT33" s="291"/>
      <c r="GU33" s="291"/>
      <c r="GV33" s="291"/>
      <c r="GW33" s="291"/>
      <c r="GX33" s="291"/>
      <c r="GY33" s="291"/>
      <c r="GZ33" s="291"/>
      <c r="HA33" s="291"/>
      <c r="HB33" s="291"/>
      <c r="HC33" s="291"/>
      <c r="HD33" s="291"/>
      <c r="HE33" s="291"/>
      <c r="HF33" s="291"/>
      <c r="HG33" s="291"/>
      <c r="HH33" s="291"/>
      <c r="HI33" s="291"/>
      <c r="HJ33" s="291"/>
      <c r="HK33" s="291"/>
      <c r="HL33" s="291"/>
      <c r="HM33" s="291"/>
      <c r="HN33" s="291"/>
      <c r="HO33" s="291"/>
      <c r="HP33" s="291"/>
      <c r="HQ33" s="291"/>
      <c r="HR33" s="291"/>
      <c r="HS33" s="291"/>
      <c r="HT33" s="291"/>
      <c r="HU33" s="291"/>
      <c r="HV33" s="291"/>
      <c r="HW33" s="291"/>
      <c r="HX33" s="291"/>
      <c r="HY33" s="291"/>
      <c r="HZ33" s="291"/>
      <c r="IA33" s="291"/>
      <c r="IB33" s="291"/>
      <c r="IC33" s="291"/>
      <c r="ID33" s="291"/>
      <c r="IE33" s="291"/>
      <c r="IF33" s="291"/>
      <c r="IG33" s="291"/>
      <c r="IH33" s="291"/>
      <c r="II33" s="291"/>
      <c r="IJ33" s="291"/>
      <c r="IK33" s="291"/>
      <c r="IL33" s="291"/>
      <c r="IM33" s="291"/>
      <c r="IN33" s="291"/>
      <c r="IO33" s="291"/>
      <c r="IP33" s="291"/>
      <c r="IQ33" s="291"/>
      <c r="IR33" s="291"/>
      <c r="IS33" s="291"/>
      <c r="IT33" s="291"/>
      <c r="IU33" s="291"/>
      <c r="IV33" s="291"/>
      <c r="IW33" s="291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2"/>
      <c r="J34" s="72"/>
      <c r="K34" s="72"/>
      <c r="L34" s="289"/>
      <c r="M34" s="290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  <c r="DK34" s="291"/>
      <c r="DL34" s="291"/>
      <c r="DM34" s="291"/>
      <c r="DN34" s="291"/>
      <c r="DO34" s="291"/>
      <c r="DP34" s="291"/>
      <c r="DQ34" s="291"/>
      <c r="DR34" s="291"/>
      <c r="DS34" s="291"/>
      <c r="DT34" s="291"/>
      <c r="DU34" s="291"/>
      <c r="DV34" s="291"/>
      <c r="DW34" s="291"/>
      <c r="DX34" s="291"/>
      <c r="DY34" s="291"/>
      <c r="DZ34" s="291"/>
      <c r="EA34" s="291"/>
      <c r="EB34" s="291"/>
      <c r="EC34" s="291"/>
      <c r="ED34" s="291"/>
      <c r="EE34" s="291"/>
      <c r="EF34" s="291"/>
      <c r="EG34" s="291"/>
      <c r="EH34" s="291"/>
      <c r="EI34" s="291"/>
      <c r="EJ34" s="291"/>
      <c r="EK34" s="291"/>
      <c r="EL34" s="291"/>
      <c r="EM34" s="291"/>
      <c r="EN34" s="291"/>
      <c r="EO34" s="291"/>
      <c r="EP34" s="291"/>
      <c r="EQ34" s="291"/>
      <c r="ER34" s="291"/>
      <c r="ES34" s="291"/>
      <c r="ET34" s="291"/>
      <c r="EU34" s="291"/>
      <c r="EV34" s="291"/>
      <c r="EW34" s="291"/>
      <c r="EX34" s="291"/>
      <c r="EY34" s="291"/>
      <c r="EZ34" s="291"/>
      <c r="FA34" s="291"/>
      <c r="FB34" s="291"/>
      <c r="FC34" s="291"/>
      <c r="FD34" s="291"/>
      <c r="FE34" s="291"/>
      <c r="FF34" s="291"/>
      <c r="FG34" s="291"/>
      <c r="FH34" s="291"/>
      <c r="FI34" s="291"/>
      <c r="FJ34" s="291"/>
      <c r="FK34" s="291"/>
      <c r="FL34" s="291"/>
      <c r="FM34" s="291"/>
      <c r="FN34" s="291"/>
      <c r="FO34" s="291"/>
      <c r="FP34" s="291"/>
      <c r="FQ34" s="291"/>
      <c r="FR34" s="291"/>
      <c r="FS34" s="291"/>
      <c r="FT34" s="291"/>
      <c r="FU34" s="291"/>
      <c r="FV34" s="291"/>
      <c r="FW34" s="291"/>
      <c r="FX34" s="291"/>
      <c r="FY34" s="291"/>
      <c r="FZ34" s="291"/>
      <c r="GA34" s="291"/>
      <c r="GB34" s="291"/>
      <c r="GC34" s="291"/>
      <c r="GD34" s="291"/>
      <c r="GE34" s="291"/>
      <c r="GF34" s="291"/>
      <c r="GG34" s="291"/>
      <c r="GH34" s="291"/>
      <c r="GI34" s="291"/>
      <c r="GJ34" s="291"/>
      <c r="GK34" s="291"/>
      <c r="GL34" s="291"/>
      <c r="GM34" s="291"/>
      <c r="GN34" s="291"/>
      <c r="GO34" s="291"/>
      <c r="GP34" s="291"/>
      <c r="GQ34" s="291"/>
      <c r="GR34" s="291"/>
      <c r="GS34" s="291"/>
      <c r="GT34" s="291"/>
      <c r="GU34" s="291"/>
      <c r="GV34" s="291"/>
      <c r="GW34" s="291"/>
      <c r="GX34" s="291"/>
      <c r="GY34" s="291"/>
      <c r="GZ34" s="291"/>
      <c r="HA34" s="291"/>
      <c r="HB34" s="291"/>
      <c r="HC34" s="291"/>
      <c r="HD34" s="291"/>
      <c r="HE34" s="291"/>
      <c r="HF34" s="291"/>
      <c r="HG34" s="291"/>
      <c r="HH34" s="291"/>
      <c r="HI34" s="291"/>
      <c r="HJ34" s="291"/>
      <c r="HK34" s="291"/>
      <c r="HL34" s="291"/>
      <c r="HM34" s="291"/>
      <c r="HN34" s="291"/>
      <c r="HO34" s="291"/>
      <c r="HP34" s="291"/>
      <c r="HQ34" s="291"/>
      <c r="HR34" s="291"/>
      <c r="HS34" s="291"/>
      <c r="HT34" s="291"/>
      <c r="HU34" s="291"/>
      <c r="HV34" s="291"/>
      <c r="HW34" s="291"/>
      <c r="HX34" s="291"/>
      <c r="HY34" s="291"/>
      <c r="HZ34" s="291"/>
      <c r="IA34" s="291"/>
      <c r="IB34" s="291"/>
      <c r="IC34" s="291"/>
      <c r="ID34" s="291"/>
      <c r="IE34" s="291"/>
      <c r="IF34" s="291"/>
      <c r="IG34" s="291"/>
      <c r="IH34" s="291"/>
      <c r="II34" s="291"/>
      <c r="IJ34" s="291"/>
      <c r="IK34" s="291"/>
      <c r="IL34" s="291"/>
      <c r="IM34" s="291"/>
      <c r="IN34" s="291"/>
      <c r="IO34" s="291"/>
      <c r="IP34" s="291"/>
      <c r="IQ34" s="291"/>
      <c r="IR34" s="291"/>
      <c r="IS34" s="291"/>
      <c r="IT34" s="291"/>
      <c r="IU34" s="291"/>
      <c r="IV34" s="291"/>
      <c r="IW34" s="291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2"/>
      <c r="J35" s="72"/>
      <c r="K35" s="72"/>
      <c r="L35" s="289"/>
      <c r="M35" s="290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  <c r="DK35" s="291"/>
      <c r="DL35" s="291"/>
      <c r="DM35" s="291"/>
      <c r="DN35" s="291"/>
      <c r="DO35" s="291"/>
      <c r="DP35" s="291"/>
      <c r="DQ35" s="291"/>
      <c r="DR35" s="291"/>
      <c r="DS35" s="291"/>
      <c r="DT35" s="291"/>
      <c r="DU35" s="291"/>
      <c r="DV35" s="291"/>
      <c r="DW35" s="291"/>
      <c r="DX35" s="291"/>
      <c r="DY35" s="291"/>
      <c r="DZ35" s="291"/>
      <c r="EA35" s="291"/>
      <c r="EB35" s="291"/>
      <c r="EC35" s="291"/>
      <c r="ED35" s="291"/>
      <c r="EE35" s="291"/>
      <c r="EF35" s="291"/>
      <c r="EG35" s="291"/>
      <c r="EH35" s="291"/>
      <c r="EI35" s="291"/>
      <c r="EJ35" s="291"/>
      <c r="EK35" s="291"/>
      <c r="EL35" s="291"/>
      <c r="EM35" s="291"/>
      <c r="EN35" s="291"/>
      <c r="EO35" s="291"/>
      <c r="EP35" s="291"/>
      <c r="EQ35" s="291"/>
      <c r="ER35" s="291"/>
      <c r="ES35" s="291"/>
      <c r="ET35" s="291"/>
      <c r="EU35" s="291"/>
      <c r="EV35" s="291"/>
      <c r="EW35" s="291"/>
      <c r="EX35" s="291"/>
      <c r="EY35" s="291"/>
      <c r="EZ35" s="291"/>
      <c r="FA35" s="291"/>
      <c r="FB35" s="291"/>
      <c r="FC35" s="291"/>
      <c r="FD35" s="291"/>
      <c r="FE35" s="291"/>
      <c r="FF35" s="291"/>
      <c r="FG35" s="291"/>
      <c r="FH35" s="291"/>
      <c r="FI35" s="291"/>
      <c r="FJ35" s="291"/>
      <c r="FK35" s="291"/>
      <c r="FL35" s="291"/>
      <c r="FM35" s="291"/>
      <c r="FN35" s="291"/>
      <c r="FO35" s="291"/>
      <c r="FP35" s="291"/>
      <c r="FQ35" s="291"/>
      <c r="FR35" s="291"/>
      <c r="FS35" s="291"/>
      <c r="FT35" s="291"/>
      <c r="FU35" s="291"/>
      <c r="FV35" s="291"/>
      <c r="FW35" s="291"/>
      <c r="FX35" s="291"/>
      <c r="FY35" s="291"/>
      <c r="FZ35" s="291"/>
      <c r="GA35" s="291"/>
      <c r="GB35" s="291"/>
      <c r="GC35" s="291"/>
      <c r="GD35" s="291"/>
      <c r="GE35" s="291"/>
      <c r="GF35" s="291"/>
      <c r="GG35" s="291"/>
      <c r="GH35" s="291"/>
      <c r="GI35" s="291"/>
      <c r="GJ35" s="291"/>
      <c r="GK35" s="291"/>
      <c r="GL35" s="291"/>
      <c r="GM35" s="291"/>
      <c r="GN35" s="291"/>
      <c r="GO35" s="291"/>
      <c r="GP35" s="291"/>
      <c r="GQ35" s="291"/>
      <c r="GR35" s="291"/>
      <c r="GS35" s="291"/>
      <c r="GT35" s="291"/>
      <c r="GU35" s="291"/>
      <c r="GV35" s="291"/>
      <c r="GW35" s="291"/>
      <c r="GX35" s="291"/>
      <c r="GY35" s="291"/>
      <c r="GZ35" s="291"/>
      <c r="HA35" s="291"/>
      <c r="HB35" s="291"/>
      <c r="HC35" s="291"/>
      <c r="HD35" s="291"/>
      <c r="HE35" s="291"/>
      <c r="HF35" s="291"/>
      <c r="HG35" s="291"/>
      <c r="HH35" s="291"/>
      <c r="HI35" s="291"/>
      <c r="HJ35" s="291"/>
      <c r="HK35" s="291"/>
      <c r="HL35" s="291"/>
      <c r="HM35" s="291"/>
      <c r="HN35" s="291"/>
      <c r="HO35" s="291"/>
      <c r="HP35" s="291"/>
      <c r="HQ35" s="291"/>
      <c r="HR35" s="291"/>
      <c r="HS35" s="291"/>
      <c r="HT35" s="291"/>
      <c r="HU35" s="291"/>
      <c r="HV35" s="291"/>
      <c r="HW35" s="291"/>
      <c r="HX35" s="291"/>
      <c r="HY35" s="291"/>
      <c r="HZ35" s="291"/>
      <c r="IA35" s="291"/>
      <c r="IB35" s="291"/>
      <c r="IC35" s="291"/>
      <c r="ID35" s="291"/>
      <c r="IE35" s="291"/>
      <c r="IF35" s="291"/>
      <c r="IG35" s="291"/>
      <c r="IH35" s="291"/>
      <c r="II35" s="291"/>
      <c r="IJ35" s="291"/>
      <c r="IK35" s="291"/>
      <c r="IL35" s="291"/>
      <c r="IM35" s="291"/>
      <c r="IN35" s="291"/>
      <c r="IO35" s="291"/>
      <c r="IP35" s="291"/>
      <c r="IQ35" s="291"/>
      <c r="IR35" s="291"/>
      <c r="IS35" s="291"/>
      <c r="IT35" s="291"/>
      <c r="IU35" s="291"/>
      <c r="IV35" s="291"/>
      <c r="IW35" s="291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2"/>
      <c r="J36" s="72"/>
      <c r="K36" s="72"/>
      <c r="L36" s="289"/>
      <c r="M36" s="290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  <c r="DK36" s="291"/>
      <c r="DL36" s="291"/>
      <c r="DM36" s="291"/>
      <c r="DN36" s="291"/>
      <c r="DO36" s="291"/>
      <c r="DP36" s="291"/>
      <c r="DQ36" s="291"/>
      <c r="DR36" s="291"/>
      <c r="DS36" s="291"/>
      <c r="DT36" s="291"/>
      <c r="DU36" s="291"/>
      <c r="DV36" s="291"/>
      <c r="DW36" s="291"/>
      <c r="DX36" s="291"/>
      <c r="DY36" s="291"/>
      <c r="DZ36" s="291"/>
      <c r="EA36" s="291"/>
      <c r="EB36" s="291"/>
      <c r="EC36" s="291"/>
      <c r="ED36" s="291"/>
      <c r="EE36" s="291"/>
      <c r="EF36" s="291"/>
      <c r="EG36" s="291"/>
      <c r="EH36" s="291"/>
      <c r="EI36" s="291"/>
      <c r="EJ36" s="291"/>
      <c r="EK36" s="291"/>
      <c r="EL36" s="291"/>
      <c r="EM36" s="291"/>
      <c r="EN36" s="291"/>
      <c r="EO36" s="291"/>
      <c r="EP36" s="291"/>
      <c r="EQ36" s="291"/>
      <c r="ER36" s="291"/>
      <c r="ES36" s="291"/>
      <c r="ET36" s="291"/>
      <c r="EU36" s="291"/>
      <c r="EV36" s="291"/>
      <c r="EW36" s="291"/>
      <c r="EX36" s="291"/>
      <c r="EY36" s="291"/>
      <c r="EZ36" s="291"/>
      <c r="FA36" s="291"/>
      <c r="FB36" s="291"/>
      <c r="FC36" s="291"/>
      <c r="FD36" s="291"/>
      <c r="FE36" s="291"/>
      <c r="FF36" s="291"/>
      <c r="FG36" s="291"/>
      <c r="FH36" s="291"/>
      <c r="FI36" s="291"/>
      <c r="FJ36" s="291"/>
      <c r="FK36" s="291"/>
      <c r="FL36" s="291"/>
      <c r="FM36" s="291"/>
      <c r="FN36" s="291"/>
      <c r="FO36" s="291"/>
      <c r="FP36" s="291"/>
      <c r="FQ36" s="291"/>
      <c r="FR36" s="291"/>
      <c r="FS36" s="291"/>
      <c r="FT36" s="291"/>
      <c r="FU36" s="291"/>
      <c r="FV36" s="291"/>
      <c r="FW36" s="291"/>
      <c r="FX36" s="291"/>
      <c r="FY36" s="291"/>
      <c r="FZ36" s="291"/>
      <c r="GA36" s="291"/>
      <c r="GB36" s="291"/>
      <c r="GC36" s="291"/>
      <c r="GD36" s="291"/>
      <c r="GE36" s="291"/>
      <c r="GF36" s="291"/>
      <c r="GG36" s="291"/>
      <c r="GH36" s="291"/>
      <c r="GI36" s="291"/>
      <c r="GJ36" s="291"/>
      <c r="GK36" s="291"/>
      <c r="GL36" s="291"/>
      <c r="GM36" s="291"/>
      <c r="GN36" s="291"/>
      <c r="GO36" s="291"/>
      <c r="GP36" s="291"/>
      <c r="GQ36" s="291"/>
      <c r="GR36" s="291"/>
      <c r="GS36" s="291"/>
      <c r="GT36" s="291"/>
      <c r="GU36" s="291"/>
      <c r="GV36" s="291"/>
      <c r="GW36" s="291"/>
      <c r="GX36" s="291"/>
      <c r="GY36" s="291"/>
      <c r="GZ36" s="291"/>
      <c r="HA36" s="291"/>
      <c r="HB36" s="291"/>
      <c r="HC36" s="291"/>
      <c r="HD36" s="291"/>
      <c r="HE36" s="291"/>
      <c r="HF36" s="291"/>
      <c r="HG36" s="291"/>
      <c r="HH36" s="291"/>
      <c r="HI36" s="291"/>
      <c r="HJ36" s="291"/>
      <c r="HK36" s="291"/>
      <c r="HL36" s="291"/>
      <c r="HM36" s="291"/>
      <c r="HN36" s="291"/>
      <c r="HO36" s="291"/>
      <c r="HP36" s="291"/>
      <c r="HQ36" s="291"/>
      <c r="HR36" s="291"/>
      <c r="HS36" s="291"/>
      <c r="HT36" s="291"/>
      <c r="HU36" s="291"/>
      <c r="HV36" s="291"/>
      <c r="HW36" s="291"/>
      <c r="HX36" s="291"/>
      <c r="HY36" s="291"/>
      <c r="HZ36" s="291"/>
      <c r="IA36" s="291"/>
      <c r="IB36" s="291"/>
      <c r="IC36" s="291"/>
      <c r="ID36" s="291"/>
      <c r="IE36" s="291"/>
      <c r="IF36" s="291"/>
      <c r="IG36" s="291"/>
      <c r="IH36" s="291"/>
      <c r="II36" s="291"/>
      <c r="IJ36" s="291"/>
      <c r="IK36" s="291"/>
      <c r="IL36" s="291"/>
      <c r="IM36" s="291"/>
      <c r="IN36" s="291"/>
      <c r="IO36" s="291"/>
      <c r="IP36" s="291"/>
      <c r="IQ36" s="291"/>
      <c r="IR36" s="291"/>
      <c r="IS36" s="291"/>
      <c r="IT36" s="291"/>
      <c r="IU36" s="291"/>
      <c r="IV36" s="291"/>
      <c r="IW36" s="291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2"/>
      <c r="J37" s="72"/>
      <c r="K37" s="72"/>
      <c r="L37" s="289"/>
      <c r="M37" s="290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  <c r="DK37" s="291"/>
      <c r="DL37" s="291"/>
      <c r="DM37" s="291"/>
      <c r="DN37" s="291"/>
      <c r="DO37" s="291"/>
      <c r="DP37" s="291"/>
      <c r="DQ37" s="291"/>
      <c r="DR37" s="291"/>
      <c r="DS37" s="291"/>
      <c r="DT37" s="291"/>
      <c r="DU37" s="291"/>
      <c r="DV37" s="291"/>
      <c r="DW37" s="291"/>
      <c r="DX37" s="291"/>
      <c r="DY37" s="291"/>
      <c r="DZ37" s="291"/>
      <c r="EA37" s="291"/>
      <c r="EB37" s="291"/>
      <c r="EC37" s="291"/>
      <c r="ED37" s="291"/>
      <c r="EE37" s="291"/>
      <c r="EF37" s="291"/>
      <c r="EG37" s="291"/>
      <c r="EH37" s="291"/>
      <c r="EI37" s="291"/>
      <c r="EJ37" s="291"/>
      <c r="EK37" s="291"/>
      <c r="EL37" s="291"/>
      <c r="EM37" s="291"/>
      <c r="EN37" s="291"/>
      <c r="EO37" s="291"/>
      <c r="EP37" s="291"/>
      <c r="EQ37" s="291"/>
      <c r="ER37" s="291"/>
      <c r="ES37" s="291"/>
      <c r="ET37" s="291"/>
      <c r="EU37" s="291"/>
      <c r="EV37" s="291"/>
      <c r="EW37" s="291"/>
      <c r="EX37" s="291"/>
      <c r="EY37" s="291"/>
      <c r="EZ37" s="291"/>
      <c r="FA37" s="291"/>
      <c r="FB37" s="291"/>
      <c r="FC37" s="291"/>
      <c r="FD37" s="291"/>
      <c r="FE37" s="291"/>
      <c r="FF37" s="291"/>
      <c r="FG37" s="291"/>
      <c r="FH37" s="291"/>
      <c r="FI37" s="291"/>
      <c r="FJ37" s="291"/>
      <c r="FK37" s="291"/>
      <c r="FL37" s="291"/>
      <c r="FM37" s="291"/>
      <c r="FN37" s="291"/>
      <c r="FO37" s="291"/>
      <c r="FP37" s="291"/>
      <c r="FQ37" s="291"/>
      <c r="FR37" s="291"/>
      <c r="FS37" s="291"/>
      <c r="FT37" s="291"/>
      <c r="FU37" s="291"/>
      <c r="FV37" s="291"/>
      <c r="FW37" s="291"/>
      <c r="FX37" s="291"/>
      <c r="FY37" s="291"/>
      <c r="FZ37" s="291"/>
      <c r="GA37" s="291"/>
      <c r="GB37" s="291"/>
      <c r="GC37" s="291"/>
      <c r="GD37" s="291"/>
      <c r="GE37" s="291"/>
      <c r="GF37" s="291"/>
      <c r="GG37" s="291"/>
      <c r="GH37" s="291"/>
      <c r="GI37" s="291"/>
      <c r="GJ37" s="291"/>
      <c r="GK37" s="291"/>
      <c r="GL37" s="291"/>
      <c r="GM37" s="291"/>
      <c r="GN37" s="291"/>
      <c r="GO37" s="291"/>
      <c r="GP37" s="291"/>
      <c r="GQ37" s="291"/>
      <c r="GR37" s="291"/>
      <c r="GS37" s="291"/>
      <c r="GT37" s="291"/>
      <c r="GU37" s="291"/>
      <c r="GV37" s="291"/>
      <c r="GW37" s="291"/>
      <c r="GX37" s="291"/>
      <c r="GY37" s="291"/>
      <c r="GZ37" s="291"/>
      <c r="HA37" s="291"/>
      <c r="HB37" s="291"/>
      <c r="HC37" s="291"/>
      <c r="HD37" s="291"/>
      <c r="HE37" s="291"/>
      <c r="HF37" s="291"/>
      <c r="HG37" s="291"/>
      <c r="HH37" s="291"/>
      <c r="HI37" s="291"/>
      <c r="HJ37" s="291"/>
      <c r="HK37" s="291"/>
      <c r="HL37" s="291"/>
      <c r="HM37" s="291"/>
      <c r="HN37" s="291"/>
      <c r="HO37" s="291"/>
      <c r="HP37" s="291"/>
      <c r="HQ37" s="291"/>
      <c r="HR37" s="291"/>
      <c r="HS37" s="291"/>
      <c r="HT37" s="291"/>
      <c r="HU37" s="291"/>
      <c r="HV37" s="291"/>
      <c r="HW37" s="291"/>
      <c r="HX37" s="291"/>
      <c r="HY37" s="291"/>
      <c r="HZ37" s="291"/>
      <c r="IA37" s="291"/>
      <c r="IB37" s="291"/>
      <c r="IC37" s="291"/>
      <c r="ID37" s="291"/>
      <c r="IE37" s="291"/>
      <c r="IF37" s="291"/>
      <c r="IG37" s="291"/>
      <c r="IH37" s="291"/>
      <c r="II37" s="291"/>
      <c r="IJ37" s="291"/>
      <c r="IK37" s="291"/>
      <c r="IL37" s="291"/>
      <c r="IM37" s="291"/>
      <c r="IN37" s="291"/>
      <c r="IO37" s="291"/>
      <c r="IP37" s="291"/>
      <c r="IQ37" s="291"/>
      <c r="IR37" s="291"/>
      <c r="IS37" s="291"/>
      <c r="IT37" s="291"/>
      <c r="IU37" s="291"/>
      <c r="IV37" s="291"/>
      <c r="IW37" s="291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9"/>
      <c r="M38" s="290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  <c r="DK38" s="291"/>
      <c r="DL38" s="291"/>
      <c r="DM38" s="291"/>
      <c r="DN38" s="291"/>
      <c r="DO38" s="291"/>
      <c r="DP38" s="291"/>
      <c r="DQ38" s="291"/>
      <c r="DR38" s="291"/>
      <c r="DS38" s="291"/>
      <c r="DT38" s="291"/>
      <c r="DU38" s="291"/>
      <c r="DV38" s="291"/>
      <c r="DW38" s="291"/>
      <c r="DX38" s="291"/>
      <c r="DY38" s="291"/>
      <c r="DZ38" s="291"/>
      <c r="EA38" s="291"/>
      <c r="EB38" s="291"/>
      <c r="EC38" s="291"/>
      <c r="ED38" s="291"/>
      <c r="EE38" s="291"/>
      <c r="EF38" s="291"/>
      <c r="EG38" s="291"/>
      <c r="EH38" s="291"/>
      <c r="EI38" s="291"/>
      <c r="EJ38" s="291"/>
      <c r="EK38" s="291"/>
      <c r="EL38" s="291"/>
      <c r="EM38" s="291"/>
      <c r="EN38" s="291"/>
      <c r="EO38" s="291"/>
      <c r="EP38" s="291"/>
      <c r="EQ38" s="291"/>
      <c r="ER38" s="291"/>
      <c r="ES38" s="291"/>
      <c r="ET38" s="291"/>
      <c r="EU38" s="291"/>
      <c r="EV38" s="291"/>
      <c r="EW38" s="291"/>
      <c r="EX38" s="291"/>
      <c r="EY38" s="291"/>
      <c r="EZ38" s="291"/>
      <c r="FA38" s="291"/>
      <c r="FB38" s="291"/>
      <c r="FC38" s="291"/>
      <c r="FD38" s="291"/>
      <c r="FE38" s="291"/>
      <c r="FF38" s="291"/>
      <c r="FG38" s="291"/>
      <c r="FH38" s="291"/>
      <c r="FI38" s="291"/>
      <c r="FJ38" s="291"/>
      <c r="FK38" s="291"/>
      <c r="FL38" s="291"/>
      <c r="FM38" s="291"/>
      <c r="FN38" s="291"/>
      <c r="FO38" s="291"/>
      <c r="FP38" s="291"/>
      <c r="FQ38" s="291"/>
      <c r="FR38" s="291"/>
      <c r="FS38" s="291"/>
      <c r="FT38" s="291"/>
      <c r="FU38" s="291"/>
      <c r="FV38" s="291"/>
      <c r="FW38" s="291"/>
      <c r="FX38" s="291"/>
      <c r="FY38" s="291"/>
      <c r="FZ38" s="291"/>
      <c r="GA38" s="291"/>
      <c r="GB38" s="291"/>
      <c r="GC38" s="291"/>
      <c r="GD38" s="291"/>
      <c r="GE38" s="291"/>
      <c r="GF38" s="291"/>
      <c r="GG38" s="291"/>
      <c r="GH38" s="291"/>
      <c r="GI38" s="291"/>
      <c r="GJ38" s="291"/>
      <c r="GK38" s="291"/>
      <c r="GL38" s="291"/>
      <c r="GM38" s="291"/>
      <c r="GN38" s="291"/>
      <c r="GO38" s="291"/>
      <c r="GP38" s="291"/>
      <c r="GQ38" s="291"/>
      <c r="GR38" s="291"/>
      <c r="GS38" s="291"/>
      <c r="GT38" s="291"/>
      <c r="GU38" s="291"/>
      <c r="GV38" s="291"/>
      <c r="GW38" s="291"/>
      <c r="GX38" s="291"/>
      <c r="GY38" s="291"/>
      <c r="GZ38" s="291"/>
      <c r="HA38" s="291"/>
      <c r="HB38" s="291"/>
      <c r="HC38" s="291"/>
      <c r="HD38" s="291"/>
      <c r="HE38" s="291"/>
      <c r="HF38" s="291"/>
      <c r="HG38" s="291"/>
      <c r="HH38" s="291"/>
      <c r="HI38" s="291"/>
      <c r="HJ38" s="291"/>
      <c r="HK38" s="291"/>
      <c r="HL38" s="291"/>
      <c r="HM38" s="291"/>
      <c r="HN38" s="291"/>
      <c r="HO38" s="291"/>
      <c r="HP38" s="291"/>
      <c r="HQ38" s="291"/>
      <c r="HR38" s="291"/>
      <c r="HS38" s="291"/>
      <c r="HT38" s="291"/>
      <c r="HU38" s="291"/>
      <c r="HV38" s="291"/>
      <c r="HW38" s="291"/>
      <c r="HX38" s="291"/>
      <c r="HY38" s="291"/>
      <c r="HZ38" s="291"/>
      <c r="IA38" s="291"/>
      <c r="IB38" s="291"/>
      <c r="IC38" s="291"/>
      <c r="ID38" s="291"/>
      <c r="IE38" s="291"/>
      <c r="IF38" s="291"/>
      <c r="IG38" s="291"/>
      <c r="IH38" s="291"/>
      <c r="II38" s="291"/>
      <c r="IJ38" s="291"/>
      <c r="IK38" s="291"/>
      <c r="IL38" s="291"/>
      <c r="IM38" s="291"/>
      <c r="IN38" s="291"/>
      <c r="IO38" s="291"/>
      <c r="IP38" s="291"/>
      <c r="IQ38" s="291"/>
      <c r="IR38" s="291"/>
      <c r="IS38" s="291"/>
      <c r="IT38" s="291"/>
      <c r="IU38" s="291"/>
      <c r="IV38" s="291"/>
      <c r="IW38" s="291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3"/>
      <c r="L39" s="289"/>
      <c r="M39" s="290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  <c r="DK39" s="291"/>
      <c r="DL39" s="291"/>
      <c r="DM39" s="291"/>
      <c r="DN39" s="291"/>
      <c r="DO39" s="291"/>
      <c r="DP39" s="291"/>
      <c r="DQ39" s="291"/>
      <c r="DR39" s="291"/>
      <c r="DS39" s="291"/>
      <c r="DT39" s="291"/>
      <c r="DU39" s="291"/>
      <c r="DV39" s="291"/>
      <c r="DW39" s="291"/>
      <c r="DX39" s="291"/>
      <c r="DY39" s="291"/>
      <c r="DZ39" s="291"/>
      <c r="EA39" s="291"/>
      <c r="EB39" s="291"/>
      <c r="EC39" s="291"/>
      <c r="ED39" s="291"/>
      <c r="EE39" s="291"/>
      <c r="EF39" s="291"/>
      <c r="EG39" s="291"/>
      <c r="EH39" s="291"/>
      <c r="EI39" s="291"/>
      <c r="EJ39" s="291"/>
      <c r="EK39" s="291"/>
      <c r="EL39" s="291"/>
      <c r="EM39" s="291"/>
      <c r="EN39" s="291"/>
      <c r="EO39" s="291"/>
      <c r="EP39" s="291"/>
      <c r="EQ39" s="291"/>
      <c r="ER39" s="291"/>
      <c r="ES39" s="291"/>
      <c r="ET39" s="291"/>
      <c r="EU39" s="291"/>
      <c r="EV39" s="291"/>
      <c r="EW39" s="291"/>
      <c r="EX39" s="291"/>
      <c r="EY39" s="291"/>
      <c r="EZ39" s="291"/>
      <c r="FA39" s="291"/>
      <c r="FB39" s="291"/>
      <c r="FC39" s="291"/>
      <c r="FD39" s="291"/>
      <c r="FE39" s="291"/>
      <c r="FF39" s="291"/>
      <c r="FG39" s="291"/>
      <c r="FH39" s="291"/>
      <c r="FI39" s="291"/>
      <c r="FJ39" s="291"/>
      <c r="FK39" s="291"/>
      <c r="FL39" s="291"/>
      <c r="FM39" s="291"/>
      <c r="FN39" s="291"/>
      <c r="FO39" s="291"/>
      <c r="FP39" s="291"/>
      <c r="FQ39" s="291"/>
      <c r="FR39" s="291"/>
      <c r="FS39" s="291"/>
      <c r="FT39" s="291"/>
      <c r="FU39" s="291"/>
      <c r="FV39" s="291"/>
      <c r="FW39" s="291"/>
      <c r="FX39" s="291"/>
      <c r="FY39" s="291"/>
      <c r="FZ39" s="291"/>
      <c r="GA39" s="291"/>
      <c r="GB39" s="291"/>
      <c r="GC39" s="291"/>
      <c r="GD39" s="291"/>
      <c r="GE39" s="291"/>
      <c r="GF39" s="291"/>
      <c r="GG39" s="291"/>
      <c r="GH39" s="291"/>
      <c r="GI39" s="291"/>
      <c r="GJ39" s="291"/>
      <c r="GK39" s="291"/>
      <c r="GL39" s="291"/>
      <c r="GM39" s="291"/>
      <c r="GN39" s="291"/>
      <c r="GO39" s="291"/>
      <c r="GP39" s="291"/>
      <c r="GQ39" s="291"/>
      <c r="GR39" s="291"/>
      <c r="GS39" s="291"/>
      <c r="GT39" s="291"/>
      <c r="GU39" s="291"/>
      <c r="GV39" s="291"/>
      <c r="GW39" s="291"/>
      <c r="GX39" s="291"/>
      <c r="GY39" s="291"/>
      <c r="GZ39" s="291"/>
      <c r="HA39" s="291"/>
      <c r="HB39" s="291"/>
      <c r="HC39" s="291"/>
      <c r="HD39" s="291"/>
      <c r="HE39" s="291"/>
      <c r="HF39" s="291"/>
      <c r="HG39" s="291"/>
      <c r="HH39" s="291"/>
      <c r="HI39" s="291"/>
      <c r="HJ39" s="291"/>
      <c r="HK39" s="291"/>
      <c r="HL39" s="291"/>
      <c r="HM39" s="291"/>
      <c r="HN39" s="291"/>
      <c r="HO39" s="291"/>
      <c r="HP39" s="291"/>
      <c r="HQ39" s="291"/>
      <c r="HR39" s="291"/>
      <c r="HS39" s="291"/>
      <c r="HT39" s="291"/>
      <c r="HU39" s="291"/>
      <c r="HV39" s="291"/>
      <c r="HW39" s="291"/>
      <c r="HX39" s="291"/>
      <c r="HY39" s="291"/>
      <c r="HZ39" s="291"/>
      <c r="IA39" s="291"/>
      <c r="IB39" s="291"/>
      <c r="IC39" s="291"/>
      <c r="ID39" s="291"/>
      <c r="IE39" s="291"/>
      <c r="IF39" s="291"/>
      <c r="IG39" s="291"/>
      <c r="IH39" s="291"/>
      <c r="II39" s="291"/>
      <c r="IJ39" s="291"/>
      <c r="IK39" s="291"/>
      <c r="IL39" s="291"/>
      <c r="IM39" s="291"/>
      <c r="IN39" s="291"/>
      <c r="IO39" s="291"/>
      <c r="IP39" s="291"/>
      <c r="IQ39" s="291"/>
      <c r="IR39" s="291"/>
      <c r="IS39" s="291"/>
      <c r="IT39" s="291"/>
      <c r="IU39" s="291"/>
      <c r="IV39" s="291"/>
      <c r="IW39" s="291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9"/>
      <c r="M40" s="290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  <c r="DK40" s="291"/>
      <c r="DL40" s="291"/>
      <c r="DM40" s="291"/>
      <c r="DN40" s="291"/>
      <c r="DO40" s="291"/>
      <c r="DP40" s="291"/>
      <c r="DQ40" s="291"/>
      <c r="DR40" s="291"/>
      <c r="DS40" s="291"/>
      <c r="DT40" s="291"/>
      <c r="DU40" s="291"/>
      <c r="DV40" s="291"/>
      <c r="DW40" s="291"/>
      <c r="DX40" s="291"/>
      <c r="DY40" s="291"/>
      <c r="DZ40" s="291"/>
      <c r="EA40" s="291"/>
      <c r="EB40" s="291"/>
      <c r="EC40" s="291"/>
      <c r="ED40" s="291"/>
      <c r="EE40" s="291"/>
      <c r="EF40" s="291"/>
      <c r="EG40" s="291"/>
      <c r="EH40" s="291"/>
      <c r="EI40" s="291"/>
      <c r="EJ40" s="291"/>
      <c r="EK40" s="291"/>
      <c r="EL40" s="291"/>
      <c r="EM40" s="291"/>
      <c r="EN40" s="291"/>
      <c r="EO40" s="291"/>
      <c r="EP40" s="291"/>
      <c r="EQ40" s="291"/>
      <c r="ER40" s="291"/>
      <c r="ES40" s="291"/>
      <c r="ET40" s="291"/>
      <c r="EU40" s="291"/>
      <c r="EV40" s="291"/>
      <c r="EW40" s="291"/>
      <c r="EX40" s="291"/>
      <c r="EY40" s="291"/>
      <c r="EZ40" s="291"/>
      <c r="FA40" s="291"/>
      <c r="FB40" s="291"/>
      <c r="FC40" s="291"/>
      <c r="FD40" s="291"/>
      <c r="FE40" s="291"/>
      <c r="FF40" s="291"/>
      <c r="FG40" s="291"/>
      <c r="FH40" s="291"/>
      <c r="FI40" s="291"/>
      <c r="FJ40" s="291"/>
      <c r="FK40" s="291"/>
      <c r="FL40" s="291"/>
      <c r="FM40" s="291"/>
      <c r="FN40" s="291"/>
      <c r="FO40" s="291"/>
      <c r="FP40" s="291"/>
      <c r="FQ40" s="291"/>
      <c r="FR40" s="291"/>
      <c r="FS40" s="291"/>
      <c r="FT40" s="291"/>
      <c r="FU40" s="291"/>
      <c r="FV40" s="291"/>
      <c r="FW40" s="291"/>
      <c r="FX40" s="291"/>
      <c r="FY40" s="291"/>
      <c r="FZ40" s="291"/>
      <c r="GA40" s="291"/>
      <c r="GB40" s="291"/>
      <c r="GC40" s="291"/>
      <c r="GD40" s="291"/>
      <c r="GE40" s="291"/>
      <c r="GF40" s="291"/>
      <c r="GG40" s="291"/>
      <c r="GH40" s="291"/>
      <c r="GI40" s="291"/>
      <c r="GJ40" s="291"/>
      <c r="GK40" s="291"/>
      <c r="GL40" s="291"/>
      <c r="GM40" s="291"/>
      <c r="GN40" s="291"/>
      <c r="GO40" s="291"/>
      <c r="GP40" s="291"/>
      <c r="GQ40" s="291"/>
      <c r="GR40" s="291"/>
      <c r="GS40" s="291"/>
      <c r="GT40" s="291"/>
      <c r="GU40" s="291"/>
      <c r="GV40" s="291"/>
      <c r="GW40" s="291"/>
      <c r="GX40" s="291"/>
      <c r="GY40" s="291"/>
      <c r="GZ40" s="291"/>
      <c r="HA40" s="291"/>
      <c r="HB40" s="291"/>
      <c r="HC40" s="291"/>
      <c r="HD40" s="291"/>
      <c r="HE40" s="291"/>
      <c r="HF40" s="291"/>
      <c r="HG40" s="291"/>
      <c r="HH40" s="291"/>
      <c r="HI40" s="291"/>
      <c r="HJ40" s="291"/>
      <c r="HK40" s="291"/>
      <c r="HL40" s="291"/>
      <c r="HM40" s="291"/>
      <c r="HN40" s="291"/>
      <c r="HO40" s="291"/>
      <c r="HP40" s="291"/>
      <c r="HQ40" s="291"/>
      <c r="HR40" s="291"/>
      <c r="HS40" s="291"/>
      <c r="HT40" s="291"/>
      <c r="HU40" s="291"/>
      <c r="HV40" s="291"/>
      <c r="HW40" s="291"/>
      <c r="HX40" s="291"/>
      <c r="HY40" s="291"/>
      <c r="HZ40" s="291"/>
      <c r="IA40" s="291"/>
      <c r="IB40" s="291"/>
      <c r="IC40" s="291"/>
      <c r="ID40" s="291"/>
      <c r="IE40" s="291"/>
      <c r="IF40" s="291"/>
      <c r="IG40" s="291"/>
      <c r="IH40" s="291"/>
      <c r="II40" s="291"/>
      <c r="IJ40" s="291"/>
      <c r="IK40" s="291"/>
      <c r="IL40" s="291"/>
      <c r="IM40" s="291"/>
      <c r="IN40" s="291"/>
      <c r="IO40" s="291"/>
      <c r="IP40" s="291"/>
      <c r="IQ40" s="291"/>
      <c r="IR40" s="291"/>
      <c r="IS40" s="291"/>
      <c r="IT40" s="291"/>
      <c r="IU40" s="291"/>
      <c r="IV40" s="291"/>
      <c r="IW40" s="291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116</v>
      </c>
      <c r="G41" s="227"/>
      <c r="H41" s="228"/>
      <c r="I41" s="0"/>
      <c r="J41" s="229" t="s">
        <v>117</v>
      </c>
      <c r="K41" s="230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118</v>
      </c>
      <c r="M41" s="66"/>
      <c r="N41" s="294" t="n">
        <f aca="false">SUM(N10:N40)</f>
        <v>0</v>
      </c>
      <c r="O41" s="63"/>
      <c r="P41" s="63"/>
      <c r="Q41" s="63"/>
      <c r="R41" s="63"/>
      <c r="S41" s="63"/>
      <c r="T41" s="63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  <c r="DK41" s="291"/>
      <c r="DL41" s="291"/>
      <c r="DM41" s="291"/>
      <c r="DN41" s="291"/>
      <c r="DO41" s="291"/>
      <c r="DP41" s="291"/>
      <c r="DQ41" s="291"/>
      <c r="DR41" s="291"/>
      <c r="DS41" s="291"/>
      <c r="DT41" s="291"/>
      <c r="DU41" s="291"/>
      <c r="DV41" s="291"/>
      <c r="DW41" s="291"/>
      <c r="DX41" s="291"/>
      <c r="DY41" s="291"/>
      <c r="DZ41" s="291"/>
      <c r="EA41" s="291"/>
      <c r="EB41" s="291"/>
      <c r="EC41" s="291"/>
      <c r="ED41" s="291"/>
      <c r="EE41" s="291"/>
      <c r="EF41" s="291"/>
      <c r="EG41" s="291"/>
      <c r="EH41" s="291"/>
      <c r="EI41" s="291"/>
      <c r="EJ41" s="291"/>
      <c r="EK41" s="291"/>
      <c r="EL41" s="291"/>
      <c r="EM41" s="291"/>
      <c r="EN41" s="291"/>
      <c r="EO41" s="291"/>
      <c r="EP41" s="291"/>
      <c r="EQ41" s="291"/>
      <c r="ER41" s="291"/>
      <c r="ES41" s="291"/>
      <c r="ET41" s="291"/>
      <c r="EU41" s="291"/>
      <c r="EV41" s="291"/>
      <c r="EW41" s="291"/>
      <c r="EX41" s="291"/>
      <c r="EY41" s="291"/>
      <c r="EZ41" s="291"/>
      <c r="FA41" s="291"/>
      <c r="FB41" s="291"/>
      <c r="FC41" s="291"/>
      <c r="FD41" s="291"/>
      <c r="FE41" s="291"/>
      <c r="FF41" s="291"/>
      <c r="FG41" s="291"/>
      <c r="FH41" s="291"/>
      <c r="FI41" s="291"/>
      <c r="FJ41" s="291"/>
      <c r="FK41" s="291"/>
      <c r="FL41" s="291"/>
      <c r="FM41" s="291"/>
      <c r="FN41" s="291"/>
      <c r="FO41" s="291"/>
      <c r="FP41" s="291"/>
      <c r="FQ41" s="291"/>
      <c r="FR41" s="291"/>
      <c r="FS41" s="291"/>
      <c r="FT41" s="291"/>
      <c r="FU41" s="291"/>
      <c r="FV41" s="291"/>
      <c r="FW41" s="291"/>
      <c r="FX41" s="291"/>
      <c r="FY41" s="291"/>
      <c r="FZ41" s="291"/>
      <c r="GA41" s="291"/>
      <c r="GB41" s="291"/>
      <c r="GC41" s="291"/>
      <c r="GD41" s="291"/>
      <c r="GE41" s="291"/>
      <c r="GF41" s="291"/>
      <c r="GG41" s="291"/>
      <c r="GH41" s="291"/>
      <c r="GI41" s="291"/>
      <c r="GJ41" s="291"/>
      <c r="GK41" s="291"/>
      <c r="GL41" s="291"/>
      <c r="GM41" s="291"/>
      <c r="GN41" s="291"/>
      <c r="GO41" s="291"/>
      <c r="GP41" s="291"/>
      <c r="GQ41" s="291"/>
      <c r="GR41" s="291"/>
      <c r="GS41" s="291"/>
      <c r="GT41" s="291"/>
      <c r="GU41" s="291"/>
      <c r="GV41" s="291"/>
      <c r="GW41" s="291"/>
      <c r="GX41" s="291"/>
      <c r="GY41" s="291"/>
      <c r="GZ41" s="291"/>
      <c r="HA41" s="291"/>
      <c r="HB41" s="291"/>
      <c r="HC41" s="291"/>
      <c r="HD41" s="291"/>
      <c r="HE41" s="291"/>
      <c r="HF41" s="291"/>
      <c r="HG41" s="291"/>
      <c r="HH41" s="291"/>
      <c r="HI41" s="291"/>
      <c r="HJ41" s="291"/>
      <c r="HK41" s="291"/>
      <c r="HL41" s="291"/>
      <c r="HM41" s="291"/>
      <c r="HN41" s="291"/>
      <c r="HO41" s="291"/>
      <c r="HP41" s="291"/>
      <c r="HQ41" s="291"/>
      <c r="HR41" s="291"/>
      <c r="HS41" s="291"/>
      <c r="HT41" s="291"/>
      <c r="HU41" s="291"/>
      <c r="HV41" s="291"/>
      <c r="HW41" s="291"/>
      <c r="HX41" s="291"/>
      <c r="HY41" s="291"/>
      <c r="HZ41" s="291"/>
      <c r="IA41" s="291"/>
      <c r="IB41" s="291"/>
      <c r="IC41" s="291"/>
      <c r="ID41" s="291"/>
      <c r="IE41" s="291"/>
      <c r="IF41" s="291"/>
      <c r="IG41" s="291"/>
      <c r="IH41" s="291"/>
      <c r="II41" s="291"/>
      <c r="IJ41" s="291"/>
      <c r="IK41" s="291"/>
      <c r="IL41" s="291"/>
      <c r="IM41" s="291"/>
      <c r="IN41" s="291"/>
      <c r="IO41" s="291"/>
      <c r="IP41" s="291"/>
      <c r="IQ41" s="291"/>
      <c r="IR41" s="291"/>
      <c r="IS41" s="291"/>
      <c r="IT41" s="291"/>
      <c r="IU41" s="291"/>
      <c r="IV41" s="291"/>
      <c r="IW41" s="291"/>
    </row>
    <row r="42" customFormat="false" ht="15.75" hidden="false" customHeight="true" outlineLevel="0" collapsed="false">
      <c r="A42" s="232"/>
      <c r="B42" s="176"/>
      <c r="C42" s="0"/>
      <c r="D42" s="233"/>
      <c r="E42" s="234"/>
      <c r="F42" s="207" t="s">
        <v>119</v>
      </c>
      <c r="G42" s="227"/>
      <c r="H42" s="0"/>
      <c r="I42" s="0"/>
      <c r="J42" s="176"/>
      <c r="K42" s="208" t="s">
        <v>120</v>
      </c>
      <c r="L42" s="226"/>
      <c r="M42" s="295"/>
      <c r="N42" s="296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2"/>
      <c r="B43" s="176"/>
      <c r="C43" s="0"/>
      <c r="D43" s="238"/>
      <c r="E43" s="238"/>
      <c r="F43" s="207" t="s">
        <v>121</v>
      </c>
      <c r="G43" s="227"/>
      <c r="H43" s="0"/>
      <c r="I43" s="0"/>
      <c r="J43" s="0"/>
      <c r="K43" s="239" t="s">
        <v>122</v>
      </c>
      <c r="L43" s="226"/>
      <c r="M43" s="295"/>
      <c r="N43" s="296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123</v>
      </c>
      <c r="G44" s="227"/>
      <c r="H44" s="0"/>
      <c r="I44" s="0"/>
      <c r="J44" s="0"/>
      <c r="K44" s="0"/>
      <c r="L44" s="226"/>
      <c r="M44" s="295"/>
      <c r="N44" s="296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124</v>
      </c>
      <c r="G45" s="227"/>
      <c r="H45" s="0"/>
      <c r="I45" s="0"/>
      <c r="J45" s="243"/>
      <c r="K45" s="0"/>
      <c r="L45" s="0"/>
      <c r="M45" s="63"/>
      <c r="N45" s="63"/>
      <c r="O45" s="13"/>
      <c r="P45" s="297"/>
      <c r="Q45" s="13"/>
      <c r="R45" s="13"/>
      <c r="S45" s="13"/>
      <c r="T45" s="13"/>
    </row>
    <row r="46" customFormat="false" ht="15.75" hidden="false" customHeight="true" outlineLevel="0" collapsed="false">
      <c r="A46" s="244" t="s">
        <v>125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8" t="s">
        <v>140</v>
      </c>
      <c r="B47" s="245"/>
      <c r="C47" s="239"/>
      <c r="D47" s="243"/>
      <c r="E47" s="246"/>
      <c r="F47" s="246"/>
      <c r="G47" s="246"/>
      <c r="H47" s="246"/>
      <c r="I47" s="246"/>
      <c r="J47" s="246"/>
      <c r="K47" s="246"/>
      <c r="L47" s="246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9" t="s">
        <v>94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300" t="s">
        <v>46</v>
      </c>
      <c r="L48" s="252" t="s">
        <v>127</v>
      </c>
      <c r="M48" s="45"/>
      <c r="N48" s="301" t="s">
        <v>128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 t="s">
        <v>86</v>
      </c>
      <c r="B49" s="97" t="s">
        <v>29</v>
      </c>
      <c r="C49" s="99" t="s">
        <v>129</v>
      </c>
      <c r="D49" s="99"/>
      <c r="E49" s="99" t="s">
        <v>130</v>
      </c>
      <c r="F49" s="99" t="s">
        <v>141</v>
      </c>
      <c r="G49" s="99" t="s">
        <v>132</v>
      </c>
      <c r="H49" s="100"/>
      <c r="I49" s="97"/>
      <c r="J49" s="99"/>
      <c r="K49" s="302"/>
      <c r="L49" s="256"/>
      <c r="M49" s="58"/>
      <c r="N49" s="257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9"/>
      <c r="C50" s="97"/>
      <c r="D50" s="98"/>
      <c r="E50" s="99"/>
      <c r="F50" s="99"/>
      <c r="G50" s="99"/>
      <c r="H50" s="100"/>
      <c r="I50" s="97"/>
      <c r="J50" s="99"/>
      <c r="K50" s="303"/>
      <c r="L50" s="256"/>
      <c r="M50" s="63"/>
      <c r="N50" s="257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3"/>
      <c r="L51" s="256"/>
      <c r="M51" s="63"/>
      <c r="N51" s="257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2"/>
      <c r="L52" s="256"/>
      <c r="M52" s="63"/>
      <c r="N52" s="257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3"/>
      <c r="L53" s="256"/>
      <c r="M53" s="63"/>
      <c r="N53" s="257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3"/>
      <c r="L54" s="256"/>
      <c r="M54" s="63"/>
      <c r="N54" s="257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4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2" t="n">
        <f aca="false">SUM(L49:L54)</f>
        <v>0</v>
      </c>
      <c r="M55" s="301" t="s">
        <v>118</v>
      </c>
      <c r="N55" s="305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6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mergeCells count="7">
    <mergeCell ref="A5:D5"/>
    <mergeCell ref="H5:J5"/>
    <mergeCell ref="L5:M5"/>
    <mergeCell ref="I9:K9"/>
    <mergeCell ref="L41:M41"/>
    <mergeCell ref="C48:D48"/>
    <mergeCell ref="C49:D49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88</v>
      </c>
      <c r="B1" s="307"/>
      <c r="C1" s="307"/>
      <c r="D1" s="307"/>
      <c r="E1" s="307"/>
      <c r="F1" s="308"/>
      <c r="G1" s="175"/>
      <c r="H1" s="18"/>
      <c r="I1" s="284"/>
      <c r="J1" s="18"/>
      <c r="K1" s="309"/>
      <c r="L1" s="309"/>
      <c r="M1" s="310"/>
      <c r="N1" s="309"/>
      <c r="O1" s="309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142</v>
      </c>
      <c r="B2" s="307"/>
      <c r="C2" s="307"/>
      <c r="D2" s="307"/>
      <c r="E2" s="307"/>
      <c r="F2" s="311"/>
      <c r="G2" s="180"/>
      <c r="H2" s="0"/>
      <c r="I2" s="18"/>
      <c r="J2" s="18"/>
      <c r="K2" s="309"/>
      <c r="L2" s="312"/>
      <c r="M2" s="181" t="s">
        <v>90</v>
      </c>
      <c r="N2" s="182" t="str">
        <f aca="false">IF((VALUE('Short Form'!J62)&lt;&gt;0),1+VALUE('Short Form'!I62)+VALUE('Short Form'!J62)+VALUE('Short Form'!H62),"")</f>
        <v/>
      </c>
      <c r="O2" s="183" t="n">
        <f aca="false">IF((N2=0),"",'Short Form'!$N3)</f>
        <v>3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Scott</v>
      </c>
      <c r="B5" s="189"/>
      <c r="C5" s="189"/>
      <c r="D5" s="189"/>
      <c r="E5" s="190" t="str">
        <f aca="false">'Short Form'!E6</f>
        <v>Susan</v>
      </c>
      <c r="F5" s="54"/>
      <c r="G5" s="39"/>
      <c r="H5" s="191" t="str">
        <f aca="false">'Short Form'!H6</f>
        <v>Sr. Counsel</v>
      </c>
      <c r="I5" s="191"/>
      <c r="J5" s="191"/>
      <c r="K5" s="192" t="str">
        <f aca="false">'Short Form'!K6</f>
        <v>460-41-3441</v>
      </c>
      <c r="L5" s="192"/>
      <c r="M5" s="192"/>
      <c r="N5" s="193"/>
      <c r="O5" s="194"/>
      <c r="P5" s="313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3" t="s">
        <v>143</v>
      </c>
      <c r="B7" s="314"/>
      <c r="C7" s="314"/>
      <c r="D7" s="286"/>
      <c r="E7" s="315"/>
      <c r="F7" s="315"/>
      <c r="G7" s="316"/>
      <c r="H7" s="317"/>
      <c r="I7" s="317"/>
      <c r="J7" s="317"/>
      <c r="K7" s="318"/>
      <c r="L7" s="318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93</v>
      </c>
      <c r="B8" s="204"/>
      <c r="C8" s="209"/>
      <c r="D8" s="204"/>
      <c r="E8" s="209"/>
      <c r="F8" s="209"/>
      <c r="G8" s="210"/>
      <c r="H8" s="211"/>
      <c r="I8" s="318"/>
      <c r="J8" s="318"/>
      <c r="K8" s="318"/>
      <c r="L8" s="318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94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97</v>
      </c>
      <c r="N9" s="66" t="s">
        <v>39</v>
      </c>
      <c r="O9" s="66" t="s">
        <v>98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220"/>
      <c r="D10" s="215"/>
      <c r="E10" s="215"/>
      <c r="F10" s="215"/>
      <c r="G10" s="215"/>
      <c r="H10" s="215"/>
      <c r="I10" s="216"/>
      <c r="J10" s="215"/>
      <c r="K10" s="215"/>
      <c r="L10" s="215"/>
      <c r="M10" s="319"/>
      <c r="N10" s="320"/>
      <c r="O10" s="79" t="n">
        <f aca="false">IF(N10=" ",M10*1,M10*N10)</f>
        <v>0</v>
      </c>
      <c r="P10" s="211"/>
      <c r="Q10" s="211"/>
      <c r="R10" s="211"/>
      <c r="S10" s="211"/>
      <c r="T10" s="211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2"/>
      <c r="B11" s="213"/>
      <c r="C11" s="220"/>
      <c r="D11" s="215"/>
      <c r="E11" s="215"/>
      <c r="F11" s="215"/>
      <c r="G11" s="215"/>
      <c r="H11" s="215"/>
      <c r="I11" s="215"/>
      <c r="J11" s="215"/>
      <c r="K11" s="215"/>
      <c r="L11" s="215"/>
      <c r="M11" s="319"/>
      <c r="N11" s="320"/>
      <c r="O11" s="79" t="n">
        <f aca="false">IF(N11=" ",M11*1,M11*N11)</f>
        <v>0</v>
      </c>
      <c r="P11" s="211"/>
      <c r="Q11" s="211"/>
      <c r="R11" s="211"/>
      <c r="S11" s="211"/>
      <c r="T11" s="211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2"/>
      <c r="B12" s="213"/>
      <c r="C12" s="220"/>
      <c r="D12" s="215"/>
      <c r="E12" s="215"/>
      <c r="F12" s="215"/>
      <c r="G12" s="215"/>
      <c r="H12" s="215"/>
      <c r="I12" s="215"/>
      <c r="J12" s="215"/>
      <c r="K12" s="215"/>
      <c r="L12" s="215"/>
      <c r="M12" s="319"/>
      <c r="N12" s="320"/>
      <c r="O12" s="79" t="n">
        <f aca="false">IF(N12=" ",M12*1,M12*N12)</f>
        <v>0</v>
      </c>
      <c r="P12" s="211"/>
      <c r="Q12" s="211"/>
      <c r="R12" s="211"/>
      <c r="S12" s="211"/>
      <c r="T12" s="211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/>
      <c r="B13" s="213"/>
      <c r="C13" s="220"/>
      <c r="D13" s="215"/>
      <c r="E13" s="215"/>
      <c r="F13" s="215"/>
      <c r="G13" s="215"/>
      <c r="H13" s="215"/>
      <c r="I13" s="215"/>
      <c r="J13" s="215"/>
      <c r="K13" s="215"/>
      <c r="L13" s="215"/>
      <c r="M13" s="319"/>
      <c r="N13" s="320"/>
      <c r="O13" s="79" t="n">
        <f aca="false">IF(N13=" ",M13*1,M13*N13)</f>
        <v>0</v>
      </c>
      <c r="P13" s="211"/>
      <c r="Q13" s="211"/>
      <c r="R13" s="211"/>
      <c r="S13" s="211"/>
      <c r="T13" s="211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/>
      <c r="B14" s="213"/>
      <c r="C14" s="220"/>
      <c r="D14" s="215"/>
      <c r="E14" s="215"/>
      <c r="F14" s="215"/>
      <c r="G14" s="215"/>
      <c r="H14" s="215"/>
      <c r="I14" s="215"/>
      <c r="J14" s="215"/>
      <c r="K14" s="215"/>
      <c r="L14" s="215"/>
      <c r="M14" s="319"/>
      <c r="N14" s="320"/>
      <c r="O14" s="79" t="n">
        <f aca="false">IF(N14=" ",M14*1,M14*N14)</f>
        <v>0</v>
      </c>
      <c r="P14" s="211"/>
      <c r="Q14" s="211"/>
      <c r="R14" s="211"/>
      <c r="S14" s="211"/>
      <c r="T14" s="211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/>
      <c r="B15" s="213"/>
      <c r="C15" s="220"/>
      <c r="D15" s="215"/>
      <c r="E15" s="215"/>
      <c r="F15" s="215"/>
      <c r="G15" s="215"/>
      <c r="H15" s="215"/>
      <c r="I15" s="215"/>
      <c r="J15" s="215"/>
      <c r="K15" s="215"/>
      <c r="L15" s="215"/>
      <c r="M15" s="319"/>
      <c r="N15" s="320"/>
      <c r="O15" s="79" t="n">
        <f aca="false">IF(N15=" ",M15*1,M15*N15)</f>
        <v>0</v>
      </c>
      <c r="P15" s="211"/>
      <c r="Q15" s="211"/>
      <c r="R15" s="211"/>
      <c r="S15" s="211"/>
      <c r="T15" s="211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/>
      <c r="B16" s="213"/>
      <c r="C16" s="220"/>
      <c r="D16" s="215"/>
      <c r="E16" s="215"/>
      <c r="F16" s="215"/>
      <c r="G16" s="215"/>
      <c r="H16" s="215"/>
      <c r="I16" s="215"/>
      <c r="J16" s="215"/>
      <c r="K16" s="215"/>
      <c r="L16" s="215"/>
      <c r="M16" s="319"/>
      <c r="N16" s="320"/>
      <c r="O16" s="79" t="n">
        <f aca="false">IF(N16=" ",M16*1,M16*N16)</f>
        <v>0</v>
      </c>
      <c r="P16" s="211"/>
      <c r="Q16" s="211"/>
      <c r="R16" s="211"/>
      <c r="S16" s="211"/>
      <c r="T16" s="211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/>
      <c r="B17" s="213"/>
      <c r="C17" s="220"/>
      <c r="D17" s="215"/>
      <c r="E17" s="215"/>
      <c r="F17" s="215"/>
      <c r="G17" s="215"/>
      <c r="H17" s="215"/>
      <c r="I17" s="215"/>
      <c r="J17" s="215"/>
      <c r="K17" s="215"/>
      <c r="L17" s="215"/>
      <c r="M17" s="319"/>
      <c r="N17" s="320"/>
      <c r="O17" s="79" t="n">
        <f aca="false">IF(N17=" ",M17*1,M17*N17)</f>
        <v>0</v>
      </c>
      <c r="P17" s="211"/>
      <c r="Q17" s="211"/>
      <c r="R17" s="211"/>
      <c r="S17" s="211"/>
      <c r="T17" s="211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/>
      <c r="B18" s="213"/>
      <c r="C18" s="220"/>
      <c r="D18" s="215"/>
      <c r="E18" s="215"/>
      <c r="F18" s="215"/>
      <c r="G18" s="215"/>
      <c r="H18" s="215"/>
      <c r="I18" s="215"/>
      <c r="J18" s="215"/>
      <c r="K18" s="215"/>
      <c r="L18" s="215"/>
      <c r="M18" s="319"/>
      <c r="N18" s="320"/>
      <c r="O18" s="79" t="n">
        <f aca="false">IF(N18=" ",M18*1,M18*N18)</f>
        <v>0</v>
      </c>
      <c r="P18" s="211"/>
      <c r="Q18" s="211"/>
      <c r="R18" s="211"/>
      <c r="S18" s="211"/>
      <c r="T18" s="211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5"/>
      <c r="M19" s="319"/>
      <c r="N19" s="320"/>
      <c r="O19" s="79" t="n">
        <f aca="false">IF(N19=" ",M19*1,M19*N19)</f>
        <v>0</v>
      </c>
      <c r="P19" s="211"/>
      <c r="Q19" s="211"/>
      <c r="R19" s="211"/>
      <c r="S19" s="211"/>
      <c r="T19" s="211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5"/>
      <c r="M20" s="319"/>
      <c r="N20" s="320"/>
      <c r="O20" s="79" t="n">
        <f aca="false">IF(N20=" ",M20*1,M20*N20)</f>
        <v>0</v>
      </c>
      <c r="P20" s="211"/>
      <c r="Q20" s="211"/>
      <c r="R20" s="211"/>
      <c r="S20" s="211"/>
      <c r="T20" s="211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5"/>
      <c r="M21" s="319"/>
      <c r="N21" s="320"/>
      <c r="O21" s="79" t="n">
        <f aca="false">IF(N21=" ",M21*1,M21*N21)</f>
        <v>0</v>
      </c>
      <c r="P21" s="211"/>
      <c r="Q21" s="211"/>
      <c r="R21" s="211"/>
      <c r="S21" s="211"/>
      <c r="T21" s="211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5"/>
      <c r="M22" s="319"/>
      <c r="N22" s="320"/>
      <c r="O22" s="79" t="n">
        <f aca="false">IF(N22=" ",M22*1,M22*N22)</f>
        <v>0</v>
      </c>
      <c r="P22" s="211"/>
      <c r="Q22" s="211"/>
      <c r="R22" s="211"/>
      <c r="S22" s="211"/>
      <c r="T22" s="211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5"/>
      <c r="M23" s="319"/>
      <c r="N23" s="320"/>
      <c r="O23" s="79" t="n">
        <f aca="false">IF(N23=" ",M23*1,M23*N23)</f>
        <v>0</v>
      </c>
      <c r="P23" s="211"/>
      <c r="Q23" s="211"/>
      <c r="R23" s="211"/>
      <c r="S23" s="211"/>
      <c r="T23" s="211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5"/>
      <c r="M24" s="319"/>
      <c r="N24" s="320"/>
      <c r="O24" s="79" t="n">
        <f aca="false">IF(N24=" ",M24*1,M24*N24)</f>
        <v>0</v>
      </c>
      <c r="P24" s="211"/>
      <c r="Q24" s="211"/>
      <c r="R24" s="211"/>
      <c r="S24" s="211"/>
      <c r="T24" s="211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5"/>
      <c r="M25" s="319"/>
      <c r="N25" s="320"/>
      <c r="O25" s="79" t="n">
        <f aca="false">IF(N25=" ",M25*1,M25*N25)</f>
        <v>0</v>
      </c>
      <c r="P25" s="211"/>
      <c r="Q25" s="211"/>
      <c r="R25" s="211"/>
      <c r="S25" s="211"/>
      <c r="T25" s="211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5"/>
      <c r="M26" s="319"/>
      <c r="N26" s="320"/>
      <c r="O26" s="79" t="n">
        <f aca="false">IF(N26=" ",M26*1,M26*N26)</f>
        <v>0</v>
      </c>
      <c r="P26" s="211"/>
      <c r="Q26" s="211"/>
      <c r="R26" s="211"/>
      <c r="S26" s="211"/>
      <c r="T26" s="211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5"/>
      <c r="M27" s="319"/>
      <c r="N27" s="320"/>
      <c r="O27" s="79" t="n">
        <f aca="false">IF(N27=" ",M27*1,M27*N27)</f>
        <v>0</v>
      </c>
      <c r="P27" s="211"/>
      <c r="Q27" s="211"/>
      <c r="R27" s="211"/>
      <c r="S27" s="211"/>
      <c r="T27" s="211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5"/>
      <c r="M28" s="319"/>
      <c r="N28" s="320"/>
      <c r="O28" s="79" t="n">
        <f aca="false">IF(N28=" ",M28*1,M28*N28)</f>
        <v>0</v>
      </c>
      <c r="P28" s="211"/>
      <c r="Q28" s="211"/>
      <c r="R28" s="211"/>
      <c r="S28" s="211"/>
      <c r="T28" s="211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20"/>
      <c r="D29" s="215"/>
      <c r="E29" s="215"/>
      <c r="F29" s="215"/>
      <c r="G29" s="215"/>
      <c r="H29" s="215"/>
      <c r="I29" s="215"/>
      <c r="J29" s="215"/>
      <c r="K29" s="215"/>
      <c r="L29" s="215"/>
      <c r="M29" s="319"/>
      <c r="N29" s="320"/>
      <c r="O29" s="79" t="n">
        <f aca="false">IF(N29=" ",M29*1,M29*N29)</f>
        <v>0</v>
      </c>
      <c r="P29" s="211"/>
      <c r="Q29" s="211"/>
      <c r="R29" s="211"/>
      <c r="S29" s="211"/>
      <c r="T29" s="211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5"/>
      <c r="M30" s="319"/>
      <c r="N30" s="320"/>
      <c r="O30" s="79" t="n">
        <f aca="false">IF(N30=" ",M30*1,M30*N30)</f>
        <v>0</v>
      </c>
      <c r="P30" s="211"/>
      <c r="Q30" s="211"/>
      <c r="R30" s="211"/>
      <c r="S30" s="211"/>
      <c r="T30" s="211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5"/>
      <c r="M31" s="319"/>
      <c r="N31" s="320"/>
      <c r="O31" s="79" t="n">
        <f aca="false">IF(N31=" ",M31*1,M31*N31)</f>
        <v>0</v>
      </c>
      <c r="P31" s="211"/>
      <c r="Q31" s="211"/>
      <c r="R31" s="211"/>
      <c r="S31" s="211"/>
      <c r="T31" s="211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5"/>
      <c r="M32" s="319"/>
      <c r="N32" s="320"/>
      <c r="O32" s="79" t="n">
        <f aca="false">IF(N32=" ",M32*1,M32*N32)</f>
        <v>0</v>
      </c>
      <c r="P32" s="211"/>
      <c r="Q32" s="211"/>
      <c r="R32" s="211"/>
      <c r="S32" s="211"/>
      <c r="T32" s="211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5"/>
      <c r="M33" s="319"/>
      <c r="N33" s="320"/>
      <c r="O33" s="79" t="n">
        <f aca="false">IF(N33=" ",M33*1,M33*N33)</f>
        <v>0</v>
      </c>
      <c r="P33" s="211"/>
      <c r="Q33" s="211"/>
      <c r="R33" s="211"/>
      <c r="S33" s="211"/>
      <c r="T33" s="211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5"/>
      <c r="M34" s="319"/>
      <c r="N34" s="320"/>
      <c r="O34" s="79" t="n">
        <f aca="false">IF(N34=" ",M34*1,M34*N34)</f>
        <v>0</v>
      </c>
      <c r="P34" s="211"/>
      <c r="Q34" s="211"/>
      <c r="R34" s="211"/>
      <c r="S34" s="211"/>
      <c r="T34" s="211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5"/>
      <c r="M35" s="319"/>
      <c r="N35" s="320"/>
      <c r="O35" s="79" t="n">
        <f aca="false">IF(N35=" ",M35*1,M35*N35)</f>
        <v>0</v>
      </c>
      <c r="P35" s="211"/>
      <c r="Q35" s="211"/>
      <c r="R35" s="211"/>
      <c r="S35" s="211"/>
      <c r="T35" s="211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5"/>
      <c r="M36" s="319"/>
      <c r="N36" s="320"/>
      <c r="O36" s="79" t="n">
        <f aca="false">IF(N36=" ",M36*1,M36*N36)</f>
        <v>0</v>
      </c>
      <c r="P36" s="211"/>
      <c r="Q36" s="211"/>
      <c r="R36" s="211"/>
      <c r="S36" s="211"/>
      <c r="T36" s="211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5"/>
      <c r="M37" s="319"/>
      <c r="N37" s="320"/>
      <c r="O37" s="79" t="n">
        <f aca="false">IF(N37=" ",M37*1,M37*N37)</f>
        <v>0</v>
      </c>
      <c r="P37" s="211"/>
      <c r="Q37" s="211"/>
      <c r="R37" s="211"/>
      <c r="S37" s="211"/>
      <c r="T37" s="211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5"/>
      <c r="M38" s="319"/>
      <c r="N38" s="320"/>
      <c r="O38" s="79" t="n">
        <f aca="false">IF(N38=" ",M38*1,M38*N38)</f>
        <v>0</v>
      </c>
      <c r="P38" s="211"/>
      <c r="Q38" s="211"/>
      <c r="R38" s="211"/>
      <c r="S38" s="211"/>
      <c r="T38" s="211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5"/>
      <c r="M39" s="319"/>
      <c r="N39" s="320"/>
      <c r="O39" s="79" t="n">
        <f aca="false">IF(N39=" ",M39*1,M39*N39)</f>
        <v>0</v>
      </c>
      <c r="P39" s="211"/>
      <c r="Q39" s="211"/>
      <c r="R39" s="211"/>
      <c r="S39" s="211"/>
      <c r="T39" s="211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5"/>
      <c r="M40" s="319"/>
      <c r="N40" s="320"/>
      <c r="O40" s="79" t="n">
        <f aca="false">IF(N40=" ",M40*1,M40*N40)</f>
        <v>0</v>
      </c>
      <c r="P40" s="211"/>
      <c r="Q40" s="211"/>
      <c r="R40" s="211"/>
      <c r="S40" s="211"/>
      <c r="T40" s="211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116</v>
      </c>
      <c r="G41" s="227"/>
      <c r="H41" s="228"/>
      <c r="I41" s="0"/>
      <c r="J41" s="229" t="s">
        <v>117</v>
      </c>
      <c r="K41" s="230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118</v>
      </c>
      <c r="N41" s="66"/>
      <c r="O41" s="231" t="n">
        <f aca="false">SUM(O10:O40)</f>
        <v>0</v>
      </c>
      <c r="P41" s="211"/>
      <c r="Q41" s="211"/>
      <c r="R41" s="211"/>
      <c r="S41" s="211"/>
      <c r="T41" s="211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2"/>
      <c r="B42" s="176"/>
      <c r="C42" s="0"/>
      <c r="D42" s="233"/>
      <c r="E42" s="234"/>
      <c r="F42" s="207" t="s">
        <v>119</v>
      </c>
      <c r="G42" s="227"/>
      <c r="H42" s="0"/>
      <c r="I42" s="0"/>
      <c r="J42" s="176"/>
      <c r="K42" s="0"/>
      <c r="L42" s="208" t="s">
        <v>120</v>
      </c>
      <c r="M42" s="235"/>
      <c r="N42" s="236"/>
      <c r="O42" s="237"/>
      <c r="P42" s="211"/>
      <c r="Q42" s="211"/>
      <c r="R42" s="211"/>
      <c r="S42" s="211"/>
      <c r="T42" s="211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2"/>
      <c r="B43" s="176"/>
      <c r="C43" s="0"/>
      <c r="D43" s="238"/>
      <c r="E43" s="238"/>
      <c r="F43" s="207" t="s">
        <v>121</v>
      </c>
      <c r="G43" s="227"/>
      <c r="H43" s="0"/>
      <c r="I43" s="0"/>
      <c r="J43" s="0"/>
      <c r="K43" s="0"/>
      <c r="L43" s="239" t="s">
        <v>122</v>
      </c>
      <c r="M43" s="235"/>
      <c r="N43" s="236"/>
      <c r="O43" s="237"/>
      <c r="P43" s="211"/>
      <c r="Q43" s="211"/>
      <c r="R43" s="211"/>
      <c r="S43" s="211"/>
      <c r="T43" s="211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123</v>
      </c>
      <c r="G44" s="227"/>
      <c r="H44" s="0"/>
      <c r="I44" s="0"/>
      <c r="J44" s="0"/>
      <c r="K44" s="0"/>
      <c r="L44" s="226"/>
      <c r="M44" s="235"/>
      <c r="N44" s="236"/>
      <c r="O44" s="237"/>
      <c r="P44" s="211"/>
      <c r="Q44" s="211"/>
      <c r="R44" s="211"/>
      <c r="S44" s="211"/>
      <c r="T44" s="211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124</v>
      </c>
      <c r="G45" s="227"/>
      <c r="H45" s="0"/>
      <c r="I45" s="0"/>
      <c r="J45" s="243"/>
      <c r="K45" s="243"/>
      <c r="L45" s="226"/>
      <c r="M45" s="235"/>
      <c r="N45" s="236"/>
      <c r="O45" s="237"/>
      <c r="P45" s="211"/>
      <c r="Q45" s="211"/>
      <c r="R45" s="211"/>
      <c r="S45" s="211"/>
      <c r="T45" s="211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4" t="s">
        <v>125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IF($O$41=$O$55," ","Totals are not equal")</f>
        <v> </v>
      </c>
      <c r="M46" s="246"/>
      <c r="N46" s="246"/>
      <c r="O46" s="246"/>
      <c r="P46" s="211"/>
      <c r="Q46" s="211"/>
      <c r="R46" s="211"/>
      <c r="S46" s="211"/>
      <c r="T46" s="211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9" t="s">
        <v>126</v>
      </c>
      <c r="B47" s="245"/>
      <c r="C47" s="239"/>
      <c r="D47" s="243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11"/>
      <c r="Q47" s="211"/>
      <c r="R47" s="211"/>
      <c r="S47" s="211"/>
      <c r="T47" s="211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94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300" t="s">
        <v>46</v>
      </c>
      <c r="L48" s="321" t="s">
        <v>127</v>
      </c>
      <c r="M48" s="248"/>
      <c r="N48" s="236"/>
      <c r="O48" s="66" t="s">
        <v>128</v>
      </c>
      <c r="P48" s="211"/>
      <c r="Q48" s="211"/>
      <c r="R48" s="211"/>
      <c r="S48" s="211"/>
      <c r="T48" s="211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/>
      <c r="B49" s="212"/>
      <c r="C49" s="254"/>
      <c r="D49" s="258"/>
      <c r="E49" s="212"/>
      <c r="F49" s="212"/>
      <c r="G49" s="212"/>
      <c r="H49" s="253"/>
      <c r="I49" s="254"/>
      <c r="J49" s="212"/>
      <c r="K49" s="255"/>
      <c r="L49" s="322"/>
      <c r="M49" s="176"/>
      <c r="N49" s="236"/>
      <c r="O49" s="257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4"/>
      <c r="D50" s="258"/>
      <c r="E50" s="212"/>
      <c r="F50" s="212"/>
      <c r="G50" s="212"/>
      <c r="H50" s="253"/>
      <c r="I50" s="254"/>
      <c r="J50" s="212"/>
      <c r="K50" s="255"/>
      <c r="L50" s="322"/>
      <c r="M50" s="259"/>
      <c r="N50" s="236"/>
      <c r="O50" s="257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4"/>
      <c r="D51" s="258"/>
      <c r="E51" s="212"/>
      <c r="F51" s="212"/>
      <c r="G51" s="212"/>
      <c r="H51" s="253"/>
      <c r="I51" s="254"/>
      <c r="J51" s="212"/>
      <c r="K51" s="255"/>
      <c r="L51" s="322"/>
      <c r="M51" s="176"/>
      <c r="N51" s="176"/>
      <c r="O51" s="257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4"/>
      <c r="D52" s="258"/>
      <c r="E52" s="212"/>
      <c r="F52" s="212"/>
      <c r="G52" s="212"/>
      <c r="H52" s="253"/>
      <c r="I52" s="254"/>
      <c r="J52" s="212"/>
      <c r="K52" s="255"/>
      <c r="L52" s="322"/>
      <c r="M52" s="176"/>
      <c r="N52" s="176"/>
      <c r="O52" s="257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4"/>
      <c r="D53" s="258"/>
      <c r="E53" s="212"/>
      <c r="F53" s="212"/>
      <c r="G53" s="212"/>
      <c r="H53" s="253"/>
      <c r="I53" s="254"/>
      <c r="J53" s="212"/>
      <c r="K53" s="255"/>
      <c r="L53" s="322"/>
      <c r="M53" s="176"/>
      <c r="N53" s="176"/>
      <c r="O53" s="257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4"/>
      <c r="D54" s="258"/>
      <c r="E54" s="212"/>
      <c r="F54" s="212"/>
      <c r="G54" s="212"/>
      <c r="H54" s="253"/>
      <c r="I54" s="254"/>
      <c r="J54" s="212"/>
      <c r="K54" s="255"/>
      <c r="L54" s="322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2" t="n">
        <f aca="false">SUM(L49:L54)</f>
        <v>0</v>
      </c>
      <c r="M55" s="66" t="s">
        <v>118</v>
      </c>
      <c r="N55" s="66"/>
      <c r="O55" s="231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3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3"/>
      <c r="P56" s="263"/>
      <c r="Q56" s="263"/>
      <c r="R56" s="263"/>
      <c r="S56" s="263"/>
      <c r="T56" s="263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8" hidden="true" customHeight="true" outlineLevel="0" collapsed="false">
      <c r="A57" s="266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9"/>
      <c r="M57" s="219"/>
      <c r="N57" s="219"/>
      <c r="O57" s="265"/>
      <c r="P57" s="266"/>
      <c r="Q57" s="266"/>
      <c r="R57" s="266"/>
      <c r="S57" s="266"/>
      <c r="T57" s="266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65"/>
      <c r="BP57" s="265"/>
      <c r="BQ57" s="265"/>
      <c r="BR57" s="265"/>
      <c r="BS57" s="265"/>
      <c r="BT57" s="265"/>
      <c r="BU57" s="265"/>
      <c r="BV57" s="265"/>
      <c r="BW57" s="265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  <c r="DW57" s="265"/>
      <c r="DX57" s="265"/>
      <c r="DY57" s="265"/>
      <c r="DZ57" s="265"/>
      <c r="EA57" s="265"/>
      <c r="EB57" s="265"/>
      <c r="EC57" s="265"/>
      <c r="ED57" s="265"/>
      <c r="EE57" s="265"/>
      <c r="EF57" s="265"/>
      <c r="EG57" s="265"/>
      <c r="EH57" s="265"/>
      <c r="EI57" s="265"/>
      <c r="EJ57" s="265"/>
      <c r="EK57" s="265"/>
      <c r="EL57" s="265"/>
      <c r="EM57" s="265"/>
      <c r="EN57" s="265"/>
      <c r="EO57" s="265"/>
      <c r="EP57" s="265"/>
      <c r="EQ57" s="265"/>
      <c r="ER57" s="265"/>
      <c r="ES57" s="265"/>
      <c r="ET57" s="265"/>
      <c r="EU57" s="265"/>
      <c r="EV57" s="265"/>
      <c r="EW57" s="265"/>
      <c r="EX57" s="265"/>
      <c r="EY57" s="265"/>
      <c r="EZ57" s="265"/>
      <c r="FA57" s="265"/>
      <c r="FB57" s="265"/>
      <c r="FC57" s="265"/>
      <c r="FD57" s="265"/>
      <c r="FE57" s="265"/>
      <c r="FF57" s="265"/>
      <c r="FG57" s="265"/>
      <c r="FH57" s="265"/>
      <c r="FI57" s="265"/>
      <c r="FJ57" s="265"/>
      <c r="FK57" s="265"/>
      <c r="FL57" s="265"/>
      <c r="FM57" s="265"/>
      <c r="FN57" s="265"/>
      <c r="FO57" s="265"/>
      <c r="FP57" s="265"/>
      <c r="FQ57" s="265"/>
      <c r="FR57" s="265"/>
      <c r="FS57" s="265"/>
      <c r="FT57" s="265"/>
      <c r="FU57" s="265"/>
      <c r="FV57" s="265"/>
      <c r="FW57" s="265"/>
      <c r="FX57" s="265"/>
      <c r="FY57" s="265"/>
      <c r="FZ57" s="265"/>
      <c r="GA57" s="265"/>
      <c r="GB57" s="265"/>
      <c r="GC57" s="265"/>
      <c r="GD57" s="265"/>
      <c r="GE57" s="265"/>
      <c r="GF57" s="265"/>
      <c r="GG57" s="265"/>
      <c r="GH57" s="265"/>
      <c r="GI57" s="265"/>
      <c r="GJ57" s="265"/>
      <c r="GK57" s="265"/>
      <c r="GL57" s="265"/>
      <c r="GM57" s="265"/>
      <c r="GN57" s="265"/>
      <c r="GO57" s="265"/>
      <c r="GP57" s="265"/>
      <c r="GQ57" s="265"/>
      <c r="GR57" s="265"/>
      <c r="GS57" s="265"/>
      <c r="GT57" s="265"/>
      <c r="GU57" s="265"/>
      <c r="GV57" s="265"/>
      <c r="GW57" s="265"/>
      <c r="GX57" s="265"/>
      <c r="GY57" s="265"/>
      <c r="GZ57" s="265"/>
      <c r="HA57" s="265"/>
      <c r="HB57" s="265"/>
      <c r="HC57" s="265"/>
      <c r="HD57" s="265"/>
      <c r="HE57" s="265"/>
      <c r="HF57" s="265"/>
      <c r="HG57" s="265"/>
      <c r="HH57" s="265"/>
      <c r="HI57" s="265"/>
      <c r="HJ57" s="265"/>
      <c r="HK57" s="265"/>
      <c r="HL57" s="265"/>
      <c r="HM57" s="265"/>
      <c r="HN57" s="265"/>
      <c r="HO57" s="265"/>
      <c r="HP57" s="265"/>
      <c r="HQ57" s="265"/>
      <c r="HR57" s="265"/>
      <c r="HS57" s="265"/>
      <c r="HT57" s="265"/>
      <c r="HU57" s="265"/>
      <c r="HV57" s="265"/>
      <c r="HW57" s="265"/>
      <c r="HX57" s="265"/>
      <c r="HY57" s="265"/>
      <c r="HZ57" s="265"/>
      <c r="IA57" s="265"/>
      <c r="IB57" s="265"/>
      <c r="IC57" s="265"/>
      <c r="ID57" s="265"/>
      <c r="IE57" s="265"/>
      <c r="IF57" s="265"/>
      <c r="IG57" s="265"/>
      <c r="IH57" s="265"/>
      <c r="II57" s="265"/>
      <c r="IJ57" s="265"/>
      <c r="IK57" s="265"/>
      <c r="IL57" s="265"/>
      <c r="IM57" s="265"/>
      <c r="IN57" s="265"/>
      <c r="IO57" s="265"/>
      <c r="IP57" s="265"/>
      <c r="IQ57" s="265"/>
      <c r="IR57" s="265"/>
      <c r="IS57" s="265"/>
      <c r="IT57" s="265"/>
      <c r="IU57" s="265"/>
      <c r="IV57" s="265"/>
      <c r="IW57" s="265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1"/>
      <c r="Q61" s="211"/>
      <c r="R61" s="211"/>
      <c r="S61" s="211"/>
      <c r="T61" s="211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1"/>
      <c r="Q62" s="211"/>
      <c r="R62" s="211"/>
      <c r="S62" s="211"/>
      <c r="T62" s="211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1"/>
      <c r="Q63" s="211"/>
      <c r="R63" s="211"/>
      <c r="S63" s="211"/>
      <c r="T63" s="211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1"/>
      <c r="Q64" s="211"/>
      <c r="R64" s="211"/>
      <c r="S64" s="211"/>
      <c r="T64" s="211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70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70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70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70"/>
      <c r="M103" s="170"/>
      <c r="N103" s="170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70"/>
      <c r="M104" s="170"/>
      <c r="N104" s="170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70"/>
      <c r="M105" s="170"/>
      <c r="N105" s="170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70"/>
      <c r="M106" s="170"/>
      <c r="N106" s="170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70"/>
      <c r="M107" s="170"/>
      <c r="N107" s="170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7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7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7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7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7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7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7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7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7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7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7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7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7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7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7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7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7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7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7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7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7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7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7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7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7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7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7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7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7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7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7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7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7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7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7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7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7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7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7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7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7" hidden="true" customHeight="false" outlineLevel="0" collapsed="false">
      <c r="O152" s="170"/>
    </row>
    <row r="153" customFormat="false" ht="17" hidden="true" customHeight="false" outlineLevel="0" collapsed="false">
      <c r="O153" s="170"/>
    </row>
    <row r="154" customFormat="false" ht="17" hidden="true" customHeight="false" outlineLevel="0" collapsed="false">
      <c r="O154" s="170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 A1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88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144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90</v>
      </c>
      <c r="N2" s="182" t="str">
        <f aca="false">IF((VALUE('Short Form'!K62)&lt;&gt;0),1+VALUE('Short Form'!I62)+VALUE('Short Form'!J62)+VALUE('Short Form'!H62)+VALUE('Short Form'!K62),"")</f>
        <v/>
      </c>
      <c r="O2" s="183" t="n">
        <f aca="false">IF(N2=0,"",'Short Form'!N3)</f>
        <v>3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Scott</v>
      </c>
      <c r="B5" s="189"/>
      <c r="C5" s="189"/>
      <c r="D5" s="189"/>
      <c r="E5" s="190" t="str">
        <f aca="false">'Short Form'!E6</f>
        <v>Susan</v>
      </c>
      <c r="F5" s="39"/>
      <c r="G5" s="39"/>
      <c r="H5" s="191" t="str">
        <f aca="false">'Short Form'!H6</f>
        <v>Sr. Counsel</v>
      </c>
      <c r="I5" s="191"/>
      <c r="J5" s="191"/>
      <c r="K5" s="192" t="str">
        <f aca="false">'Short Form'!K6</f>
        <v>460-41-3441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91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92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93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94</v>
      </c>
      <c r="B11" s="66" t="s">
        <v>34</v>
      </c>
      <c r="C11" s="67"/>
      <c r="D11" s="67"/>
      <c r="E11" s="67" t="s">
        <v>95</v>
      </c>
      <c r="F11" s="67"/>
      <c r="G11" s="67"/>
      <c r="H11" s="67"/>
      <c r="I11" s="67"/>
      <c r="J11" s="67"/>
      <c r="K11" s="68"/>
      <c r="L11" s="66" t="s">
        <v>96</v>
      </c>
      <c r="M11" s="66" t="s">
        <v>97</v>
      </c>
      <c r="N11" s="66" t="s">
        <v>39</v>
      </c>
      <c r="O11" s="66" t="s">
        <v>98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/>
      <c r="B12" s="213"/>
      <c r="C12" s="214"/>
      <c r="D12" s="215"/>
      <c r="E12" s="215"/>
      <c r="F12" s="215"/>
      <c r="G12" s="215"/>
      <c r="H12" s="215"/>
      <c r="I12" s="216"/>
      <c r="J12" s="215"/>
      <c r="K12" s="215"/>
      <c r="L12" s="217"/>
      <c r="M12" s="221"/>
      <c r="N12" s="218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/>
      <c r="B13" s="213"/>
      <c r="C13" s="220"/>
      <c r="D13" s="215"/>
      <c r="E13" s="215"/>
      <c r="F13" s="215"/>
      <c r="G13" s="215"/>
      <c r="H13" s="215"/>
      <c r="I13" s="215"/>
      <c r="J13" s="215"/>
      <c r="K13" s="215"/>
      <c r="L13" s="217"/>
      <c r="M13" s="221"/>
      <c r="N13" s="218"/>
      <c r="O13" s="79" t="n">
        <f aca="false">IF(N13=" ",M13*1,M13*N13)</f>
        <v>0</v>
      </c>
      <c r="P13" s="211"/>
      <c r="Q13" s="211"/>
      <c r="R13" s="211"/>
      <c r="S13" s="211"/>
      <c r="T13" s="211"/>
      <c r="U13" s="211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/>
      <c r="B14" s="213"/>
      <c r="C14" s="220"/>
      <c r="D14" s="215"/>
      <c r="E14" s="215"/>
      <c r="F14" s="215"/>
      <c r="G14" s="215"/>
      <c r="H14" s="215"/>
      <c r="I14" s="215"/>
      <c r="J14" s="215"/>
      <c r="K14" s="215"/>
      <c r="L14" s="217"/>
      <c r="M14" s="221"/>
      <c r="N14" s="218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/>
      <c r="B15" s="213"/>
      <c r="C15" s="220"/>
      <c r="D15" s="215"/>
      <c r="E15" s="215"/>
      <c r="F15" s="215"/>
      <c r="G15" s="215"/>
      <c r="H15" s="215"/>
      <c r="I15" s="215"/>
      <c r="J15" s="215"/>
      <c r="K15" s="215"/>
      <c r="L15" s="217"/>
      <c r="M15" s="221"/>
      <c r="N15" s="218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/>
      <c r="B16" s="213"/>
      <c r="C16" s="220"/>
      <c r="D16" s="215"/>
      <c r="E16" s="215"/>
      <c r="F16" s="215"/>
      <c r="G16" s="215"/>
      <c r="H16" s="215"/>
      <c r="I16" s="215"/>
      <c r="J16" s="215"/>
      <c r="K16" s="215"/>
      <c r="L16" s="217"/>
      <c r="M16" s="221"/>
      <c r="N16" s="218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/>
      <c r="B17" s="213"/>
      <c r="C17" s="220"/>
      <c r="D17" s="215"/>
      <c r="E17" s="215"/>
      <c r="F17" s="215"/>
      <c r="G17" s="215"/>
      <c r="H17" s="215"/>
      <c r="I17" s="215"/>
      <c r="J17" s="215"/>
      <c r="K17" s="215"/>
      <c r="L17" s="217"/>
      <c r="M17" s="221"/>
      <c r="N17" s="218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/>
      <c r="B18" s="213"/>
      <c r="C18" s="220"/>
      <c r="D18" s="215"/>
      <c r="E18" s="222"/>
      <c r="F18" s="215"/>
      <c r="G18" s="215"/>
      <c r="H18" s="215"/>
      <c r="I18" s="215"/>
      <c r="J18" s="215"/>
      <c r="K18" s="215"/>
      <c r="L18" s="217"/>
      <c r="M18" s="221"/>
      <c r="N18" s="218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7"/>
      <c r="M19" s="221"/>
      <c r="N19" s="218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7"/>
      <c r="M20" s="221"/>
      <c r="N20" s="218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7"/>
      <c r="M21" s="221"/>
      <c r="N21" s="218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7"/>
      <c r="M22" s="221"/>
      <c r="N22" s="218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7"/>
      <c r="M23" s="221"/>
      <c r="N23" s="218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7"/>
      <c r="M24" s="221"/>
      <c r="N24" s="218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7"/>
      <c r="M25" s="221"/>
      <c r="N25" s="218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7"/>
      <c r="M26" s="221"/>
      <c r="N26" s="218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7"/>
      <c r="M27" s="221"/>
      <c r="N27" s="218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7"/>
      <c r="M28" s="221"/>
      <c r="N28" s="218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221"/>
      <c r="N29" s="218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7"/>
      <c r="M30" s="221"/>
      <c r="N30" s="218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7"/>
      <c r="M31" s="221"/>
      <c r="N31" s="218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7"/>
      <c r="M32" s="221"/>
      <c r="N32" s="218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7"/>
      <c r="M33" s="221"/>
      <c r="N33" s="218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7"/>
      <c r="M34" s="221"/>
      <c r="N34" s="218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7"/>
      <c r="M35" s="221"/>
      <c r="N35" s="218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7"/>
      <c r="M36" s="221"/>
      <c r="N36" s="218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7"/>
      <c r="M37" s="221"/>
      <c r="N37" s="218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7"/>
      <c r="M38" s="221"/>
      <c r="N38" s="218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7"/>
      <c r="M39" s="221"/>
      <c r="N39" s="218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7"/>
      <c r="M40" s="221"/>
      <c r="N40" s="218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116</v>
      </c>
      <c r="G41" s="227"/>
      <c r="H41" s="228"/>
      <c r="I41" s="0"/>
      <c r="J41" s="229" t="s">
        <v>117</v>
      </c>
      <c r="K41" s="230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6"/>
      <c r="M41" s="66" t="s">
        <v>118</v>
      </c>
      <c r="N41" s="66"/>
      <c r="O41" s="231" t="n">
        <f aca="false">SUM(O12:O40)</f>
        <v>0</v>
      </c>
      <c r="P41" s="211"/>
      <c r="Q41" s="211"/>
      <c r="R41" s="211"/>
      <c r="S41" s="211"/>
      <c r="T41" s="211"/>
      <c r="U41" s="211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2"/>
      <c r="B42" s="176"/>
      <c r="C42" s="0"/>
      <c r="D42" s="233"/>
      <c r="E42" s="234"/>
      <c r="F42" s="207" t="s">
        <v>119</v>
      </c>
      <c r="G42" s="227"/>
      <c r="H42" s="0"/>
      <c r="I42" s="0"/>
      <c r="J42" s="176"/>
      <c r="K42" s="208" t="s">
        <v>120</v>
      </c>
      <c r="L42" s="226"/>
      <c r="M42" s="235"/>
      <c r="N42" s="236"/>
      <c r="O42" s="237"/>
      <c r="P42" s="211"/>
      <c r="Q42" s="211"/>
      <c r="R42" s="211"/>
      <c r="S42" s="211"/>
      <c r="T42" s="211"/>
      <c r="U42" s="211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2"/>
      <c r="B43" s="176"/>
      <c r="C43" s="0"/>
      <c r="D43" s="238"/>
      <c r="E43" s="238"/>
      <c r="F43" s="207" t="s">
        <v>121</v>
      </c>
      <c r="G43" s="227"/>
      <c r="H43" s="0"/>
      <c r="I43" s="0"/>
      <c r="J43" s="0"/>
      <c r="K43" s="239" t="s">
        <v>122</v>
      </c>
      <c r="L43" s="226"/>
      <c r="M43" s="235"/>
      <c r="N43" s="236"/>
      <c r="O43" s="237"/>
      <c r="P43" s="211"/>
      <c r="Q43" s="211"/>
      <c r="R43" s="211"/>
      <c r="S43" s="211"/>
      <c r="T43" s="211"/>
      <c r="U43" s="211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123</v>
      </c>
      <c r="G44" s="227"/>
      <c r="H44" s="0"/>
      <c r="I44" s="0"/>
      <c r="J44" s="0"/>
      <c r="K44" s="241"/>
      <c r="L44" s="226"/>
      <c r="M44" s="235"/>
      <c r="N44" s="236"/>
      <c r="O44" s="237"/>
      <c r="P44" s="211"/>
      <c r="Q44" s="211"/>
      <c r="R44" s="211"/>
      <c r="S44" s="211"/>
      <c r="T44" s="211"/>
      <c r="U44" s="211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124</v>
      </c>
      <c r="G45" s="227"/>
      <c r="H45" s="0"/>
      <c r="I45" s="0"/>
      <c r="J45" s="243"/>
      <c r="K45" s="0"/>
      <c r="L45" s="0"/>
      <c r="M45" s="235"/>
      <c r="N45" s="236"/>
      <c r="O45" s="237"/>
      <c r="P45" s="211"/>
      <c r="Q45" s="211"/>
      <c r="R45" s="211"/>
      <c r="S45" s="211"/>
      <c r="T45" s="211"/>
      <c r="U45" s="211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4" t="s">
        <v>125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IF($O$41=$O$55," ","Totals are not equal")</f>
        <v> </v>
      </c>
      <c r="M46" s="246"/>
      <c r="N46" s="246"/>
      <c r="O46" s="246"/>
      <c r="P46" s="211"/>
      <c r="Q46" s="211"/>
      <c r="R46" s="211"/>
      <c r="S46" s="211"/>
      <c r="T46" s="211"/>
      <c r="U46" s="211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9" t="s">
        <v>126</v>
      </c>
      <c r="B47" s="245"/>
      <c r="C47" s="239"/>
      <c r="D47" s="243"/>
      <c r="E47" s="246"/>
      <c r="F47" s="246"/>
      <c r="G47" s="246"/>
      <c r="H47" s="246"/>
      <c r="I47" s="0"/>
      <c r="J47" s="246"/>
      <c r="K47" s="0"/>
      <c r="L47" s="246"/>
      <c r="M47" s="246"/>
      <c r="N47" s="246"/>
      <c r="O47" s="246"/>
      <c r="P47" s="211"/>
      <c r="Q47" s="211"/>
      <c r="R47" s="211"/>
      <c r="S47" s="211"/>
      <c r="T47" s="211"/>
      <c r="U47" s="211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94</v>
      </c>
      <c r="B48" s="93" t="s">
        <v>2</v>
      </c>
      <c r="C48" s="250" t="s">
        <v>43</v>
      </c>
      <c r="D48" s="250"/>
      <c r="E48" s="250" t="s">
        <v>4</v>
      </c>
      <c r="F48" s="250" t="s">
        <v>44</v>
      </c>
      <c r="G48" s="93" t="s">
        <v>6</v>
      </c>
      <c r="H48" s="250" t="s">
        <v>7</v>
      </c>
      <c r="I48" s="250" t="s">
        <v>8</v>
      </c>
      <c r="J48" s="250" t="s">
        <v>45</v>
      </c>
      <c r="K48" s="251" t="s">
        <v>46</v>
      </c>
      <c r="L48" s="252" t="s">
        <v>127</v>
      </c>
      <c r="M48" s="248"/>
      <c r="N48" s="236"/>
      <c r="O48" s="66" t="s">
        <v>128</v>
      </c>
      <c r="P48" s="211"/>
      <c r="Q48" s="211"/>
      <c r="R48" s="211"/>
      <c r="S48" s="211"/>
      <c r="T48" s="211"/>
      <c r="U48" s="211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/>
      <c r="B49" s="212"/>
      <c r="C49" s="254"/>
      <c r="D49" s="258"/>
      <c r="E49" s="212"/>
      <c r="F49" s="212"/>
      <c r="G49" s="212"/>
      <c r="H49" s="253"/>
      <c r="I49" s="254"/>
      <c r="J49" s="212"/>
      <c r="K49" s="255"/>
      <c r="L49" s="256"/>
      <c r="M49" s="176"/>
      <c r="N49" s="236"/>
      <c r="O49" s="257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4"/>
      <c r="D50" s="258"/>
      <c r="E50" s="212"/>
      <c r="F50" s="212"/>
      <c r="G50" s="212"/>
      <c r="H50" s="253"/>
      <c r="I50" s="254"/>
      <c r="J50" s="212"/>
      <c r="K50" s="255"/>
      <c r="L50" s="256"/>
      <c r="M50" s="259"/>
      <c r="N50" s="236"/>
      <c r="O50" s="257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4"/>
      <c r="D51" s="258"/>
      <c r="E51" s="212"/>
      <c r="F51" s="212"/>
      <c r="G51" s="212"/>
      <c r="H51" s="253"/>
      <c r="I51" s="254"/>
      <c r="J51" s="212"/>
      <c r="K51" s="255"/>
      <c r="L51" s="256"/>
      <c r="M51" s="176"/>
      <c r="N51" s="176"/>
      <c r="O51" s="257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4"/>
      <c r="D52" s="258"/>
      <c r="E52" s="212"/>
      <c r="F52" s="212"/>
      <c r="G52" s="212"/>
      <c r="H52" s="253"/>
      <c r="I52" s="254"/>
      <c r="J52" s="212"/>
      <c r="K52" s="255"/>
      <c r="L52" s="256"/>
      <c r="M52" s="176"/>
      <c r="N52" s="176"/>
      <c r="O52" s="257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2"/>
      <c r="B53" s="212"/>
      <c r="C53" s="254"/>
      <c r="D53" s="258"/>
      <c r="E53" s="212"/>
      <c r="F53" s="212"/>
      <c r="G53" s="212"/>
      <c r="H53" s="253"/>
      <c r="I53" s="254"/>
      <c r="J53" s="212"/>
      <c r="K53" s="255"/>
      <c r="L53" s="256"/>
      <c r="M53" s="176"/>
      <c r="N53" s="176"/>
      <c r="O53" s="257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4"/>
      <c r="D54" s="258"/>
      <c r="E54" s="212"/>
      <c r="F54" s="212"/>
      <c r="G54" s="212"/>
      <c r="H54" s="253"/>
      <c r="I54" s="254"/>
      <c r="J54" s="212"/>
      <c r="K54" s="255"/>
      <c r="L54" s="256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60"/>
      <c r="C55" s="260"/>
      <c r="D55" s="260"/>
      <c r="E55" s="260"/>
      <c r="F55" s="260"/>
      <c r="G55" s="260"/>
      <c r="H55" s="260"/>
      <c r="I55" s="260"/>
      <c r="J55" s="260"/>
      <c r="K55" s="261"/>
      <c r="L55" s="262" t="n">
        <f aca="false">L49+L50+L51+L52+L53+L54</f>
        <v>0</v>
      </c>
      <c r="M55" s="66" t="s">
        <v>118</v>
      </c>
      <c r="N55" s="66"/>
      <c r="O55" s="231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60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60"/>
      <c r="P56" s="263"/>
      <c r="Q56" s="263"/>
      <c r="R56" s="263"/>
      <c r="S56" s="263"/>
      <c r="T56" s="263"/>
      <c r="U56" s="263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8" hidden="true" customHeight="true" outlineLevel="0" collapsed="false">
      <c r="A57" s="265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5"/>
      <c r="P57" s="266"/>
      <c r="Q57" s="266"/>
      <c r="R57" s="266"/>
      <c r="S57" s="266"/>
      <c r="T57" s="266"/>
      <c r="U57" s="266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65"/>
      <c r="BP57" s="265"/>
      <c r="BQ57" s="265"/>
      <c r="BR57" s="265"/>
      <c r="BS57" s="265"/>
      <c r="BT57" s="265"/>
      <c r="BU57" s="265"/>
      <c r="BV57" s="265"/>
      <c r="BW57" s="265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  <c r="DW57" s="265"/>
      <c r="DX57" s="265"/>
      <c r="DY57" s="265"/>
      <c r="DZ57" s="265"/>
      <c r="EA57" s="265"/>
      <c r="EB57" s="265"/>
      <c r="EC57" s="265"/>
      <c r="ED57" s="265"/>
      <c r="EE57" s="265"/>
      <c r="EF57" s="265"/>
      <c r="EG57" s="265"/>
      <c r="EH57" s="265"/>
      <c r="EI57" s="265"/>
      <c r="EJ57" s="265"/>
      <c r="EK57" s="265"/>
      <c r="EL57" s="265"/>
      <c r="EM57" s="265"/>
      <c r="EN57" s="265"/>
      <c r="EO57" s="265"/>
      <c r="EP57" s="265"/>
      <c r="EQ57" s="265"/>
      <c r="ER57" s="265"/>
      <c r="ES57" s="265"/>
      <c r="ET57" s="265"/>
      <c r="EU57" s="265"/>
      <c r="EV57" s="265"/>
      <c r="EW57" s="265"/>
      <c r="EX57" s="265"/>
      <c r="EY57" s="265"/>
      <c r="EZ57" s="265"/>
      <c r="FA57" s="265"/>
      <c r="FB57" s="265"/>
      <c r="FC57" s="265"/>
      <c r="FD57" s="265"/>
      <c r="FE57" s="265"/>
      <c r="FF57" s="265"/>
      <c r="FG57" s="265"/>
      <c r="FH57" s="265"/>
      <c r="FI57" s="265"/>
      <c r="FJ57" s="265"/>
      <c r="FK57" s="265"/>
      <c r="FL57" s="265"/>
      <c r="FM57" s="265"/>
      <c r="FN57" s="265"/>
      <c r="FO57" s="265"/>
      <c r="FP57" s="265"/>
      <c r="FQ57" s="265"/>
      <c r="FR57" s="265"/>
      <c r="FS57" s="265"/>
      <c r="FT57" s="265"/>
      <c r="FU57" s="265"/>
      <c r="FV57" s="265"/>
      <c r="FW57" s="265"/>
      <c r="FX57" s="265"/>
      <c r="FY57" s="265"/>
      <c r="FZ57" s="265"/>
      <c r="GA57" s="265"/>
      <c r="GB57" s="265"/>
      <c r="GC57" s="265"/>
      <c r="GD57" s="265"/>
      <c r="GE57" s="265"/>
      <c r="GF57" s="265"/>
      <c r="GG57" s="265"/>
      <c r="GH57" s="265"/>
      <c r="GI57" s="265"/>
      <c r="GJ57" s="265"/>
      <c r="GK57" s="265"/>
      <c r="GL57" s="265"/>
      <c r="GM57" s="265"/>
      <c r="GN57" s="265"/>
      <c r="GO57" s="265"/>
      <c r="GP57" s="265"/>
      <c r="GQ57" s="265"/>
      <c r="GR57" s="265"/>
      <c r="GS57" s="265"/>
      <c r="GT57" s="265"/>
      <c r="GU57" s="265"/>
      <c r="GV57" s="265"/>
      <c r="GW57" s="265"/>
      <c r="GX57" s="265"/>
      <c r="GY57" s="265"/>
      <c r="GZ57" s="265"/>
      <c r="HA57" s="265"/>
      <c r="HB57" s="265"/>
      <c r="HC57" s="265"/>
      <c r="HD57" s="265"/>
      <c r="HE57" s="265"/>
      <c r="HF57" s="265"/>
      <c r="HG57" s="265"/>
      <c r="HH57" s="265"/>
      <c r="HI57" s="265"/>
      <c r="HJ57" s="265"/>
      <c r="HK57" s="265"/>
      <c r="HL57" s="265"/>
      <c r="HM57" s="265"/>
      <c r="HN57" s="265"/>
      <c r="HO57" s="265"/>
      <c r="HP57" s="265"/>
      <c r="HQ57" s="265"/>
      <c r="HR57" s="265"/>
      <c r="HS57" s="265"/>
      <c r="HT57" s="265"/>
      <c r="HU57" s="265"/>
      <c r="HV57" s="265"/>
      <c r="HW57" s="265"/>
      <c r="HX57" s="265"/>
      <c r="HY57" s="265"/>
      <c r="HZ57" s="265"/>
      <c r="IA57" s="265"/>
      <c r="IB57" s="265"/>
      <c r="IC57" s="265"/>
      <c r="ID57" s="265"/>
      <c r="IE57" s="265"/>
      <c r="IF57" s="265"/>
      <c r="IG57" s="265"/>
      <c r="IH57" s="265"/>
      <c r="II57" s="265"/>
      <c r="IJ57" s="265"/>
      <c r="IK57" s="265"/>
      <c r="IL57" s="265"/>
      <c r="IM57" s="265"/>
      <c r="IN57" s="265"/>
      <c r="IO57" s="265"/>
      <c r="IP57" s="265"/>
      <c r="IQ57" s="265"/>
      <c r="IR57" s="265"/>
      <c r="IS57" s="265"/>
      <c r="IT57" s="265"/>
      <c r="IU57" s="265"/>
      <c r="IV57" s="265"/>
      <c r="IW57" s="265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1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1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1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7"/>
      <c r="M69" s="170"/>
      <c r="N69" s="170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19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19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19"/>
      <c r="M72" s="267"/>
      <c r="N72" s="267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19"/>
      <c r="M73" s="219"/>
      <c r="N73" s="219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19"/>
      <c r="M74" s="219"/>
      <c r="N74" s="219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19"/>
      <c r="M75" s="219"/>
      <c r="N75" s="219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19"/>
      <c r="M76" s="219"/>
      <c r="N76" s="219"/>
      <c r="O76" s="170"/>
    </row>
    <row r="77" customFormat="false" ht="12" hidden="true" customHeight="true" outlineLevel="0" collapsed="false"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19"/>
      <c r="M77" s="219"/>
      <c r="N77" s="219"/>
      <c r="O77" s="170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70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70"/>
    </row>
    <row r="80" customFormat="false" ht="17.1" hidden="true" customHeight="true" outlineLevel="0" collapsed="false">
      <c r="A80" s="267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7"/>
      <c r="BB80" s="267"/>
      <c r="BC80" s="267"/>
      <c r="BD80" s="267"/>
      <c r="BE80" s="267"/>
      <c r="BF80" s="267"/>
      <c r="BG80" s="267"/>
      <c r="BH80" s="267"/>
      <c r="BI80" s="267"/>
      <c r="BJ80" s="267"/>
      <c r="BK80" s="267"/>
      <c r="BL80" s="267"/>
      <c r="BM80" s="267"/>
      <c r="BN80" s="267"/>
      <c r="BO80" s="267"/>
      <c r="BP80" s="267"/>
      <c r="BQ80" s="267"/>
      <c r="BR80" s="267"/>
      <c r="BS80" s="267"/>
      <c r="BT80" s="267"/>
      <c r="BU80" s="267"/>
      <c r="BV80" s="267"/>
      <c r="BW80" s="267"/>
      <c r="BX80" s="267"/>
      <c r="BY80" s="267"/>
      <c r="BZ80" s="267"/>
      <c r="CA80" s="267"/>
      <c r="CB80" s="267"/>
      <c r="CC80" s="267"/>
      <c r="CD80" s="267"/>
      <c r="CE80" s="267"/>
      <c r="CF80" s="267"/>
      <c r="CG80" s="267"/>
      <c r="CH80" s="267"/>
      <c r="CI80" s="267"/>
      <c r="CJ80" s="267"/>
      <c r="CK80" s="267"/>
      <c r="CL80" s="267"/>
      <c r="CM80" s="267"/>
      <c r="CN80" s="267"/>
      <c r="CO80" s="267"/>
      <c r="CP80" s="267"/>
      <c r="CQ80" s="267"/>
      <c r="CR80" s="267"/>
      <c r="CS80" s="267"/>
      <c r="CT80" s="267"/>
      <c r="CU80" s="267"/>
      <c r="CV80" s="267"/>
      <c r="CW80" s="267"/>
      <c r="CX80" s="267"/>
      <c r="CY80" s="267"/>
      <c r="CZ80" s="267"/>
      <c r="DA80" s="267"/>
      <c r="DB80" s="267"/>
      <c r="DC80" s="267"/>
      <c r="DD80" s="267"/>
      <c r="DE80" s="267"/>
      <c r="DF80" s="267"/>
      <c r="DG80" s="267"/>
      <c r="DH80" s="267"/>
      <c r="DI80" s="267"/>
      <c r="DJ80" s="267"/>
      <c r="DK80" s="267"/>
      <c r="DL80" s="267"/>
      <c r="DM80" s="267"/>
      <c r="DN80" s="267"/>
      <c r="DO80" s="267"/>
      <c r="DP80" s="267"/>
      <c r="DQ80" s="267"/>
      <c r="DR80" s="267"/>
      <c r="DS80" s="267"/>
      <c r="DT80" s="267"/>
      <c r="DU80" s="267"/>
      <c r="DV80" s="267"/>
      <c r="DW80" s="267"/>
      <c r="DX80" s="267"/>
      <c r="DY80" s="267"/>
      <c r="DZ80" s="267"/>
      <c r="EA80" s="267"/>
      <c r="EB80" s="267"/>
      <c r="EC80" s="267"/>
      <c r="ED80" s="267"/>
      <c r="EE80" s="267"/>
      <c r="EF80" s="267"/>
      <c r="EG80" s="267"/>
      <c r="EH80" s="267"/>
      <c r="EI80" s="267"/>
      <c r="EJ80" s="267"/>
      <c r="EK80" s="267"/>
      <c r="EL80" s="267"/>
      <c r="EM80" s="267"/>
      <c r="EN80" s="267"/>
      <c r="EO80" s="267"/>
      <c r="EP80" s="267"/>
      <c r="EQ80" s="267"/>
      <c r="ER80" s="267"/>
      <c r="ES80" s="267"/>
      <c r="ET80" s="267"/>
      <c r="EU80" s="267"/>
      <c r="EV80" s="267"/>
      <c r="EW80" s="267"/>
      <c r="EX80" s="267"/>
      <c r="EY80" s="267"/>
      <c r="EZ80" s="267"/>
      <c r="FA80" s="267"/>
      <c r="FB80" s="267"/>
      <c r="FC80" s="267"/>
      <c r="FD80" s="267"/>
      <c r="FE80" s="267"/>
      <c r="FF80" s="267"/>
      <c r="FG80" s="267"/>
      <c r="FH80" s="267"/>
      <c r="FI80" s="267"/>
      <c r="FJ80" s="267"/>
      <c r="FK80" s="267"/>
      <c r="FL80" s="267"/>
      <c r="FM80" s="267"/>
      <c r="FN80" s="267"/>
      <c r="FO80" s="267"/>
      <c r="FP80" s="267"/>
      <c r="FQ80" s="267"/>
      <c r="FR80" s="267"/>
      <c r="FS80" s="267"/>
      <c r="FT80" s="267"/>
      <c r="FU80" s="267"/>
      <c r="FV80" s="267"/>
      <c r="FW80" s="267"/>
      <c r="FX80" s="267"/>
      <c r="FY80" s="267"/>
      <c r="FZ80" s="267"/>
      <c r="GA80" s="267"/>
      <c r="GB80" s="267"/>
      <c r="GC80" s="267"/>
      <c r="GD80" s="267"/>
      <c r="GE80" s="267"/>
      <c r="GF80" s="267"/>
      <c r="GG80" s="267"/>
      <c r="GH80" s="267"/>
      <c r="GI80" s="267"/>
      <c r="GJ80" s="267"/>
      <c r="GK80" s="267"/>
      <c r="GL80" s="267"/>
      <c r="GM80" s="267"/>
      <c r="GN80" s="267"/>
      <c r="GO80" s="267"/>
      <c r="GP80" s="267"/>
      <c r="GQ80" s="267"/>
      <c r="GR80" s="267"/>
      <c r="GS80" s="267"/>
      <c r="GT80" s="267"/>
      <c r="GU80" s="267"/>
      <c r="GV80" s="267"/>
      <c r="GW80" s="267"/>
      <c r="GX80" s="267"/>
      <c r="GY80" s="267"/>
      <c r="GZ80" s="267"/>
      <c r="HA80" s="267"/>
      <c r="HB80" s="267"/>
      <c r="HC80" s="267"/>
      <c r="HD80" s="267"/>
      <c r="HE80" s="267"/>
      <c r="HF80" s="267"/>
      <c r="HG80" s="267"/>
      <c r="HH80" s="267"/>
      <c r="HI80" s="267"/>
      <c r="HJ80" s="267"/>
      <c r="HK80" s="267"/>
      <c r="HL80" s="267"/>
      <c r="HM80" s="267"/>
      <c r="HN80" s="267"/>
      <c r="HO80" s="267"/>
      <c r="HP80" s="267"/>
      <c r="HQ80" s="267"/>
      <c r="HR80" s="267"/>
      <c r="HS80" s="267"/>
      <c r="HT80" s="267"/>
      <c r="HU80" s="267"/>
      <c r="HV80" s="267"/>
      <c r="HW80" s="267"/>
      <c r="HX80" s="267"/>
      <c r="HY80" s="267"/>
      <c r="HZ80" s="267"/>
      <c r="IA80" s="267"/>
      <c r="IB80" s="267"/>
      <c r="IC80" s="267"/>
      <c r="ID80" s="267"/>
      <c r="IE80" s="267"/>
      <c r="IF80" s="267"/>
      <c r="IG80" s="267"/>
      <c r="IH80" s="267"/>
      <c r="II80" s="267"/>
      <c r="IJ80" s="267"/>
      <c r="IK80" s="267"/>
      <c r="IL80" s="267"/>
      <c r="IM80" s="267"/>
      <c r="IN80" s="267"/>
      <c r="IO80" s="267"/>
      <c r="IP80" s="267"/>
      <c r="IQ80" s="267"/>
      <c r="IR80" s="267"/>
      <c r="IS80" s="267"/>
      <c r="IT80" s="267"/>
      <c r="IU80" s="267"/>
      <c r="IV80" s="267"/>
      <c r="IW80" s="267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70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70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70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70"/>
      <c r="M115" s="170"/>
      <c r="N115" s="170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70"/>
      <c r="M116" s="170"/>
      <c r="N116" s="170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70"/>
      <c r="M117" s="170"/>
      <c r="N117" s="170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70"/>
      <c r="M118" s="170"/>
      <c r="N118" s="170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70"/>
      <c r="M119" s="170"/>
      <c r="N119" s="170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7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7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7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7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7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7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7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7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7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7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7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7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7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7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7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7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7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7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7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7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7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7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7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7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7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7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7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7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7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7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7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7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7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7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7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7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7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7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7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7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7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7" hidden="true" customHeight="false" outlineLevel="0" collapsed="false">
      <c r="O164" s="170"/>
    </row>
    <row r="165" customFormat="false" ht="17" hidden="true" customHeight="false" outlineLevel="0" collapsed="false">
      <c r="O165" s="170"/>
    </row>
    <row r="166" customFormat="false" ht="17" hidden="true" customHeight="false" outlineLevel="0" collapsed="false">
      <c r="O166" s="170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8" t="s">
        <v>88</v>
      </c>
      <c r="B1" s="173"/>
      <c r="C1" s="269"/>
      <c r="D1" s="270"/>
      <c r="E1" s="271"/>
      <c r="F1" s="271"/>
      <c r="G1" s="272"/>
      <c r="H1" s="273"/>
      <c r="I1" s="274"/>
      <c r="J1" s="275"/>
      <c r="K1" s="27"/>
      <c r="L1" s="18"/>
      <c r="M1" s="276"/>
      <c r="N1" s="276"/>
      <c r="O1" s="277"/>
      <c r="P1" s="277"/>
      <c r="Q1" s="277"/>
      <c r="R1" s="277"/>
      <c r="S1" s="277"/>
      <c r="T1" s="13"/>
    </row>
    <row r="2" customFormat="false" ht="19.5" hidden="false" customHeight="true" outlineLevel="0" collapsed="false">
      <c r="A2" s="278" t="s">
        <v>145</v>
      </c>
      <c r="B2" s="269"/>
      <c r="C2" s="269"/>
      <c r="D2" s="279"/>
      <c r="E2" s="279"/>
      <c r="F2" s="279"/>
      <c r="G2" s="273"/>
      <c r="H2" s="280"/>
      <c r="I2" s="279"/>
      <c r="J2" s="279"/>
      <c r="K2" s="27"/>
      <c r="L2" s="181" t="s">
        <v>90</v>
      </c>
      <c r="M2" s="182" t="str">
        <f aca="false">IF((VALUE('Short Form'!L62)&lt;&gt;0),1+VALUE('Short Form'!H62)+VALUE('Short Form'!I62)+VALUE('Short Form'!J62)+VALUE('Short Form'!K62)+VALUE('Short Form'!L62),"")</f>
        <v/>
      </c>
      <c r="N2" s="183" t="n">
        <f aca="false">IF((M2=0),"",'Short Form'!N3)</f>
        <v>3</v>
      </c>
      <c r="O2" s="277"/>
      <c r="P2" s="277"/>
      <c r="Q2" s="277"/>
      <c r="R2" s="277"/>
      <c r="S2" s="277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34" t="s">
        <v>20</v>
      </c>
      <c r="I4" s="33"/>
      <c r="J4" s="33"/>
      <c r="K4" s="35"/>
      <c r="L4" s="31" t="s">
        <v>21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Scott</v>
      </c>
      <c r="B5" s="189"/>
      <c r="C5" s="189"/>
      <c r="D5" s="189"/>
      <c r="E5" s="281" t="str">
        <f aca="false">'Short Form'!E6</f>
        <v>Susan</v>
      </c>
      <c r="F5" s="39"/>
      <c r="G5" s="39"/>
      <c r="H5" s="191" t="str">
        <f aca="false">'Short Form'!H6</f>
        <v>Sr. Counsel</v>
      </c>
      <c r="I5" s="191"/>
      <c r="J5" s="191"/>
      <c r="K5" s="282"/>
      <c r="L5" s="283" t="str">
        <f aca="false">'Short Form'!K6</f>
        <v>460-41-3441</v>
      </c>
      <c r="M5" s="283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40" t="s">
        <v>134</v>
      </c>
      <c r="B6" s="284"/>
      <c r="C6" s="285"/>
      <c r="D6" s="286"/>
      <c r="E6" s="285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135</v>
      </c>
      <c r="B7" s="284"/>
      <c r="C7" s="287"/>
      <c r="D7" s="286"/>
      <c r="E7" s="287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94</v>
      </c>
      <c r="B9" s="66" t="s">
        <v>34</v>
      </c>
      <c r="C9" s="21" t="s">
        <v>35</v>
      </c>
      <c r="D9" s="67"/>
      <c r="E9" s="68" t="s">
        <v>36</v>
      </c>
      <c r="F9" s="288"/>
      <c r="G9" s="67"/>
      <c r="H9" s="21"/>
      <c r="I9" s="69" t="s">
        <v>37</v>
      </c>
      <c r="J9" s="69"/>
      <c r="K9" s="69"/>
      <c r="L9" s="66" t="s">
        <v>136</v>
      </c>
      <c r="M9" s="66" t="s">
        <v>39</v>
      </c>
      <c r="N9" s="66" t="s">
        <v>98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89"/>
      <c r="M10" s="290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1"/>
      <c r="DF10" s="291"/>
      <c r="DG10" s="291"/>
      <c r="DH10" s="291"/>
      <c r="DI10" s="291"/>
      <c r="DJ10" s="291"/>
      <c r="DK10" s="291"/>
      <c r="DL10" s="291"/>
      <c r="DM10" s="291"/>
      <c r="DN10" s="291"/>
      <c r="DO10" s="291"/>
      <c r="DP10" s="291"/>
      <c r="DQ10" s="291"/>
      <c r="DR10" s="291"/>
      <c r="DS10" s="291"/>
      <c r="DT10" s="291"/>
      <c r="DU10" s="291"/>
      <c r="DV10" s="291"/>
      <c r="DW10" s="291"/>
      <c r="DX10" s="291"/>
      <c r="DY10" s="291"/>
      <c r="DZ10" s="291"/>
      <c r="EA10" s="291"/>
      <c r="EB10" s="291"/>
      <c r="EC10" s="291"/>
      <c r="ED10" s="291"/>
      <c r="EE10" s="291"/>
      <c r="EF10" s="291"/>
      <c r="EG10" s="291"/>
      <c r="EH10" s="291"/>
      <c r="EI10" s="291"/>
      <c r="EJ10" s="291"/>
      <c r="EK10" s="291"/>
      <c r="EL10" s="291"/>
      <c r="EM10" s="291"/>
      <c r="EN10" s="291"/>
      <c r="EO10" s="291"/>
      <c r="EP10" s="291"/>
      <c r="EQ10" s="291"/>
      <c r="ER10" s="291"/>
      <c r="ES10" s="291"/>
      <c r="ET10" s="291"/>
      <c r="EU10" s="291"/>
      <c r="EV10" s="291"/>
      <c r="EW10" s="291"/>
      <c r="EX10" s="291"/>
      <c r="EY10" s="291"/>
      <c r="EZ10" s="291"/>
      <c r="FA10" s="291"/>
      <c r="FB10" s="291"/>
      <c r="FC10" s="291"/>
      <c r="FD10" s="291"/>
      <c r="FE10" s="291"/>
      <c r="FF10" s="291"/>
      <c r="FG10" s="291"/>
      <c r="FH10" s="291"/>
      <c r="FI10" s="291"/>
      <c r="FJ10" s="291"/>
      <c r="FK10" s="291"/>
      <c r="FL10" s="291"/>
      <c r="FM10" s="291"/>
      <c r="FN10" s="291"/>
      <c r="FO10" s="291"/>
      <c r="FP10" s="291"/>
      <c r="FQ10" s="291"/>
      <c r="FR10" s="291"/>
      <c r="FS10" s="291"/>
      <c r="FT10" s="291"/>
      <c r="FU10" s="291"/>
      <c r="FV10" s="291"/>
      <c r="FW10" s="291"/>
      <c r="FX10" s="291"/>
      <c r="FY10" s="291"/>
      <c r="FZ10" s="291"/>
      <c r="GA10" s="291"/>
      <c r="GB10" s="291"/>
      <c r="GC10" s="291"/>
      <c r="GD10" s="291"/>
      <c r="GE10" s="291"/>
      <c r="GF10" s="291"/>
      <c r="GG10" s="291"/>
      <c r="GH10" s="291"/>
      <c r="GI10" s="291"/>
      <c r="GJ10" s="291"/>
      <c r="GK10" s="291"/>
      <c r="GL10" s="291"/>
      <c r="GM10" s="291"/>
      <c r="GN10" s="291"/>
      <c r="GO10" s="291"/>
      <c r="GP10" s="291"/>
      <c r="GQ10" s="291"/>
      <c r="GR10" s="291"/>
      <c r="GS10" s="291"/>
      <c r="GT10" s="291"/>
      <c r="GU10" s="291"/>
      <c r="GV10" s="291"/>
      <c r="GW10" s="291"/>
      <c r="GX10" s="291"/>
      <c r="GY10" s="291"/>
      <c r="GZ10" s="291"/>
      <c r="HA10" s="291"/>
      <c r="HB10" s="291"/>
      <c r="HC10" s="291"/>
      <c r="HD10" s="291"/>
      <c r="HE10" s="291"/>
      <c r="HF10" s="291"/>
      <c r="HG10" s="291"/>
      <c r="HH10" s="291"/>
      <c r="HI10" s="291"/>
      <c r="HJ10" s="291"/>
      <c r="HK10" s="291"/>
      <c r="HL10" s="291"/>
      <c r="HM10" s="291"/>
      <c r="HN10" s="291"/>
      <c r="HO10" s="291"/>
      <c r="HP10" s="291"/>
      <c r="HQ10" s="291"/>
      <c r="HR10" s="291"/>
      <c r="HS10" s="291"/>
      <c r="HT10" s="291"/>
      <c r="HU10" s="291"/>
      <c r="HV10" s="291"/>
      <c r="HW10" s="291"/>
      <c r="HX10" s="291"/>
      <c r="HY10" s="291"/>
      <c r="HZ10" s="291"/>
      <c r="IA10" s="291"/>
      <c r="IB10" s="291"/>
      <c r="IC10" s="291"/>
      <c r="ID10" s="291"/>
      <c r="IE10" s="291"/>
      <c r="IF10" s="291"/>
      <c r="IG10" s="291"/>
      <c r="IH10" s="291"/>
      <c r="II10" s="291"/>
      <c r="IJ10" s="291"/>
      <c r="IK10" s="291"/>
      <c r="IL10" s="291"/>
      <c r="IM10" s="291"/>
      <c r="IN10" s="291"/>
      <c r="IO10" s="291"/>
      <c r="IP10" s="291"/>
      <c r="IQ10" s="291"/>
      <c r="IR10" s="291"/>
      <c r="IS10" s="291"/>
      <c r="IT10" s="291"/>
      <c r="IU10" s="291"/>
      <c r="IV10" s="291"/>
      <c r="IW10" s="291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2"/>
      <c r="J11" s="72"/>
      <c r="K11" s="72"/>
      <c r="L11" s="289"/>
      <c r="M11" s="290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1"/>
      <c r="BJ11" s="291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  <c r="CF11" s="291"/>
      <c r="CG11" s="291"/>
      <c r="CH11" s="291"/>
      <c r="CI11" s="291"/>
      <c r="CJ11" s="291"/>
      <c r="CK11" s="291"/>
      <c r="CL11" s="291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1"/>
      <c r="DF11" s="291"/>
      <c r="DG11" s="291"/>
      <c r="DH11" s="291"/>
      <c r="DI11" s="291"/>
      <c r="DJ11" s="291"/>
      <c r="DK11" s="291"/>
      <c r="DL11" s="291"/>
      <c r="DM11" s="291"/>
      <c r="DN11" s="291"/>
      <c r="DO11" s="291"/>
      <c r="DP11" s="291"/>
      <c r="DQ11" s="291"/>
      <c r="DR11" s="291"/>
      <c r="DS11" s="291"/>
      <c r="DT11" s="291"/>
      <c r="DU11" s="291"/>
      <c r="DV11" s="291"/>
      <c r="DW11" s="291"/>
      <c r="DX11" s="291"/>
      <c r="DY11" s="291"/>
      <c r="DZ11" s="291"/>
      <c r="EA11" s="291"/>
      <c r="EB11" s="291"/>
      <c r="EC11" s="291"/>
      <c r="ED11" s="291"/>
      <c r="EE11" s="291"/>
      <c r="EF11" s="291"/>
      <c r="EG11" s="291"/>
      <c r="EH11" s="291"/>
      <c r="EI11" s="291"/>
      <c r="EJ11" s="291"/>
      <c r="EK11" s="291"/>
      <c r="EL11" s="291"/>
      <c r="EM11" s="291"/>
      <c r="EN11" s="291"/>
      <c r="EO11" s="291"/>
      <c r="EP11" s="291"/>
      <c r="EQ11" s="291"/>
      <c r="ER11" s="291"/>
      <c r="ES11" s="291"/>
      <c r="ET11" s="291"/>
      <c r="EU11" s="291"/>
      <c r="EV11" s="291"/>
      <c r="EW11" s="291"/>
      <c r="EX11" s="291"/>
      <c r="EY11" s="291"/>
      <c r="EZ11" s="291"/>
      <c r="FA11" s="291"/>
      <c r="FB11" s="291"/>
      <c r="FC11" s="291"/>
      <c r="FD11" s="291"/>
      <c r="FE11" s="291"/>
      <c r="FF11" s="291"/>
      <c r="FG11" s="291"/>
      <c r="FH11" s="291"/>
      <c r="FI11" s="291"/>
      <c r="FJ11" s="291"/>
      <c r="FK11" s="291"/>
      <c r="FL11" s="291"/>
      <c r="FM11" s="291"/>
      <c r="FN11" s="291"/>
      <c r="FO11" s="291"/>
      <c r="FP11" s="291"/>
      <c r="FQ11" s="291"/>
      <c r="FR11" s="291"/>
      <c r="FS11" s="291"/>
      <c r="FT11" s="291"/>
      <c r="FU11" s="291"/>
      <c r="FV11" s="291"/>
      <c r="FW11" s="291"/>
      <c r="FX11" s="291"/>
      <c r="FY11" s="291"/>
      <c r="FZ11" s="291"/>
      <c r="GA11" s="291"/>
      <c r="GB11" s="291"/>
      <c r="GC11" s="291"/>
      <c r="GD11" s="291"/>
      <c r="GE11" s="291"/>
      <c r="GF11" s="291"/>
      <c r="GG11" s="291"/>
      <c r="GH11" s="291"/>
      <c r="GI11" s="291"/>
      <c r="GJ11" s="291"/>
      <c r="GK11" s="291"/>
      <c r="GL11" s="291"/>
      <c r="GM11" s="291"/>
      <c r="GN11" s="291"/>
      <c r="GO11" s="291"/>
      <c r="GP11" s="291"/>
      <c r="GQ11" s="291"/>
      <c r="GR11" s="291"/>
      <c r="GS11" s="291"/>
      <c r="GT11" s="291"/>
      <c r="GU11" s="291"/>
      <c r="GV11" s="291"/>
      <c r="GW11" s="291"/>
      <c r="GX11" s="291"/>
      <c r="GY11" s="291"/>
      <c r="GZ11" s="291"/>
      <c r="HA11" s="291"/>
      <c r="HB11" s="291"/>
      <c r="HC11" s="291"/>
      <c r="HD11" s="291"/>
      <c r="HE11" s="291"/>
      <c r="HF11" s="291"/>
      <c r="HG11" s="291"/>
      <c r="HH11" s="291"/>
      <c r="HI11" s="291"/>
      <c r="HJ11" s="291"/>
      <c r="HK11" s="291"/>
      <c r="HL11" s="291"/>
      <c r="HM11" s="291"/>
      <c r="HN11" s="291"/>
      <c r="HO11" s="291"/>
      <c r="HP11" s="291"/>
      <c r="HQ11" s="291"/>
      <c r="HR11" s="291"/>
      <c r="HS11" s="291"/>
      <c r="HT11" s="291"/>
      <c r="HU11" s="291"/>
      <c r="HV11" s="291"/>
      <c r="HW11" s="291"/>
      <c r="HX11" s="291"/>
      <c r="HY11" s="291"/>
      <c r="HZ11" s="291"/>
      <c r="IA11" s="291"/>
      <c r="IB11" s="291"/>
      <c r="IC11" s="291"/>
      <c r="ID11" s="291"/>
      <c r="IE11" s="291"/>
      <c r="IF11" s="291"/>
      <c r="IG11" s="291"/>
      <c r="IH11" s="291"/>
      <c r="II11" s="291"/>
      <c r="IJ11" s="291"/>
      <c r="IK11" s="291"/>
      <c r="IL11" s="291"/>
      <c r="IM11" s="291"/>
      <c r="IN11" s="291"/>
      <c r="IO11" s="291"/>
      <c r="IP11" s="291"/>
      <c r="IQ11" s="291"/>
      <c r="IR11" s="291"/>
      <c r="IS11" s="291"/>
      <c r="IT11" s="291"/>
      <c r="IU11" s="291"/>
      <c r="IV11" s="291"/>
      <c r="IW11" s="291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2"/>
      <c r="J12" s="72"/>
      <c r="K12" s="72"/>
      <c r="L12" s="289"/>
      <c r="M12" s="290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  <c r="DJ12" s="291"/>
      <c r="DK12" s="291"/>
      <c r="DL12" s="291"/>
      <c r="DM12" s="291"/>
      <c r="DN12" s="291"/>
      <c r="DO12" s="291"/>
      <c r="DP12" s="291"/>
      <c r="DQ12" s="291"/>
      <c r="DR12" s="291"/>
      <c r="DS12" s="291"/>
      <c r="DT12" s="291"/>
      <c r="DU12" s="291"/>
      <c r="DV12" s="291"/>
      <c r="DW12" s="291"/>
      <c r="DX12" s="291"/>
      <c r="DY12" s="291"/>
      <c r="DZ12" s="291"/>
      <c r="EA12" s="291"/>
      <c r="EB12" s="291"/>
      <c r="EC12" s="291"/>
      <c r="ED12" s="291"/>
      <c r="EE12" s="291"/>
      <c r="EF12" s="291"/>
      <c r="EG12" s="291"/>
      <c r="EH12" s="291"/>
      <c r="EI12" s="291"/>
      <c r="EJ12" s="291"/>
      <c r="EK12" s="291"/>
      <c r="EL12" s="291"/>
      <c r="EM12" s="291"/>
      <c r="EN12" s="291"/>
      <c r="EO12" s="291"/>
      <c r="EP12" s="291"/>
      <c r="EQ12" s="291"/>
      <c r="ER12" s="291"/>
      <c r="ES12" s="291"/>
      <c r="ET12" s="291"/>
      <c r="EU12" s="291"/>
      <c r="EV12" s="291"/>
      <c r="EW12" s="291"/>
      <c r="EX12" s="291"/>
      <c r="EY12" s="291"/>
      <c r="EZ12" s="291"/>
      <c r="FA12" s="291"/>
      <c r="FB12" s="291"/>
      <c r="FC12" s="291"/>
      <c r="FD12" s="291"/>
      <c r="FE12" s="291"/>
      <c r="FF12" s="291"/>
      <c r="FG12" s="291"/>
      <c r="FH12" s="291"/>
      <c r="FI12" s="291"/>
      <c r="FJ12" s="291"/>
      <c r="FK12" s="291"/>
      <c r="FL12" s="291"/>
      <c r="FM12" s="291"/>
      <c r="FN12" s="291"/>
      <c r="FO12" s="291"/>
      <c r="FP12" s="291"/>
      <c r="FQ12" s="291"/>
      <c r="FR12" s="291"/>
      <c r="FS12" s="291"/>
      <c r="FT12" s="291"/>
      <c r="FU12" s="291"/>
      <c r="FV12" s="291"/>
      <c r="FW12" s="291"/>
      <c r="FX12" s="291"/>
      <c r="FY12" s="291"/>
      <c r="FZ12" s="291"/>
      <c r="GA12" s="291"/>
      <c r="GB12" s="291"/>
      <c r="GC12" s="291"/>
      <c r="GD12" s="291"/>
      <c r="GE12" s="291"/>
      <c r="GF12" s="291"/>
      <c r="GG12" s="291"/>
      <c r="GH12" s="291"/>
      <c r="GI12" s="291"/>
      <c r="GJ12" s="291"/>
      <c r="GK12" s="291"/>
      <c r="GL12" s="291"/>
      <c r="GM12" s="291"/>
      <c r="GN12" s="291"/>
      <c r="GO12" s="291"/>
      <c r="GP12" s="291"/>
      <c r="GQ12" s="291"/>
      <c r="GR12" s="291"/>
      <c r="GS12" s="291"/>
      <c r="GT12" s="291"/>
      <c r="GU12" s="291"/>
      <c r="GV12" s="291"/>
      <c r="GW12" s="291"/>
      <c r="GX12" s="291"/>
      <c r="GY12" s="291"/>
      <c r="GZ12" s="291"/>
      <c r="HA12" s="291"/>
      <c r="HB12" s="291"/>
      <c r="HC12" s="291"/>
      <c r="HD12" s="291"/>
      <c r="HE12" s="291"/>
      <c r="HF12" s="291"/>
      <c r="HG12" s="291"/>
      <c r="HH12" s="291"/>
      <c r="HI12" s="291"/>
      <c r="HJ12" s="291"/>
      <c r="HK12" s="291"/>
      <c r="HL12" s="291"/>
      <c r="HM12" s="291"/>
      <c r="HN12" s="291"/>
      <c r="HO12" s="291"/>
      <c r="HP12" s="291"/>
      <c r="HQ12" s="291"/>
      <c r="HR12" s="291"/>
      <c r="HS12" s="291"/>
      <c r="HT12" s="291"/>
      <c r="HU12" s="291"/>
      <c r="HV12" s="291"/>
      <c r="HW12" s="291"/>
      <c r="HX12" s="291"/>
      <c r="HY12" s="291"/>
      <c r="HZ12" s="291"/>
      <c r="IA12" s="291"/>
      <c r="IB12" s="291"/>
      <c r="IC12" s="291"/>
      <c r="ID12" s="291"/>
      <c r="IE12" s="291"/>
      <c r="IF12" s="291"/>
      <c r="IG12" s="291"/>
      <c r="IH12" s="291"/>
      <c r="II12" s="291"/>
      <c r="IJ12" s="291"/>
      <c r="IK12" s="291"/>
      <c r="IL12" s="291"/>
      <c r="IM12" s="291"/>
      <c r="IN12" s="291"/>
      <c r="IO12" s="291"/>
      <c r="IP12" s="291"/>
      <c r="IQ12" s="291"/>
      <c r="IR12" s="291"/>
      <c r="IS12" s="291"/>
      <c r="IT12" s="291"/>
      <c r="IU12" s="291"/>
      <c r="IV12" s="291"/>
      <c r="IW12" s="291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2"/>
      <c r="J13" s="72"/>
      <c r="K13" s="72"/>
      <c r="L13" s="289"/>
      <c r="M13" s="290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  <c r="DJ13" s="291"/>
      <c r="DK13" s="291"/>
      <c r="DL13" s="291"/>
      <c r="DM13" s="291"/>
      <c r="DN13" s="291"/>
      <c r="DO13" s="291"/>
      <c r="DP13" s="291"/>
      <c r="DQ13" s="291"/>
      <c r="DR13" s="291"/>
      <c r="DS13" s="291"/>
      <c r="DT13" s="291"/>
      <c r="DU13" s="291"/>
      <c r="DV13" s="291"/>
      <c r="DW13" s="291"/>
      <c r="DX13" s="291"/>
      <c r="DY13" s="291"/>
      <c r="DZ13" s="291"/>
      <c r="EA13" s="291"/>
      <c r="EB13" s="291"/>
      <c r="EC13" s="291"/>
      <c r="ED13" s="291"/>
      <c r="EE13" s="291"/>
      <c r="EF13" s="291"/>
      <c r="EG13" s="291"/>
      <c r="EH13" s="291"/>
      <c r="EI13" s="291"/>
      <c r="EJ13" s="291"/>
      <c r="EK13" s="291"/>
      <c r="EL13" s="291"/>
      <c r="EM13" s="291"/>
      <c r="EN13" s="291"/>
      <c r="EO13" s="291"/>
      <c r="EP13" s="291"/>
      <c r="EQ13" s="291"/>
      <c r="ER13" s="291"/>
      <c r="ES13" s="291"/>
      <c r="ET13" s="291"/>
      <c r="EU13" s="291"/>
      <c r="EV13" s="291"/>
      <c r="EW13" s="291"/>
      <c r="EX13" s="291"/>
      <c r="EY13" s="291"/>
      <c r="EZ13" s="291"/>
      <c r="FA13" s="291"/>
      <c r="FB13" s="291"/>
      <c r="FC13" s="291"/>
      <c r="FD13" s="291"/>
      <c r="FE13" s="291"/>
      <c r="FF13" s="291"/>
      <c r="FG13" s="291"/>
      <c r="FH13" s="291"/>
      <c r="FI13" s="291"/>
      <c r="FJ13" s="291"/>
      <c r="FK13" s="291"/>
      <c r="FL13" s="291"/>
      <c r="FM13" s="291"/>
      <c r="FN13" s="291"/>
      <c r="FO13" s="291"/>
      <c r="FP13" s="291"/>
      <c r="FQ13" s="291"/>
      <c r="FR13" s="291"/>
      <c r="FS13" s="291"/>
      <c r="FT13" s="291"/>
      <c r="FU13" s="291"/>
      <c r="FV13" s="291"/>
      <c r="FW13" s="291"/>
      <c r="FX13" s="291"/>
      <c r="FY13" s="291"/>
      <c r="FZ13" s="291"/>
      <c r="GA13" s="291"/>
      <c r="GB13" s="291"/>
      <c r="GC13" s="291"/>
      <c r="GD13" s="291"/>
      <c r="GE13" s="291"/>
      <c r="GF13" s="291"/>
      <c r="GG13" s="291"/>
      <c r="GH13" s="291"/>
      <c r="GI13" s="291"/>
      <c r="GJ13" s="291"/>
      <c r="GK13" s="291"/>
      <c r="GL13" s="291"/>
      <c r="GM13" s="291"/>
      <c r="GN13" s="291"/>
      <c r="GO13" s="291"/>
      <c r="GP13" s="291"/>
      <c r="GQ13" s="291"/>
      <c r="GR13" s="291"/>
      <c r="GS13" s="291"/>
      <c r="GT13" s="291"/>
      <c r="GU13" s="291"/>
      <c r="GV13" s="291"/>
      <c r="GW13" s="291"/>
      <c r="GX13" s="291"/>
      <c r="GY13" s="291"/>
      <c r="GZ13" s="291"/>
      <c r="HA13" s="291"/>
      <c r="HB13" s="291"/>
      <c r="HC13" s="291"/>
      <c r="HD13" s="291"/>
      <c r="HE13" s="291"/>
      <c r="HF13" s="291"/>
      <c r="HG13" s="291"/>
      <c r="HH13" s="291"/>
      <c r="HI13" s="291"/>
      <c r="HJ13" s="291"/>
      <c r="HK13" s="291"/>
      <c r="HL13" s="291"/>
      <c r="HM13" s="291"/>
      <c r="HN13" s="291"/>
      <c r="HO13" s="291"/>
      <c r="HP13" s="291"/>
      <c r="HQ13" s="291"/>
      <c r="HR13" s="291"/>
      <c r="HS13" s="291"/>
      <c r="HT13" s="291"/>
      <c r="HU13" s="291"/>
      <c r="HV13" s="291"/>
      <c r="HW13" s="291"/>
      <c r="HX13" s="291"/>
      <c r="HY13" s="291"/>
      <c r="HZ13" s="291"/>
      <c r="IA13" s="291"/>
      <c r="IB13" s="291"/>
      <c r="IC13" s="291"/>
      <c r="ID13" s="291"/>
      <c r="IE13" s="291"/>
      <c r="IF13" s="291"/>
      <c r="IG13" s="291"/>
      <c r="IH13" s="291"/>
      <c r="II13" s="291"/>
      <c r="IJ13" s="291"/>
      <c r="IK13" s="291"/>
      <c r="IL13" s="291"/>
      <c r="IM13" s="291"/>
      <c r="IN13" s="291"/>
      <c r="IO13" s="291"/>
      <c r="IP13" s="291"/>
      <c r="IQ13" s="291"/>
      <c r="IR13" s="291"/>
      <c r="IS13" s="291"/>
      <c r="IT13" s="291"/>
      <c r="IU13" s="291"/>
      <c r="IV13" s="291"/>
      <c r="IW13" s="291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2"/>
      <c r="J14" s="72"/>
      <c r="K14" s="72"/>
      <c r="L14" s="289"/>
      <c r="M14" s="290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  <c r="DJ14" s="291"/>
      <c r="DK14" s="291"/>
      <c r="DL14" s="291"/>
      <c r="DM14" s="291"/>
      <c r="DN14" s="291"/>
      <c r="DO14" s="291"/>
      <c r="DP14" s="291"/>
      <c r="DQ14" s="291"/>
      <c r="DR14" s="291"/>
      <c r="DS14" s="291"/>
      <c r="DT14" s="291"/>
      <c r="DU14" s="291"/>
      <c r="DV14" s="291"/>
      <c r="DW14" s="291"/>
      <c r="DX14" s="291"/>
      <c r="DY14" s="291"/>
      <c r="DZ14" s="291"/>
      <c r="EA14" s="291"/>
      <c r="EB14" s="291"/>
      <c r="EC14" s="291"/>
      <c r="ED14" s="291"/>
      <c r="EE14" s="291"/>
      <c r="EF14" s="291"/>
      <c r="EG14" s="291"/>
      <c r="EH14" s="291"/>
      <c r="EI14" s="291"/>
      <c r="EJ14" s="291"/>
      <c r="EK14" s="291"/>
      <c r="EL14" s="291"/>
      <c r="EM14" s="291"/>
      <c r="EN14" s="291"/>
      <c r="EO14" s="291"/>
      <c r="EP14" s="291"/>
      <c r="EQ14" s="291"/>
      <c r="ER14" s="291"/>
      <c r="ES14" s="291"/>
      <c r="ET14" s="291"/>
      <c r="EU14" s="291"/>
      <c r="EV14" s="291"/>
      <c r="EW14" s="291"/>
      <c r="EX14" s="291"/>
      <c r="EY14" s="291"/>
      <c r="EZ14" s="291"/>
      <c r="FA14" s="291"/>
      <c r="FB14" s="291"/>
      <c r="FC14" s="291"/>
      <c r="FD14" s="291"/>
      <c r="FE14" s="291"/>
      <c r="FF14" s="291"/>
      <c r="FG14" s="291"/>
      <c r="FH14" s="291"/>
      <c r="FI14" s="291"/>
      <c r="FJ14" s="291"/>
      <c r="FK14" s="291"/>
      <c r="FL14" s="291"/>
      <c r="FM14" s="291"/>
      <c r="FN14" s="291"/>
      <c r="FO14" s="291"/>
      <c r="FP14" s="291"/>
      <c r="FQ14" s="291"/>
      <c r="FR14" s="291"/>
      <c r="FS14" s="291"/>
      <c r="FT14" s="291"/>
      <c r="FU14" s="291"/>
      <c r="FV14" s="291"/>
      <c r="FW14" s="291"/>
      <c r="FX14" s="291"/>
      <c r="FY14" s="291"/>
      <c r="FZ14" s="291"/>
      <c r="GA14" s="291"/>
      <c r="GB14" s="291"/>
      <c r="GC14" s="291"/>
      <c r="GD14" s="291"/>
      <c r="GE14" s="291"/>
      <c r="GF14" s="291"/>
      <c r="GG14" s="291"/>
      <c r="GH14" s="291"/>
      <c r="GI14" s="291"/>
      <c r="GJ14" s="291"/>
      <c r="GK14" s="291"/>
      <c r="GL14" s="291"/>
      <c r="GM14" s="291"/>
      <c r="GN14" s="291"/>
      <c r="GO14" s="291"/>
      <c r="GP14" s="291"/>
      <c r="GQ14" s="291"/>
      <c r="GR14" s="291"/>
      <c r="GS14" s="291"/>
      <c r="GT14" s="291"/>
      <c r="GU14" s="291"/>
      <c r="GV14" s="291"/>
      <c r="GW14" s="291"/>
      <c r="GX14" s="291"/>
      <c r="GY14" s="291"/>
      <c r="GZ14" s="291"/>
      <c r="HA14" s="291"/>
      <c r="HB14" s="291"/>
      <c r="HC14" s="291"/>
      <c r="HD14" s="291"/>
      <c r="HE14" s="291"/>
      <c r="HF14" s="291"/>
      <c r="HG14" s="291"/>
      <c r="HH14" s="291"/>
      <c r="HI14" s="291"/>
      <c r="HJ14" s="291"/>
      <c r="HK14" s="291"/>
      <c r="HL14" s="291"/>
      <c r="HM14" s="291"/>
      <c r="HN14" s="291"/>
      <c r="HO14" s="291"/>
      <c r="HP14" s="291"/>
      <c r="HQ14" s="291"/>
      <c r="HR14" s="291"/>
      <c r="HS14" s="291"/>
      <c r="HT14" s="291"/>
      <c r="HU14" s="291"/>
      <c r="HV14" s="291"/>
      <c r="HW14" s="291"/>
      <c r="HX14" s="291"/>
      <c r="HY14" s="291"/>
      <c r="HZ14" s="291"/>
      <c r="IA14" s="291"/>
      <c r="IB14" s="291"/>
      <c r="IC14" s="291"/>
      <c r="ID14" s="291"/>
      <c r="IE14" s="291"/>
      <c r="IF14" s="291"/>
      <c r="IG14" s="291"/>
      <c r="IH14" s="291"/>
      <c r="II14" s="291"/>
      <c r="IJ14" s="291"/>
      <c r="IK14" s="291"/>
      <c r="IL14" s="291"/>
      <c r="IM14" s="291"/>
      <c r="IN14" s="291"/>
      <c r="IO14" s="291"/>
      <c r="IP14" s="291"/>
      <c r="IQ14" s="291"/>
      <c r="IR14" s="291"/>
      <c r="IS14" s="291"/>
      <c r="IT14" s="291"/>
      <c r="IU14" s="291"/>
      <c r="IV14" s="291"/>
      <c r="IW14" s="291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2"/>
      <c r="J15" s="72"/>
      <c r="K15" s="72"/>
      <c r="L15" s="289"/>
      <c r="M15" s="290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  <c r="DJ15" s="291"/>
      <c r="DK15" s="291"/>
      <c r="DL15" s="291"/>
      <c r="DM15" s="291"/>
      <c r="DN15" s="291"/>
      <c r="DO15" s="291"/>
      <c r="DP15" s="291"/>
      <c r="DQ15" s="291"/>
      <c r="DR15" s="291"/>
      <c r="DS15" s="291"/>
      <c r="DT15" s="291"/>
      <c r="DU15" s="291"/>
      <c r="DV15" s="291"/>
      <c r="DW15" s="291"/>
      <c r="DX15" s="291"/>
      <c r="DY15" s="291"/>
      <c r="DZ15" s="291"/>
      <c r="EA15" s="291"/>
      <c r="EB15" s="291"/>
      <c r="EC15" s="291"/>
      <c r="ED15" s="291"/>
      <c r="EE15" s="291"/>
      <c r="EF15" s="291"/>
      <c r="EG15" s="291"/>
      <c r="EH15" s="291"/>
      <c r="EI15" s="291"/>
      <c r="EJ15" s="291"/>
      <c r="EK15" s="291"/>
      <c r="EL15" s="291"/>
      <c r="EM15" s="291"/>
      <c r="EN15" s="291"/>
      <c r="EO15" s="291"/>
      <c r="EP15" s="291"/>
      <c r="EQ15" s="291"/>
      <c r="ER15" s="291"/>
      <c r="ES15" s="291"/>
      <c r="ET15" s="291"/>
      <c r="EU15" s="291"/>
      <c r="EV15" s="291"/>
      <c r="EW15" s="291"/>
      <c r="EX15" s="291"/>
      <c r="EY15" s="291"/>
      <c r="EZ15" s="291"/>
      <c r="FA15" s="291"/>
      <c r="FB15" s="291"/>
      <c r="FC15" s="291"/>
      <c r="FD15" s="291"/>
      <c r="FE15" s="291"/>
      <c r="FF15" s="291"/>
      <c r="FG15" s="291"/>
      <c r="FH15" s="291"/>
      <c r="FI15" s="291"/>
      <c r="FJ15" s="291"/>
      <c r="FK15" s="291"/>
      <c r="FL15" s="291"/>
      <c r="FM15" s="291"/>
      <c r="FN15" s="291"/>
      <c r="FO15" s="291"/>
      <c r="FP15" s="291"/>
      <c r="FQ15" s="291"/>
      <c r="FR15" s="291"/>
      <c r="FS15" s="291"/>
      <c r="FT15" s="291"/>
      <c r="FU15" s="291"/>
      <c r="FV15" s="291"/>
      <c r="FW15" s="291"/>
      <c r="FX15" s="291"/>
      <c r="FY15" s="291"/>
      <c r="FZ15" s="291"/>
      <c r="GA15" s="291"/>
      <c r="GB15" s="291"/>
      <c r="GC15" s="291"/>
      <c r="GD15" s="291"/>
      <c r="GE15" s="291"/>
      <c r="GF15" s="291"/>
      <c r="GG15" s="291"/>
      <c r="GH15" s="291"/>
      <c r="GI15" s="291"/>
      <c r="GJ15" s="291"/>
      <c r="GK15" s="291"/>
      <c r="GL15" s="291"/>
      <c r="GM15" s="291"/>
      <c r="GN15" s="291"/>
      <c r="GO15" s="291"/>
      <c r="GP15" s="291"/>
      <c r="GQ15" s="291"/>
      <c r="GR15" s="291"/>
      <c r="GS15" s="291"/>
      <c r="GT15" s="291"/>
      <c r="GU15" s="291"/>
      <c r="GV15" s="291"/>
      <c r="GW15" s="291"/>
      <c r="GX15" s="291"/>
      <c r="GY15" s="291"/>
      <c r="GZ15" s="291"/>
      <c r="HA15" s="291"/>
      <c r="HB15" s="291"/>
      <c r="HC15" s="291"/>
      <c r="HD15" s="291"/>
      <c r="HE15" s="291"/>
      <c r="HF15" s="291"/>
      <c r="HG15" s="291"/>
      <c r="HH15" s="291"/>
      <c r="HI15" s="291"/>
      <c r="HJ15" s="291"/>
      <c r="HK15" s="291"/>
      <c r="HL15" s="291"/>
      <c r="HM15" s="291"/>
      <c r="HN15" s="291"/>
      <c r="HO15" s="291"/>
      <c r="HP15" s="291"/>
      <c r="HQ15" s="291"/>
      <c r="HR15" s="291"/>
      <c r="HS15" s="291"/>
      <c r="HT15" s="291"/>
      <c r="HU15" s="291"/>
      <c r="HV15" s="291"/>
      <c r="HW15" s="291"/>
      <c r="HX15" s="291"/>
      <c r="HY15" s="291"/>
      <c r="HZ15" s="291"/>
      <c r="IA15" s="291"/>
      <c r="IB15" s="291"/>
      <c r="IC15" s="291"/>
      <c r="ID15" s="291"/>
      <c r="IE15" s="291"/>
      <c r="IF15" s="291"/>
      <c r="IG15" s="291"/>
      <c r="IH15" s="291"/>
      <c r="II15" s="291"/>
      <c r="IJ15" s="291"/>
      <c r="IK15" s="291"/>
      <c r="IL15" s="291"/>
      <c r="IM15" s="291"/>
      <c r="IN15" s="291"/>
      <c r="IO15" s="291"/>
      <c r="IP15" s="291"/>
      <c r="IQ15" s="291"/>
      <c r="IR15" s="291"/>
      <c r="IS15" s="291"/>
      <c r="IT15" s="291"/>
      <c r="IU15" s="291"/>
      <c r="IV15" s="291"/>
      <c r="IW15" s="291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2"/>
      <c r="J16" s="72"/>
      <c r="K16" s="72"/>
      <c r="L16" s="289"/>
      <c r="M16" s="290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  <c r="DJ16" s="291"/>
      <c r="DK16" s="291"/>
      <c r="DL16" s="291"/>
      <c r="DM16" s="291"/>
      <c r="DN16" s="291"/>
      <c r="DO16" s="291"/>
      <c r="DP16" s="291"/>
      <c r="DQ16" s="291"/>
      <c r="DR16" s="291"/>
      <c r="DS16" s="291"/>
      <c r="DT16" s="291"/>
      <c r="DU16" s="291"/>
      <c r="DV16" s="291"/>
      <c r="DW16" s="291"/>
      <c r="DX16" s="291"/>
      <c r="DY16" s="291"/>
      <c r="DZ16" s="291"/>
      <c r="EA16" s="291"/>
      <c r="EB16" s="291"/>
      <c r="EC16" s="291"/>
      <c r="ED16" s="291"/>
      <c r="EE16" s="291"/>
      <c r="EF16" s="291"/>
      <c r="EG16" s="291"/>
      <c r="EH16" s="291"/>
      <c r="EI16" s="291"/>
      <c r="EJ16" s="291"/>
      <c r="EK16" s="291"/>
      <c r="EL16" s="291"/>
      <c r="EM16" s="291"/>
      <c r="EN16" s="291"/>
      <c r="EO16" s="291"/>
      <c r="EP16" s="291"/>
      <c r="EQ16" s="291"/>
      <c r="ER16" s="291"/>
      <c r="ES16" s="291"/>
      <c r="ET16" s="291"/>
      <c r="EU16" s="291"/>
      <c r="EV16" s="291"/>
      <c r="EW16" s="291"/>
      <c r="EX16" s="291"/>
      <c r="EY16" s="291"/>
      <c r="EZ16" s="291"/>
      <c r="FA16" s="291"/>
      <c r="FB16" s="291"/>
      <c r="FC16" s="291"/>
      <c r="FD16" s="291"/>
      <c r="FE16" s="291"/>
      <c r="FF16" s="291"/>
      <c r="FG16" s="291"/>
      <c r="FH16" s="291"/>
      <c r="FI16" s="291"/>
      <c r="FJ16" s="291"/>
      <c r="FK16" s="291"/>
      <c r="FL16" s="291"/>
      <c r="FM16" s="291"/>
      <c r="FN16" s="291"/>
      <c r="FO16" s="291"/>
      <c r="FP16" s="291"/>
      <c r="FQ16" s="291"/>
      <c r="FR16" s="291"/>
      <c r="FS16" s="291"/>
      <c r="FT16" s="291"/>
      <c r="FU16" s="291"/>
      <c r="FV16" s="291"/>
      <c r="FW16" s="291"/>
      <c r="FX16" s="291"/>
      <c r="FY16" s="291"/>
      <c r="FZ16" s="291"/>
      <c r="GA16" s="291"/>
      <c r="GB16" s="291"/>
      <c r="GC16" s="291"/>
      <c r="GD16" s="291"/>
      <c r="GE16" s="291"/>
      <c r="GF16" s="291"/>
      <c r="GG16" s="291"/>
      <c r="GH16" s="291"/>
      <c r="GI16" s="291"/>
      <c r="GJ16" s="291"/>
      <c r="GK16" s="291"/>
      <c r="GL16" s="291"/>
      <c r="GM16" s="291"/>
      <c r="GN16" s="291"/>
      <c r="GO16" s="291"/>
      <c r="GP16" s="291"/>
      <c r="GQ16" s="291"/>
      <c r="GR16" s="291"/>
      <c r="GS16" s="291"/>
      <c r="GT16" s="291"/>
      <c r="GU16" s="291"/>
      <c r="GV16" s="291"/>
      <c r="GW16" s="291"/>
      <c r="GX16" s="291"/>
      <c r="GY16" s="291"/>
      <c r="GZ16" s="291"/>
      <c r="HA16" s="291"/>
      <c r="HB16" s="291"/>
      <c r="HC16" s="291"/>
      <c r="HD16" s="291"/>
      <c r="HE16" s="291"/>
      <c r="HF16" s="291"/>
      <c r="HG16" s="291"/>
      <c r="HH16" s="291"/>
      <c r="HI16" s="291"/>
      <c r="HJ16" s="291"/>
      <c r="HK16" s="291"/>
      <c r="HL16" s="291"/>
      <c r="HM16" s="291"/>
      <c r="HN16" s="291"/>
      <c r="HO16" s="291"/>
      <c r="HP16" s="291"/>
      <c r="HQ16" s="291"/>
      <c r="HR16" s="291"/>
      <c r="HS16" s="291"/>
      <c r="HT16" s="291"/>
      <c r="HU16" s="291"/>
      <c r="HV16" s="291"/>
      <c r="HW16" s="291"/>
      <c r="HX16" s="291"/>
      <c r="HY16" s="291"/>
      <c r="HZ16" s="291"/>
      <c r="IA16" s="291"/>
      <c r="IB16" s="291"/>
      <c r="IC16" s="291"/>
      <c r="ID16" s="291"/>
      <c r="IE16" s="291"/>
      <c r="IF16" s="291"/>
      <c r="IG16" s="291"/>
      <c r="IH16" s="291"/>
      <c r="II16" s="291"/>
      <c r="IJ16" s="291"/>
      <c r="IK16" s="291"/>
      <c r="IL16" s="291"/>
      <c r="IM16" s="291"/>
      <c r="IN16" s="291"/>
      <c r="IO16" s="291"/>
      <c r="IP16" s="291"/>
      <c r="IQ16" s="291"/>
      <c r="IR16" s="291"/>
      <c r="IS16" s="291"/>
      <c r="IT16" s="291"/>
      <c r="IU16" s="291"/>
      <c r="IV16" s="291"/>
      <c r="IW16" s="291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2"/>
      <c r="J17" s="72"/>
      <c r="K17" s="72"/>
      <c r="L17" s="289"/>
      <c r="M17" s="290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  <c r="DJ17" s="291"/>
      <c r="DK17" s="291"/>
      <c r="DL17" s="291"/>
      <c r="DM17" s="291"/>
      <c r="DN17" s="291"/>
      <c r="DO17" s="291"/>
      <c r="DP17" s="291"/>
      <c r="DQ17" s="291"/>
      <c r="DR17" s="291"/>
      <c r="DS17" s="291"/>
      <c r="DT17" s="291"/>
      <c r="DU17" s="291"/>
      <c r="DV17" s="291"/>
      <c r="DW17" s="291"/>
      <c r="DX17" s="291"/>
      <c r="DY17" s="291"/>
      <c r="DZ17" s="291"/>
      <c r="EA17" s="291"/>
      <c r="EB17" s="291"/>
      <c r="EC17" s="291"/>
      <c r="ED17" s="291"/>
      <c r="EE17" s="291"/>
      <c r="EF17" s="291"/>
      <c r="EG17" s="291"/>
      <c r="EH17" s="291"/>
      <c r="EI17" s="291"/>
      <c r="EJ17" s="291"/>
      <c r="EK17" s="291"/>
      <c r="EL17" s="291"/>
      <c r="EM17" s="291"/>
      <c r="EN17" s="291"/>
      <c r="EO17" s="291"/>
      <c r="EP17" s="291"/>
      <c r="EQ17" s="291"/>
      <c r="ER17" s="291"/>
      <c r="ES17" s="291"/>
      <c r="ET17" s="291"/>
      <c r="EU17" s="291"/>
      <c r="EV17" s="291"/>
      <c r="EW17" s="291"/>
      <c r="EX17" s="291"/>
      <c r="EY17" s="291"/>
      <c r="EZ17" s="291"/>
      <c r="FA17" s="291"/>
      <c r="FB17" s="291"/>
      <c r="FC17" s="291"/>
      <c r="FD17" s="291"/>
      <c r="FE17" s="291"/>
      <c r="FF17" s="291"/>
      <c r="FG17" s="291"/>
      <c r="FH17" s="291"/>
      <c r="FI17" s="291"/>
      <c r="FJ17" s="291"/>
      <c r="FK17" s="291"/>
      <c r="FL17" s="291"/>
      <c r="FM17" s="291"/>
      <c r="FN17" s="291"/>
      <c r="FO17" s="291"/>
      <c r="FP17" s="291"/>
      <c r="FQ17" s="291"/>
      <c r="FR17" s="291"/>
      <c r="FS17" s="291"/>
      <c r="FT17" s="291"/>
      <c r="FU17" s="291"/>
      <c r="FV17" s="291"/>
      <c r="FW17" s="291"/>
      <c r="FX17" s="291"/>
      <c r="FY17" s="291"/>
      <c r="FZ17" s="291"/>
      <c r="GA17" s="291"/>
      <c r="GB17" s="291"/>
      <c r="GC17" s="291"/>
      <c r="GD17" s="291"/>
      <c r="GE17" s="291"/>
      <c r="GF17" s="291"/>
      <c r="GG17" s="291"/>
      <c r="GH17" s="291"/>
      <c r="GI17" s="291"/>
      <c r="GJ17" s="291"/>
      <c r="GK17" s="291"/>
      <c r="GL17" s="291"/>
      <c r="GM17" s="291"/>
      <c r="GN17" s="291"/>
      <c r="GO17" s="291"/>
      <c r="GP17" s="291"/>
      <c r="GQ17" s="291"/>
      <c r="GR17" s="291"/>
      <c r="GS17" s="291"/>
      <c r="GT17" s="291"/>
      <c r="GU17" s="291"/>
      <c r="GV17" s="291"/>
      <c r="GW17" s="291"/>
      <c r="GX17" s="291"/>
      <c r="GY17" s="291"/>
      <c r="GZ17" s="291"/>
      <c r="HA17" s="291"/>
      <c r="HB17" s="291"/>
      <c r="HC17" s="291"/>
      <c r="HD17" s="291"/>
      <c r="HE17" s="291"/>
      <c r="HF17" s="291"/>
      <c r="HG17" s="291"/>
      <c r="HH17" s="291"/>
      <c r="HI17" s="291"/>
      <c r="HJ17" s="291"/>
      <c r="HK17" s="291"/>
      <c r="HL17" s="291"/>
      <c r="HM17" s="291"/>
      <c r="HN17" s="291"/>
      <c r="HO17" s="291"/>
      <c r="HP17" s="291"/>
      <c r="HQ17" s="291"/>
      <c r="HR17" s="291"/>
      <c r="HS17" s="291"/>
      <c r="HT17" s="291"/>
      <c r="HU17" s="291"/>
      <c r="HV17" s="291"/>
      <c r="HW17" s="291"/>
      <c r="HX17" s="291"/>
      <c r="HY17" s="291"/>
      <c r="HZ17" s="291"/>
      <c r="IA17" s="291"/>
      <c r="IB17" s="291"/>
      <c r="IC17" s="291"/>
      <c r="ID17" s="291"/>
      <c r="IE17" s="291"/>
      <c r="IF17" s="291"/>
      <c r="IG17" s="291"/>
      <c r="IH17" s="291"/>
      <c r="II17" s="291"/>
      <c r="IJ17" s="291"/>
      <c r="IK17" s="291"/>
      <c r="IL17" s="291"/>
      <c r="IM17" s="291"/>
      <c r="IN17" s="291"/>
      <c r="IO17" s="291"/>
      <c r="IP17" s="291"/>
      <c r="IQ17" s="291"/>
      <c r="IR17" s="291"/>
      <c r="IS17" s="291"/>
      <c r="IT17" s="291"/>
      <c r="IU17" s="291"/>
      <c r="IV17" s="291"/>
      <c r="IW17" s="291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2"/>
      <c r="J18" s="72"/>
      <c r="K18" s="72"/>
      <c r="L18" s="289"/>
      <c r="M18" s="290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  <c r="DJ18" s="291"/>
      <c r="DK18" s="291"/>
      <c r="DL18" s="291"/>
      <c r="DM18" s="291"/>
      <c r="DN18" s="291"/>
      <c r="DO18" s="291"/>
      <c r="DP18" s="291"/>
      <c r="DQ18" s="291"/>
      <c r="DR18" s="291"/>
      <c r="DS18" s="291"/>
      <c r="DT18" s="291"/>
      <c r="DU18" s="291"/>
      <c r="DV18" s="291"/>
      <c r="DW18" s="291"/>
      <c r="DX18" s="291"/>
      <c r="DY18" s="291"/>
      <c r="DZ18" s="291"/>
      <c r="EA18" s="291"/>
      <c r="EB18" s="291"/>
      <c r="EC18" s="291"/>
      <c r="ED18" s="291"/>
      <c r="EE18" s="291"/>
      <c r="EF18" s="291"/>
      <c r="EG18" s="291"/>
      <c r="EH18" s="291"/>
      <c r="EI18" s="291"/>
      <c r="EJ18" s="291"/>
      <c r="EK18" s="291"/>
      <c r="EL18" s="291"/>
      <c r="EM18" s="291"/>
      <c r="EN18" s="291"/>
      <c r="EO18" s="291"/>
      <c r="EP18" s="291"/>
      <c r="EQ18" s="291"/>
      <c r="ER18" s="291"/>
      <c r="ES18" s="291"/>
      <c r="ET18" s="291"/>
      <c r="EU18" s="291"/>
      <c r="EV18" s="291"/>
      <c r="EW18" s="291"/>
      <c r="EX18" s="291"/>
      <c r="EY18" s="291"/>
      <c r="EZ18" s="291"/>
      <c r="FA18" s="291"/>
      <c r="FB18" s="291"/>
      <c r="FC18" s="291"/>
      <c r="FD18" s="291"/>
      <c r="FE18" s="291"/>
      <c r="FF18" s="291"/>
      <c r="FG18" s="291"/>
      <c r="FH18" s="291"/>
      <c r="FI18" s="291"/>
      <c r="FJ18" s="291"/>
      <c r="FK18" s="291"/>
      <c r="FL18" s="291"/>
      <c r="FM18" s="291"/>
      <c r="FN18" s="291"/>
      <c r="FO18" s="291"/>
      <c r="FP18" s="291"/>
      <c r="FQ18" s="291"/>
      <c r="FR18" s="291"/>
      <c r="FS18" s="291"/>
      <c r="FT18" s="291"/>
      <c r="FU18" s="291"/>
      <c r="FV18" s="291"/>
      <c r="FW18" s="291"/>
      <c r="FX18" s="291"/>
      <c r="FY18" s="291"/>
      <c r="FZ18" s="291"/>
      <c r="GA18" s="291"/>
      <c r="GB18" s="291"/>
      <c r="GC18" s="291"/>
      <c r="GD18" s="291"/>
      <c r="GE18" s="291"/>
      <c r="GF18" s="291"/>
      <c r="GG18" s="291"/>
      <c r="GH18" s="291"/>
      <c r="GI18" s="291"/>
      <c r="GJ18" s="291"/>
      <c r="GK18" s="291"/>
      <c r="GL18" s="291"/>
      <c r="GM18" s="291"/>
      <c r="GN18" s="291"/>
      <c r="GO18" s="291"/>
      <c r="GP18" s="291"/>
      <c r="GQ18" s="291"/>
      <c r="GR18" s="291"/>
      <c r="GS18" s="291"/>
      <c r="GT18" s="291"/>
      <c r="GU18" s="291"/>
      <c r="GV18" s="291"/>
      <c r="GW18" s="291"/>
      <c r="GX18" s="291"/>
      <c r="GY18" s="291"/>
      <c r="GZ18" s="291"/>
      <c r="HA18" s="291"/>
      <c r="HB18" s="291"/>
      <c r="HC18" s="291"/>
      <c r="HD18" s="291"/>
      <c r="HE18" s="291"/>
      <c r="HF18" s="291"/>
      <c r="HG18" s="291"/>
      <c r="HH18" s="291"/>
      <c r="HI18" s="291"/>
      <c r="HJ18" s="291"/>
      <c r="HK18" s="291"/>
      <c r="HL18" s="291"/>
      <c r="HM18" s="291"/>
      <c r="HN18" s="291"/>
      <c r="HO18" s="291"/>
      <c r="HP18" s="291"/>
      <c r="HQ18" s="291"/>
      <c r="HR18" s="291"/>
      <c r="HS18" s="291"/>
      <c r="HT18" s="291"/>
      <c r="HU18" s="291"/>
      <c r="HV18" s="291"/>
      <c r="HW18" s="291"/>
      <c r="HX18" s="291"/>
      <c r="HY18" s="291"/>
      <c r="HZ18" s="291"/>
      <c r="IA18" s="291"/>
      <c r="IB18" s="291"/>
      <c r="IC18" s="291"/>
      <c r="ID18" s="291"/>
      <c r="IE18" s="291"/>
      <c r="IF18" s="291"/>
      <c r="IG18" s="291"/>
      <c r="IH18" s="291"/>
      <c r="II18" s="291"/>
      <c r="IJ18" s="291"/>
      <c r="IK18" s="291"/>
      <c r="IL18" s="291"/>
      <c r="IM18" s="291"/>
      <c r="IN18" s="291"/>
      <c r="IO18" s="291"/>
      <c r="IP18" s="291"/>
      <c r="IQ18" s="291"/>
      <c r="IR18" s="291"/>
      <c r="IS18" s="291"/>
      <c r="IT18" s="291"/>
      <c r="IU18" s="291"/>
      <c r="IV18" s="291"/>
      <c r="IW18" s="291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2"/>
      <c r="J19" s="72"/>
      <c r="K19" s="72"/>
      <c r="L19" s="289"/>
      <c r="M19" s="290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  <c r="DK19" s="291"/>
      <c r="DL19" s="291"/>
      <c r="DM19" s="291"/>
      <c r="DN19" s="291"/>
      <c r="DO19" s="291"/>
      <c r="DP19" s="291"/>
      <c r="DQ19" s="291"/>
      <c r="DR19" s="291"/>
      <c r="DS19" s="291"/>
      <c r="DT19" s="291"/>
      <c r="DU19" s="291"/>
      <c r="DV19" s="291"/>
      <c r="DW19" s="291"/>
      <c r="DX19" s="291"/>
      <c r="DY19" s="291"/>
      <c r="DZ19" s="291"/>
      <c r="EA19" s="291"/>
      <c r="EB19" s="291"/>
      <c r="EC19" s="291"/>
      <c r="ED19" s="291"/>
      <c r="EE19" s="291"/>
      <c r="EF19" s="291"/>
      <c r="EG19" s="291"/>
      <c r="EH19" s="291"/>
      <c r="EI19" s="291"/>
      <c r="EJ19" s="291"/>
      <c r="EK19" s="291"/>
      <c r="EL19" s="291"/>
      <c r="EM19" s="291"/>
      <c r="EN19" s="291"/>
      <c r="EO19" s="291"/>
      <c r="EP19" s="291"/>
      <c r="EQ19" s="291"/>
      <c r="ER19" s="291"/>
      <c r="ES19" s="291"/>
      <c r="ET19" s="291"/>
      <c r="EU19" s="291"/>
      <c r="EV19" s="291"/>
      <c r="EW19" s="291"/>
      <c r="EX19" s="291"/>
      <c r="EY19" s="291"/>
      <c r="EZ19" s="291"/>
      <c r="FA19" s="291"/>
      <c r="FB19" s="291"/>
      <c r="FC19" s="291"/>
      <c r="FD19" s="291"/>
      <c r="FE19" s="291"/>
      <c r="FF19" s="291"/>
      <c r="FG19" s="291"/>
      <c r="FH19" s="291"/>
      <c r="FI19" s="291"/>
      <c r="FJ19" s="291"/>
      <c r="FK19" s="291"/>
      <c r="FL19" s="291"/>
      <c r="FM19" s="291"/>
      <c r="FN19" s="291"/>
      <c r="FO19" s="291"/>
      <c r="FP19" s="291"/>
      <c r="FQ19" s="291"/>
      <c r="FR19" s="291"/>
      <c r="FS19" s="291"/>
      <c r="FT19" s="291"/>
      <c r="FU19" s="291"/>
      <c r="FV19" s="291"/>
      <c r="FW19" s="291"/>
      <c r="FX19" s="291"/>
      <c r="FY19" s="291"/>
      <c r="FZ19" s="291"/>
      <c r="GA19" s="291"/>
      <c r="GB19" s="291"/>
      <c r="GC19" s="291"/>
      <c r="GD19" s="291"/>
      <c r="GE19" s="291"/>
      <c r="GF19" s="291"/>
      <c r="GG19" s="291"/>
      <c r="GH19" s="291"/>
      <c r="GI19" s="291"/>
      <c r="GJ19" s="291"/>
      <c r="GK19" s="291"/>
      <c r="GL19" s="291"/>
      <c r="GM19" s="291"/>
      <c r="GN19" s="291"/>
      <c r="GO19" s="291"/>
      <c r="GP19" s="291"/>
      <c r="GQ19" s="291"/>
      <c r="GR19" s="291"/>
      <c r="GS19" s="291"/>
      <c r="GT19" s="291"/>
      <c r="GU19" s="291"/>
      <c r="GV19" s="291"/>
      <c r="GW19" s="291"/>
      <c r="GX19" s="291"/>
      <c r="GY19" s="291"/>
      <c r="GZ19" s="291"/>
      <c r="HA19" s="291"/>
      <c r="HB19" s="291"/>
      <c r="HC19" s="291"/>
      <c r="HD19" s="291"/>
      <c r="HE19" s="291"/>
      <c r="HF19" s="291"/>
      <c r="HG19" s="291"/>
      <c r="HH19" s="291"/>
      <c r="HI19" s="291"/>
      <c r="HJ19" s="291"/>
      <c r="HK19" s="291"/>
      <c r="HL19" s="291"/>
      <c r="HM19" s="291"/>
      <c r="HN19" s="291"/>
      <c r="HO19" s="291"/>
      <c r="HP19" s="291"/>
      <c r="HQ19" s="291"/>
      <c r="HR19" s="291"/>
      <c r="HS19" s="291"/>
      <c r="HT19" s="291"/>
      <c r="HU19" s="291"/>
      <c r="HV19" s="291"/>
      <c r="HW19" s="291"/>
      <c r="HX19" s="291"/>
      <c r="HY19" s="291"/>
      <c r="HZ19" s="291"/>
      <c r="IA19" s="291"/>
      <c r="IB19" s="291"/>
      <c r="IC19" s="291"/>
      <c r="ID19" s="291"/>
      <c r="IE19" s="291"/>
      <c r="IF19" s="291"/>
      <c r="IG19" s="291"/>
      <c r="IH19" s="291"/>
      <c r="II19" s="291"/>
      <c r="IJ19" s="291"/>
      <c r="IK19" s="291"/>
      <c r="IL19" s="291"/>
      <c r="IM19" s="291"/>
      <c r="IN19" s="291"/>
      <c r="IO19" s="291"/>
      <c r="IP19" s="291"/>
      <c r="IQ19" s="291"/>
      <c r="IR19" s="291"/>
      <c r="IS19" s="291"/>
      <c r="IT19" s="291"/>
      <c r="IU19" s="291"/>
      <c r="IV19" s="291"/>
      <c r="IW19" s="291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2"/>
      <c r="J20" s="72"/>
      <c r="K20" s="72"/>
      <c r="L20" s="289"/>
      <c r="M20" s="290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  <c r="DK20" s="291"/>
      <c r="DL20" s="291"/>
      <c r="DM20" s="291"/>
      <c r="DN20" s="291"/>
      <c r="DO20" s="291"/>
      <c r="DP20" s="291"/>
      <c r="DQ20" s="291"/>
      <c r="DR20" s="291"/>
      <c r="DS20" s="291"/>
      <c r="DT20" s="291"/>
      <c r="DU20" s="291"/>
      <c r="DV20" s="291"/>
      <c r="DW20" s="291"/>
      <c r="DX20" s="291"/>
      <c r="DY20" s="291"/>
      <c r="DZ20" s="291"/>
      <c r="EA20" s="291"/>
      <c r="EB20" s="291"/>
      <c r="EC20" s="291"/>
      <c r="ED20" s="291"/>
      <c r="EE20" s="291"/>
      <c r="EF20" s="291"/>
      <c r="EG20" s="291"/>
      <c r="EH20" s="291"/>
      <c r="EI20" s="291"/>
      <c r="EJ20" s="291"/>
      <c r="EK20" s="291"/>
      <c r="EL20" s="291"/>
      <c r="EM20" s="291"/>
      <c r="EN20" s="291"/>
      <c r="EO20" s="291"/>
      <c r="EP20" s="291"/>
      <c r="EQ20" s="291"/>
      <c r="ER20" s="291"/>
      <c r="ES20" s="291"/>
      <c r="ET20" s="291"/>
      <c r="EU20" s="291"/>
      <c r="EV20" s="291"/>
      <c r="EW20" s="291"/>
      <c r="EX20" s="291"/>
      <c r="EY20" s="291"/>
      <c r="EZ20" s="291"/>
      <c r="FA20" s="291"/>
      <c r="FB20" s="291"/>
      <c r="FC20" s="291"/>
      <c r="FD20" s="291"/>
      <c r="FE20" s="291"/>
      <c r="FF20" s="291"/>
      <c r="FG20" s="291"/>
      <c r="FH20" s="291"/>
      <c r="FI20" s="291"/>
      <c r="FJ20" s="291"/>
      <c r="FK20" s="291"/>
      <c r="FL20" s="291"/>
      <c r="FM20" s="291"/>
      <c r="FN20" s="291"/>
      <c r="FO20" s="291"/>
      <c r="FP20" s="291"/>
      <c r="FQ20" s="291"/>
      <c r="FR20" s="291"/>
      <c r="FS20" s="291"/>
      <c r="FT20" s="291"/>
      <c r="FU20" s="291"/>
      <c r="FV20" s="291"/>
      <c r="FW20" s="291"/>
      <c r="FX20" s="291"/>
      <c r="FY20" s="291"/>
      <c r="FZ20" s="291"/>
      <c r="GA20" s="291"/>
      <c r="GB20" s="291"/>
      <c r="GC20" s="291"/>
      <c r="GD20" s="291"/>
      <c r="GE20" s="291"/>
      <c r="GF20" s="291"/>
      <c r="GG20" s="291"/>
      <c r="GH20" s="291"/>
      <c r="GI20" s="291"/>
      <c r="GJ20" s="291"/>
      <c r="GK20" s="291"/>
      <c r="GL20" s="291"/>
      <c r="GM20" s="291"/>
      <c r="GN20" s="291"/>
      <c r="GO20" s="291"/>
      <c r="GP20" s="291"/>
      <c r="GQ20" s="291"/>
      <c r="GR20" s="291"/>
      <c r="GS20" s="291"/>
      <c r="GT20" s="291"/>
      <c r="GU20" s="291"/>
      <c r="GV20" s="291"/>
      <c r="GW20" s="291"/>
      <c r="GX20" s="291"/>
      <c r="GY20" s="291"/>
      <c r="GZ20" s="291"/>
      <c r="HA20" s="291"/>
      <c r="HB20" s="291"/>
      <c r="HC20" s="291"/>
      <c r="HD20" s="291"/>
      <c r="HE20" s="291"/>
      <c r="HF20" s="291"/>
      <c r="HG20" s="291"/>
      <c r="HH20" s="291"/>
      <c r="HI20" s="291"/>
      <c r="HJ20" s="291"/>
      <c r="HK20" s="291"/>
      <c r="HL20" s="291"/>
      <c r="HM20" s="291"/>
      <c r="HN20" s="291"/>
      <c r="HO20" s="291"/>
      <c r="HP20" s="291"/>
      <c r="HQ20" s="291"/>
      <c r="HR20" s="291"/>
      <c r="HS20" s="291"/>
      <c r="HT20" s="291"/>
      <c r="HU20" s="291"/>
      <c r="HV20" s="291"/>
      <c r="HW20" s="291"/>
      <c r="HX20" s="291"/>
      <c r="HY20" s="291"/>
      <c r="HZ20" s="291"/>
      <c r="IA20" s="291"/>
      <c r="IB20" s="291"/>
      <c r="IC20" s="291"/>
      <c r="ID20" s="291"/>
      <c r="IE20" s="291"/>
      <c r="IF20" s="291"/>
      <c r="IG20" s="291"/>
      <c r="IH20" s="291"/>
      <c r="II20" s="291"/>
      <c r="IJ20" s="291"/>
      <c r="IK20" s="291"/>
      <c r="IL20" s="291"/>
      <c r="IM20" s="291"/>
      <c r="IN20" s="291"/>
      <c r="IO20" s="291"/>
      <c r="IP20" s="291"/>
      <c r="IQ20" s="291"/>
      <c r="IR20" s="291"/>
      <c r="IS20" s="291"/>
      <c r="IT20" s="291"/>
      <c r="IU20" s="291"/>
      <c r="IV20" s="291"/>
      <c r="IW20" s="291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2"/>
      <c r="J21" s="72"/>
      <c r="K21" s="72"/>
      <c r="L21" s="289"/>
      <c r="M21" s="290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  <c r="DK21" s="291"/>
      <c r="DL21" s="291"/>
      <c r="DM21" s="291"/>
      <c r="DN21" s="291"/>
      <c r="DO21" s="291"/>
      <c r="DP21" s="291"/>
      <c r="DQ21" s="291"/>
      <c r="DR21" s="291"/>
      <c r="DS21" s="291"/>
      <c r="DT21" s="291"/>
      <c r="DU21" s="291"/>
      <c r="DV21" s="291"/>
      <c r="DW21" s="291"/>
      <c r="DX21" s="291"/>
      <c r="DY21" s="291"/>
      <c r="DZ21" s="291"/>
      <c r="EA21" s="291"/>
      <c r="EB21" s="291"/>
      <c r="EC21" s="291"/>
      <c r="ED21" s="291"/>
      <c r="EE21" s="291"/>
      <c r="EF21" s="291"/>
      <c r="EG21" s="291"/>
      <c r="EH21" s="291"/>
      <c r="EI21" s="291"/>
      <c r="EJ21" s="291"/>
      <c r="EK21" s="291"/>
      <c r="EL21" s="291"/>
      <c r="EM21" s="291"/>
      <c r="EN21" s="291"/>
      <c r="EO21" s="291"/>
      <c r="EP21" s="291"/>
      <c r="EQ21" s="291"/>
      <c r="ER21" s="291"/>
      <c r="ES21" s="291"/>
      <c r="ET21" s="291"/>
      <c r="EU21" s="291"/>
      <c r="EV21" s="291"/>
      <c r="EW21" s="291"/>
      <c r="EX21" s="291"/>
      <c r="EY21" s="291"/>
      <c r="EZ21" s="291"/>
      <c r="FA21" s="291"/>
      <c r="FB21" s="291"/>
      <c r="FC21" s="291"/>
      <c r="FD21" s="291"/>
      <c r="FE21" s="291"/>
      <c r="FF21" s="291"/>
      <c r="FG21" s="291"/>
      <c r="FH21" s="291"/>
      <c r="FI21" s="291"/>
      <c r="FJ21" s="291"/>
      <c r="FK21" s="291"/>
      <c r="FL21" s="291"/>
      <c r="FM21" s="291"/>
      <c r="FN21" s="291"/>
      <c r="FO21" s="291"/>
      <c r="FP21" s="291"/>
      <c r="FQ21" s="291"/>
      <c r="FR21" s="291"/>
      <c r="FS21" s="291"/>
      <c r="FT21" s="291"/>
      <c r="FU21" s="291"/>
      <c r="FV21" s="291"/>
      <c r="FW21" s="291"/>
      <c r="FX21" s="291"/>
      <c r="FY21" s="291"/>
      <c r="FZ21" s="291"/>
      <c r="GA21" s="291"/>
      <c r="GB21" s="291"/>
      <c r="GC21" s="291"/>
      <c r="GD21" s="291"/>
      <c r="GE21" s="291"/>
      <c r="GF21" s="291"/>
      <c r="GG21" s="291"/>
      <c r="GH21" s="291"/>
      <c r="GI21" s="291"/>
      <c r="GJ21" s="291"/>
      <c r="GK21" s="291"/>
      <c r="GL21" s="291"/>
      <c r="GM21" s="291"/>
      <c r="GN21" s="291"/>
      <c r="GO21" s="291"/>
      <c r="GP21" s="291"/>
      <c r="GQ21" s="291"/>
      <c r="GR21" s="291"/>
      <c r="GS21" s="291"/>
      <c r="GT21" s="291"/>
      <c r="GU21" s="291"/>
      <c r="GV21" s="291"/>
      <c r="GW21" s="291"/>
      <c r="GX21" s="291"/>
      <c r="GY21" s="291"/>
      <c r="GZ21" s="291"/>
      <c r="HA21" s="291"/>
      <c r="HB21" s="291"/>
      <c r="HC21" s="291"/>
      <c r="HD21" s="291"/>
      <c r="HE21" s="291"/>
      <c r="HF21" s="291"/>
      <c r="HG21" s="291"/>
      <c r="HH21" s="291"/>
      <c r="HI21" s="291"/>
      <c r="HJ21" s="291"/>
      <c r="HK21" s="291"/>
      <c r="HL21" s="291"/>
      <c r="HM21" s="291"/>
      <c r="HN21" s="291"/>
      <c r="HO21" s="291"/>
      <c r="HP21" s="291"/>
      <c r="HQ21" s="291"/>
      <c r="HR21" s="291"/>
      <c r="HS21" s="291"/>
      <c r="HT21" s="291"/>
      <c r="HU21" s="291"/>
      <c r="HV21" s="291"/>
      <c r="HW21" s="291"/>
      <c r="HX21" s="291"/>
      <c r="HY21" s="291"/>
      <c r="HZ21" s="291"/>
      <c r="IA21" s="291"/>
      <c r="IB21" s="291"/>
      <c r="IC21" s="291"/>
      <c r="ID21" s="291"/>
      <c r="IE21" s="291"/>
      <c r="IF21" s="291"/>
      <c r="IG21" s="291"/>
      <c r="IH21" s="291"/>
      <c r="II21" s="291"/>
      <c r="IJ21" s="291"/>
      <c r="IK21" s="291"/>
      <c r="IL21" s="291"/>
      <c r="IM21" s="291"/>
      <c r="IN21" s="291"/>
      <c r="IO21" s="291"/>
      <c r="IP21" s="291"/>
      <c r="IQ21" s="291"/>
      <c r="IR21" s="291"/>
      <c r="IS21" s="291"/>
      <c r="IT21" s="291"/>
      <c r="IU21" s="291"/>
      <c r="IV21" s="291"/>
      <c r="IW21" s="291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2"/>
      <c r="J22" s="72"/>
      <c r="K22" s="72"/>
      <c r="L22" s="289"/>
      <c r="M22" s="290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  <c r="DK22" s="291"/>
      <c r="DL22" s="291"/>
      <c r="DM22" s="291"/>
      <c r="DN22" s="291"/>
      <c r="DO22" s="291"/>
      <c r="DP22" s="291"/>
      <c r="DQ22" s="291"/>
      <c r="DR22" s="291"/>
      <c r="DS22" s="291"/>
      <c r="DT22" s="291"/>
      <c r="DU22" s="291"/>
      <c r="DV22" s="291"/>
      <c r="DW22" s="291"/>
      <c r="DX22" s="291"/>
      <c r="DY22" s="291"/>
      <c r="DZ22" s="291"/>
      <c r="EA22" s="291"/>
      <c r="EB22" s="291"/>
      <c r="EC22" s="291"/>
      <c r="ED22" s="291"/>
      <c r="EE22" s="291"/>
      <c r="EF22" s="291"/>
      <c r="EG22" s="291"/>
      <c r="EH22" s="291"/>
      <c r="EI22" s="291"/>
      <c r="EJ22" s="291"/>
      <c r="EK22" s="291"/>
      <c r="EL22" s="291"/>
      <c r="EM22" s="291"/>
      <c r="EN22" s="291"/>
      <c r="EO22" s="291"/>
      <c r="EP22" s="291"/>
      <c r="EQ22" s="291"/>
      <c r="ER22" s="291"/>
      <c r="ES22" s="291"/>
      <c r="ET22" s="291"/>
      <c r="EU22" s="291"/>
      <c r="EV22" s="291"/>
      <c r="EW22" s="291"/>
      <c r="EX22" s="291"/>
      <c r="EY22" s="291"/>
      <c r="EZ22" s="291"/>
      <c r="FA22" s="291"/>
      <c r="FB22" s="291"/>
      <c r="FC22" s="291"/>
      <c r="FD22" s="291"/>
      <c r="FE22" s="291"/>
      <c r="FF22" s="291"/>
      <c r="FG22" s="291"/>
      <c r="FH22" s="291"/>
      <c r="FI22" s="291"/>
      <c r="FJ22" s="291"/>
      <c r="FK22" s="291"/>
      <c r="FL22" s="291"/>
      <c r="FM22" s="291"/>
      <c r="FN22" s="291"/>
      <c r="FO22" s="291"/>
      <c r="FP22" s="291"/>
      <c r="FQ22" s="291"/>
      <c r="FR22" s="291"/>
      <c r="FS22" s="291"/>
      <c r="FT22" s="291"/>
      <c r="FU22" s="291"/>
      <c r="FV22" s="291"/>
      <c r="FW22" s="291"/>
      <c r="FX22" s="291"/>
      <c r="FY22" s="291"/>
      <c r="FZ22" s="291"/>
      <c r="GA22" s="291"/>
      <c r="GB22" s="291"/>
      <c r="GC22" s="291"/>
      <c r="GD22" s="291"/>
      <c r="GE22" s="291"/>
      <c r="GF22" s="291"/>
      <c r="GG22" s="291"/>
      <c r="GH22" s="291"/>
      <c r="GI22" s="291"/>
      <c r="GJ22" s="291"/>
      <c r="GK22" s="291"/>
      <c r="GL22" s="291"/>
      <c r="GM22" s="291"/>
      <c r="GN22" s="291"/>
      <c r="GO22" s="291"/>
      <c r="GP22" s="291"/>
      <c r="GQ22" s="291"/>
      <c r="GR22" s="291"/>
      <c r="GS22" s="291"/>
      <c r="GT22" s="291"/>
      <c r="GU22" s="291"/>
      <c r="GV22" s="291"/>
      <c r="GW22" s="291"/>
      <c r="GX22" s="291"/>
      <c r="GY22" s="291"/>
      <c r="GZ22" s="291"/>
      <c r="HA22" s="291"/>
      <c r="HB22" s="291"/>
      <c r="HC22" s="291"/>
      <c r="HD22" s="291"/>
      <c r="HE22" s="291"/>
      <c r="HF22" s="291"/>
      <c r="HG22" s="291"/>
      <c r="HH22" s="291"/>
      <c r="HI22" s="291"/>
      <c r="HJ22" s="291"/>
      <c r="HK22" s="291"/>
      <c r="HL22" s="291"/>
      <c r="HM22" s="291"/>
      <c r="HN22" s="291"/>
      <c r="HO22" s="291"/>
      <c r="HP22" s="291"/>
      <c r="HQ22" s="291"/>
      <c r="HR22" s="291"/>
      <c r="HS22" s="291"/>
      <c r="HT22" s="291"/>
      <c r="HU22" s="291"/>
      <c r="HV22" s="291"/>
      <c r="HW22" s="291"/>
      <c r="HX22" s="291"/>
      <c r="HY22" s="291"/>
      <c r="HZ22" s="291"/>
      <c r="IA22" s="291"/>
      <c r="IB22" s="291"/>
      <c r="IC22" s="291"/>
      <c r="ID22" s="291"/>
      <c r="IE22" s="291"/>
      <c r="IF22" s="291"/>
      <c r="IG22" s="291"/>
      <c r="IH22" s="291"/>
      <c r="II22" s="291"/>
      <c r="IJ22" s="291"/>
      <c r="IK22" s="291"/>
      <c r="IL22" s="291"/>
      <c r="IM22" s="291"/>
      <c r="IN22" s="291"/>
      <c r="IO22" s="291"/>
      <c r="IP22" s="291"/>
      <c r="IQ22" s="291"/>
      <c r="IR22" s="291"/>
      <c r="IS22" s="291"/>
      <c r="IT22" s="291"/>
      <c r="IU22" s="291"/>
      <c r="IV22" s="291"/>
      <c r="IW22" s="291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2"/>
      <c r="J23" s="72"/>
      <c r="K23" s="72"/>
      <c r="L23" s="289"/>
      <c r="M23" s="290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  <c r="DK23" s="291"/>
      <c r="DL23" s="291"/>
      <c r="DM23" s="291"/>
      <c r="DN23" s="291"/>
      <c r="DO23" s="291"/>
      <c r="DP23" s="291"/>
      <c r="DQ23" s="291"/>
      <c r="DR23" s="291"/>
      <c r="DS23" s="291"/>
      <c r="DT23" s="291"/>
      <c r="DU23" s="291"/>
      <c r="DV23" s="291"/>
      <c r="DW23" s="291"/>
      <c r="DX23" s="291"/>
      <c r="DY23" s="291"/>
      <c r="DZ23" s="291"/>
      <c r="EA23" s="291"/>
      <c r="EB23" s="291"/>
      <c r="EC23" s="291"/>
      <c r="ED23" s="291"/>
      <c r="EE23" s="291"/>
      <c r="EF23" s="291"/>
      <c r="EG23" s="291"/>
      <c r="EH23" s="291"/>
      <c r="EI23" s="291"/>
      <c r="EJ23" s="291"/>
      <c r="EK23" s="291"/>
      <c r="EL23" s="291"/>
      <c r="EM23" s="291"/>
      <c r="EN23" s="291"/>
      <c r="EO23" s="291"/>
      <c r="EP23" s="291"/>
      <c r="EQ23" s="291"/>
      <c r="ER23" s="291"/>
      <c r="ES23" s="291"/>
      <c r="ET23" s="291"/>
      <c r="EU23" s="291"/>
      <c r="EV23" s="291"/>
      <c r="EW23" s="291"/>
      <c r="EX23" s="291"/>
      <c r="EY23" s="291"/>
      <c r="EZ23" s="291"/>
      <c r="FA23" s="291"/>
      <c r="FB23" s="291"/>
      <c r="FC23" s="291"/>
      <c r="FD23" s="291"/>
      <c r="FE23" s="291"/>
      <c r="FF23" s="291"/>
      <c r="FG23" s="291"/>
      <c r="FH23" s="291"/>
      <c r="FI23" s="291"/>
      <c r="FJ23" s="291"/>
      <c r="FK23" s="291"/>
      <c r="FL23" s="291"/>
      <c r="FM23" s="291"/>
      <c r="FN23" s="291"/>
      <c r="FO23" s="291"/>
      <c r="FP23" s="291"/>
      <c r="FQ23" s="291"/>
      <c r="FR23" s="291"/>
      <c r="FS23" s="291"/>
      <c r="FT23" s="291"/>
      <c r="FU23" s="291"/>
      <c r="FV23" s="291"/>
      <c r="FW23" s="291"/>
      <c r="FX23" s="291"/>
      <c r="FY23" s="291"/>
      <c r="FZ23" s="291"/>
      <c r="GA23" s="291"/>
      <c r="GB23" s="291"/>
      <c r="GC23" s="291"/>
      <c r="GD23" s="291"/>
      <c r="GE23" s="291"/>
      <c r="GF23" s="291"/>
      <c r="GG23" s="291"/>
      <c r="GH23" s="291"/>
      <c r="GI23" s="291"/>
      <c r="GJ23" s="291"/>
      <c r="GK23" s="291"/>
      <c r="GL23" s="291"/>
      <c r="GM23" s="291"/>
      <c r="GN23" s="291"/>
      <c r="GO23" s="291"/>
      <c r="GP23" s="291"/>
      <c r="GQ23" s="291"/>
      <c r="GR23" s="291"/>
      <c r="GS23" s="291"/>
      <c r="GT23" s="291"/>
      <c r="GU23" s="291"/>
      <c r="GV23" s="291"/>
      <c r="GW23" s="291"/>
      <c r="GX23" s="291"/>
      <c r="GY23" s="291"/>
      <c r="GZ23" s="291"/>
      <c r="HA23" s="291"/>
      <c r="HB23" s="291"/>
      <c r="HC23" s="291"/>
      <c r="HD23" s="291"/>
      <c r="HE23" s="291"/>
      <c r="HF23" s="291"/>
      <c r="HG23" s="291"/>
      <c r="HH23" s="291"/>
      <c r="HI23" s="291"/>
      <c r="HJ23" s="291"/>
      <c r="HK23" s="291"/>
      <c r="HL23" s="291"/>
      <c r="HM23" s="291"/>
      <c r="HN23" s="291"/>
      <c r="HO23" s="291"/>
      <c r="HP23" s="291"/>
      <c r="HQ23" s="291"/>
      <c r="HR23" s="291"/>
      <c r="HS23" s="291"/>
      <c r="HT23" s="291"/>
      <c r="HU23" s="291"/>
      <c r="HV23" s="291"/>
      <c r="HW23" s="291"/>
      <c r="HX23" s="291"/>
      <c r="HY23" s="291"/>
      <c r="HZ23" s="291"/>
      <c r="IA23" s="291"/>
      <c r="IB23" s="291"/>
      <c r="IC23" s="291"/>
      <c r="ID23" s="291"/>
      <c r="IE23" s="291"/>
      <c r="IF23" s="291"/>
      <c r="IG23" s="291"/>
      <c r="IH23" s="291"/>
      <c r="II23" s="291"/>
      <c r="IJ23" s="291"/>
      <c r="IK23" s="291"/>
      <c r="IL23" s="291"/>
      <c r="IM23" s="291"/>
      <c r="IN23" s="291"/>
      <c r="IO23" s="291"/>
      <c r="IP23" s="291"/>
      <c r="IQ23" s="291"/>
      <c r="IR23" s="291"/>
      <c r="IS23" s="291"/>
      <c r="IT23" s="291"/>
      <c r="IU23" s="291"/>
      <c r="IV23" s="291"/>
      <c r="IW23" s="291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2"/>
      <c r="J24" s="72"/>
      <c r="K24" s="72"/>
      <c r="L24" s="289"/>
      <c r="M24" s="290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  <c r="DK24" s="291"/>
      <c r="DL24" s="291"/>
      <c r="DM24" s="291"/>
      <c r="DN24" s="291"/>
      <c r="DO24" s="291"/>
      <c r="DP24" s="291"/>
      <c r="DQ24" s="291"/>
      <c r="DR24" s="291"/>
      <c r="DS24" s="291"/>
      <c r="DT24" s="291"/>
      <c r="DU24" s="291"/>
      <c r="DV24" s="291"/>
      <c r="DW24" s="291"/>
      <c r="DX24" s="291"/>
      <c r="DY24" s="291"/>
      <c r="DZ24" s="291"/>
      <c r="EA24" s="291"/>
      <c r="EB24" s="291"/>
      <c r="EC24" s="291"/>
      <c r="ED24" s="291"/>
      <c r="EE24" s="291"/>
      <c r="EF24" s="291"/>
      <c r="EG24" s="291"/>
      <c r="EH24" s="291"/>
      <c r="EI24" s="291"/>
      <c r="EJ24" s="291"/>
      <c r="EK24" s="291"/>
      <c r="EL24" s="291"/>
      <c r="EM24" s="291"/>
      <c r="EN24" s="291"/>
      <c r="EO24" s="291"/>
      <c r="EP24" s="291"/>
      <c r="EQ24" s="291"/>
      <c r="ER24" s="291"/>
      <c r="ES24" s="291"/>
      <c r="ET24" s="291"/>
      <c r="EU24" s="291"/>
      <c r="EV24" s="291"/>
      <c r="EW24" s="291"/>
      <c r="EX24" s="291"/>
      <c r="EY24" s="291"/>
      <c r="EZ24" s="291"/>
      <c r="FA24" s="291"/>
      <c r="FB24" s="291"/>
      <c r="FC24" s="291"/>
      <c r="FD24" s="291"/>
      <c r="FE24" s="291"/>
      <c r="FF24" s="291"/>
      <c r="FG24" s="291"/>
      <c r="FH24" s="291"/>
      <c r="FI24" s="291"/>
      <c r="FJ24" s="291"/>
      <c r="FK24" s="291"/>
      <c r="FL24" s="291"/>
      <c r="FM24" s="291"/>
      <c r="FN24" s="291"/>
      <c r="FO24" s="291"/>
      <c r="FP24" s="291"/>
      <c r="FQ24" s="291"/>
      <c r="FR24" s="291"/>
      <c r="FS24" s="291"/>
      <c r="FT24" s="291"/>
      <c r="FU24" s="291"/>
      <c r="FV24" s="291"/>
      <c r="FW24" s="291"/>
      <c r="FX24" s="291"/>
      <c r="FY24" s="291"/>
      <c r="FZ24" s="291"/>
      <c r="GA24" s="291"/>
      <c r="GB24" s="291"/>
      <c r="GC24" s="291"/>
      <c r="GD24" s="291"/>
      <c r="GE24" s="291"/>
      <c r="GF24" s="291"/>
      <c r="GG24" s="291"/>
      <c r="GH24" s="291"/>
      <c r="GI24" s="291"/>
      <c r="GJ24" s="291"/>
      <c r="GK24" s="291"/>
      <c r="GL24" s="291"/>
      <c r="GM24" s="291"/>
      <c r="GN24" s="291"/>
      <c r="GO24" s="291"/>
      <c r="GP24" s="291"/>
      <c r="GQ24" s="291"/>
      <c r="GR24" s="291"/>
      <c r="GS24" s="291"/>
      <c r="GT24" s="291"/>
      <c r="GU24" s="291"/>
      <c r="GV24" s="291"/>
      <c r="GW24" s="291"/>
      <c r="GX24" s="291"/>
      <c r="GY24" s="291"/>
      <c r="GZ24" s="291"/>
      <c r="HA24" s="291"/>
      <c r="HB24" s="291"/>
      <c r="HC24" s="291"/>
      <c r="HD24" s="291"/>
      <c r="HE24" s="291"/>
      <c r="HF24" s="291"/>
      <c r="HG24" s="291"/>
      <c r="HH24" s="291"/>
      <c r="HI24" s="291"/>
      <c r="HJ24" s="291"/>
      <c r="HK24" s="291"/>
      <c r="HL24" s="291"/>
      <c r="HM24" s="291"/>
      <c r="HN24" s="291"/>
      <c r="HO24" s="291"/>
      <c r="HP24" s="291"/>
      <c r="HQ24" s="291"/>
      <c r="HR24" s="291"/>
      <c r="HS24" s="291"/>
      <c r="HT24" s="291"/>
      <c r="HU24" s="291"/>
      <c r="HV24" s="291"/>
      <c r="HW24" s="291"/>
      <c r="HX24" s="291"/>
      <c r="HY24" s="291"/>
      <c r="HZ24" s="291"/>
      <c r="IA24" s="291"/>
      <c r="IB24" s="291"/>
      <c r="IC24" s="291"/>
      <c r="ID24" s="291"/>
      <c r="IE24" s="291"/>
      <c r="IF24" s="291"/>
      <c r="IG24" s="291"/>
      <c r="IH24" s="291"/>
      <c r="II24" s="291"/>
      <c r="IJ24" s="291"/>
      <c r="IK24" s="291"/>
      <c r="IL24" s="291"/>
      <c r="IM24" s="291"/>
      <c r="IN24" s="291"/>
      <c r="IO24" s="291"/>
      <c r="IP24" s="291"/>
      <c r="IQ24" s="291"/>
      <c r="IR24" s="291"/>
      <c r="IS24" s="291"/>
      <c r="IT24" s="291"/>
      <c r="IU24" s="291"/>
      <c r="IV24" s="291"/>
      <c r="IW24" s="291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2"/>
      <c r="J25" s="72"/>
      <c r="K25" s="72"/>
      <c r="L25" s="289"/>
      <c r="M25" s="290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  <c r="DK25" s="291"/>
      <c r="DL25" s="291"/>
      <c r="DM25" s="291"/>
      <c r="DN25" s="291"/>
      <c r="DO25" s="291"/>
      <c r="DP25" s="291"/>
      <c r="DQ25" s="291"/>
      <c r="DR25" s="291"/>
      <c r="DS25" s="291"/>
      <c r="DT25" s="291"/>
      <c r="DU25" s="291"/>
      <c r="DV25" s="291"/>
      <c r="DW25" s="291"/>
      <c r="DX25" s="291"/>
      <c r="DY25" s="291"/>
      <c r="DZ25" s="291"/>
      <c r="EA25" s="291"/>
      <c r="EB25" s="291"/>
      <c r="EC25" s="291"/>
      <c r="ED25" s="291"/>
      <c r="EE25" s="291"/>
      <c r="EF25" s="291"/>
      <c r="EG25" s="291"/>
      <c r="EH25" s="291"/>
      <c r="EI25" s="291"/>
      <c r="EJ25" s="291"/>
      <c r="EK25" s="291"/>
      <c r="EL25" s="291"/>
      <c r="EM25" s="291"/>
      <c r="EN25" s="291"/>
      <c r="EO25" s="291"/>
      <c r="EP25" s="291"/>
      <c r="EQ25" s="291"/>
      <c r="ER25" s="291"/>
      <c r="ES25" s="291"/>
      <c r="ET25" s="291"/>
      <c r="EU25" s="291"/>
      <c r="EV25" s="291"/>
      <c r="EW25" s="291"/>
      <c r="EX25" s="291"/>
      <c r="EY25" s="291"/>
      <c r="EZ25" s="291"/>
      <c r="FA25" s="291"/>
      <c r="FB25" s="291"/>
      <c r="FC25" s="291"/>
      <c r="FD25" s="291"/>
      <c r="FE25" s="291"/>
      <c r="FF25" s="291"/>
      <c r="FG25" s="291"/>
      <c r="FH25" s="291"/>
      <c r="FI25" s="291"/>
      <c r="FJ25" s="291"/>
      <c r="FK25" s="291"/>
      <c r="FL25" s="291"/>
      <c r="FM25" s="291"/>
      <c r="FN25" s="291"/>
      <c r="FO25" s="291"/>
      <c r="FP25" s="291"/>
      <c r="FQ25" s="291"/>
      <c r="FR25" s="291"/>
      <c r="FS25" s="291"/>
      <c r="FT25" s="291"/>
      <c r="FU25" s="291"/>
      <c r="FV25" s="291"/>
      <c r="FW25" s="291"/>
      <c r="FX25" s="291"/>
      <c r="FY25" s="291"/>
      <c r="FZ25" s="291"/>
      <c r="GA25" s="291"/>
      <c r="GB25" s="291"/>
      <c r="GC25" s="291"/>
      <c r="GD25" s="291"/>
      <c r="GE25" s="291"/>
      <c r="GF25" s="291"/>
      <c r="GG25" s="291"/>
      <c r="GH25" s="291"/>
      <c r="GI25" s="291"/>
      <c r="GJ25" s="291"/>
      <c r="GK25" s="291"/>
      <c r="GL25" s="291"/>
      <c r="GM25" s="291"/>
      <c r="GN25" s="291"/>
      <c r="GO25" s="291"/>
      <c r="GP25" s="291"/>
      <c r="GQ25" s="291"/>
      <c r="GR25" s="291"/>
      <c r="GS25" s="291"/>
      <c r="GT25" s="291"/>
      <c r="GU25" s="291"/>
      <c r="GV25" s="291"/>
      <c r="GW25" s="291"/>
      <c r="GX25" s="291"/>
      <c r="GY25" s="291"/>
      <c r="GZ25" s="291"/>
      <c r="HA25" s="291"/>
      <c r="HB25" s="291"/>
      <c r="HC25" s="291"/>
      <c r="HD25" s="291"/>
      <c r="HE25" s="291"/>
      <c r="HF25" s="291"/>
      <c r="HG25" s="291"/>
      <c r="HH25" s="291"/>
      <c r="HI25" s="291"/>
      <c r="HJ25" s="291"/>
      <c r="HK25" s="291"/>
      <c r="HL25" s="291"/>
      <c r="HM25" s="291"/>
      <c r="HN25" s="291"/>
      <c r="HO25" s="291"/>
      <c r="HP25" s="291"/>
      <c r="HQ25" s="291"/>
      <c r="HR25" s="291"/>
      <c r="HS25" s="291"/>
      <c r="HT25" s="291"/>
      <c r="HU25" s="291"/>
      <c r="HV25" s="291"/>
      <c r="HW25" s="291"/>
      <c r="HX25" s="291"/>
      <c r="HY25" s="291"/>
      <c r="HZ25" s="291"/>
      <c r="IA25" s="291"/>
      <c r="IB25" s="291"/>
      <c r="IC25" s="291"/>
      <c r="ID25" s="291"/>
      <c r="IE25" s="291"/>
      <c r="IF25" s="291"/>
      <c r="IG25" s="291"/>
      <c r="IH25" s="291"/>
      <c r="II25" s="291"/>
      <c r="IJ25" s="291"/>
      <c r="IK25" s="291"/>
      <c r="IL25" s="291"/>
      <c r="IM25" s="291"/>
      <c r="IN25" s="291"/>
      <c r="IO25" s="291"/>
      <c r="IP25" s="291"/>
      <c r="IQ25" s="291"/>
      <c r="IR25" s="291"/>
      <c r="IS25" s="291"/>
      <c r="IT25" s="291"/>
      <c r="IU25" s="291"/>
      <c r="IV25" s="291"/>
      <c r="IW25" s="291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2"/>
      <c r="J26" s="72"/>
      <c r="K26" s="72"/>
      <c r="L26" s="289"/>
      <c r="M26" s="290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  <c r="DK26" s="291"/>
      <c r="DL26" s="291"/>
      <c r="DM26" s="291"/>
      <c r="DN26" s="291"/>
      <c r="DO26" s="291"/>
      <c r="DP26" s="291"/>
      <c r="DQ26" s="291"/>
      <c r="DR26" s="291"/>
      <c r="DS26" s="291"/>
      <c r="DT26" s="291"/>
      <c r="DU26" s="291"/>
      <c r="DV26" s="291"/>
      <c r="DW26" s="291"/>
      <c r="DX26" s="291"/>
      <c r="DY26" s="291"/>
      <c r="DZ26" s="291"/>
      <c r="EA26" s="291"/>
      <c r="EB26" s="291"/>
      <c r="EC26" s="291"/>
      <c r="ED26" s="291"/>
      <c r="EE26" s="291"/>
      <c r="EF26" s="291"/>
      <c r="EG26" s="291"/>
      <c r="EH26" s="291"/>
      <c r="EI26" s="291"/>
      <c r="EJ26" s="291"/>
      <c r="EK26" s="291"/>
      <c r="EL26" s="291"/>
      <c r="EM26" s="291"/>
      <c r="EN26" s="291"/>
      <c r="EO26" s="291"/>
      <c r="EP26" s="291"/>
      <c r="EQ26" s="291"/>
      <c r="ER26" s="291"/>
      <c r="ES26" s="291"/>
      <c r="ET26" s="291"/>
      <c r="EU26" s="291"/>
      <c r="EV26" s="291"/>
      <c r="EW26" s="291"/>
      <c r="EX26" s="291"/>
      <c r="EY26" s="291"/>
      <c r="EZ26" s="291"/>
      <c r="FA26" s="291"/>
      <c r="FB26" s="291"/>
      <c r="FC26" s="291"/>
      <c r="FD26" s="291"/>
      <c r="FE26" s="291"/>
      <c r="FF26" s="291"/>
      <c r="FG26" s="291"/>
      <c r="FH26" s="291"/>
      <c r="FI26" s="291"/>
      <c r="FJ26" s="291"/>
      <c r="FK26" s="291"/>
      <c r="FL26" s="291"/>
      <c r="FM26" s="291"/>
      <c r="FN26" s="291"/>
      <c r="FO26" s="291"/>
      <c r="FP26" s="291"/>
      <c r="FQ26" s="291"/>
      <c r="FR26" s="291"/>
      <c r="FS26" s="291"/>
      <c r="FT26" s="291"/>
      <c r="FU26" s="291"/>
      <c r="FV26" s="291"/>
      <c r="FW26" s="291"/>
      <c r="FX26" s="291"/>
      <c r="FY26" s="291"/>
      <c r="FZ26" s="291"/>
      <c r="GA26" s="291"/>
      <c r="GB26" s="291"/>
      <c r="GC26" s="291"/>
      <c r="GD26" s="291"/>
      <c r="GE26" s="291"/>
      <c r="GF26" s="291"/>
      <c r="GG26" s="291"/>
      <c r="GH26" s="291"/>
      <c r="GI26" s="291"/>
      <c r="GJ26" s="291"/>
      <c r="GK26" s="291"/>
      <c r="GL26" s="291"/>
      <c r="GM26" s="291"/>
      <c r="GN26" s="291"/>
      <c r="GO26" s="291"/>
      <c r="GP26" s="291"/>
      <c r="GQ26" s="291"/>
      <c r="GR26" s="291"/>
      <c r="GS26" s="291"/>
      <c r="GT26" s="291"/>
      <c r="GU26" s="291"/>
      <c r="GV26" s="291"/>
      <c r="GW26" s="291"/>
      <c r="GX26" s="291"/>
      <c r="GY26" s="291"/>
      <c r="GZ26" s="291"/>
      <c r="HA26" s="291"/>
      <c r="HB26" s="291"/>
      <c r="HC26" s="291"/>
      <c r="HD26" s="291"/>
      <c r="HE26" s="291"/>
      <c r="HF26" s="291"/>
      <c r="HG26" s="291"/>
      <c r="HH26" s="291"/>
      <c r="HI26" s="291"/>
      <c r="HJ26" s="291"/>
      <c r="HK26" s="291"/>
      <c r="HL26" s="291"/>
      <c r="HM26" s="291"/>
      <c r="HN26" s="291"/>
      <c r="HO26" s="291"/>
      <c r="HP26" s="291"/>
      <c r="HQ26" s="291"/>
      <c r="HR26" s="291"/>
      <c r="HS26" s="291"/>
      <c r="HT26" s="291"/>
      <c r="HU26" s="291"/>
      <c r="HV26" s="291"/>
      <c r="HW26" s="291"/>
      <c r="HX26" s="291"/>
      <c r="HY26" s="291"/>
      <c r="HZ26" s="291"/>
      <c r="IA26" s="291"/>
      <c r="IB26" s="291"/>
      <c r="IC26" s="291"/>
      <c r="ID26" s="291"/>
      <c r="IE26" s="291"/>
      <c r="IF26" s="291"/>
      <c r="IG26" s="291"/>
      <c r="IH26" s="291"/>
      <c r="II26" s="291"/>
      <c r="IJ26" s="291"/>
      <c r="IK26" s="291"/>
      <c r="IL26" s="291"/>
      <c r="IM26" s="291"/>
      <c r="IN26" s="291"/>
      <c r="IO26" s="291"/>
      <c r="IP26" s="291"/>
      <c r="IQ26" s="291"/>
      <c r="IR26" s="291"/>
      <c r="IS26" s="291"/>
      <c r="IT26" s="291"/>
      <c r="IU26" s="291"/>
      <c r="IV26" s="291"/>
      <c r="IW26" s="291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2"/>
      <c r="J27" s="72"/>
      <c r="K27" s="72"/>
      <c r="L27" s="289"/>
      <c r="M27" s="290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  <c r="DK27" s="291"/>
      <c r="DL27" s="291"/>
      <c r="DM27" s="291"/>
      <c r="DN27" s="291"/>
      <c r="DO27" s="291"/>
      <c r="DP27" s="291"/>
      <c r="DQ27" s="291"/>
      <c r="DR27" s="291"/>
      <c r="DS27" s="291"/>
      <c r="DT27" s="291"/>
      <c r="DU27" s="291"/>
      <c r="DV27" s="291"/>
      <c r="DW27" s="291"/>
      <c r="DX27" s="291"/>
      <c r="DY27" s="291"/>
      <c r="DZ27" s="291"/>
      <c r="EA27" s="291"/>
      <c r="EB27" s="291"/>
      <c r="EC27" s="291"/>
      <c r="ED27" s="291"/>
      <c r="EE27" s="291"/>
      <c r="EF27" s="291"/>
      <c r="EG27" s="291"/>
      <c r="EH27" s="291"/>
      <c r="EI27" s="291"/>
      <c r="EJ27" s="291"/>
      <c r="EK27" s="291"/>
      <c r="EL27" s="291"/>
      <c r="EM27" s="291"/>
      <c r="EN27" s="291"/>
      <c r="EO27" s="291"/>
      <c r="EP27" s="291"/>
      <c r="EQ27" s="291"/>
      <c r="ER27" s="291"/>
      <c r="ES27" s="291"/>
      <c r="ET27" s="291"/>
      <c r="EU27" s="291"/>
      <c r="EV27" s="291"/>
      <c r="EW27" s="291"/>
      <c r="EX27" s="291"/>
      <c r="EY27" s="291"/>
      <c r="EZ27" s="291"/>
      <c r="FA27" s="291"/>
      <c r="FB27" s="291"/>
      <c r="FC27" s="291"/>
      <c r="FD27" s="291"/>
      <c r="FE27" s="291"/>
      <c r="FF27" s="291"/>
      <c r="FG27" s="291"/>
      <c r="FH27" s="291"/>
      <c r="FI27" s="291"/>
      <c r="FJ27" s="291"/>
      <c r="FK27" s="291"/>
      <c r="FL27" s="291"/>
      <c r="FM27" s="291"/>
      <c r="FN27" s="291"/>
      <c r="FO27" s="291"/>
      <c r="FP27" s="291"/>
      <c r="FQ27" s="291"/>
      <c r="FR27" s="291"/>
      <c r="FS27" s="291"/>
      <c r="FT27" s="291"/>
      <c r="FU27" s="291"/>
      <c r="FV27" s="291"/>
      <c r="FW27" s="291"/>
      <c r="FX27" s="291"/>
      <c r="FY27" s="291"/>
      <c r="FZ27" s="291"/>
      <c r="GA27" s="291"/>
      <c r="GB27" s="291"/>
      <c r="GC27" s="291"/>
      <c r="GD27" s="291"/>
      <c r="GE27" s="291"/>
      <c r="GF27" s="291"/>
      <c r="GG27" s="291"/>
      <c r="GH27" s="291"/>
      <c r="GI27" s="291"/>
      <c r="GJ27" s="291"/>
      <c r="GK27" s="291"/>
      <c r="GL27" s="291"/>
      <c r="GM27" s="291"/>
      <c r="GN27" s="291"/>
      <c r="GO27" s="291"/>
      <c r="GP27" s="291"/>
      <c r="GQ27" s="291"/>
      <c r="GR27" s="291"/>
      <c r="GS27" s="291"/>
      <c r="GT27" s="291"/>
      <c r="GU27" s="291"/>
      <c r="GV27" s="291"/>
      <c r="GW27" s="291"/>
      <c r="GX27" s="291"/>
      <c r="GY27" s="291"/>
      <c r="GZ27" s="291"/>
      <c r="HA27" s="291"/>
      <c r="HB27" s="291"/>
      <c r="HC27" s="291"/>
      <c r="HD27" s="291"/>
      <c r="HE27" s="291"/>
      <c r="HF27" s="291"/>
      <c r="HG27" s="291"/>
      <c r="HH27" s="291"/>
      <c r="HI27" s="291"/>
      <c r="HJ27" s="291"/>
      <c r="HK27" s="291"/>
      <c r="HL27" s="291"/>
      <c r="HM27" s="291"/>
      <c r="HN27" s="291"/>
      <c r="HO27" s="291"/>
      <c r="HP27" s="291"/>
      <c r="HQ27" s="291"/>
      <c r="HR27" s="291"/>
      <c r="HS27" s="291"/>
      <c r="HT27" s="291"/>
      <c r="HU27" s="291"/>
      <c r="HV27" s="291"/>
      <c r="HW27" s="291"/>
      <c r="HX27" s="291"/>
      <c r="HY27" s="291"/>
      <c r="HZ27" s="291"/>
      <c r="IA27" s="291"/>
      <c r="IB27" s="291"/>
      <c r="IC27" s="291"/>
      <c r="ID27" s="291"/>
      <c r="IE27" s="291"/>
      <c r="IF27" s="291"/>
      <c r="IG27" s="291"/>
      <c r="IH27" s="291"/>
      <c r="II27" s="291"/>
      <c r="IJ27" s="291"/>
      <c r="IK27" s="291"/>
      <c r="IL27" s="291"/>
      <c r="IM27" s="291"/>
      <c r="IN27" s="291"/>
      <c r="IO27" s="291"/>
      <c r="IP27" s="291"/>
      <c r="IQ27" s="291"/>
      <c r="IR27" s="291"/>
      <c r="IS27" s="291"/>
      <c r="IT27" s="291"/>
      <c r="IU27" s="291"/>
      <c r="IV27" s="291"/>
      <c r="IW27" s="291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2"/>
      <c r="J28" s="72"/>
      <c r="K28" s="72"/>
      <c r="L28" s="289"/>
      <c r="M28" s="290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  <c r="DK28" s="291"/>
      <c r="DL28" s="291"/>
      <c r="DM28" s="291"/>
      <c r="DN28" s="291"/>
      <c r="DO28" s="291"/>
      <c r="DP28" s="291"/>
      <c r="DQ28" s="291"/>
      <c r="DR28" s="291"/>
      <c r="DS28" s="291"/>
      <c r="DT28" s="291"/>
      <c r="DU28" s="291"/>
      <c r="DV28" s="291"/>
      <c r="DW28" s="291"/>
      <c r="DX28" s="291"/>
      <c r="DY28" s="291"/>
      <c r="DZ28" s="291"/>
      <c r="EA28" s="291"/>
      <c r="EB28" s="291"/>
      <c r="EC28" s="291"/>
      <c r="ED28" s="291"/>
      <c r="EE28" s="291"/>
      <c r="EF28" s="291"/>
      <c r="EG28" s="291"/>
      <c r="EH28" s="291"/>
      <c r="EI28" s="291"/>
      <c r="EJ28" s="291"/>
      <c r="EK28" s="291"/>
      <c r="EL28" s="291"/>
      <c r="EM28" s="291"/>
      <c r="EN28" s="291"/>
      <c r="EO28" s="291"/>
      <c r="EP28" s="291"/>
      <c r="EQ28" s="291"/>
      <c r="ER28" s="291"/>
      <c r="ES28" s="291"/>
      <c r="ET28" s="291"/>
      <c r="EU28" s="291"/>
      <c r="EV28" s="291"/>
      <c r="EW28" s="291"/>
      <c r="EX28" s="291"/>
      <c r="EY28" s="291"/>
      <c r="EZ28" s="291"/>
      <c r="FA28" s="291"/>
      <c r="FB28" s="291"/>
      <c r="FC28" s="291"/>
      <c r="FD28" s="291"/>
      <c r="FE28" s="291"/>
      <c r="FF28" s="291"/>
      <c r="FG28" s="291"/>
      <c r="FH28" s="291"/>
      <c r="FI28" s="291"/>
      <c r="FJ28" s="291"/>
      <c r="FK28" s="291"/>
      <c r="FL28" s="291"/>
      <c r="FM28" s="291"/>
      <c r="FN28" s="291"/>
      <c r="FO28" s="291"/>
      <c r="FP28" s="291"/>
      <c r="FQ28" s="291"/>
      <c r="FR28" s="291"/>
      <c r="FS28" s="291"/>
      <c r="FT28" s="291"/>
      <c r="FU28" s="291"/>
      <c r="FV28" s="291"/>
      <c r="FW28" s="291"/>
      <c r="FX28" s="291"/>
      <c r="FY28" s="291"/>
      <c r="FZ28" s="291"/>
      <c r="GA28" s="291"/>
      <c r="GB28" s="291"/>
      <c r="GC28" s="291"/>
      <c r="GD28" s="291"/>
      <c r="GE28" s="291"/>
      <c r="GF28" s="291"/>
      <c r="GG28" s="291"/>
      <c r="GH28" s="291"/>
      <c r="GI28" s="291"/>
      <c r="GJ28" s="291"/>
      <c r="GK28" s="291"/>
      <c r="GL28" s="291"/>
      <c r="GM28" s="291"/>
      <c r="GN28" s="291"/>
      <c r="GO28" s="291"/>
      <c r="GP28" s="291"/>
      <c r="GQ28" s="291"/>
      <c r="GR28" s="291"/>
      <c r="GS28" s="291"/>
      <c r="GT28" s="291"/>
      <c r="GU28" s="291"/>
      <c r="GV28" s="291"/>
      <c r="GW28" s="291"/>
      <c r="GX28" s="291"/>
      <c r="GY28" s="291"/>
      <c r="GZ28" s="291"/>
      <c r="HA28" s="291"/>
      <c r="HB28" s="291"/>
      <c r="HC28" s="291"/>
      <c r="HD28" s="291"/>
      <c r="HE28" s="291"/>
      <c r="HF28" s="291"/>
      <c r="HG28" s="291"/>
      <c r="HH28" s="291"/>
      <c r="HI28" s="291"/>
      <c r="HJ28" s="291"/>
      <c r="HK28" s="291"/>
      <c r="HL28" s="291"/>
      <c r="HM28" s="291"/>
      <c r="HN28" s="291"/>
      <c r="HO28" s="291"/>
      <c r="HP28" s="291"/>
      <c r="HQ28" s="291"/>
      <c r="HR28" s="291"/>
      <c r="HS28" s="291"/>
      <c r="HT28" s="291"/>
      <c r="HU28" s="291"/>
      <c r="HV28" s="291"/>
      <c r="HW28" s="291"/>
      <c r="HX28" s="291"/>
      <c r="HY28" s="291"/>
      <c r="HZ28" s="291"/>
      <c r="IA28" s="291"/>
      <c r="IB28" s="291"/>
      <c r="IC28" s="291"/>
      <c r="ID28" s="291"/>
      <c r="IE28" s="291"/>
      <c r="IF28" s="291"/>
      <c r="IG28" s="291"/>
      <c r="IH28" s="291"/>
      <c r="II28" s="291"/>
      <c r="IJ28" s="291"/>
      <c r="IK28" s="291"/>
      <c r="IL28" s="291"/>
      <c r="IM28" s="291"/>
      <c r="IN28" s="291"/>
      <c r="IO28" s="291"/>
      <c r="IP28" s="291"/>
      <c r="IQ28" s="291"/>
      <c r="IR28" s="291"/>
      <c r="IS28" s="291"/>
      <c r="IT28" s="291"/>
      <c r="IU28" s="291"/>
      <c r="IV28" s="291"/>
      <c r="IW28" s="291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2"/>
      <c r="J29" s="72"/>
      <c r="K29" s="72"/>
      <c r="L29" s="289"/>
      <c r="M29" s="290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  <c r="DK29" s="291"/>
      <c r="DL29" s="291"/>
      <c r="DM29" s="291"/>
      <c r="DN29" s="291"/>
      <c r="DO29" s="291"/>
      <c r="DP29" s="291"/>
      <c r="DQ29" s="291"/>
      <c r="DR29" s="291"/>
      <c r="DS29" s="291"/>
      <c r="DT29" s="291"/>
      <c r="DU29" s="291"/>
      <c r="DV29" s="291"/>
      <c r="DW29" s="291"/>
      <c r="DX29" s="291"/>
      <c r="DY29" s="291"/>
      <c r="DZ29" s="291"/>
      <c r="EA29" s="291"/>
      <c r="EB29" s="291"/>
      <c r="EC29" s="291"/>
      <c r="ED29" s="291"/>
      <c r="EE29" s="291"/>
      <c r="EF29" s="291"/>
      <c r="EG29" s="291"/>
      <c r="EH29" s="291"/>
      <c r="EI29" s="291"/>
      <c r="EJ29" s="291"/>
      <c r="EK29" s="291"/>
      <c r="EL29" s="291"/>
      <c r="EM29" s="291"/>
      <c r="EN29" s="291"/>
      <c r="EO29" s="291"/>
      <c r="EP29" s="291"/>
      <c r="EQ29" s="291"/>
      <c r="ER29" s="291"/>
      <c r="ES29" s="291"/>
      <c r="ET29" s="291"/>
      <c r="EU29" s="291"/>
      <c r="EV29" s="291"/>
      <c r="EW29" s="291"/>
      <c r="EX29" s="291"/>
      <c r="EY29" s="291"/>
      <c r="EZ29" s="291"/>
      <c r="FA29" s="291"/>
      <c r="FB29" s="291"/>
      <c r="FC29" s="291"/>
      <c r="FD29" s="291"/>
      <c r="FE29" s="291"/>
      <c r="FF29" s="291"/>
      <c r="FG29" s="291"/>
      <c r="FH29" s="291"/>
      <c r="FI29" s="291"/>
      <c r="FJ29" s="291"/>
      <c r="FK29" s="291"/>
      <c r="FL29" s="291"/>
      <c r="FM29" s="291"/>
      <c r="FN29" s="291"/>
      <c r="FO29" s="291"/>
      <c r="FP29" s="291"/>
      <c r="FQ29" s="291"/>
      <c r="FR29" s="291"/>
      <c r="FS29" s="291"/>
      <c r="FT29" s="291"/>
      <c r="FU29" s="291"/>
      <c r="FV29" s="291"/>
      <c r="FW29" s="291"/>
      <c r="FX29" s="291"/>
      <c r="FY29" s="291"/>
      <c r="FZ29" s="291"/>
      <c r="GA29" s="291"/>
      <c r="GB29" s="291"/>
      <c r="GC29" s="291"/>
      <c r="GD29" s="291"/>
      <c r="GE29" s="291"/>
      <c r="GF29" s="291"/>
      <c r="GG29" s="291"/>
      <c r="GH29" s="291"/>
      <c r="GI29" s="291"/>
      <c r="GJ29" s="291"/>
      <c r="GK29" s="291"/>
      <c r="GL29" s="291"/>
      <c r="GM29" s="291"/>
      <c r="GN29" s="291"/>
      <c r="GO29" s="291"/>
      <c r="GP29" s="291"/>
      <c r="GQ29" s="291"/>
      <c r="GR29" s="291"/>
      <c r="GS29" s="291"/>
      <c r="GT29" s="291"/>
      <c r="GU29" s="291"/>
      <c r="GV29" s="291"/>
      <c r="GW29" s="291"/>
      <c r="GX29" s="291"/>
      <c r="GY29" s="291"/>
      <c r="GZ29" s="291"/>
      <c r="HA29" s="291"/>
      <c r="HB29" s="291"/>
      <c r="HC29" s="291"/>
      <c r="HD29" s="291"/>
      <c r="HE29" s="291"/>
      <c r="HF29" s="291"/>
      <c r="HG29" s="291"/>
      <c r="HH29" s="291"/>
      <c r="HI29" s="291"/>
      <c r="HJ29" s="291"/>
      <c r="HK29" s="291"/>
      <c r="HL29" s="291"/>
      <c r="HM29" s="291"/>
      <c r="HN29" s="291"/>
      <c r="HO29" s="291"/>
      <c r="HP29" s="291"/>
      <c r="HQ29" s="291"/>
      <c r="HR29" s="291"/>
      <c r="HS29" s="291"/>
      <c r="HT29" s="291"/>
      <c r="HU29" s="291"/>
      <c r="HV29" s="291"/>
      <c r="HW29" s="291"/>
      <c r="HX29" s="291"/>
      <c r="HY29" s="291"/>
      <c r="HZ29" s="291"/>
      <c r="IA29" s="291"/>
      <c r="IB29" s="291"/>
      <c r="IC29" s="291"/>
      <c r="ID29" s="291"/>
      <c r="IE29" s="291"/>
      <c r="IF29" s="291"/>
      <c r="IG29" s="291"/>
      <c r="IH29" s="291"/>
      <c r="II29" s="291"/>
      <c r="IJ29" s="291"/>
      <c r="IK29" s="291"/>
      <c r="IL29" s="291"/>
      <c r="IM29" s="291"/>
      <c r="IN29" s="291"/>
      <c r="IO29" s="291"/>
      <c r="IP29" s="291"/>
      <c r="IQ29" s="291"/>
      <c r="IR29" s="291"/>
      <c r="IS29" s="291"/>
      <c r="IT29" s="291"/>
      <c r="IU29" s="291"/>
      <c r="IV29" s="291"/>
      <c r="IW29" s="291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2"/>
      <c r="J30" s="72"/>
      <c r="K30" s="72"/>
      <c r="L30" s="289"/>
      <c r="M30" s="290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  <c r="DK30" s="291"/>
      <c r="DL30" s="291"/>
      <c r="DM30" s="291"/>
      <c r="DN30" s="291"/>
      <c r="DO30" s="291"/>
      <c r="DP30" s="291"/>
      <c r="DQ30" s="291"/>
      <c r="DR30" s="291"/>
      <c r="DS30" s="291"/>
      <c r="DT30" s="291"/>
      <c r="DU30" s="291"/>
      <c r="DV30" s="291"/>
      <c r="DW30" s="291"/>
      <c r="DX30" s="291"/>
      <c r="DY30" s="291"/>
      <c r="DZ30" s="291"/>
      <c r="EA30" s="291"/>
      <c r="EB30" s="291"/>
      <c r="EC30" s="291"/>
      <c r="ED30" s="291"/>
      <c r="EE30" s="291"/>
      <c r="EF30" s="291"/>
      <c r="EG30" s="291"/>
      <c r="EH30" s="291"/>
      <c r="EI30" s="291"/>
      <c r="EJ30" s="291"/>
      <c r="EK30" s="291"/>
      <c r="EL30" s="291"/>
      <c r="EM30" s="291"/>
      <c r="EN30" s="291"/>
      <c r="EO30" s="291"/>
      <c r="EP30" s="291"/>
      <c r="EQ30" s="291"/>
      <c r="ER30" s="291"/>
      <c r="ES30" s="291"/>
      <c r="ET30" s="291"/>
      <c r="EU30" s="291"/>
      <c r="EV30" s="291"/>
      <c r="EW30" s="291"/>
      <c r="EX30" s="291"/>
      <c r="EY30" s="291"/>
      <c r="EZ30" s="291"/>
      <c r="FA30" s="291"/>
      <c r="FB30" s="291"/>
      <c r="FC30" s="291"/>
      <c r="FD30" s="291"/>
      <c r="FE30" s="291"/>
      <c r="FF30" s="291"/>
      <c r="FG30" s="291"/>
      <c r="FH30" s="291"/>
      <c r="FI30" s="291"/>
      <c r="FJ30" s="291"/>
      <c r="FK30" s="291"/>
      <c r="FL30" s="291"/>
      <c r="FM30" s="291"/>
      <c r="FN30" s="291"/>
      <c r="FO30" s="291"/>
      <c r="FP30" s="291"/>
      <c r="FQ30" s="291"/>
      <c r="FR30" s="291"/>
      <c r="FS30" s="291"/>
      <c r="FT30" s="291"/>
      <c r="FU30" s="291"/>
      <c r="FV30" s="291"/>
      <c r="FW30" s="291"/>
      <c r="FX30" s="291"/>
      <c r="FY30" s="291"/>
      <c r="FZ30" s="291"/>
      <c r="GA30" s="291"/>
      <c r="GB30" s="291"/>
      <c r="GC30" s="291"/>
      <c r="GD30" s="291"/>
      <c r="GE30" s="291"/>
      <c r="GF30" s="291"/>
      <c r="GG30" s="291"/>
      <c r="GH30" s="291"/>
      <c r="GI30" s="291"/>
      <c r="GJ30" s="291"/>
      <c r="GK30" s="291"/>
      <c r="GL30" s="291"/>
      <c r="GM30" s="291"/>
      <c r="GN30" s="291"/>
      <c r="GO30" s="291"/>
      <c r="GP30" s="291"/>
      <c r="GQ30" s="291"/>
      <c r="GR30" s="291"/>
      <c r="GS30" s="291"/>
      <c r="GT30" s="291"/>
      <c r="GU30" s="291"/>
      <c r="GV30" s="291"/>
      <c r="GW30" s="291"/>
      <c r="GX30" s="291"/>
      <c r="GY30" s="291"/>
      <c r="GZ30" s="291"/>
      <c r="HA30" s="291"/>
      <c r="HB30" s="291"/>
      <c r="HC30" s="291"/>
      <c r="HD30" s="291"/>
      <c r="HE30" s="291"/>
      <c r="HF30" s="291"/>
      <c r="HG30" s="291"/>
      <c r="HH30" s="291"/>
      <c r="HI30" s="291"/>
      <c r="HJ30" s="291"/>
      <c r="HK30" s="291"/>
      <c r="HL30" s="291"/>
      <c r="HM30" s="291"/>
      <c r="HN30" s="291"/>
      <c r="HO30" s="291"/>
      <c r="HP30" s="291"/>
      <c r="HQ30" s="291"/>
      <c r="HR30" s="291"/>
      <c r="HS30" s="291"/>
      <c r="HT30" s="291"/>
      <c r="HU30" s="291"/>
      <c r="HV30" s="291"/>
      <c r="HW30" s="291"/>
      <c r="HX30" s="291"/>
      <c r="HY30" s="291"/>
      <c r="HZ30" s="291"/>
      <c r="IA30" s="291"/>
      <c r="IB30" s="291"/>
      <c r="IC30" s="291"/>
      <c r="ID30" s="291"/>
      <c r="IE30" s="291"/>
      <c r="IF30" s="291"/>
      <c r="IG30" s="291"/>
      <c r="IH30" s="291"/>
      <c r="II30" s="291"/>
      <c r="IJ30" s="291"/>
      <c r="IK30" s="291"/>
      <c r="IL30" s="291"/>
      <c r="IM30" s="291"/>
      <c r="IN30" s="291"/>
      <c r="IO30" s="291"/>
      <c r="IP30" s="291"/>
      <c r="IQ30" s="291"/>
      <c r="IR30" s="291"/>
      <c r="IS30" s="291"/>
      <c r="IT30" s="291"/>
      <c r="IU30" s="291"/>
      <c r="IV30" s="291"/>
      <c r="IW30" s="291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2"/>
      <c r="J31" s="72"/>
      <c r="K31" s="72"/>
      <c r="L31" s="289"/>
      <c r="M31" s="290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  <c r="DK31" s="291"/>
      <c r="DL31" s="291"/>
      <c r="DM31" s="291"/>
      <c r="DN31" s="291"/>
      <c r="DO31" s="291"/>
      <c r="DP31" s="291"/>
      <c r="DQ31" s="291"/>
      <c r="DR31" s="291"/>
      <c r="DS31" s="291"/>
      <c r="DT31" s="291"/>
      <c r="DU31" s="291"/>
      <c r="DV31" s="291"/>
      <c r="DW31" s="291"/>
      <c r="DX31" s="291"/>
      <c r="DY31" s="291"/>
      <c r="DZ31" s="291"/>
      <c r="EA31" s="291"/>
      <c r="EB31" s="291"/>
      <c r="EC31" s="291"/>
      <c r="ED31" s="291"/>
      <c r="EE31" s="291"/>
      <c r="EF31" s="291"/>
      <c r="EG31" s="291"/>
      <c r="EH31" s="291"/>
      <c r="EI31" s="291"/>
      <c r="EJ31" s="291"/>
      <c r="EK31" s="291"/>
      <c r="EL31" s="291"/>
      <c r="EM31" s="291"/>
      <c r="EN31" s="291"/>
      <c r="EO31" s="291"/>
      <c r="EP31" s="291"/>
      <c r="EQ31" s="291"/>
      <c r="ER31" s="291"/>
      <c r="ES31" s="291"/>
      <c r="ET31" s="291"/>
      <c r="EU31" s="291"/>
      <c r="EV31" s="291"/>
      <c r="EW31" s="291"/>
      <c r="EX31" s="291"/>
      <c r="EY31" s="291"/>
      <c r="EZ31" s="291"/>
      <c r="FA31" s="291"/>
      <c r="FB31" s="291"/>
      <c r="FC31" s="291"/>
      <c r="FD31" s="291"/>
      <c r="FE31" s="291"/>
      <c r="FF31" s="291"/>
      <c r="FG31" s="291"/>
      <c r="FH31" s="291"/>
      <c r="FI31" s="291"/>
      <c r="FJ31" s="291"/>
      <c r="FK31" s="291"/>
      <c r="FL31" s="291"/>
      <c r="FM31" s="291"/>
      <c r="FN31" s="291"/>
      <c r="FO31" s="291"/>
      <c r="FP31" s="291"/>
      <c r="FQ31" s="291"/>
      <c r="FR31" s="291"/>
      <c r="FS31" s="291"/>
      <c r="FT31" s="291"/>
      <c r="FU31" s="291"/>
      <c r="FV31" s="291"/>
      <c r="FW31" s="291"/>
      <c r="FX31" s="291"/>
      <c r="FY31" s="291"/>
      <c r="FZ31" s="291"/>
      <c r="GA31" s="291"/>
      <c r="GB31" s="291"/>
      <c r="GC31" s="291"/>
      <c r="GD31" s="291"/>
      <c r="GE31" s="291"/>
      <c r="GF31" s="291"/>
      <c r="GG31" s="291"/>
      <c r="GH31" s="291"/>
      <c r="GI31" s="291"/>
      <c r="GJ31" s="291"/>
      <c r="GK31" s="291"/>
      <c r="GL31" s="291"/>
      <c r="GM31" s="291"/>
      <c r="GN31" s="291"/>
      <c r="GO31" s="291"/>
      <c r="GP31" s="291"/>
      <c r="GQ31" s="291"/>
      <c r="GR31" s="291"/>
      <c r="GS31" s="291"/>
      <c r="GT31" s="291"/>
      <c r="GU31" s="291"/>
      <c r="GV31" s="291"/>
      <c r="GW31" s="291"/>
      <c r="GX31" s="291"/>
      <c r="GY31" s="291"/>
      <c r="GZ31" s="291"/>
      <c r="HA31" s="291"/>
      <c r="HB31" s="291"/>
      <c r="HC31" s="291"/>
      <c r="HD31" s="291"/>
      <c r="HE31" s="291"/>
      <c r="HF31" s="291"/>
      <c r="HG31" s="291"/>
      <c r="HH31" s="291"/>
      <c r="HI31" s="291"/>
      <c r="HJ31" s="291"/>
      <c r="HK31" s="291"/>
      <c r="HL31" s="291"/>
      <c r="HM31" s="291"/>
      <c r="HN31" s="291"/>
      <c r="HO31" s="291"/>
      <c r="HP31" s="291"/>
      <c r="HQ31" s="291"/>
      <c r="HR31" s="291"/>
      <c r="HS31" s="291"/>
      <c r="HT31" s="291"/>
      <c r="HU31" s="291"/>
      <c r="HV31" s="291"/>
      <c r="HW31" s="291"/>
      <c r="HX31" s="291"/>
      <c r="HY31" s="291"/>
      <c r="HZ31" s="291"/>
      <c r="IA31" s="291"/>
      <c r="IB31" s="291"/>
      <c r="IC31" s="291"/>
      <c r="ID31" s="291"/>
      <c r="IE31" s="291"/>
      <c r="IF31" s="291"/>
      <c r="IG31" s="291"/>
      <c r="IH31" s="291"/>
      <c r="II31" s="291"/>
      <c r="IJ31" s="291"/>
      <c r="IK31" s="291"/>
      <c r="IL31" s="291"/>
      <c r="IM31" s="291"/>
      <c r="IN31" s="291"/>
      <c r="IO31" s="291"/>
      <c r="IP31" s="291"/>
      <c r="IQ31" s="291"/>
      <c r="IR31" s="291"/>
      <c r="IS31" s="291"/>
      <c r="IT31" s="291"/>
      <c r="IU31" s="291"/>
      <c r="IV31" s="291"/>
      <c r="IW31" s="291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2"/>
      <c r="J32" s="72"/>
      <c r="K32" s="72"/>
      <c r="L32" s="289"/>
      <c r="M32" s="290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  <c r="DK32" s="291"/>
      <c r="DL32" s="291"/>
      <c r="DM32" s="291"/>
      <c r="DN32" s="291"/>
      <c r="DO32" s="291"/>
      <c r="DP32" s="291"/>
      <c r="DQ32" s="291"/>
      <c r="DR32" s="291"/>
      <c r="DS32" s="291"/>
      <c r="DT32" s="291"/>
      <c r="DU32" s="291"/>
      <c r="DV32" s="291"/>
      <c r="DW32" s="291"/>
      <c r="DX32" s="291"/>
      <c r="DY32" s="291"/>
      <c r="DZ32" s="291"/>
      <c r="EA32" s="291"/>
      <c r="EB32" s="291"/>
      <c r="EC32" s="291"/>
      <c r="ED32" s="291"/>
      <c r="EE32" s="291"/>
      <c r="EF32" s="291"/>
      <c r="EG32" s="291"/>
      <c r="EH32" s="291"/>
      <c r="EI32" s="291"/>
      <c r="EJ32" s="291"/>
      <c r="EK32" s="291"/>
      <c r="EL32" s="291"/>
      <c r="EM32" s="291"/>
      <c r="EN32" s="291"/>
      <c r="EO32" s="291"/>
      <c r="EP32" s="291"/>
      <c r="EQ32" s="291"/>
      <c r="ER32" s="291"/>
      <c r="ES32" s="291"/>
      <c r="ET32" s="291"/>
      <c r="EU32" s="291"/>
      <c r="EV32" s="291"/>
      <c r="EW32" s="291"/>
      <c r="EX32" s="291"/>
      <c r="EY32" s="291"/>
      <c r="EZ32" s="291"/>
      <c r="FA32" s="291"/>
      <c r="FB32" s="291"/>
      <c r="FC32" s="291"/>
      <c r="FD32" s="291"/>
      <c r="FE32" s="291"/>
      <c r="FF32" s="291"/>
      <c r="FG32" s="291"/>
      <c r="FH32" s="291"/>
      <c r="FI32" s="291"/>
      <c r="FJ32" s="291"/>
      <c r="FK32" s="291"/>
      <c r="FL32" s="291"/>
      <c r="FM32" s="291"/>
      <c r="FN32" s="291"/>
      <c r="FO32" s="291"/>
      <c r="FP32" s="291"/>
      <c r="FQ32" s="291"/>
      <c r="FR32" s="291"/>
      <c r="FS32" s="291"/>
      <c r="FT32" s="291"/>
      <c r="FU32" s="291"/>
      <c r="FV32" s="291"/>
      <c r="FW32" s="291"/>
      <c r="FX32" s="291"/>
      <c r="FY32" s="291"/>
      <c r="FZ32" s="291"/>
      <c r="GA32" s="291"/>
      <c r="GB32" s="291"/>
      <c r="GC32" s="291"/>
      <c r="GD32" s="291"/>
      <c r="GE32" s="291"/>
      <c r="GF32" s="291"/>
      <c r="GG32" s="291"/>
      <c r="GH32" s="291"/>
      <c r="GI32" s="291"/>
      <c r="GJ32" s="291"/>
      <c r="GK32" s="291"/>
      <c r="GL32" s="291"/>
      <c r="GM32" s="291"/>
      <c r="GN32" s="291"/>
      <c r="GO32" s="291"/>
      <c r="GP32" s="291"/>
      <c r="GQ32" s="291"/>
      <c r="GR32" s="291"/>
      <c r="GS32" s="291"/>
      <c r="GT32" s="291"/>
      <c r="GU32" s="291"/>
      <c r="GV32" s="291"/>
      <c r="GW32" s="291"/>
      <c r="GX32" s="291"/>
      <c r="GY32" s="291"/>
      <c r="GZ32" s="291"/>
      <c r="HA32" s="291"/>
      <c r="HB32" s="291"/>
      <c r="HC32" s="291"/>
      <c r="HD32" s="291"/>
      <c r="HE32" s="291"/>
      <c r="HF32" s="291"/>
      <c r="HG32" s="291"/>
      <c r="HH32" s="291"/>
      <c r="HI32" s="291"/>
      <c r="HJ32" s="291"/>
      <c r="HK32" s="291"/>
      <c r="HL32" s="291"/>
      <c r="HM32" s="291"/>
      <c r="HN32" s="291"/>
      <c r="HO32" s="291"/>
      <c r="HP32" s="291"/>
      <c r="HQ32" s="291"/>
      <c r="HR32" s="291"/>
      <c r="HS32" s="291"/>
      <c r="HT32" s="291"/>
      <c r="HU32" s="291"/>
      <c r="HV32" s="291"/>
      <c r="HW32" s="291"/>
      <c r="HX32" s="291"/>
      <c r="HY32" s="291"/>
      <c r="HZ32" s="291"/>
      <c r="IA32" s="291"/>
      <c r="IB32" s="291"/>
      <c r="IC32" s="291"/>
      <c r="ID32" s="291"/>
      <c r="IE32" s="291"/>
      <c r="IF32" s="291"/>
      <c r="IG32" s="291"/>
      <c r="IH32" s="291"/>
      <c r="II32" s="291"/>
      <c r="IJ32" s="291"/>
      <c r="IK32" s="291"/>
      <c r="IL32" s="291"/>
      <c r="IM32" s="291"/>
      <c r="IN32" s="291"/>
      <c r="IO32" s="291"/>
      <c r="IP32" s="291"/>
      <c r="IQ32" s="291"/>
      <c r="IR32" s="291"/>
      <c r="IS32" s="291"/>
      <c r="IT32" s="291"/>
      <c r="IU32" s="291"/>
      <c r="IV32" s="291"/>
      <c r="IW32" s="291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2"/>
      <c r="J33" s="72"/>
      <c r="K33" s="72"/>
      <c r="L33" s="289"/>
      <c r="M33" s="290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  <c r="DK33" s="291"/>
      <c r="DL33" s="291"/>
      <c r="DM33" s="291"/>
      <c r="DN33" s="291"/>
      <c r="DO33" s="291"/>
      <c r="DP33" s="291"/>
      <c r="DQ33" s="291"/>
      <c r="DR33" s="291"/>
      <c r="DS33" s="291"/>
      <c r="DT33" s="291"/>
      <c r="DU33" s="291"/>
      <c r="DV33" s="291"/>
      <c r="DW33" s="291"/>
      <c r="DX33" s="291"/>
      <c r="DY33" s="291"/>
      <c r="DZ33" s="291"/>
      <c r="EA33" s="291"/>
      <c r="EB33" s="291"/>
      <c r="EC33" s="291"/>
      <c r="ED33" s="291"/>
      <c r="EE33" s="291"/>
      <c r="EF33" s="291"/>
      <c r="EG33" s="291"/>
      <c r="EH33" s="291"/>
      <c r="EI33" s="291"/>
      <c r="EJ33" s="291"/>
      <c r="EK33" s="291"/>
      <c r="EL33" s="291"/>
      <c r="EM33" s="291"/>
      <c r="EN33" s="291"/>
      <c r="EO33" s="291"/>
      <c r="EP33" s="291"/>
      <c r="EQ33" s="291"/>
      <c r="ER33" s="291"/>
      <c r="ES33" s="291"/>
      <c r="ET33" s="291"/>
      <c r="EU33" s="291"/>
      <c r="EV33" s="291"/>
      <c r="EW33" s="291"/>
      <c r="EX33" s="291"/>
      <c r="EY33" s="291"/>
      <c r="EZ33" s="291"/>
      <c r="FA33" s="291"/>
      <c r="FB33" s="291"/>
      <c r="FC33" s="291"/>
      <c r="FD33" s="291"/>
      <c r="FE33" s="291"/>
      <c r="FF33" s="291"/>
      <c r="FG33" s="291"/>
      <c r="FH33" s="291"/>
      <c r="FI33" s="291"/>
      <c r="FJ33" s="291"/>
      <c r="FK33" s="291"/>
      <c r="FL33" s="291"/>
      <c r="FM33" s="291"/>
      <c r="FN33" s="291"/>
      <c r="FO33" s="291"/>
      <c r="FP33" s="291"/>
      <c r="FQ33" s="291"/>
      <c r="FR33" s="291"/>
      <c r="FS33" s="291"/>
      <c r="FT33" s="291"/>
      <c r="FU33" s="291"/>
      <c r="FV33" s="291"/>
      <c r="FW33" s="291"/>
      <c r="FX33" s="291"/>
      <c r="FY33" s="291"/>
      <c r="FZ33" s="291"/>
      <c r="GA33" s="291"/>
      <c r="GB33" s="291"/>
      <c r="GC33" s="291"/>
      <c r="GD33" s="291"/>
      <c r="GE33" s="291"/>
      <c r="GF33" s="291"/>
      <c r="GG33" s="291"/>
      <c r="GH33" s="291"/>
      <c r="GI33" s="291"/>
      <c r="GJ33" s="291"/>
      <c r="GK33" s="291"/>
      <c r="GL33" s="291"/>
      <c r="GM33" s="291"/>
      <c r="GN33" s="291"/>
      <c r="GO33" s="291"/>
      <c r="GP33" s="291"/>
      <c r="GQ33" s="291"/>
      <c r="GR33" s="291"/>
      <c r="GS33" s="291"/>
      <c r="GT33" s="291"/>
      <c r="GU33" s="291"/>
      <c r="GV33" s="291"/>
      <c r="GW33" s="291"/>
      <c r="GX33" s="291"/>
      <c r="GY33" s="291"/>
      <c r="GZ33" s="291"/>
      <c r="HA33" s="291"/>
      <c r="HB33" s="291"/>
      <c r="HC33" s="291"/>
      <c r="HD33" s="291"/>
      <c r="HE33" s="291"/>
      <c r="HF33" s="291"/>
      <c r="HG33" s="291"/>
      <c r="HH33" s="291"/>
      <c r="HI33" s="291"/>
      <c r="HJ33" s="291"/>
      <c r="HK33" s="291"/>
      <c r="HL33" s="291"/>
      <c r="HM33" s="291"/>
      <c r="HN33" s="291"/>
      <c r="HO33" s="291"/>
      <c r="HP33" s="291"/>
      <c r="HQ33" s="291"/>
      <c r="HR33" s="291"/>
      <c r="HS33" s="291"/>
      <c r="HT33" s="291"/>
      <c r="HU33" s="291"/>
      <c r="HV33" s="291"/>
      <c r="HW33" s="291"/>
      <c r="HX33" s="291"/>
      <c r="HY33" s="291"/>
      <c r="HZ33" s="291"/>
      <c r="IA33" s="291"/>
      <c r="IB33" s="291"/>
      <c r="IC33" s="291"/>
      <c r="ID33" s="291"/>
      <c r="IE33" s="291"/>
      <c r="IF33" s="291"/>
      <c r="IG33" s="291"/>
      <c r="IH33" s="291"/>
      <c r="II33" s="291"/>
      <c r="IJ33" s="291"/>
      <c r="IK33" s="291"/>
      <c r="IL33" s="291"/>
      <c r="IM33" s="291"/>
      <c r="IN33" s="291"/>
      <c r="IO33" s="291"/>
      <c r="IP33" s="291"/>
      <c r="IQ33" s="291"/>
      <c r="IR33" s="291"/>
      <c r="IS33" s="291"/>
      <c r="IT33" s="291"/>
      <c r="IU33" s="291"/>
      <c r="IV33" s="291"/>
      <c r="IW33" s="291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2"/>
      <c r="J34" s="72"/>
      <c r="K34" s="72"/>
      <c r="L34" s="289"/>
      <c r="M34" s="290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  <c r="DK34" s="291"/>
      <c r="DL34" s="291"/>
      <c r="DM34" s="291"/>
      <c r="DN34" s="291"/>
      <c r="DO34" s="291"/>
      <c r="DP34" s="291"/>
      <c r="DQ34" s="291"/>
      <c r="DR34" s="291"/>
      <c r="DS34" s="291"/>
      <c r="DT34" s="291"/>
      <c r="DU34" s="291"/>
      <c r="DV34" s="291"/>
      <c r="DW34" s="291"/>
      <c r="DX34" s="291"/>
      <c r="DY34" s="291"/>
      <c r="DZ34" s="291"/>
      <c r="EA34" s="291"/>
      <c r="EB34" s="291"/>
      <c r="EC34" s="291"/>
      <c r="ED34" s="291"/>
      <c r="EE34" s="291"/>
      <c r="EF34" s="291"/>
      <c r="EG34" s="291"/>
      <c r="EH34" s="291"/>
      <c r="EI34" s="291"/>
      <c r="EJ34" s="291"/>
      <c r="EK34" s="291"/>
      <c r="EL34" s="291"/>
      <c r="EM34" s="291"/>
      <c r="EN34" s="291"/>
      <c r="EO34" s="291"/>
      <c r="EP34" s="291"/>
      <c r="EQ34" s="291"/>
      <c r="ER34" s="291"/>
      <c r="ES34" s="291"/>
      <c r="ET34" s="291"/>
      <c r="EU34" s="291"/>
      <c r="EV34" s="291"/>
      <c r="EW34" s="291"/>
      <c r="EX34" s="291"/>
      <c r="EY34" s="291"/>
      <c r="EZ34" s="291"/>
      <c r="FA34" s="291"/>
      <c r="FB34" s="291"/>
      <c r="FC34" s="291"/>
      <c r="FD34" s="291"/>
      <c r="FE34" s="291"/>
      <c r="FF34" s="291"/>
      <c r="FG34" s="291"/>
      <c r="FH34" s="291"/>
      <c r="FI34" s="291"/>
      <c r="FJ34" s="291"/>
      <c r="FK34" s="291"/>
      <c r="FL34" s="291"/>
      <c r="FM34" s="291"/>
      <c r="FN34" s="291"/>
      <c r="FO34" s="291"/>
      <c r="FP34" s="291"/>
      <c r="FQ34" s="291"/>
      <c r="FR34" s="291"/>
      <c r="FS34" s="291"/>
      <c r="FT34" s="291"/>
      <c r="FU34" s="291"/>
      <c r="FV34" s="291"/>
      <c r="FW34" s="291"/>
      <c r="FX34" s="291"/>
      <c r="FY34" s="291"/>
      <c r="FZ34" s="291"/>
      <c r="GA34" s="291"/>
      <c r="GB34" s="291"/>
      <c r="GC34" s="291"/>
      <c r="GD34" s="291"/>
      <c r="GE34" s="291"/>
      <c r="GF34" s="291"/>
      <c r="GG34" s="291"/>
      <c r="GH34" s="291"/>
      <c r="GI34" s="291"/>
      <c r="GJ34" s="291"/>
      <c r="GK34" s="291"/>
      <c r="GL34" s="291"/>
      <c r="GM34" s="291"/>
      <c r="GN34" s="291"/>
      <c r="GO34" s="291"/>
      <c r="GP34" s="291"/>
      <c r="GQ34" s="291"/>
      <c r="GR34" s="291"/>
      <c r="GS34" s="291"/>
      <c r="GT34" s="291"/>
      <c r="GU34" s="291"/>
      <c r="GV34" s="291"/>
      <c r="GW34" s="291"/>
      <c r="GX34" s="291"/>
      <c r="GY34" s="291"/>
      <c r="GZ34" s="291"/>
      <c r="HA34" s="291"/>
      <c r="HB34" s="291"/>
      <c r="HC34" s="291"/>
      <c r="HD34" s="291"/>
      <c r="HE34" s="291"/>
      <c r="HF34" s="291"/>
      <c r="HG34" s="291"/>
      <c r="HH34" s="291"/>
      <c r="HI34" s="291"/>
      <c r="HJ34" s="291"/>
      <c r="HK34" s="291"/>
      <c r="HL34" s="291"/>
      <c r="HM34" s="291"/>
      <c r="HN34" s="291"/>
      <c r="HO34" s="291"/>
      <c r="HP34" s="291"/>
      <c r="HQ34" s="291"/>
      <c r="HR34" s="291"/>
      <c r="HS34" s="291"/>
      <c r="HT34" s="291"/>
      <c r="HU34" s="291"/>
      <c r="HV34" s="291"/>
      <c r="HW34" s="291"/>
      <c r="HX34" s="291"/>
      <c r="HY34" s="291"/>
      <c r="HZ34" s="291"/>
      <c r="IA34" s="291"/>
      <c r="IB34" s="291"/>
      <c r="IC34" s="291"/>
      <c r="ID34" s="291"/>
      <c r="IE34" s="291"/>
      <c r="IF34" s="291"/>
      <c r="IG34" s="291"/>
      <c r="IH34" s="291"/>
      <c r="II34" s="291"/>
      <c r="IJ34" s="291"/>
      <c r="IK34" s="291"/>
      <c r="IL34" s="291"/>
      <c r="IM34" s="291"/>
      <c r="IN34" s="291"/>
      <c r="IO34" s="291"/>
      <c r="IP34" s="291"/>
      <c r="IQ34" s="291"/>
      <c r="IR34" s="291"/>
      <c r="IS34" s="291"/>
      <c r="IT34" s="291"/>
      <c r="IU34" s="291"/>
      <c r="IV34" s="291"/>
      <c r="IW34" s="291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2"/>
      <c r="J35" s="72"/>
      <c r="K35" s="72"/>
      <c r="L35" s="289"/>
      <c r="M35" s="290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  <c r="DK35" s="291"/>
      <c r="DL35" s="291"/>
      <c r="DM35" s="291"/>
      <c r="DN35" s="291"/>
      <c r="DO35" s="291"/>
      <c r="DP35" s="291"/>
      <c r="DQ35" s="291"/>
      <c r="DR35" s="291"/>
      <c r="DS35" s="291"/>
      <c r="DT35" s="291"/>
      <c r="DU35" s="291"/>
      <c r="DV35" s="291"/>
      <c r="DW35" s="291"/>
      <c r="DX35" s="291"/>
      <c r="DY35" s="291"/>
      <c r="DZ35" s="291"/>
      <c r="EA35" s="291"/>
      <c r="EB35" s="291"/>
      <c r="EC35" s="291"/>
      <c r="ED35" s="291"/>
      <c r="EE35" s="291"/>
      <c r="EF35" s="291"/>
      <c r="EG35" s="291"/>
      <c r="EH35" s="291"/>
      <c r="EI35" s="291"/>
      <c r="EJ35" s="291"/>
      <c r="EK35" s="291"/>
      <c r="EL35" s="291"/>
      <c r="EM35" s="291"/>
      <c r="EN35" s="291"/>
      <c r="EO35" s="291"/>
      <c r="EP35" s="291"/>
      <c r="EQ35" s="291"/>
      <c r="ER35" s="291"/>
      <c r="ES35" s="291"/>
      <c r="ET35" s="291"/>
      <c r="EU35" s="291"/>
      <c r="EV35" s="291"/>
      <c r="EW35" s="291"/>
      <c r="EX35" s="291"/>
      <c r="EY35" s="291"/>
      <c r="EZ35" s="291"/>
      <c r="FA35" s="291"/>
      <c r="FB35" s="291"/>
      <c r="FC35" s="291"/>
      <c r="FD35" s="291"/>
      <c r="FE35" s="291"/>
      <c r="FF35" s="291"/>
      <c r="FG35" s="291"/>
      <c r="FH35" s="291"/>
      <c r="FI35" s="291"/>
      <c r="FJ35" s="291"/>
      <c r="FK35" s="291"/>
      <c r="FL35" s="291"/>
      <c r="FM35" s="291"/>
      <c r="FN35" s="291"/>
      <c r="FO35" s="291"/>
      <c r="FP35" s="291"/>
      <c r="FQ35" s="291"/>
      <c r="FR35" s="291"/>
      <c r="FS35" s="291"/>
      <c r="FT35" s="291"/>
      <c r="FU35" s="291"/>
      <c r="FV35" s="291"/>
      <c r="FW35" s="291"/>
      <c r="FX35" s="291"/>
      <c r="FY35" s="291"/>
      <c r="FZ35" s="291"/>
      <c r="GA35" s="291"/>
      <c r="GB35" s="291"/>
      <c r="GC35" s="291"/>
      <c r="GD35" s="291"/>
      <c r="GE35" s="291"/>
      <c r="GF35" s="291"/>
      <c r="GG35" s="291"/>
      <c r="GH35" s="291"/>
      <c r="GI35" s="291"/>
      <c r="GJ35" s="291"/>
      <c r="GK35" s="291"/>
      <c r="GL35" s="291"/>
      <c r="GM35" s="291"/>
      <c r="GN35" s="291"/>
      <c r="GO35" s="291"/>
      <c r="GP35" s="291"/>
      <c r="GQ35" s="291"/>
      <c r="GR35" s="291"/>
      <c r="GS35" s="291"/>
      <c r="GT35" s="291"/>
      <c r="GU35" s="291"/>
      <c r="GV35" s="291"/>
      <c r="GW35" s="291"/>
      <c r="GX35" s="291"/>
      <c r="GY35" s="291"/>
      <c r="GZ35" s="291"/>
      <c r="HA35" s="291"/>
      <c r="HB35" s="291"/>
      <c r="HC35" s="291"/>
      <c r="HD35" s="291"/>
      <c r="HE35" s="291"/>
      <c r="HF35" s="291"/>
      <c r="HG35" s="291"/>
      <c r="HH35" s="291"/>
      <c r="HI35" s="291"/>
      <c r="HJ35" s="291"/>
      <c r="HK35" s="291"/>
      <c r="HL35" s="291"/>
      <c r="HM35" s="291"/>
      <c r="HN35" s="291"/>
      <c r="HO35" s="291"/>
      <c r="HP35" s="291"/>
      <c r="HQ35" s="291"/>
      <c r="HR35" s="291"/>
      <c r="HS35" s="291"/>
      <c r="HT35" s="291"/>
      <c r="HU35" s="291"/>
      <c r="HV35" s="291"/>
      <c r="HW35" s="291"/>
      <c r="HX35" s="291"/>
      <c r="HY35" s="291"/>
      <c r="HZ35" s="291"/>
      <c r="IA35" s="291"/>
      <c r="IB35" s="291"/>
      <c r="IC35" s="291"/>
      <c r="ID35" s="291"/>
      <c r="IE35" s="291"/>
      <c r="IF35" s="291"/>
      <c r="IG35" s="291"/>
      <c r="IH35" s="291"/>
      <c r="II35" s="291"/>
      <c r="IJ35" s="291"/>
      <c r="IK35" s="291"/>
      <c r="IL35" s="291"/>
      <c r="IM35" s="291"/>
      <c r="IN35" s="291"/>
      <c r="IO35" s="291"/>
      <c r="IP35" s="291"/>
      <c r="IQ35" s="291"/>
      <c r="IR35" s="291"/>
      <c r="IS35" s="291"/>
      <c r="IT35" s="291"/>
      <c r="IU35" s="291"/>
      <c r="IV35" s="291"/>
      <c r="IW35" s="291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2"/>
      <c r="J36" s="72"/>
      <c r="K36" s="72"/>
      <c r="L36" s="289"/>
      <c r="M36" s="290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  <c r="DK36" s="291"/>
      <c r="DL36" s="291"/>
      <c r="DM36" s="291"/>
      <c r="DN36" s="291"/>
      <c r="DO36" s="291"/>
      <c r="DP36" s="291"/>
      <c r="DQ36" s="291"/>
      <c r="DR36" s="291"/>
      <c r="DS36" s="291"/>
      <c r="DT36" s="291"/>
      <c r="DU36" s="291"/>
      <c r="DV36" s="291"/>
      <c r="DW36" s="291"/>
      <c r="DX36" s="291"/>
      <c r="DY36" s="291"/>
      <c r="DZ36" s="291"/>
      <c r="EA36" s="291"/>
      <c r="EB36" s="291"/>
      <c r="EC36" s="291"/>
      <c r="ED36" s="291"/>
      <c r="EE36" s="291"/>
      <c r="EF36" s="291"/>
      <c r="EG36" s="291"/>
      <c r="EH36" s="291"/>
      <c r="EI36" s="291"/>
      <c r="EJ36" s="291"/>
      <c r="EK36" s="291"/>
      <c r="EL36" s="291"/>
      <c r="EM36" s="291"/>
      <c r="EN36" s="291"/>
      <c r="EO36" s="291"/>
      <c r="EP36" s="291"/>
      <c r="EQ36" s="291"/>
      <c r="ER36" s="291"/>
      <c r="ES36" s="291"/>
      <c r="ET36" s="291"/>
      <c r="EU36" s="291"/>
      <c r="EV36" s="291"/>
      <c r="EW36" s="291"/>
      <c r="EX36" s="291"/>
      <c r="EY36" s="291"/>
      <c r="EZ36" s="291"/>
      <c r="FA36" s="291"/>
      <c r="FB36" s="291"/>
      <c r="FC36" s="291"/>
      <c r="FD36" s="291"/>
      <c r="FE36" s="291"/>
      <c r="FF36" s="291"/>
      <c r="FG36" s="291"/>
      <c r="FH36" s="291"/>
      <c r="FI36" s="291"/>
      <c r="FJ36" s="291"/>
      <c r="FK36" s="291"/>
      <c r="FL36" s="291"/>
      <c r="FM36" s="291"/>
      <c r="FN36" s="291"/>
      <c r="FO36" s="291"/>
      <c r="FP36" s="291"/>
      <c r="FQ36" s="291"/>
      <c r="FR36" s="291"/>
      <c r="FS36" s="291"/>
      <c r="FT36" s="291"/>
      <c r="FU36" s="291"/>
      <c r="FV36" s="291"/>
      <c r="FW36" s="291"/>
      <c r="FX36" s="291"/>
      <c r="FY36" s="291"/>
      <c r="FZ36" s="291"/>
      <c r="GA36" s="291"/>
      <c r="GB36" s="291"/>
      <c r="GC36" s="291"/>
      <c r="GD36" s="291"/>
      <c r="GE36" s="291"/>
      <c r="GF36" s="291"/>
      <c r="GG36" s="291"/>
      <c r="GH36" s="291"/>
      <c r="GI36" s="291"/>
      <c r="GJ36" s="291"/>
      <c r="GK36" s="291"/>
      <c r="GL36" s="291"/>
      <c r="GM36" s="291"/>
      <c r="GN36" s="291"/>
      <c r="GO36" s="291"/>
      <c r="GP36" s="291"/>
      <c r="GQ36" s="291"/>
      <c r="GR36" s="291"/>
      <c r="GS36" s="291"/>
      <c r="GT36" s="291"/>
      <c r="GU36" s="291"/>
      <c r="GV36" s="291"/>
      <c r="GW36" s="291"/>
      <c r="GX36" s="291"/>
      <c r="GY36" s="291"/>
      <c r="GZ36" s="291"/>
      <c r="HA36" s="291"/>
      <c r="HB36" s="291"/>
      <c r="HC36" s="291"/>
      <c r="HD36" s="291"/>
      <c r="HE36" s="291"/>
      <c r="HF36" s="291"/>
      <c r="HG36" s="291"/>
      <c r="HH36" s="291"/>
      <c r="HI36" s="291"/>
      <c r="HJ36" s="291"/>
      <c r="HK36" s="291"/>
      <c r="HL36" s="291"/>
      <c r="HM36" s="291"/>
      <c r="HN36" s="291"/>
      <c r="HO36" s="291"/>
      <c r="HP36" s="291"/>
      <c r="HQ36" s="291"/>
      <c r="HR36" s="291"/>
      <c r="HS36" s="291"/>
      <c r="HT36" s="291"/>
      <c r="HU36" s="291"/>
      <c r="HV36" s="291"/>
      <c r="HW36" s="291"/>
      <c r="HX36" s="291"/>
      <c r="HY36" s="291"/>
      <c r="HZ36" s="291"/>
      <c r="IA36" s="291"/>
      <c r="IB36" s="291"/>
      <c r="IC36" s="291"/>
      <c r="ID36" s="291"/>
      <c r="IE36" s="291"/>
      <c r="IF36" s="291"/>
      <c r="IG36" s="291"/>
      <c r="IH36" s="291"/>
      <c r="II36" s="291"/>
      <c r="IJ36" s="291"/>
      <c r="IK36" s="291"/>
      <c r="IL36" s="291"/>
      <c r="IM36" s="291"/>
      <c r="IN36" s="291"/>
      <c r="IO36" s="291"/>
      <c r="IP36" s="291"/>
      <c r="IQ36" s="291"/>
      <c r="IR36" s="291"/>
      <c r="IS36" s="291"/>
      <c r="IT36" s="291"/>
      <c r="IU36" s="291"/>
      <c r="IV36" s="291"/>
      <c r="IW36" s="291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2"/>
      <c r="J37" s="72"/>
      <c r="K37" s="72"/>
      <c r="L37" s="289"/>
      <c r="M37" s="290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  <c r="DK37" s="291"/>
      <c r="DL37" s="291"/>
      <c r="DM37" s="291"/>
      <c r="DN37" s="291"/>
      <c r="DO37" s="291"/>
      <c r="DP37" s="291"/>
      <c r="DQ37" s="291"/>
      <c r="DR37" s="291"/>
      <c r="DS37" s="291"/>
      <c r="DT37" s="291"/>
      <c r="DU37" s="291"/>
      <c r="DV37" s="291"/>
      <c r="DW37" s="291"/>
      <c r="DX37" s="291"/>
      <c r="DY37" s="291"/>
      <c r="DZ37" s="291"/>
      <c r="EA37" s="291"/>
      <c r="EB37" s="291"/>
      <c r="EC37" s="291"/>
      <c r="ED37" s="291"/>
      <c r="EE37" s="291"/>
      <c r="EF37" s="291"/>
      <c r="EG37" s="291"/>
      <c r="EH37" s="291"/>
      <c r="EI37" s="291"/>
      <c r="EJ37" s="291"/>
      <c r="EK37" s="291"/>
      <c r="EL37" s="291"/>
      <c r="EM37" s="291"/>
      <c r="EN37" s="291"/>
      <c r="EO37" s="291"/>
      <c r="EP37" s="291"/>
      <c r="EQ37" s="291"/>
      <c r="ER37" s="291"/>
      <c r="ES37" s="291"/>
      <c r="ET37" s="291"/>
      <c r="EU37" s="291"/>
      <c r="EV37" s="291"/>
      <c r="EW37" s="291"/>
      <c r="EX37" s="291"/>
      <c r="EY37" s="291"/>
      <c r="EZ37" s="291"/>
      <c r="FA37" s="291"/>
      <c r="FB37" s="291"/>
      <c r="FC37" s="291"/>
      <c r="FD37" s="291"/>
      <c r="FE37" s="291"/>
      <c r="FF37" s="291"/>
      <c r="FG37" s="291"/>
      <c r="FH37" s="291"/>
      <c r="FI37" s="291"/>
      <c r="FJ37" s="291"/>
      <c r="FK37" s="291"/>
      <c r="FL37" s="291"/>
      <c r="FM37" s="291"/>
      <c r="FN37" s="291"/>
      <c r="FO37" s="291"/>
      <c r="FP37" s="291"/>
      <c r="FQ37" s="291"/>
      <c r="FR37" s="291"/>
      <c r="FS37" s="291"/>
      <c r="FT37" s="291"/>
      <c r="FU37" s="291"/>
      <c r="FV37" s="291"/>
      <c r="FW37" s="291"/>
      <c r="FX37" s="291"/>
      <c r="FY37" s="291"/>
      <c r="FZ37" s="291"/>
      <c r="GA37" s="291"/>
      <c r="GB37" s="291"/>
      <c r="GC37" s="291"/>
      <c r="GD37" s="291"/>
      <c r="GE37" s="291"/>
      <c r="GF37" s="291"/>
      <c r="GG37" s="291"/>
      <c r="GH37" s="291"/>
      <c r="GI37" s="291"/>
      <c r="GJ37" s="291"/>
      <c r="GK37" s="291"/>
      <c r="GL37" s="291"/>
      <c r="GM37" s="291"/>
      <c r="GN37" s="291"/>
      <c r="GO37" s="291"/>
      <c r="GP37" s="291"/>
      <c r="GQ37" s="291"/>
      <c r="GR37" s="291"/>
      <c r="GS37" s="291"/>
      <c r="GT37" s="291"/>
      <c r="GU37" s="291"/>
      <c r="GV37" s="291"/>
      <c r="GW37" s="291"/>
      <c r="GX37" s="291"/>
      <c r="GY37" s="291"/>
      <c r="GZ37" s="291"/>
      <c r="HA37" s="291"/>
      <c r="HB37" s="291"/>
      <c r="HC37" s="291"/>
      <c r="HD37" s="291"/>
      <c r="HE37" s="291"/>
      <c r="HF37" s="291"/>
      <c r="HG37" s="291"/>
      <c r="HH37" s="291"/>
      <c r="HI37" s="291"/>
      <c r="HJ37" s="291"/>
      <c r="HK37" s="291"/>
      <c r="HL37" s="291"/>
      <c r="HM37" s="291"/>
      <c r="HN37" s="291"/>
      <c r="HO37" s="291"/>
      <c r="HP37" s="291"/>
      <c r="HQ37" s="291"/>
      <c r="HR37" s="291"/>
      <c r="HS37" s="291"/>
      <c r="HT37" s="291"/>
      <c r="HU37" s="291"/>
      <c r="HV37" s="291"/>
      <c r="HW37" s="291"/>
      <c r="HX37" s="291"/>
      <c r="HY37" s="291"/>
      <c r="HZ37" s="291"/>
      <c r="IA37" s="291"/>
      <c r="IB37" s="291"/>
      <c r="IC37" s="291"/>
      <c r="ID37" s="291"/>
      <c r="IE37" s="291"/>
      <c r="IF37" s="291"/>
      <c r="IG37" s="291"/>
      <c r="IH37" s="291"/>
      <c r="II37" s="291"/>
      <c r="IJ37" s="291"/>
      <c r="IK37" s="291"/>
      <c r="IL37" s="291"/>
      <c r="IM37" s="291"/>
      <c r="IN37" s="291"/>
      <c r="IO37" s="291"/>
      <c r="IP37" s="291"/>
      <c r="IQ37" s="291"/>
      <c r="IR37" s="291"/>
      <c r="IS37" s="291"/>
      <c r="IT37" s="291"/>
      <c r="IU37" s="291"/>
      <c r="IV37" s="291"/>
      <c r="IW37" s="291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9"/>
      <c r="M38" s="290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  <c r="DK38" s="291"/>
      <c r="DL38" s="291"/>
      <c r="DM38" s="291"/>
      <c r="DN38" s="291"/>
      <c r="DO38" s="291"/>
      <c r="DP38" s="291"/>
      <c r="DQ38" s="291"/>
      <c r="DR38" s="291"/>
      <c r="DS38" s="291"/>
      <c r="DT38" s="291"/>
      <c r="DU38" s="291"/>
      <c r="DV38" s="291"/>
      <c r="DW38" s="291"/>
      <c r="DX38" s="291"/>
      <c r="DY38" s="291"/>
      <c r="DZ38" s="291"/>
      <c r="EA38" s="291"/>
      <c r="EB38" s="291"/>
      <c r="EC38" s="291"/>
      <c r="ED38" s="291"/>
      <c r="EE38" s="291"/>
      <c r="EF38" s="291"/>
      <c r="EG38" s="291"/>
      <c r="EH38" s="291"/>
      <c r="EI38" s="291"/>
      <c r="EJ38" s="291"/>
      <c r="EK38" s="291"/>
      <c r="EL38" s="291"/>
      <c r="EM38" s="291"/>
      <c r="EN38" s="291"/>
      <c r="EO38" s="291"/>
      <c r="EP38" s="291"/>
      <c r="EQ38" s="291"/>
      <c r="ER38" s="291"/>
      <c r="ES38" s="291"/>
      <c r="ET38" s="291"/>
      <c r="EU38" s="291"/>
      <c r="EV38" s="291"/>
      <c r="EW38" s="291"/>
      <c r="EX38" s="291"/>
      <c r="EY38" s="291"/>
      <c r="EZ38" s="291"/>
      <c r="FA38" s="291"/>
      <c r="FB38" s="291"/>
      <c r="FC38" s="291"/>
      <c r="FD38" s="291"/>
      <c r="FE38" s="291"/>
      <c r="FF38" s="291"/>
      <c r="FG38" s="291"/>
      <c r="FH38" s="291"/>
      <c r="FI38" s="291"/>
      <c r="FJ38" s="291"/>
      <c r="FK38" s="291"/>
      <c r="FL38" s="291"/>
      <c r="FM38" s="291"/>
      <c r="FN38" s="291"/>
      <c r="FO38" s="291"/>
      <c r="FP38" s="291"/>
      <c r="FQ38" s="291"/>
      <c r="FR38" s="291"/>
      <c r="FS38" s="291"/>
      <c r="FT38" s="291"/>
      <c r="FU38" s="291"/>
      <c r="FV38" s="291"/>
      <c r="FW38" s="291"/>
      <c r="FX38" s="291"/>
      <c r="FY38" s="291"/>
      <c r="FZ38" s="291"/>
      <c r="GA38" s="291"/>
      <c r="GB38" s="291"/>
      <c r="GC38" s="291"/>
      <c r="GD38" s="291"/>
      <c r="GE38" s="291"/>
      <c r="GF38" s="291"/>
      <c r="GG38" s="291"/>
      <c r="GH38" s="291"/>
      <c r="GI38" s="291"/>
      <c r="GJ38" s="291"/>
      <c r="GK38" s="291"/>
      <c r="GL38" s="291"/>
      <c r="GM38" s="291"/>
      <c r="GN38" s="291"/>
      <c r="GO38" s="291"/>
      <c r="GP38" s="291"/>
      <c r="GQ38" s="291"/>
      <c r="GR38" s="291"/>
      <c r="GS38" s="291"/>
      <c r="GT38" s="291"/>
      <c r="GU38" s="291"/>
      <c r="GV38" s="291"/>
      <c r="GW38" s="291"/>
      <c r="GX38" s="291"/>
      <c r="GY38" s="291"/>
      <c r="GZ38" s="291"/>
      <c r="HA38" s="291"/>
      <c r="HB38" s="291"/>
      <c r="HC38" s="291"/>
      <c r="HD38" s="291"/>
      <c r="HE38" s="291"/>
      <c r="HF38" s="291"/>
      <c r="HG38" s="291"/>
      <c r="HH38" s="291"/>
      <c r="HI38" s="291"/>
      <c r="HJ38" s="291"/>
      <c r="HK38" s="291"/>
      <c r="HL38" s="291"/>
      <c r="HM38" s="291"/>
      <c r="HN38" s="291"/>
      <c r="HO38" s="291"/>
      <c r="HP38" s="291"/>
      <c r="HQ38" s="291"/>
      <c r="HR38" s="291"/>
      <c r="HS38" s="291"/>
      <c r="HT38" s="291"/>
      <c r="HU38" s="291"/>
      <c r="HV38" s="291"/>
      <c r="HW38" s="291"/>
      <c r="HX38" s="291"/>
      <c r="HY38" s="291"/>
      <c r="HZ38" s="291"/>
      <c r="IA38" s="291"/>
      <c r="IB38" s="291"/>
      <c r="IC38" s="291"/>
      <c r="ID38" s="291"/>
      <c r="IE38" s="291"/>
      <c r="IF38" s="291"/>
      <c r="IG38" s="291"/>
      <c r="IH38" s="291"/>
      <c r="II38" s="291"/>
      <c r="IJ38" s="291"/>
      <c r="IK38" s="291"/>
      <c r="IL38" s="291"/>
      <c r="IM38" s="291"/>
      <c r="IN38" s="291"/>
      <c r="IO38" s="291"/>
      <c r="IP38" s="291"/>
      <c r="IQ38" s="291"/>
      <c r="IR38" s="291"/>
      <c r="IS38" s="291"/>
      <c r="IT38" s="291"/>
      <c r="IU38" s="291"/>
      <c r="IV38" s="291"/>
      <c r="IW38" s="291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3"/>
      <c r="L39" s="289"/>
      <c r="M39" s="290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  <c r="DK39" s="291"/>
      <c r="DL39" s="291"/>
      <c r="DM39" s="291"/>
      <c r="DN39" s="291"/>
      <c r="DO39" s="291"/>
      <c r="DP39" s="291"/>
      <c r="DQ39" s="291"/>
      <c r="DR39" s="291"/>
      <c r="DS39" s="291"/>
      <c r="DT39" s="291"/>
      <c r="DU39" s="291"/>
      <c r="DV39" s="291"/>
      <c r="DW39" s="291"/>
      <c r="DX39" s="291"/>
      <c r="DY39" s="291"/>
      <c r="DZ39" s="291"/>
      <c r="EA39" s="291"/>
      <c r="EB39" s="291"/>
      <c r="EC39" s="291"/>
      <c r="ED39" s="291"/>
      <c r="EE39" s="291"/>
      <c r="EF39" s="291"/>
      <c r="EG39" s="291"/>
      <c r="EH39" s="291"/>
      <c r="EI39" s="291"/>
      <c r="EJ39" s="291"/>
      <c r="EK39" s="291"/>
      <c r="EL39" s="291"/>
      <c r="EM39" s="291"/>
      <c r="EN39" s="291"/>
      <c r="EO39" s="291"/>
      <c r="EP39" s="291"/>
      <c r="EQ39" s="291"/>
      <c r="ER39" s="291"/>
      <c r="ES39" s="291"/>
      <c r="ET39" s="291"/>
      <c r="EU39" s="291"/>
      <c r="EV39" s="291"/>
      <c r="EW39" s="291"/>
      <c r="EX39" s="291"/>
      <c r="EY39" s="291"/>
      <c r="EZ39" s="291"/>
      <c r="FA39" s="291"/>
      <c r="FB39" s="291"/>
      <c r="FC39" s="291"/>
      <c r="FD39" s="291"/>
      <c r="FE39" s="291"/>
      <c r="FF39" s="291"/>
      <c r="FG39" s="291"/>
      <c r="FH39" s="291"/>
      <c r="FI39" s="291"/>
      <c r="FJ39" s="291"/>
      <c r="FK39" s="291"/>
      <c r="FL39" s="291"/>
      <c r="FM39" s="291"/>
      <c r="FN39" s="291"/>
      <c r="FO39" s="291"/>
      <c r="FP39" s="291"/>
      <c r="FQ39" s="291"/>
      <c r="FR39" s="291"/>
      <c r="FS39" s="291"/>
      <c r="FT39" s="291"/>
      <c r="FU39" s="291"/>
      <c r="FV39" s="291"/>
      <c r="FW39" s="291"/>
      <c r="FX39" s="291"/>
      <c r="FY39" s="291"/>
      <c r="FZ39" s="291"/>
      <c r="GA39" s="291"/>
      <c r="GB39" s="291"/>
      <c r="GC39" s="291"/>
      <c r="GD39" s="291"/>
      <c r="GE39" s="291"/>
      <c r="GF39" s="291"/>
      <c r="GG39" s="291"/>
      <c r="GH39" s="291"/>
      <c r="GI39" s="291"/>
      <c r="GJ39" s="291"/>
      <c r="GK39" s="291"/>
      <c r="GL39" s="291"/>
      <c r="GM39" s="291"/>
      <c r="GN39" s="291"/>
      <c r="GO39" s="291"/>
      <c r="GP39" s="291"/>
      <c r="GQ39" s="291"/>
      <c r="GR39" s="291"/>
      <c r="GS39" s="291"/>
      <c r="GT39" s="291"/>
      <c r="GU39" s="291"/>
      <c r="GV39" s="291"/>
      <c r="GW39" s="291"/>
      <c r="GX39" s="291"/>
      <c r="GY39" s="291"/>
      <c r="GZ39" s="291"/>
      <c r="HA39" s="291"/>
      <c r="HB39" s="291"/>
      <c r="HC39" s="291"/>
      <c r="HD39" s="291"/>
      <c r="HE39" s="291"/>
      <c r="HF39" s="291"/>
      <c r="HG39" s="291"/>
      <c r="HH39" s="291"/>
      <c r="HI39" s="291"/>
      <c r="HJ39" s="291"/>
      <c r="HK39" s="291"/>
      <c r="HL39" s="291"/>
      <c r="HM39" s="291"/>
      <c r="HN39" s="291"/>
      <c r="HO39" s="291"/>
      <c r="HP39" s="291"/>
      <c r="HQ39" s="291"/>
      <c r="HR39" s="291"/>
      <c r="HS39" s="291"/>
      <c r="HT39" s="291"/>
      <c r="HU39" s="291"/>
      <c r="HV39" s="291"/>
      <c r="HW39" s="291"/>
      <c r="HX39" s="291"/>
      <c r="HY39" s="291"/>
      <c r="HZ39" s="291"/>
      <c r="IA39" s="291"/>
      <c r="IB39" s="291"/>
      <c r="IC39" s="291"/>
      <c r="ID39" s="291"/>
      <c r="IE39" s="291"/>
      <c r="IF39" s="291"/>
      <c r="IG39" s="291"/>
      <c r="IH39" s="291"/>
      <c r="II39" s="291"/>
      <c r="IJ39" s="291"/>
      <c r="IK39" s="291"/>
      <c r="IL39" s="291"/>
      <c r="IM39" s="291"/>
      <c r="IN39" s="291"/>
      <c r="IO39" s="291"/>
      <c r="IP39" s="291"/>
      <c r="IQ39" s="291"/>
      <c r="IR39" s="291"/>
      <c r="IS39" s="291"/>
      <c r="IT39" s="291"/>
      <c r="IU39" s="291"/>
      <c r="IV39" s="291"/>
      <c r="IW39" s="291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9"/>
      <c r="M40" s="290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  <c r="DK40" s="291"/>
      <c r="DL40" s="291"/>
      <c r="DM40" s="291"/>
      <c r="DN40" s="291"/>
      <c r="DO40" s="291"/>
      <c r="DP40" s="291"/>
      <c r="DQ40" s="291"/>
      <c r="DR40" s="291"/>
      <c r="DS40" s="291"/>
      <c r="DT40" s="291"/>
      <c r="DU40" s="291"/>
      <c r="DV40" s="291"/>
      <c r="DW40" s="291"/>
      <c r="DX40" s="291"/>
      <c r="DY40" s="291"/>
      <c r="DZ40" s="291"/>
      <c r="EA40" s="291"/>
      <c r="EB40" s="291"/>
      <c r="EC40" s="291"/>
      <c r="ED40" s="291"/>
      <c r="EE40" s="291"/>
      <c r="EF40" s="291"/>
      <c r="EG40" s="291"/>
      <c r="EH40" s="291"/>
      <c r="EI40" s="291"/>
      <c r="EJ40" s="291"/>
      <c r="EK40" s="291"/>
      <c r="EL40" s="291"/>
      <c r="EM40" s="291"/>
      <c r="EN40" s="291"/>
      <c r="EO40" s="291"/>
      <c r="EP40" s="291"/>
      <c r="EQ40" s="291"/>
      <c r="ER40" s="291"/>
      <c r="ES40" s="291"/>
      <c r="ET40" s="291"/>
      <c r="EU40" s="291"/>
      <c r="EV40" s="291"/>
      <c r="EW40" s="291"/>
      <c r="EX40" s="291"/>
      <c r="EY40" s="291"/>
      <c r="EZ40" s="291"/>
      <c r="FA40" s="291"/>
      <c r="FB40" s="291"/>
      <c r="FC40" s="291"/>
      <c r="FD40" s="291"/>
      <c r="FE40" s="291"/>
      <c r="FF40" s="291"/>
      <c r="FG40" s="291"/>
      <c r="FH40" s="291"/>
      <c r="FI40" s="291"/>
      <c r="FJ40" s="291"/>
      <c r="FK40" s="291"/>
      <c r="FL40" s="291"/>
      <c r="FM40" s="291"/>
      <c r="FN40" s="291"/>
      <c r="FO40" s="291"/>
      <c r="FP40" s="291"/>
      <c r="FQ40" s="291"/>
      <c r="FR40" s="291"/>
      <c r="FS40" s="291"/>
      <c r="FT40" s="291"/>
      <c r="FU40" s="291"/>
      <c r="FV40" s="291"/>
      <c r="FW40" s="291"/>
      <c r="FX40" s="291"/>
      <c r="FY40" s="291"/>
      <c r="FZ40" s="291"/>
      <c r="GA40" s="291"/>
      <c r="GB40" s="291"/>
      <c r="GC40" s="291"/>
      <c r="GD40" s="291"/>
      <c r="GE40" s="291"/>
      <c r="GF40" s="291"/>
      <c r="GG40" s="291"/>
      <c r="GH40" s="291"/>
      <c r="GI40" s="291"/>
      <c r="GJ40" s="291"/>
      <c r="GK40" s="291"/>
      <c r="GL40" s="291"/>
      <c r="GM40" s="291"/>
      <c r="GN40" s="291"/>
      <c r="GO40" s="291"/>
      <c r="GP40" s="291"/>
      <c r="GQ40" s="291"/>
      <c r="GR40" s="291"/>
      <c r="GS40" s="291"/>
      <c r="GT40" s="291"/>
      <c r="GU40" s="291"/>
      <c r="GV40" s="291"/>
      <c r="GW40" s="291"/>
      <c r="GX40" s="291"/>
      <c r="GY40" s="291"/>
      <c r="GZ40" s="291"/>
      <c r="HA40" s="291"/>
      <c r="HB40" s="291"/>
      <c r="HC40" s="291"/>
      <c r="HD40" s="291"/>
      <c r="HE40" s="291"/>
      <c r="HF40" s="291"/>
      <c r="HG40" s="291"/>
      <c r="HH40" s="291"/>
      <c r="HI40" s="291"/>
      <c r="HJ40" s="291"/>
      <c r="HK40" s="291"/>
      <c r="HL40" s="291"/>
      <c r="HM40" s="291"/>
      <c r="HN40" s="291"/>
      <c r="HO40" s="291"/>
      <c r="HP40" s="291"/>
      <c r="HQ40" s="291"/>
      <c r="HR40" s="291"/>
      <c r="HS40" s="291"/>
      <c r="HT40" s="291"/>
      <c r="HU40" s="291"/>
      <c r="HV40" s="291"/>
      <c r="HW40" s="291"/>
      <c r="HX40" s="291"/>
      <c r="HY40" s="291"/>
      <c r="HZ40" s="291"/>
      <c r="IA40" s="291"/>
      <c r="IB40" s="291"/>
      <c r="IC40" s="291"/>
      <c r="ID40" s="291"/>
      <c r="IE40" s="291"/>
      <c r="IF40" s="291"/>
      <c r="IG40" s="291"/>
      <c r="IH40" s="291"/>
      <c r="II40" s="291"/>
      <c r="IJ40" s="291"/>
      <c r="IK40" s="291"/>
      <c r="IL40" s="291"/>
      <c r="IM40" s="291"/>
      <c r="IN40" s="291"/>
      <c r="IO40" s="291"/>
      <c r="IP40" s="291"/>
      <c r="IQ40" s="291"/>
      <c r="IR40" s="291"/>
      <c r="IS40" s="291"/>
      <c r="IT40" s="291"/>
      <c r="IU40" s="291"/>
      <c r="IV40" s="291"/>
      <c r="IW40" s="291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116</v>
      </c>
      <c r="G41" s="227"/>
      <c r="H41" s="228"/>
      <c r="I41" s="0"/>
      <c r="J41" s="229" t="s">
        <v>117</v>
      </c>
      <c r="K41" s="230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118</v>
      </c>
      <c r="M41" s="66"/>
      <c r="N41" s="294" t="n">
        <f aca="false">SUM(N10:N40)</f>
        <v>0</v>
      </c>
      <c r="O41" s="63"/>
      <c r="P41" s="63"/>
      <c r="Q41" s="63"/>
      <c r="R41" s="63"/>
      <c r="S41" s="63"/>
      <c r="T41" s="63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  <c r="DK41" s="291"/>
      <c r="DL41" s="291"/>
      <c r="DM41" s="291"/>
      <c r="DN41" s="291"/>
      <c r="DO41" s="291"/>
      <c r="DP41" s="291"/>
      <c r="DQ41" s="291"/>
      <c r="DR41" s="291"/>
      <c r="DS41" s="291"/>
      <c r="DT41" s="291"/>
      <c r="DU41" s="291"/>
      <c r="DV41" s="291"/>
      <c r="DW41" s="291"/>
      <c r="DX41" s="291"/>
      <c r="DY41" s="291"/>
      <c r="DZ41" s="291"/>
      <c r="EA41" s="291"/>
      <c r="EB41" s="291"/>
      <c r="EC41" s="291"/>
      <c r="ED41" s="291"/>
      <c r="EE41" s="291"/>
      <c r="EF41" s="291"/>
      <c r="EG41" s="291"/>
      <c r="EH41" s="291"/>
      <c r="EI41" s="291"/>
      <c r="EJ41" s="291"/>
      <c r="EK41" s="291"/>
      <c r="EL41" s="291"/>
      <c r="EM41" s="291"/>
      <c r="EN41" s="291"/>
      <c r="EO41" s="291"/>
      <c r="EP41" s="291"/>
      <c r="EQ41" s="291"/>
      <c r="ER41" s="291"/>
      <c r="ES41" s="291"/>
      <c r="ET41" s="291"/>
      <c r="EU41" s="291"/>
      <c r="EV41" s="291"/>
      <c r="EW41" s="291"/>
      <c r="EX41" s="291"/>
      <c r="EY41" s="291"/>
      <c r="EZ41" s="291"/>
      <c r="FA41" s="291"/>
      <c r="FB41" s="291"/>
      <c r="FC41" s="291"/>
      <c r="FD41" s="291"/>
      <c r="FE41" s="291"/>
      <c r="FF41" s="291"/>
      <c r="FG41" s="291"/>
      <c r="FH41" s="291"/>
      <c r="FI41" s="291"/>
      <c r="FJ41" s="291"/>
      <c r="FK41" s="291"/>
      <c r="FL41" s="291"/>
      <c r="FM41" s="291"/>
      <c r="FN41" s="291"/>
      <c r="FO41" s="291"/>
      <c r="FP41" s="291"/>
      <c r="FQ41" s="291"/>
      <c r="FR41" s="291"/>
      <c r="FS41" s="291"/>
      <c r="FT41" s="291"/>
      <c r="FU41" s="291"/>
      <c r="FV41" s="291"/>
      <c r="FW41" s="291"/>
      <c r="FX41" s="291"/>
      <c r="FY41" s="291"/>
      <c r="FZ41" s="291"/>
      <c r="GA41" s="291"/>
      <c r="GB41" s="291"/>
      <c r="GC41" s="291"/>
      <c r="GD41" s="291"/>
      <c r="GE41" s="291"/>
      <c r="GF41" s="291"/>
      <c r="GG41" s="291"/>
      <c r="GH41" s="291"/>
      <c r="GI41" s="291"/>
      <c r="GJ41" s="291"/>
      <c r="GK41" s="291"/>
      <c r="GL41" s="291"/>
      <c r="GM41" s="291"/>
      <c r="GN41" s="291"/>
      <c r="GO41" s="291"/>
      <c r="GP41" s="291"/>
      <c r="GQ41" s="291"/>
      <c r="GR41" s="291"/>
      <c r="GS41" s="291"/>
      <c r="GT41" s="291"/>
      <c r="GU41" s="291"/>
      <c r="GV41" s="291"/>
      <c r="GW41" s="291"/>
      <c r="GX41" s="291"/>
      <c r="GY41" s="291"/>
      <c r="GZ41" s="291"/>
      <c r="HA41" s="291"/>
      <c r="HB41" s="291"/>
      <c r="HC41" s="291"/>
      <c r="HD41" s="291"/>
      <c r="HE41" s="291"/>
      <c r="HF41" s="291"/>
      <c r="HG41" s="291"/>
      <c r="HH41" s="291"/>
      <c r="HI41" s="291"/>
      <c r="HJ41" s="291"/>
      <c r="HK41" s="291"/>
      <c r="HL41" s="291"/>
      <c r="HM41" s="291"/>
      <c r="HN41" s="291"/>
      <c r="HO41" s="291"/>
      <c r="HP41" s="291"/>
      <c r="HQ41" s="291"/>
      <c r="HR41" s="291"/>
      <c r="HS41" s="291"/>
      <c r="HT41" s="291"/>
      <c r="HU41" s="291"/>
      <c r="HV41" s="291"/>
      <c r="HW41" s="291"/>
      <c r="HX41" s="291"/>
      <c r="HY41" s="291"/>
      <c r="HZ41" s="291"/>
      <c r="IA41" s="291"/>
      <c r="IB41" s="291"/>
      <c r="IC41" s="291"/>
      <c r="ID41" s="291"/>
      <c r="IE41" s="291"/>
      <c r="IF41" s="291"/>
      <c r="IG41" s="291"/>
      <c r="IH41" s="291"/>
      <c r="II41" s="291"/>
      <c r="IJ41" s="291"/>
      <c r="IK41" s="291"/>
      <c r="IL41" s="291"/>
      <c r="IM41" s="291"/>
      <c r="IN41" s="291"/>
      <c r="IO41" s="291"/>
      <c r="IP41" s="291"/>
      <c r="IQ41" s="291"/>
      <c r="IR41" s="291"/>
      <c r="IS41" s="291"/>
      <c r="IT41" s="291"/>
      <c r="IU41" s="291"/>
      <c r="IV41" s="291"/>
      <c r="IW41" s="291"/>
    </row>
    <row r="42" customFormat="false" ht="15.75" hidden="false" customHeight="true" outlineLevel="0" collapsed="false">
      <c r="A42" s="232"/>
      <c r="B42" s="176"/>
      <c r="C42" s="0"/>
      <c r="D42" s="233"/>
      <c r="E42" s="234"/>
      <c r="F42" s="207" t="s">
        <v>119</v>
      </c>
      <c r="G42" s="227"/>
      <c r="H42" s="0"/>
      <c r="I42" s="0"/>
      <c r="J42" s="176"/>
      <c r="K42" s="208" t="s">
        <v>120</v>
      </c>
      <c r="L42" s="226"/>
      <c r="M42" s="295"/>
      <c r="N42" s="296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2"/>
      <c r="B43" s="176"/>
      <c r="C43" s="0"/>
      <c r="D43" s="238"/>
      <c r="E43" s="238"/>
      <c r="F43" s="207" t="s">
        <v>121</v>
      </c>
      <c r="G43" s="227"/>
      <c r="H43" s="0"/>
      <c r="I43" s="0"/>
      <c r="J43" s="0"/>
      <c r="K43" s="239" t="s">
        <v>122</v>
      </c>
      <c r="L43" s="226"/>
      <c r="M43" s="295"/>
      <c r="N43" s="296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123</v>
      </c>
      <c r="G44" s="227"/>
      <c r="H44" s="0"/>
      <c r="I44" s="0"/>
      <c r="J44" s="0"/>
      <c r="K44" s="0"/>
      <c r="L44" s="226"/>
      <c r="M44" s="295"/>
      <c r="N44" s="296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124</v>
      </c>
      <c r="G45" s="227"/>
      <c r="H45" s="0"/>
      <c r="I45" s="0"/>
      <c r="J45" s="243"/>
      <c r="K45" s="0"/>
      <c r="L45" s="0"/>
      <c r="M45" s="63"/>
      <c r="N45" s="63"/>
      <c r="O45" s="13"/>
      <c r="P45" s="297"/>
      <c r="Q45" s="13"/>
      <c r="R45" s="13"/>
      <c r="S45" s="13"/>
      <c r="T45" s="13"/>
    </row>
    <row r="46" customFormat="false" ht="15.75" hidden="false" customHeight="true" outlineLevel="0" collapsed="false">
      <c r="A46" s="244" t="s">
        <v>125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8" t="s">
        <v>140</v>
      </c>
      <c r="B47" s="245"/>
      <c r="C47" s="239"/>
      <c r="D47" s="243"/>
      <c r="E47" s="246"/>
      <c r="F47" s="246"/>
      <c r="G47" s="246"/>
      <c r="H47" s="246"/>
      <c r="I47" s="246"/>
      <c r="J47" s="246"/>
      <c r="K47" s="246"/>
      <c r="L47" s="246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9" t="s">
        <v>94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300" t="s">
        <v>46</v>
      </c>
      <c r="L48" s="252" t="s">
        <v>127</v>
      </c>
      <c r="M48" s="45"/>
      <c r="N48" s="301" t="s">
        <v>128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98"/>
      <c r="E49" s="99"/>
      <c r="F49" s="99"/>
      <c r="G49" s="99"/>
      <c r="H49" s="100"/>
      <c r="I49" s="97"/>
      <c r="J49" s="99"/>
      <c r="K49" s="302"/>
      <c r="L49" s="256"/>
      <c r="M49" s="58"/>
      <c r="N49" s="257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9"/>
      <c r="C50" s="97"/>
      <c r="D50" s="98"/>
      <c r="E50" s="99"/>
      <c r="F50" s="99"/>
      <c r="G50" s="99"/>
      <c r="H50" s="100"/>
      <c r="I50" s="97"/>
      <c r="J50" s="99"/>
      <c r="K50" s="303"/>
      <c r="L50" s="256"/>
      <c r="M50" s="63"/>
      <c r="N50" s="257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3"/>
      <c r="L51" s="256"/>
      <c r="M51" s="63"/>
      <c r="N51" s="257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2"/>
      <c r="L52" s="256"/>
      <c r="M52" s="63"/>
      <c r="N52" s="257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3"/>
      <c r="L53" s="256"/>
      <c r="M53" s="63"/>
      <c r="N53" s="257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3"/>
      <c r="L54" s="256"/>
      <c r="M54" s="63"/>
      <c r="N54" s="257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4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2" t="n">
        <f aca="false">SUM(L49:L54)</f>
        <v>0</v>
      </c>
      <c r="M55" s="301" t="s">
        <v>118</v>
      </c>
      <c r="N55" s="305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6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88</v>
      </c>
      <c r="B1" s="307"/>
      <c r="C1" s="307"/>
      <c r="D1" s="307"/>
      <c r="E1" s="307"/>
      <c r="F1" s="308"/>
      <c r="G1" s="175"/>
      <c r="H1" s="18"/>
      <c r="I1" s="284"/>
      <c r="J1" s="18"/>
      <c r="K1" s="309"/>
      <c r="L1" s="309"/>
      <c r="M1" s="310"/>
      <c r="N1" s="309"/>
      <c r="O1" s="309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146</v>
      </c>
      <c r="B2" s="307"/>
      <c r="C2" s="307"/>
      <c r="D2" s="307"/>
      <c r="E2" s="307"/>
      <c r="F2" s="311"/>
      <c r="G2" s="180"/>
      <c r="H2" s="0"/>
      <c r="I2" s="18"/>
      <c r="J2" s="18"/>
      <c r="K2" s="309"/>
      <c r="L2" s="312"/>
      <c r="M2" s="181" t="s">
        <v>90</v>
      </c>
      <c r="N2" s="182" t="str">
        <f aca="false">IF((VALUE('Short Form'!M62)&lt;&gt;0),1+VALUE('Short Form'!H62)+VALUE('Short Form'!I62)+VALUE('Short Form'!J62)+VALUE('Short Form'!K62)+VALUE('Short Form'!L62)+VALUE('Short Form'!M62),"")</f>
        <v/>
      </c>
      <c r="O2" s="183" t="n">
        <f aca="false">IF((N2=0),"",'Short Form'!$N3)</f>
        <v>3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18</v>
      </c>
      <c r="B4" s="32"/>
      <c r="C4" s="33"/>
      <c r="D4" s="32"/>
      <c r="E4" s="31" t="s">
        <v>19</v>
      </c>
      <c r="F4" s="32"/>
      <c r="G4" s="32"/>
      <c r="H4" s="184" t="s">
        <v>20</v>
      </c>
      <c r="I4" s="185"/>
      <c r="J4" s="186"/>
      <c r="K4" s="187" t="s">
        <v>21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Scott</v>
      </c>
      <c r="B5" s="189"/>
      <c r="C5" s="189"/>
      <c r="D5" s="189"/>
      <c r="E5" s="190" t="str">
        <f aca="false">'Short Form'!E6</f>
        <v>Susan</v>
      </c>
      <c r="F5" s="54"/>
      <c r="G5" s="39"/>
      <c r="H5" s="191" t="str">
        <f aca="false">'Short Form'!H6</f>
        <v>Sr. Counsel</v>
      </c>
      <c r="I5" s="191"/>
      <c r="J5" s="191"/>
      <c r="K5" s="192" t="str">
        <f aca="false">'Short Form'!K6</f>
        <v>460-41-3441</v>
      </c>
      <c r="L5" s="192"/>
      <c r="M5" s="192"/>
      <c r="N5" s="193"/>
      <c r="O5" s="194"/>
      <c r="P5" s="313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3" t="s">
        <v>143</v>
      </c>
      <c r="B7" s="314"/>
      <c r="C7" s="314"/>
      <c r="D7" s="286"/>
      <c r="E7" s="315"/>
      <c r="F7" s="315"/>
      <c r="G7" s="316"/>
      <c r="H7" s="317"/>
      <c r="I7" s="317"/>
      <c r="J7" s="317"/>
      <c r="K7" s="318"/>
      <c r="L7" s="318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93</v>
      </c>
      <c r="B8" s="204"/>
      <c r="C8" s="209"/>
      <c r="D8" s="204"/>
      <c r="E8" s="209"/>
      <c r="F8" s="209"/>
      <c r="G8" s="210"/>
      <c r="H8" s="211"/>
      <c r="I8" s="318"/>
      <c r="J8" s="318"/>
      <c r="K8" s="318"/>
      <c r="L8" s="318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94</v>
      </c>
      <c r="B9" s="66" t="s">
        <v>34</v>
      </c>
      <c r="C9" s="67"/>
      <c r="D9" s="67"/>
      <c r="E9" s="67" t="s">
        <v>36</v>
      </c>
      <c r="F9" s="67"/>
      <c r="G9" s="67"/>
      <c r="H9" s="67"/>
      <c r="I9" s="67"/>
      <c r="J9" s="67"/>
      <c r="K9" s="67"/>
      <c r="L9" s="67"/>
      <c r="M9" s="66" t="s">
        <v>97</v>
      </c>
      <c r="N9" s="66" t="s">
        <v>39</v>
      </c>
      <c r="O9" s="66" t="s">
        <v>98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220"/>
      <c r="D10" s="215"/>
      <c r="E10" s="215"/>
      <c r="F10" s="215"/>
      <c r="G10" s="215"/>
      <c r="H10" s="215"/>
      <c r="I10" s="216"/>
      <c r="J10" s="215"/>
      <c r="K10" s="215"/>
      <c r="L10" s="215"/>
      <c r="M10" s="319"/>
      <c r="N10" s="320"/>
      <c r="O10" s="79" t="n">
        <f aca="false">IF(N10=" ",M10*1,M10*N10)</f>
        <v>0</v>
      </c>
      <c r="P10" s="211"/>
      <c r="Q10" s="211"/>
      <c r="R10" s="211"/>
      <c r="S10" s="211"/>
      <c r="T10" s="211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2"/>
      <c r="B11" s="213"/>
      <c r="C11" s="220"/>
      <c r="D11" s="215"/>
      <c r="E11" s="215"/>
      <c r="F11" s="215"/>
      <c r="G11" s="215"/>
      <c r="H11" s="215"/>
      <c r="I11" s="215"/>
      <c r="J11" s="215"/>
      <c r="K11" s="215"/>
      <c r="L11" s="215"/>
      <c r="M11" s="319"/>
      <c r="N11" s="320"/>
      <c r="O11" s="79" t="n">
        <f aca="false">IF(N11=" ",M11*1,M11*N11)</f>
        <v>0</v>
      </c>
      <c r="P11" s="211"/>
      <c r="Q11" s="211"/>
      <c r="R11" s="211"/>
      <c r="S11" s="211"/>
      <c r="T11" s="211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2"/>
      <c r="B12" s="213"/>
      <c r="C12" s="220"/>
      <c r="D12" s="215"/>
      <c r="E12" s="215"/>
      <c r="F12" s="215"/>
      <c r="G12" s="215"/>
      <c r="H12" s="215"/>
      <c r="I12" s="215"/>
      <c r="J12" s="215"/>
      <c r="K12" s="215"/>
      <c r="L12" s="215"/>
      <c r="M12" s="319"/>
      <c r="N12" s="320"/>
      <c r="O12" s="79" t="n">
        <f aca="false">IF(N12=" ",M12*1,M12*N12)</f>
        <v>0</v>
      </c>
      <c r="P12" s="211"/>
      <c r="Q12" s="211"/>
      <c r="R12" s="211"/>
      <c r="S12" s="211"/>
      <c r="T12" s="211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/>
      <c r="B13" s="213"/>
      <c r="C13" s="220"/>
      <c r="D13" s="215"/>
      <c r="E13" s="215"/>
      <c r="F13" s="215"/>
      <c r="G13" s="215"/>
      <c r="H13" s="215"/>
      <c r="I13" s="215"/>
      <c r="J13" s="215"/>
      <c r="K13" s="215"/>
      <c r="L13" s="215"/>
      <c r="M13" s="319"/>
      <c r="N13" s="320"/>
      <c r="O13" s="79" t="n">
        <f aca="false">IF(N13=" ",M13*1,M13*N13)</f>
        <v>0</v>
      </c>
      <c r="P13" s="211"/>
      <c r="Q13" s="211"/>
      <c r="R13" s="211"/>
      <c r="S13" s="211"/>
      <c r="T13" s="211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/>
      <c r="B14" s="213"/>
      <c r="C14" s="220"/>
      <c r="D14" s="215"/>
      <c r="E14" s="215"/>
      <c r="F14" s="215"/>
      <c r="G14" s="215"/>
      <c r="H14" s="215"/>
      <c r="I14" s="215"/>
      <c r="J14" s="215"/>
      <c r="K14" s="215"/>
      <c r="L14" s="215"/>
      <c r="M14" s="319"/>
      <c r="N14" s="320"/>
      <c r="O14" s="79" t="n">
        <f aca="false">IF(N14=" ",M14*1,M14*N14)</f>
        <v>0</v>
      </c>
      <c r="P14" s="211"/>
      <c r="Q14" s="211"/>
      <c r="R14" s="211"/>
      <c r="S14" s="211"/>
      <c r="T14" s="211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/>
      <c r="B15" s="213"/>
      <c r="C15" s="220"/>
      <c r="D15" s="215"/>
      <c r="E15" s="215"/>
      <c r="F15" s="215"/>
      <c r="G15" s="215"/>
      <c r="H15" s="215"/>
      <c r="I15" s="215"/>
      <c r="J15" s="215"/>
      <c r="K15" s="215"/>
      <c r="L15" s="215"/>
      <c r="M15" s="319"/>
      <c r="N15" s="320"/>
      <c r="O15" s="79" t="n">
        <f aca="false">IF(N15=" ",M15*1,M15*N15)</f>
        <v>0</v>
      </c>
      <c r="P15" s="211"/>
      <c r="Q15" s="211"/>
      <c r="R15" s="211"/>
      <c r="S15" s="211"/>
      <c r="T15" s="211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/>
      <c r="B16" s="213"/>
      <c r="C16" s="220"/>
      <c r="D16" s="215"/>
      <c r="E16" s="215"/>
      <c r="F16" s="215"/>
      <c r="G16" s="215"/>
      <c r="H16" s="215"/>
      <c r="I16" s="215"/>
      <c r="J16" s="215"/>
      <c r="K16" s="215"/>
      <c r="L16" s="215"/>
      <c r="M16" s="319"/>
      <c r="N16" s="320"/>
      <c r="O16" s="79" t="n">
        <f aca="false">IF(N16=" ",M16*1,M16*N16)</f>
        <v>0</v>
      </c>
      <c r="P16" s="211"/>
      <c r="Q16" s="211"/>
      <c r="R16" s="211"/>
      <c r="S16" s="211"/>
      <c r="T16" s="211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/>
      <c r="B17" s="213"/>
      <c r="C17" s="220"/>
      <c r="D17" s="215"/>
      <c r="E17" s="215"/>
      <c r="F17" s="215"/>
      <c r="G17" s="215"/>
      <c r="H17" s="215"/>
      <c r="I17" s="215"/>
      <c r="J17" s="215"/>
      <c r="K17" s="215"/>
      <c r="L17" s="215"/>
      <c r="M17" s="319"/>
      <c r="N17" s="320"/>
      <c r="O17" s="79" t="n">
        <f aca="false">IF(N17=" ",M17*1,M17*N17)</f>
        <v>0</v>
      </c>
      <c r="P17" s="211"/>
      <c r="Q17" s="211"/>
      <c r="R17" s="211"/>
      <c r="S17" s="211"/>
      <c r="T17" s="211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/>
      <c r="B18" s="213"/>
      <c r="C18" s="220"/>
      <c r="D18" s="215"/>
      <c r="E18" s="215"/>
      <c r="F18" s="215"/>
      <c r="G18" s="215"/>
      <c r="H18" s="215"/>
      <c r="I18" s="215"/>
      <c r="J18" s="215"/>
      <c r="K18" s="215"/>
      <c r="L18" s="215"/>
      <c r="M18" s="319"/>
      <c r="N18" s="320"/>
      <c r="O18" s="79" t="n">
        <f aca="false">IF(N18=" ",M18*1,M18*N18)</f>
        <v>0</v>
      </c>
      <c r="P18" s="211"/>
      <c r="Q18" s="211"/>
      <c r="R18" s="211"/>
      <c r="S18" s="211"/>
      <c r="T18" s="211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5"/>
      <c r="M19" s="319"/>
      <c r="N19" s="320"/>
      <c r="O19" s="79" t="n">
        <f aca="false">IF(N19=" ",M19*1,M19*N19)</f>
        <v>0</v>
      </c>
      <c r="P19" s="211"/>
      <c r="Q19" s="211"/>
      <c r="R19" s="211"/>
      <c r="S19" s="211"/>
      <c r="T19" s="211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5"/>
      <c r="M20" s="319"/>
      <c r="N20" s="320"/>
      <c r="O20" s="79" t="n">
        <f aca="false">IF(N20=" ",M20*1,M20*N20)</f>
        <v>0</v>
      </c>
      <c r="P20" s="211"/>
      <c r="Q20" s="211"/>
      <c r="R20" s="211"/>
      <c r="S20" s="211"/>
      <c r="T20" s="211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5"/>
      <c r="M21" s="319"/>
      <c r="N21" s="320"/>
      <c r="O21" s="79" t="n">
        <f aca="false">IF(N21=" ",M21*1,M21*N21)</f>
        <v>0</v>
      </c>
      <c r="P21" s="211"/>
      <c r="Q21" s="211"/>
      <c r="R21" s="211"/>
      <c r="S21" s="211"/>
      <c r="T21" s="211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5"/>
      <c r="M22" s="319"/>
      <c r="N22" s="320"/>
      <c r="O22" s="79" t="n">
        <f aca="false">IF(N22=" ",M22*1,M22*N22)</f>
        <v>0</v>
      </c>
      <c r="P22" s="211"/>
      <c r="Q22" s="211"/>
      <c r="R22" s="211"/>
      <c r="S22" s="211"/>
      <c r="T22" s="211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5"/>
      <c r="M23" s="319"/>
      <c r="N23" s="320"/>
      <c r="O23" s="79" t="n">
        <f aca="false">IF(N23=" ",M23*1,M23*N23)</f>
        <v>0</v>
      </c>
      <c r="P23" s="211"/>
      <c r="Q23" s="211"/>
      <c r="R23" s="211"/>
      <c r="S23" s="211"/>
      <c r="T23" s="211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5"/>
      <c r="M24" s="319"/>
      <c r="N24" s="320"/>
      <c r="O24" s="79" t="n">
        <f aca="false">IF(N24=" ",M24*1,M24*N24)</f>
        <v>0</v>
      </c>
      <c r="P24" s="211"/>
      <c r="Q24" s="211"/>
      <c r="R24" s="211"/>
      <c r="S24" s="211"/>
      <c r="T24" s="211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5"/>
      <c r="M25" s="319"/>
      <c r="N25" s="320"/>
      <c r="O25" s="79" t="n">
        <f aca="false">IF(N25=" ",M25*1,M25*N25)</f>
        <v>0</v>
      </c>
      <c r="P25" s="211"/>
      <c r="Q25" s="211"/>
      <c r="R25" s="211"/>
      <c r="S25" s="211"/>
      <c r="T25" s="211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5"/>
      <c r="M26" s="319"/>
      <c r="N26" s="320"/>
      <c r="O26" s="79" t="n">
        <f aca="false">IF(N26=" ",M26*1,M26*N26)</f>
        <v>0</v>
      </c>
      <c r="P26" s="211"/>
      <c r="Q26" s="211"/>
      <c r="R26" s="211"/>
      <c r="S26" s="211"/>
      <c r="T26" s="211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5"/>
      <c r="M27" s="319"/>
      <c r="N27" s="320"/>
      <c r="O27" s="79" t="n">
        <f aca="false">IF(N27=" ",M27*1,M27*N27)</f>
        <v>0</v>
      </c>
      <c r="P27" s="211"/>
      <c r="Q27" s="211"/>
      <c r="R27" s="211"/>
      <c r="S27" s="211"/>
      <c r="T27" s="211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5"/>
      <c r="M28" s="319"/>
      <c r="N28" s="320"/>
      <c r="O28" s="79" t="n">
        <f aca="false">IF(N28=" ",M28*1,M28*N28)</f>
        <v>0</v>
      </c>
      <c r="P28" s="211"/>
      <c r="Q28" s="211"/>
      <c r="R28" s="211"/>
      <c r="S28" s="211"/>
      <c r="T28" s="211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20"/>
      <c r="D29" s="215"/>
      <c r="E29" s="215"/>
      <c r="F29" s="215"/>
      <c r="G29" s="215"/>
      <c r="H29" s="215"/>
      <c r="I29" s="215"/>
      <c r="J29" s="215"/>
      <c r="K29" s="215"/>
      <c r="L29" s="215"/>
      <c r="M29" s="319"/>
      <c r="N29" s="320"/>
      <c r="O29" s="79" t="n">
        <f aca="false">IF(N29=" ",M29*1,M29*N29)</f>
        <v>0</v>
      </c>
      <c r="P29" s="211"/>
      <c r="Q29" s="211"/>
      <c r="R29" s="211"/>
      <c r="S29" s="211"/>
      <c r="T29" s="211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5"/>
      <c r="M30" s="319"/>
      <c r="N30" s="320"/>
      <c r="O30" s="79" t="n">
        <f aca="false">IF(N30=" ",M30*1,M30*N30)</f>
        <v>0</v>
      </c>
      <c r="P30" s="211"/>
      <c r="Q30" s="211"/>
      <c r="R30" s="211"/>
      <c r="S30" s="211"/>
      <c r="T30" s="211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5"/>
      <c r="M31" s="319"/>
      <c r="N31" s="320"/>
      <c r="O31" s="79" t="n">
        <f aca="false">IF(N31=" ",M31*1,M31*N31)</f>
        <v>0</v>
      </c>
      <c r="P31" s="211"/>
      <c r="Q31" s="211"/>
      <c r="R31" s="211"/>
      <c r="S31" s="211"/>
      <c r="T31" s="211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5"/>
      <c r="M32" s="319"/>
      <c r="N32" s="320"/>
      <c r="O32" s="79" t="n">
        <f aca="false">IF(N32=" ",M32*1,M32*N32)</f>
        <v>0</v>
      </c>
      <c r="P32" s="211"/>
      <c r="Q32" s="211"/>
      <c r="R32" s="211"/>
      <c r="S32" s="211"/>
      <c r="T32" s="211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5"/>
      <c r="M33" s="319"/>
      <c r="N33" s="320"/>
      <c r="O33" s="79" t="n">
        <f aca="false">IF(N33=" ",M33*1,M33*N33)</f>
        <v>0</v>
      </c>
      <c r="P33" s="211"/>
      <c r="Q33" s="211"/>
      <c r="R33" s="211"/>
      <c r="S33" s="211"/>
      <c r="T33" s="211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5"/>
      <c r="M34" s="319"/>
      <c r="N34" s="320"/>
      <c r="O34" s="79" t="n">
        <f aca="false">IF(N34=" ",M34*1,M34*N34)</f>
        <v>0</v>
      </c>
      <c r="P34" s="211"/>
      <c r="Q34" s="211"/>
      <c r="R34" s="211"/>
      <c r="S34" s="211"/>
      <c r="T34" s="211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5"/>
      <c r="M35" s="319"/>
      <c r="N35" s="320"/>
      <c r="O35" s="79" t="n">
        <f aca="false">IF(N35=" ",M35*1,M35*N35)</f>
        <v>0</v>
      </c>
      <c r="P35" s="211"/>
      <c r="Q35" s="211"/>
      <c r="R35" s="211"/>
      <c r="S35" s="211"/>
      <c r="T35" s="211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5"/>
      <c r="M36" s="319"/>
      <c r="N36" s="320"/>
      <c r="O36" s="79" t="n">
        <f aca="false">IF(N36=" ",M36*1,M36*N36)</f>
        <v>0</v>
      </c>
      <c r="P36" s="211"/>
      <c r="Q36" s="211"/>
      <c r="R36" s="211"/>
      <c r="S36" s="211"/>
      <c r="T36" s="211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5"/>
      <c r="M37" s="319"/>
      <c r="N37" s="320"/>
      <c r="O37" s="79" t="n">
        <f aca="false">IF(N37=" ",M37*1,M37*N37)</f>
        <v>0</v>
      </c>
      <c r="P37" s="211"/>
      <c r="Q37" s="211"/>
      <c r="R37" s="211"/>
      <c r="S37" s="211"/>
      <c r="T37" s="211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5"/>
      <c r="M38" s="319"/>
      <c r="N38" s="320"/>
      <c r="O38" s="79" t="n">
        <f aca="false">IF(N38=" ",M38*1,M38*N38)</f>
        <v>0</v>
      </c>
      <c r="P38" s="211"/>
      <c r="Q38" s="211"/>
      <c r="R38" s="211"/>
      <c r="S38" s="211"/>
      <c r="T38" s="211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5"/>
      <c r="M39" s="319"/>
      <c r="N39" s="320"/>
      <c r="O39" s="79" t="n">
        <f aca="false">IF(N39=" ",M39*1,M39*N39)</f>
        <v>0</v>
      </c>
      <c r="P39" s="211"/>
      <c r="Q39" s="211"/>
      <c r="R39" s="211"/>
      <c r="S39" s="211"/>
      <c r="T39" s="211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5"/>
      <c r="M40" s="319"/>
      <c r="N40" s="320"/>
      <c r="O40" s="79" t="n">
        <f aca="false">IF(N40=" ",M40*1,M40*N40)</f>
        <v>0</v>
      </c>
      <c r="P40" s="211"/>
      <c r="Q40" s="211"/>
      <c r="R40" s="211"/>
      <c r="S40" s="211"/>
      <c r="T40" s="211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4"/>
      <c r="B41" s="225"/>
      <c r="C41" s="0"/>
      <c r="D41" s="226"/>
      <c r="E41" s="0"/>
      <c r="F41" s="225" t="s">
        <v>116</v>
      </c>
      <c r="G41" s="227"/>
      <c r="H41" s="228"/>
      <c r="I41" s="0"/>
      <c r="J41" s="229" t="s">
        <v>117</v>
      </c>
      <c r="K41" s="230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118</v>
      </c>
      <c r="N41" s="66"/>
      <c r="O41" s="231" t="n">
        <f aca="false">SUM(O10:O40)</f>
        <v>0</v>
      </c>
      <c r="P41" s="211"/>
      <c r="Q41" s="211"/>
      <c r="R41" s="211"/>
      <c r="S41" s="211"/>
      <c r="T41" s="211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2"/>
      <c r="B42" s="176"/>
      <c r="C42" s="0"/>
      <c r="D42" s="233"/>
      <c r="E42" s="234"/>
      <c r="F42" s="207" t="s">
        <v>119</v>
      </c>
      <c r="G42" s="227"/>
      <c r="H42" s="0"/>
      <c r="I42" s="0"/>
      <c r="J42" s="176"/>
      <c r="K42" s="0"/>
      <c r="L42" s="208" t="s">
        <v>120</v>
      </c>
      <c r="M42" s="235"/>
      <c r="N42" s="236"/>
      <c r="O42" s="237"/>
      <c r="P42" s="211"/>
      <c r="Q42" s="211"/>
      <c r="R42" s="211"/>
      <c r="S42" s="211"/>
      <c r="T42" s="211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2"/>
      <c r="B43" s="176"/>
      <c r="C43" s="0"/>
      <c r="D43" s="238"/>
      <c r="E43" s="238"/>
      <c r="F43" s="207" t="s">
        <v>121</v>
      </c>
      <c r="G43" s="227"/>
      <c r="H43" s="0"/>
      <c r="I43" s="0"/>
      <c r="J43" s="0"/>
      <c r="K43" s="0"/>
      <c r="L43" s="239" t="s">
        <v>122</v>
      </c>
      <c r="M43" s="235"/>
      <c r="N43" s="236"/>
      <c r="O43" s="237"/>
      <c r="P43" s="211"/>
      <c r="Q43" s="211"/>
      <c r="R43" s="211"/>
      <c r="S43" s="211"/>
      <c r="T43" s="211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2"/>
      <c r="B44" s="0"/>
      <c r="C44" s="0"/>
      <c r="D44" s="238"/>
      <c r="E44" s="238"/>
      <c r="F44" s="240" t="s">
        <v>123</v>
      </c>
      <c r="G44" s="227"/>
      <c r="H44" s="0"/>
      <c r="I44" s="0"/>
      <c r="J44" s="0"/>
      <c r="K44" s="0"/>
      <c r="L44" s="226"/>
      <c r="M44" s="235"/>
      <c r="N44" s="236"/>
      <c r="O44" s="237"/>
      <c r="P44" s="211"/>
      <c r="Q44" s="211"/>
      <c r="R44" s="211"/>
      <c r="S44" s="211"/>
      <c r="T44" s="211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2"/>
      <c r="B45" s="242"/>
      <c r="C45" s="0"/>
      <c r="D45" s="238"/>
      <c r="E45" s="238"/>
      <c r="F45" s="240" t="s">
        <v>124</v>
      </c>
      <c r="G45" s="227"/>
      <c r="H45" s="0"/>
      <c r="I45" s="0"/>
      <c r="J45" s="243"/>
      <c r="K45" s="243"/>
      <c r="L45" s="226"/>
      <c r="M45" s="235"/>
      <c r="N45" s="236"/>
      <c r="O45" s="237"/>
      <c r="P45" s="211"/>
      <c r="Q45" s="211"/>
      <c r="R45" s="211"/>
      <c r="S45" s="211"/>
      <c r="T45" s="211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4" t="s">
        <v>125</v>
      </c>
      <c r="B46" s="245"/>
      <c r="C46" s="239"/>
      <c r="D46" s="243"/>
      <c r="E46" s="246"/>
      <c r="F46" s="246"/>
      <c r="G46" s="247"/>
      <c r="H46" s="0"/>
      <c r="I46" s="0"/>
      <c r="J46" s="246"/>
      <c r="K46" s="0"/>
      <c r="L46" s="248" t="str">
        <f aca="false">IF($O$41=$O$55," ","Totals are not equal")</f>
        <v> </v>
      </c>
      <c r="M46" s="246"/>
      <c r="N46" s="246"/>
      <c r="O46" s="246"/>
      <c r="P46" s="211"/>
      <c r="Q46" s="211"/>
      <c r="R46" s="211"/>
      <c r="S46" s="211"/>
      <c r="T46" s="211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9" t="s">
        <v>126</v>
      </c>
      <c r="B47" s="245"/>
      <c r="C47" s="239"/>
      <c r="D47" s="243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11"/>
      <c r="Q47" s="211"/>
      <c r="R47" s="211"/>
      <c r="S47" s="211"/>
      <c r="T47" s="211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94</v>
      </c>
      <c r="B48" s="93" t="s">
        <v>2</v>
      </c>
      <c r="C48" s="94" t="s">
        <v>43</v>
      </c>
      <c r="D48" s="94"/>
      <c r="E48" s="94" t="s">
        <v>4</v>
      </c>
      <c r="F48" s="94" t="s">
        <v>44</v>
      </c>
      <c r="G48" s="93" t="s">
        <v>6</v>
      </c>
      <c r="H48" s="94" t="s">
        <v>7</v>
      </c>
      <c r="I48" s="94" t="s">
        <v>8</v>
      </c>
      <c r="J48" s="94" t="s">
        <v>45</v>
      </c>
      <c r="K48" s="300" t="s">
        <v>46</v>
      </c>
      <c r="L48" s="321" t="s">
        <v>127</v>
      </c>
      <c r="M48" s="248"/>
      <c r="N48" s="236"/>
      <c r="O48" s="66" t="s">
        <v>128</v>
      </c>
      <c r="P48" s="211"/>
      <c r="Q48" s="211"/>
      <c r="R48" s="211"/>
      <c r="S48" s="211"/>
      <c r="T48" s="211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/>
      <c r="B49" s="212"/>
      <c r="C49" s="254"/>
      <c r="D49" s="258"/>
      <c r="E49" s="212"/>
      <c r="F49" s="212"/>
      <c r="G49" s="212"/>
      <c r="H49" s="253"/>
      <c r="I49" s="254"/>
      <c r="J49" s="212"/>
      <c r="K49" s="255"/>
      <c r="L49" s="322"/>
      <c r="M49" s="176"/>
      <c r="N49" s="236"/>
      <c r="O49" s="257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4"/>
      <c r="D50" s="258"/>
      <c r="E50" s="212"/>
      <c r="F50" s="212"/>
      <c r="G50" s="212"/>
      <c r="H50" s="253"/>
      <c r="I50" s="254"/>
      <c r="J50" s="212"/>
      <c r="K50" s="255"/>
      <c r="L50" s="322"/>
      <c r="M50" s="259"/>
      <c r="N50" s="236"/>
      <c r="O50" s="257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4"/>
      <c r="D51" s="258"/>
      <c r="E51" s="212"/>
      <c r="F51" s="212"/>
      <c r="G51" s="212"/>
      <c r="H51" s="253"/>
      <c r="I51" s="254"/>
      <c r="J51" s="212"/>
      <c r="K51" s="255"/>
      <c r="L51" s="322"/>
      <c r="M51" s="176"/>
      <c r="N51" s="176"/>
      <c r="O51" s="257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4"/>
      <c r="D52" s="258"/>
      <c r="E52" s="212"/>
      <c r="F52" s="212"/>
      <c r="G52" s="212"/>
      <c r="H52" s="253"/>
      <c r="I52" s="254"/>
      <c r="J52" s="212"/>
      <c r="K52" s="255"/>
      <c r="L52" s="322"/>
      <c r="M52" s="176"/>
      <c r="N52" s="176"/>
      <c r="O52" s="257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4"/>
      <c r="D53" s="258"/>
      <c r="E53" s="212"/>
      <c r="F53" s="212"/>
      <c r="G53" s="212"/>
      <c r="H53" s="253"/>
      <c r="I53" s="254"/>
      <c r="J53" s="212"/>
      <c r="K53" s="255"/>
      <c r="L53" s="322"/>
      <c r="M53" s="176"/>
      <c r="N53" s="176"/>
      <c r="O53" s="257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4"/>
      <c r="D54" s="258"/>
      <c r="E54" s="212"/>
      <c r="F54" s="212"/>
      <c r="G54" s="212"/>
      <c r="H54" s="253"/>
      <c r="I54" s="254"/>
      <c r="J54" s="212"/>
      <c r="K54" s="255"/>
      <c r="L54" s="322"/>
      <c r="M54" s="176"/>
      <c r="N54" s="176"/>
      <c r="O54" s="257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2" t="n">
        <f aca="false">SUM(L49:L54)</f>
        <v>0</v>
      </c>
      <c r="M55" s="66" t="s">
        <v>118</v>
      </c>
      <c r="N55" s="66"/>
      <c r="O55" s="231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3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3"/>
      <c r="P56" s="263"/>
      <c r="Q56" s="263"/>
      <c r="R56" s="263"/>
      <c r="S56" s="263"/>
      <c r="T56" s="263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264"/>
      <c r="EI56" s="264"/>
      <c r="EJ56" s="264"/>
      <c r="EK56" s="264"/>
      <c r="EL56" s="264"/>
      <c r="EM56" s="264"/>
      <c r="EN56" s="264"/>
      <c r="EO56" s="264"/>
      <c r="EP56" s="264"/>
      <c r="EQ56" s="264"/>
      <c r="ER56" s="264"/>
      <c r="ES56" s="264"/>
      <c r="ET56" s="264"/>
      <c r="EU56" s="264"/>
      <c r="EV56" s="264"/>
      <c r="EW56" s="264"/>
      <c r="EX56" s="264"/>
      <c r="EY56" s="264"/>
      <c r="EZ56" s="264"/>
      <c r="FA56" s="264"/>
      <c r="FB56" s="264"/>
      <c r="FC56" s="264"/>
      <c r="FD56" s="264"/>
      <c r="FE56" s="264"/>
      <c r="FF56" s="264"/>
      <c r="FG56" s="264"/>
      <c r="FH56" s="264"/>
      <c r="FI56" s="264"/>
      <c r="FJ56" s="264"/>
      <c r="FK56" s="264"/>
      <c r="FL56" s="264"/>
      <c r="FM56" s="264"/>
      <c r="FN56" s="264"/>
      <c r="FO56" s="264"/>
      <c r="FP56" s="264"/>
      <c r="FQ56" s="264"/>
      <c r="FR56" s="264"/>
      <c r="FS56" s="264"/>
      <c r="FT56" s="264"/>
      <c r="FU56" s="264"/>
      <c r="FV56" s="264"/>
      <c r="FW56" s="264"/>
      <c r="FX56" s="264"/>
      <c r="FY56" s="264"/>
      <c r="FZ56" s="264"/>
      <c r="GA56" s="264"/>
      <c r="GB56" s="264"/>
      <c r="GC56" s="264"/>
      <c r="GD56" s="264"/>
      <c r="GE56" s="264"/>
      <c r="GF56" s="264"/>
      <c r="GG56" s="264"/>
      <c r="GH56" s="264"/>
      <c r="GI56" s="264"/>
      <c r="GJ56" s="264"/>
      <c r="GK56" s="264"/>
      <c r="GL56" s="264"/>
      <c r="GM56" s="264"/>
      <c r="GN56" s="264"/>
      <c r="GO56" s="264"/>
      <c r="GP56" s="264"/>
      <c r="GQ56" s="264"/>
      <c r="GR56" s="264"/>
      <c r="GS56" s="264"/>
      <c r="GT56" s="264"/>
      <c r="GU56" s="264"/>
      <c r="GV56" s="264"/>
      <c r="GW56" s="264"/>
      <c r="GX56" s="264"/>
      <c r="GY56" s="264"/>
      <c r="GZ56" s="264"/>
      <c r="HA56" s="264"/>
      <c r="HB56" s="264"/>
      <c r="HC56" s="264"/>
      <c r="HD56" s="264"/>
      <c r="HE56" s="264"/>
      <c r="HF56" s="264"/>
      <c r="HG56" s="264"/>
      <c r="HH56" s="264"/>
      <c r="HI56" s="264"/>
      <c r="HJ56" s="264"/>
      <c r="HK56" s="264"/>
      <c r="HL56" s="264"/>
      <c r="HM56" s="264"/>
      <c r="HN56" s="264"/>
      <c r="HO56" s="264"/>
      <c r="HP56" s="264"/>
      <c r="HQ56" s="264"/>
      <c r="HR56" s="264"/>
      <c r="HS56" s="264"/>
      <c r="HT56" s="264"/>
      <c r="HU56" s="264"/>
      <c r="HV56" s="264"/>
      <c r="HW56" s="264"/>
      <c r="HX56" s="264"/>
      <c r="HY56" s="264"/>
      <c r="HZ56" s="264"/>
      <c r="IA56" s="264"/>
      <c r="IB56" s="264"/>
      <c r="IC56" s="264"/>
      <c r="ID56" s="264"/>
      <c r="IE56" s="264"/>
      <c r="IF56" s="264"/>
      <c r="IG56" s="264"/>
      <c r="IH56" s="264"/>
      <c r="II56" s="264"/>
      <c r="IJ56" s="264"/>
      <c r="IK56" s="264"/>
      <c r="IL56" s="264"/>
      <c r="IM56" s="264"/>
      <c r="IN56" s="264"/>
      <c r="IO56" s="264"/>
      <c r="IP56" s="264"/>
      <c r="IQ56" s="264"/>
      <c r="IR56" s="264"/>
      <c r="IS56" s="264"/>
      <c r="IT56" s="264"/>
      <c r="IU56" s="264"/>
      <c r="IV56" s="264"/>
      <c r="IW56" s="264"/>
    </row>
    <row r="57" customFormat="false" ht="18" hidden="true" customHeight="true" outlineLevel="0" collapsed="false">
      <c r="A57" s="266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9"/>
      <c r="M57" s="219"/>
      <c r="N57" s="219"/>
      <c r="O57" s="265"/>
      <c r="P57" s="266"/>
      <c r="Q57" s="266"/>
      <c r="R57" s="266"/>
      <c r="S57" s="266"/>
      <c r="T57" s="266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65"/>
      <c r="BP57" s="265"/>
      <c r="BQ57" s="265"/>
      <c r="BR57" s="265"/>
      <c r="BS57" s="265"/>
      <c r="BT57" s="265"/>
      <c r="BU57" s="265"/>
      <c r="BV57" s="265"/>
      <c r="BW57" s="265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  <c r="DV57" s="265"/>
      <c r="DW57" s="265"/>
      <c r="DX57" s="265"/>
      <c r="DY57" s="265"/>
      <c r="DZ57" s="265"/>
      <c r="EA57" s="265"/>
      <c r="EB57" s="265"/>
      <c r="EC57" s="265"/>
      <c r="ED57" s="265"/>
      <c r="EE57" s="265"/>
      <c r="EF57" s="265"/>
      <c r="EG57" s="265"/>
      <c r="EH57" s="265"/>
      <c r="EI57" s="265"/>
      <c r="EJ57" s="265"/>
      <c r="EK57" s="265"/>
      <c r="EL57" s="265"/>
      <c r="EM57" s="265"/>
      <c r="EN57" s="265"/>
      <c r="EO57" s="265"/>
      <c r="EP57" s="265"/>
      <c r="EQ57" s="265"/>
      <c r="ER57" s="265"/>
      <c r="ES57" s="265"/>
      <c r="ET57" s="265"/>
      <c r="EU57" s="265"/>
      <c r="EV57" s="265"/>
      <c r="EW57" s="265"/>
      <c r="EX57" s="265"/>
      <c r="EY57" s="265"/>
      <c r="EZ57" s="265"/>
      <c r="FA57" s="265"/>
      <c r="FB57" s="265"/>
      <c r="FC57" s="265"/>
      <c r="FD57" s="265"/>
      <c r="FE57" s="265"/>
      <c r="FF57" s="265"/>
      <c r="FG57" s="265"/>
      <c r="FH57" s="265"/>
      <c r="FI57" s="265"/>
      <c r="FJ57" s="265"/>
      <c r="FK57" s="265"/>
      <c r="FL57" s="265"/>
      <c r="FM57" s="265"/>
      <c r="FN57" s="265"/>
      <c r="FO57" s="265"/>
      <c r="FP57" s="265"/>
      <c r="FQ57" s="265"/>
      <c r="FR57" s="265"/>
      <c r="FS57" s="265"/>
      <c r="FT57" s="265"/>
      <c r="FU57" s="265"/>
      <c r="FV57" s="265"/>
      <c r="FW57" s="265"/>
      <c r="FX57" s="265"/>
      <c r="FY57" s="265"/>
      <c r="FZ57" s="265"/>
      <c r="GA57" s="265"/>
      <c r="GB57" s="265"/>
      <c r="GC57" s="265"/>
      <c r="GD57" s="265"/>
      <c r="GE57" s="265"/>
      <c r="GF57" s="265"/>
      <c r="GG57" s="265"/>
      <c r="GH57" s="265"/>
      <c r="GI57" s="265"/>
      <c r="GJ57" s="265"/>
      <c r="GK57" s="265"/>
      <c r="GL57" s="265"/>
      <c r="GM57" s="265"/>
      <c r="GN57" s="265"/>
      <c r="GO57" s="265"/>
      <c r="GP57" s="265"/>
      <c r="GQ57" s="265"/>
      <c r="GR57" s="265"/>
      <c r="GS57" s="265"/>
      <c r="GT57" s="265"/>
      <c r="GU57" s="265"/>
      <c r="GV57" s="265"/>
      <c r="GW57" s="265"/>
      <c r="GX57" s="265"/>
      <c r="GY57" s="265"/>
      <c r="GZ57" s="265"/>
      <c r="HA57" s="265"/>
      <c r="HB57" s="265"/>
      <c r="HC57" s="265"/>
      <c r="HD57" s="265"/>
      <c r="HE57" s="265"/>
      <c r="HF57" s="265"/>
      <c r="HG57" s="265"/>
      <c r="HH57" s="265"/>
      <c r="HI57" s="265"/>
      <c r="HJ57" s="265"/>
      <c r="HK57" s="265"/>
      <c r="HL57" s="265"/>
      <c r="HM57" s="265"/>
      <c r="HN57" s="265"/>
      <c r="HO57" s="265"/>
      <c r="HP57" s="265"/>
      <c r="HQ57" s="265"/>
      <c r="HR57" s="265"/>
      <c r="HS57" s="265"/>
      <c r="HT57" s="265"/>
      <c r="HU57" s="265"/>
      <c r="HV57" s="265"/>
      <c r="HW57" s="265"/>
      <c r="HX57" s="265"/>
      <c r="HY57" s="265"/>
      <c r="HZ57" s="265"/>
      <c r="IA57" s="265"/>
      <c r="IB57" s="265"/>
      <c r="IC57" s="265"/>
      <c r="ID57" s="265"/>
      <c r="IE57" s="265"/>
      <c r="IF57" s="265"/>
      <c r="IG57" s="265"/>
      <c r="IH57" s="265"/>
      <c r="II57" s="265"/>
      <c r="IJ57" s="265"/>
      <c r="IK57" s="265"/>
      <c r="IL57" s="265"/>
      <c r="IM57" s="265"/>
      <c r="IN57" s="265"/>
      <c r="IO57" s="265"/>
      <c r="IP57" s="265"/>
      <c r="IQ57" s="265"/>
      <c r="IR57" s="265"/>
      <c r="IS57" s="265"/>
      <c r="IT57" s="265"/>
      <c r="IU57" s="265"/>
      <c r="IV57" s="265"/>
      <c r="IW57" s="265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1"/>
      <c r="Q61" s="211"/>
      <c r="R61" s="211"/>
      <c r="S61" s="211"/>
      <c r="T61" s="211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1"/>
      <c r="Q62" s="211"/>
      <c r="R62" s="211"/>
      <c r="S62" s="211"/>
      <c r="T62" s="211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1"/>
      <c r="Q63" s="211"/>
      <c r="R63" s="211"/>
      <c r="S63" s="211"/>
      <c r="T63" s="211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1"/>
      <c r="Q64" s="211"/>
      <c r="R64" s="211"/>
      <c r="S64" s="211"/>
      <c r="T64" s="211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70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70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70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70"/>
      <c r="M103" s="170"/>
      <c r="N103" s="170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70"/>
      <c r="M104" s="170"/>
      <c r="N104" s="170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70"/>
      <c r="M105" s="170"/>
      <c r="N105" s="170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70"/>
      <c r="M106" s="170"/>
      <c r="N106" s="170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70"/>
      <c r="M107" s="170"/>
      <c r="N107" s="170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7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7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7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7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7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7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7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7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7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7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7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7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7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7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7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7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7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7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7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7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7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7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7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7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7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7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7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7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7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7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7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7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7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7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7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7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7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7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7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7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7" hidden="true" customHeight="false" outlineLevel="0" collapsed="false">
      <c r="O152" s="170"/>
    </row>
    <row r="153" customFormat="false" ht="17" hidden="true" customHeight="false" outlineLevel="0" collapsed="false">
      <c r="O153" s="170"/>
    </row>
    <row r="154" customFormat="false" ht="17" hidden="true" customHeight="false" outlineLevel="0" collapsed="false">
      <c r="O154" s="170"/>
    </row>
  </sheetData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7" customHeight="true" zeroHeight="false" outlineLevelRow="0" outlineLevelCol="0"/>
  <sheetData>
    <row r="1" customFormat="false" ht="21.7" hidden="false" customHeight="false" outlineLevel="0" collapsed="false"/>
    <row r="2" customFormat="false" ht="24.05" hidden="false" customHeight="false" outlineLevel="0" collapsed="false"/>
    <row r="3" customFormat="false" ht="21.7" hidden="false" customHeight="false" outlineLevel="0" collapsed="false"/>
    <row r="45" customFormat="false" ht="14.65" hidden="false" customHeight="false" outlineLevel="0" collapsed="false"/>
    <row r="47" customFormat="false" ht="14.65" hidden="false" customHeight="false" outlineLevel="0" collapsed="false"/>
    <row r="57" customFormat="false" ht="14.65" hidden="false" customHeight="false" outlineLevel="0" collapsed="false"/>
    <row r="58" customFormat="false" ht="14.65" hidden="false" customHeight="false" outlineLevel="0" collapsed="false"/>
    <row r="80" customFormat="false" ht="14.65" hidden="false" customHeight="false" outlineLevel="0" collapsed="false"/>
    <row r="81" customFormat="false" ht="14.65" hidden="false" customHeight="false" outlineLevel="0" collapsed="false"/>
    <row r="82" customFormat="false" ht="14.65" hidden="false" customHeight="false" outlineLevel="0" collapsed="false"/>
    <row r="83" customFormat="false" ht="14.65" hidden="false" customHeight="false" outlineLevel="0" collapsed="false"/>
    <row r="84" customFormat="false" ht="14.65" hidden="false" customHeight="false" outlineLevel="0" collapsed="false"/>
    <row r="85" customFormat="false" ht="14.65" hidden="false" customHeight="false" outlineLevel="0" collapsed="false"/>
    <row r="86" customFormat="false" ht="14.65" hidden="false" customHeight="false" outlineLevel="0" collapsed="false"/>
    <row r="87" customFormat="false" ht="14.65" hidden="false" customHeight="false" outlineLevel="0" collapsed="false"/>
    <row r="88" customFormat="false" ht="14.65" hidden="false" customHeight="false" outlineLevel="0" collapsed="false"/>
    <row r="89" customFormat="false" ht="14.65" hidden="false" customHeight="false" outlineLevel="0" collapsed="false"/>
    <row r="91" customFormat="false" ht="14.65" hidden="false" customHeight="false" outlineLevel="0" collapsed="false"/>
    <row r="92" customFormat="false" ht="14.65" hidden="false" customHeight="false" outlineLevel="0" collapsed="false"/>
    <row r="93" customFormat="false" ht="14.65" hidden="false" customHeight="false" outlineLevel="0" collapsed="false"/>
    <row r="94" customFormat="false" ht="14.65" hidden="false" customHeight="false" outlineLevel="0" collapsed="false"/>
    <row r="95" customFormat="false" ht="14.65" hidden="false" customHeight="false" outlineLevel="0" collapsed="false"/>
    <row r="96" customFormat="false" ht="14.65" hidden="false" customHeight="false" outlineLevel="0" collapsed="false"/>
    <row r="97" customFormat="false" ht="14.65" hidden="false" customHeight="false" outlineLevel="0" collapsed="false"/>
    <row r="98" customFormat="false" ht="14.65" hidden="false" customHeight="false" outlineLevel="0" collapsed="false"/>
    <row r="99" customFormat="false" ht="14.6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