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<sst xmlns="http://schemas.openxmlformats.org/spreadsheetml/2006/main" count="34" uniqueCount="29">
  <si>
    <t xml:space="preserve">JM HUBER CORPORATION</t>
  </si>
  <si>
    <t xml:space="preserve">ANALYSIS OF SAN JUAN PROPOSAL</t>
  </si>
  <si>
    <t xml:space="preserve">SAN JUAN GAS IS CURRENTLY BEING SOLD ON THE SPOT MARKET AT EPNG-SJ LESS $0.XX)</t>
  </si>
  <si>
    <t xml:space="preserve">PROPOSAL:</t>
  </si>
  <si>
    <t xml:space="preserve">ACQUIRE FIRM TRANSPORTATION ON EL PASO FROM IGNACIO TO PG&amp;E CITYGATE.</t>
  </si>
  <si>
    <t xml:space="preserve">EPNG WILL GO FROM MASTER RECEIPT POINT LESS TO PRIMARY POINTS THROUGH</t>
  </si>
  <si>
    <t xml:space="preserve">ALLOCATION PROCESS.  BEST GUESS IS THAT HUBER WOULD RECEIVE 72-80%</t>
  </si>
  <si>
    <t xml:space="preserve">SAN JUAN CAPACITY WITH THE REMAINDER PERMIAN CAPACITY.</t>
  </si>
  <si>
    <t xml:space="preserve">FEES:</t>
  </si>
  <si>
    <t xml:space="preserve">1.</t>
  </si>
  <si>
    <t xml:space="preserve">RESERVATION FEE OF $0.3854/MMBTU</t>
  </si>
  <si>
    <t xml:space="preserve">2.</t>
  </si>
  <si>
    <t xml:space="preserve">FUEL OF 3.47%</t>
  </si>
  <si>
    <t xml:space="preserve">PRICING:</t>
  </si>
  <si>
    <t xml:space="preserve">FOR FT VOLUMES CONFIRMED ON EPNG, PGE GAS DAILY AVG. LESS $0.05.</t>
  </si>
  <si>
    <t xml:space="preserve">FOR FT VOLUMES NOT CONFIRMED, SELL CYCLE TWO INTO NWP AT GDA-0.10.</t>
  </si>
  <si>
    <t xml:space="preserve">3.</t>
  </si>
  <si>
    <t xml:space="preserve">FOR VOLUMES OUTSIDE THE TRANSACTION EPNG-SJ LESS $0.XX, SAME AS</t>
  </si>
  <si>
    <t xml:space="preserve">HUBER IS RECEIVING TODAY.</t>
  </si>
  <si>
    <t xml:space="preserve">BENEFIT:</t>
  </si>
  <si>
    <t xml:space="preserve">VOLUME</t>
  </si>
  <si>
    <t xml:space="preserve">BASIS</t>
  </si>
  <si>
    <t xml:space="preserve">DISC</t>
  </si>
  <si>
    <t xml:space="preserve">XPORT</t>
  </si>
  <si>
    <t xml:space="preserve">FUEL</t>
  </si>
  <si>
    <t xml:space="preserve">OFFSET</t>
  </si>
  <si>
    <t xml:space="preserve">NOW</t>
  </si>
  <si>
    <t xml:space="preserve">PROPOSAL: ACQUIRE 30,000 mmBUT/D, ASSUME 75% SAN JUAN ALLOCATION</t>
  </si>
  <si>
    <t xml:space="preserve">WEIGHTED AVG OFFSET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</si>
</sst>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13"/>
    <col collapsed="false" customWidth="true" hidden="false" outlineLevel="0" max="5" min="4" style="0" width="9.28"/>
    <col collapsed="false" customWidth="true" hidden="false" outlineLevel="0" max="7" min="6" style="0" width="10.13"/>
    <col collapsed="false" customWidth="true" hidden="false" outlineLevel="0" max="8" min="8" style="0" width="9.28"/>
    <col collapsed="false" customWidth="true" hidden="false" outlineLevel="0" max="10" min="10" style="0" width="11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A4" s="0" t="s">
        <v>2</v>
      </c>
    </row>
    <row r="6" customFormat="false" ht="12.75" hidden="false" customHeight="false" outlineLevel="0" collapsed="false">
      <c r="A6" s="0" t="s">
        <v>3</v>
      </c>
      <c r="C6" s="0" t="s">
        <v>4</v>
      </c>
    </row>
    <row r="7" customFormat="false" ht="12.75" hidden="false" customHeight="false" outlineLevel="0" collapsed="false">
      <c r="C7" s="0" t="s">
        <v>5</v>
      </c>
    </row>
    <row r="8" customFormat="false" ht="12.75" hidden="false" customHeight="false" outlineLevel="0" collapsed="false">
      <c r="C8" s="0" t="s">
        <v>6</v>
      </c>
    </row>
    <row r="9" customFormat="false" ht="12.75" hidden="false" customHeight="false" outlineLevel="0" collapsed="false">
      <c r="C9" s="0" t="s">
        <v>7</v>
      </c>
    </row>
    <row r="11" customFormat="false" ht="12.75" hidden="false" customHeight="false" outlineLevel="0" collapsed="false">
      <c r="A11" s="0" t="s">
        <v>8</v>
      </c>
      <c r="B11" s="1" t="s">
        <v>9</v>
      </c>
      <c r="C11" s="0" t="s">
        <v>10</v>
      </c>
    </row>
    <row r="12" customFormat="false" ht="12.75" hidden="false" customHeight="false" outlineLevel="0" collapsed="false">
      <c r="B12" s="1" t="s">
        <v>11</v>
      </c>
      <c r="C12" s="0" t="s">
        <v>12</v>
      </c>
    </row>
    <row r="13" customFormat="false" ht="12.75" hidden="false" customHeight="false" outlineLevel="0" collapsed="false">
      <c r="B13" s="1"/>
    </row>
    <row r="14" customFormat="false" ht="12.75" hidden="false" customHeight="false" outlineLevel="0" collapsed="false">
      <c r="A14" s="0" t="s">
        <v>13</v>
      </c>
      <c r="B14" s="1" t="s">
        <v>9</v>
      </c>
      <c r="C14" s="0" t="s">
        <v>14</v>
      </c>
    </row>
    <row r="15" customFormat="false" ht="12.75" hidden="false" customHeight="false" outlineLevel="0" collapsed="false">
      <c r="B15" s="1" t="s">
        <v>11</v>
      </c>
      <c r="C15" s="0" t="s">
        <v>15</v>
      </c>
    </row>
    <row r="16" customFormat="false" ht="12.75" hidden="false" customHeight="false" outlineLevel="0" collapsed="false">
      <c r="B16" s="1" t="s">
        <v>16</v>
      </c>
      <c r="C16" s="0" t="s">
        <v>17</v>
      </c>
    </row>
    <row r="17" customFormat="false" ht="12.75" hidden="false" customHeight="false" outlineLevel="0" collapsed="false">
      <c r="B17" s="1"/>
      <c r="C17" s="0" t="s">
        <v>18</v>
      </c>
    </row>
    <row r="18" customFormat="false" ht="12.75" hidden="false" customHeight="false" outlineLevel="0" collapsed="false">
      <c r="B18" s="1"/>
    </row>
    <row r="19" customFormat="false" ht="12.75" hidden="false" customHeight="false" outlineLevel="0" collapsed="false">
      <c r="A19" s="0" t="s">
        <v>19</v>
      </c>
      <c r="B19" s="1"/>
      <c r="C19" s="2" t="s">
        <v>20</v>
      </c>
      <c r="D19" s="2" t="s">
        <v>21</v>
      </c>
      <c r="E19" s="2" t="s">
        <v>22</v>
      </c>
      <c r="F19" s="2" t="s">
        <v>23</v>
      </c>
      <c r="G19" s="2" t="s">
        <v>24</v>
      </c>
      <c r="H19" s="2" t="s">
        <v>25</v>
      </c>
    </row>
    <row r="20" customFormat="false" ht="12.75" hidden="false" customHeight="false" outlineLevel="0" collapsed="false">
      <c r="B20" s="1"/>
    </row>
    <row r="21" customFormat="false" ht="12.75" hidden="false" customHeight="false" outlineLevel="0" collapsed="false">
      <c r="B21" s="3" t="s">
        <v>26</v>
      </c>
      <c r="C21" s="4" t="n">
        <v>40000</v>
      </c>
      <c r="D21" s="5" t="n">
        <v>-0.32</v>
      </c>
      <c r="E21" s="5" t="n">
        <v>-0.1</v>
      </c>
      <c r="F21" s="6" t="n">
        <v>0</v>
      </c>
      <c r="G21" s="5" t="n">
        <v>0</v>
      </c>
      <c r="H21" s="7" t="n">
        <f aca="false">SUM(D21:G21)</f>
        <v>-0.42</v>
      </c>
    </row>
    <row r="22" customFormat="false" ht="12.75" hidden="false" customHeight="false" outlineLevel="0" collapsed="false">
      <c r="B22" s="1"/>
      <c r="C22" s="8"/>
      <c r="D22" s="9"/>
      <c r="E22" s="9"/>
      <c r="F22" s="10"/>
      <c r="G22" s="9"/>
    </row>
    <row r="23" customFormat="false" ht="12.75" hidden="false" customHeight="false" outlineLevel="0" collapsed="false">
      <c r="B23" s="1"/>
      <c r="C23" s="8"/>
      <c r="D23" s="9"/>
      <c r="E23" s="9"/>
      <c r="F23" s="9"/>
      <c r="G23" s="9"/>
    </row>
    <row r="24" customFormat="false" ht="12.75" hidden="false" customHeight="false" outlineLevel="0" collapsed="false">
      <c r="B24" s="11" t="s">
        <v>27</v>
      </c>
      <c r="C24" s="11"/>
      <c r="D24" s="11"/>
      <c r="E24" s="11"/>
      <c r="F24" s="11"/>
      <c r="G24" s="11"/>
      <c r="H24" s="11"/>
      <c r="I24" s="11"/>
      <c r="J24" s="11"/>
    </row>
    <row r="25" customFormat="false" ht="12.75" hidden="false" customHeight="false" outlineLevel="0" collapsed="false">
      <c r="B25" s="1"/>
      <c r="C25" s="8"/>
      <c r="D25" s="9"/>
      <c r="E25" s="9"/>
      <c r="F25" s="9"/>
      <c r="G25" s="9"/>
    </row>
    <row r="26" customFormat="false" ht="12.75" hidden="false" customHeight="false" outlineLevel="0" collapsed="false">
      <c r="B26" s="1" t="s">
        <v>9</v>
      </c>
      <c r="C26" s="8" t="n">
        <f aca="false">30000*0.75</f>
        <v>22500</v>
      </c>
      <c r="D26" s="9" t="n">
        <v>0.17</v>
      </c>
      <c r="E26" s="9" t="n">
        <v>-0.05</v>
      </c>
      <c r="F26" s="10" t="n">
        <v>-0.3854</v>
      </c>
      <c r="G26" s="10" t="n">
        <v>-0.07</v>
      </c>
      <c r="H26" s="12" t="n">
        <f aca="false">SUM(D26:G26)</f>
        <v>-0.3354</v>
      </c>
      <c r="J26" s="13" t="n">
        <f aca="false">+C26*H26</f>
        <v>-7546.5</v>
      </c>
    </row>
    <row r="27" customFormat="false" ht="12.75" hidden="false" customHeight="false" outlineLevel="0" collapsed="false">
      <c r="B27" s="1"/>
      <c r="C27" s="8"/>
      <c r="D27" s="9"/>
      <c r="E27" s="9"/>
      <c r="F27" s="10"/>
      <c r="G27" s="10"/>
    </row>
    <row r="28" customFormat="false" ht="12.75" hidden="false" customHeight="false" outlineLevel="0" collapsed="false">
      <c r="B28" s="1" t="s">
        <v>11</v>
      </c>
      <c r="C28" s="8" t="n">
        <f aca="false">30000-C26</f>
        <v>7500</v>
      </c>
      <c r="D28" s="9" t="n">
        <v>-0.47</v>
      </c>
      <c r="E28" s="9" t="n">
        <v>-0.1</v>
      </c>
      <c r="F28" s="10" t="n">
        <v>-0.3854</v>
      </c>
      <c r="G28" s="10" t="n">
        <v>-0.07</v>
      </c>
      <c r="H28" s="12" t="n">
        <f aca="false">SUM(D28:G28)</f>
        <v>-1.0254</v>
      </c>
      <c r="J28" s="13" t="n">
        <f aca="false">+C28*H28</f>
        <v>-7690.5</v>
      </c>
    </row>
    <row r="29" customFormat="false" ht="12.75" hidden="false" customHeight="false" outlineLevel="0" collapsed="false">
      <c r="B29" s="1"/>
      <c r="C29" s="8"/>
      <c r="D29" s="9"/>
      <c r="E29" s="9"/>
      <c r="F29" s="10"/>
      <c r="G29" s="10"/>
    </row>
    <row r="30" customFormat="false" ht="12.75" hidden="false" customHeight="false" outlineLevel="0" collapsed="false">
      <c r="B30" s="1" t="s">
        <v>16</v>
      </c>
      <c r="C30" s="8" t="n">
        <f aca="false">40000-C26-C28</f>
        <v>10000</v>
      </c>
      <c r="D30" s="9" t="n">
        <v>-0.32</v>
      </c>
      <c r="E30" s="9" t="n">
        <v>-0.1</v>
      </c>
      <c r="F30" s="10" t="n">
        <v>0</v>
      </c>
      <c r="G30" s="9" t="n">
        <v>0</v>
      </c>
      <c r="H30" s="12" t="n">
        <f aca="false">SUM(D30:G30)</f>
        <v>-0.42</v>
      </c>
      <c r="J30" s="13" t="n">
        <f aca="false">+C30*H30</f>
        <v>-4200</v>
      </c>
    </row>
    <row r="31" customFormat="false" ht="12.75" hidden="false" customHeight="false" outlineLevel="0" collapsed="false">
      <c r="C31" s="8"/>
      <c r="D31" s="9"/>
      <c r="E31" s="9"/>
      <c r="F31" s="10"/>
      <c r="G31" s="10"/>
    </row>
    <row r="32" customFormat="false" ht="12.75" hidden="false" customHeight="false" outlineLevel="0" collapsed="false">
      <c r="C32" s="14" t="n">
        <f aca="false">SUM(C26:C30)</f>
        <v>40000</v>
      </c>
      <c r="D32" s="9"/>
      <c r="E32" s="9"/>
      <c r="F32" s="10"/>
      <c r="G32" s="10"/>
      <c r="J32" s="14" t="n">
        <f aca="false">SUM(J26:J30)</f>
        <v>-19437</v>
      </c>
    </row>
    <row r="33" customFormat="false" ht="12.75" hidden="false" customHeight="false" outlineLevel="0" collapsed="false">
      <c r="C33" s="8"/>
      <c r="D33" s="9"/>
      <c r="E33" s="9"/>
      <c r="F33" s="10"/>
      <c r="G33" s="10"/>
    </row>
    <row r="34" customFormat="false" ht="12.75" hidden="false" customHeight="false" outlineLevel="0" collapsed="false">
      <c r="C34" s="8"/>
      <c r="D34" s="9"/>
      <c r="E34" s="9" t="s">
        <v>28</v>
      </c>
      <c r="F34" s="10"/>
      <c r="G34" s="10"/>
      <c r="H34" s="15" t="n">
        <f aca="false">+J32/C32</f>
        <v>-0.485925</v>
      </c>
    </row>
    <row r="35" customFormat="false" ht="12.75" hidden="false" customHeight="false" outlineLevel="0" collapsed="false">
      <c r="C35" s="8"/>
      <c r="D35" s="9"/>
      <c r="E35" s="9"/>
      <c r="F35" s="9"/>
      <c r="G35" s="9"/>
    </row>
    <row r="36" customFormat="false" ht="12.75" hidden="false" customHeight="false" outlineLevel="0" collapsed="false">
      <c r="C36" s="8"/>
      <c r="D36" s="9"/>
      <c r="E36" s="9"/>
      <c r="F36" s="9"/>
      <c r="G36" s="9"/>
    </row>
    <row r="37" customFormat="false" ht="12.75" hidden="false" customHeight="false" outlineLevel="0" collapsed="false">
      <c r="C37" s="8"/>
      <c r="D37" s="9"/>
      <c r="E37" s="9"/>
      <c r="F37" s="9"/>
      <c r="G37" s="9"/>
    </row>
    <row r="38" customFormat="false" ht="12.75" hidden="false" customHeight="false" outlineLevel="0" collapsed="false">
      <c r="C38" s="8"/>
      <c r="D38" s="9"/>
      <c r="E38" s="9"/>
      <c r="F38" s="9"/>
      <c r="G38" s="9"/>
    </row>
    <row r="39" customFormat="false" ht="12.75" hidden="false" customHeight="false" outlineLevel="0" collapsed="false">
      <c r="C39" s="8"/>
      <c r="D39" s="9"/>
      <c r="E39" s="9"/>
      <c r="F39" s="9"/>
      <c r="G39" s="9"/>
    </row>
    <row r="40" customFormat="false" ht="12.75" hidden="false" customHeight="false" outlineLevel="0" collapsed="false">
      <c r="C40" s="8"/>
      <c r="D40" s="9"/>
      <c r="E40" s="9"/>
      <c r="F40" s="9"/>
      <c r="G40" s="9"/>
    </row>
    <row r="41" customFormat="false" ht="12.75" hidden="false" customHeight="false" outlineLevel="0" collapsed="false">
      <c r="C41" s="8"/>
      <c r="D41" s="9"/>
      <c r="E41" s="9"/>
      <c r="F41" s="9"/>
      <c r="G41" s="9"/>
    </row>
    <row r="42" customFormat="false" ht="12.75" hidden="false" customHeight="false" outlineLevel="0" collapsed="false">
      <c r="C42" s="8"/>
    </row>
  </sheetData>
  <mergeCells count="1">
    <mergeCell ref="B24:J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2001-10-04T15:16:49Z</dcterms:created>
  <dc:creator>Brian Stone</dc:creator>
  <dc:description/>
  <dc:language>en-US</dc:language>
  <cp:lastModifiedBy>Brian Stone</cp:lastModifiedBy>
  <dcterms:modified xsi:type="dcterms:W3CDTF">2001-10-04T16:11:20Z</dcterms:modified>
  <cp:revision>0</cp:revision>
  <dc:subject/>
  <dc:title/>
</cp:coreProperties>
</file>