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WEEKLY" sheetId="2" state="visible" r:id="rId4"/>
    <sheet name="PRESSURE 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<sst xmlns="http://schemas.openxmlformats.org/spreadsheetml/2006/main" count="182" uniqueCount="74">
  <si>
    <t xml:space="preserve">DAYS</t>
  </si>
  <si>
    <t xml:space="preserve">SAN ARROYO PRODUCTION</t>
  </si>
  <si>
    <t xml:space="preserve">    MONTHLY</t>
  </si>
  <si>
    <t xml:space="preserve">APR</t>
  </si>
  <si>
    <t xml:space="preserve">MAY</t>
  </si>
  <si>
    <t xml:space="preserve">JUNE</t>
  </si>
  <si>
    <t xml:space="preserve">JULY</t>
  </si>
  <si>
    <t xml:space="preserve">WELL</t>
  </si>
  <si>
    <t xml:space="preserve">TOTAL</t>
  </si>
  <si>
    <t xml:space="preserve">AVE</t>
  </si>
  <si>
    <t xml:space="preserve">SA #1</t>
  </si>
  <si>
    <t xml:space="preserve">SA #2</t>
  </si>
  <si>
    <t xml:space="preserve">SA #5</t>
  </si>
  <si>
    <t xml:space="preserve">SA #6</t>
  </si>
  <si>
    <t xml:space="preserve">SA#40</t>
  </si>
  <si>
    <t xml:space="preserve">ENTRADA TOTAL</t>
  </si>
  <si>
    <t xml:space="preserve">SA #4</t>
  </si>
  <si>
    <t xml:space="preserve">SA #17</t>
  </si>
  <si>
    <t xml:space="preserve">SA #18</t>
  </si>
  <si>
    <t xml:space="preserve">SA #21</t>
  </si>
  <si>
    <t xml:space="preserve">SA #24</t>
  </si>
  <si>
    <t xml:space="preserve">SA #26</t>
  </si>
  <si>
    <t xml:space="preserve">SA #27</t>
  </si>
  <si>
    <t xml:space="preserve">SA #28</t>
  </si>
  <si>
    <t xml:space="preserve">SA #30</t>
  </si>
  <si>
    <t xml:space="preserve">SA #33/SA #3</t>
  </si>
  <si>
    <t xml:space="preserve">SA #35</t>
  </si>
  <si>
    <t xml:space="preserve">SA #36</t>
  </si>
  <si>
    <t xml:space="preserve">SA #37</t>
  </si>
  <si>
    <t xml:space="preserve">SA #12</t>
  </si>
  <si>
    <t xml:space="preserve">SA #16</t>
  </si>
  <si>
    <t xml:space="preserve">SA #20</t>
  </si>
  <si>
    <t xml:space="preserve">ROUTE #1 TOTAL</t>
  </si>
  <si>
    <t xml:space="preserve">SA #8</t>
  </si>
  <si>
    <t xml:space="preserve">SA #9</t>
  </si>
  <si>
    <t xml:space="preserve">SA #11</t>
  </si>
  <si>
    <t xml:space="preserve">SA #13</t>
  </si>
  <si>
    <t xml:space="preserve">SA #19</t>
  </si>
  <si>
    <t xml:space="preserve">SA #22</t>
  </si>
  <si>
    <t xml:space="preserve">SA #25</t>
  </si>
  <si>
    <t xml:space="preserve">SA #29</t>
  </si>
  <si>
    <t xml:space="preserve">SA #31</t>
  </si>
  <si>
    <t xml:space="preserve">SA #32</t>
  </si>
  <si>
    <t xml:space="preserve">SA #38</t>
  </si>
  <si>
    <t xml:space="preserve">FED 174-1</t>
  </si>
  <si>
    <t xml:space="preserve">BITTERCREEK#1</t>
  </si>
  <si>
    <t xml:space="preserve">FEDERAL GILBERT</t>
  </si>
  <si>
    <t xml:space="preserve">ARCO 36-7</t>
  </si>
  <si>
    <t xml:space="preserve">ARCO 36-8</t>
  </si>
  <si>
    <t xml:space="preserve">ARCO 2-1</t>
  </si>
  <si>
    <t xml:space="preserve">ARCO 2-2</t>
  </si>
  <si>
    <t xml:space="preserve">BLACKHORSE 31-1</t>
  </si>
  <si>
    <t xml:space="preserve">ARCO 27-1</t>
  </si>
  <si>
    <t xml:space="preserve">ROUTE #2 TOTAL</t>
  </si>
  <si>
    <t xml:space="preserve">TOTAL DAKOTA</t>
  </si>
  <si>
    <t xml:space="preserve">DAKOTA+ENTRADA</t>
  </si>
  <si>
    <t xml:space="preserve">DOWN TIME</t>
  </si>
  <si>
    <t xml:space="preserve">JULY 7</t>
  </si>
  <si>
    <t xml:space="preserve">JULY 14</t>
  </si>
  <si>
    <t xml:space="preserve">JULY 21</t>
  </si>
  <si>
    <t xml:space="preserve">JULY 31</t>
  </si>
  <si>
    <t xml:space="preserve">7 DAY</t>
  </si>
  <si>
    <t xml:space="preserve">14 DAY</t>
  </si>
  <si>
    <t xml:space="preserve">21 DAY</t>
  </si>
  <si>
    <t xml:space="preserve">31 DAY</t>
  </si>
  <si>
    <t xml:space="preserve">DAILY</t>
  </si>
  <si>
    <t xml:space="preserve">SA #3</t>
  </si>
  <si>
    <t xml:space="preserve">NOTES</t>
  </si>
  <si>
    <t xml:space="preserve">The line pressures are still high.  KN is installing a heat exchanger at the inlet of the plant.</t>
  </si>
  <si>
    <t xml:space="preserve">This should insure a low dew point for the gas that will go to Westwater.</t>
  </si>
  <si>
    <t xml:space="preserve">LINE</t>
  </si>
  <si>
    <t xml:space="preserve">PRESSURE</t>
  </si>
  <si>
    <t xml:space="preserve">SI</t>
  </si>
  <si>
    <t xml:space="preserve">ROUTE #1 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</si>
</sst>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#,##0"/>
    <numFmt numFmtId="167" formatCode="_(* #,##0.00_);_(* \(#,##0.00\);_(* \-??_);_(@_)"/>
    <numFmt numFmtId="168" formatCode="0"/>
    <numFmt numFmtId="169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3" style="0" width="9.56"/>
    <col collapsed="false" customWidth="true" hidden="false" outlineLevel="0" max="6" min="6" style="0" width="10.28"/>
  </cols>
  <sheetData>
    <row r="1" customFormat="false" ht="14.25" hidden="false" customHeight="false" outlineLevel="0" collapsed="false">
      <c r="A1" s="1" t="n">
        <v>36738</v>
      </c>
      <c r="B1" s="0" t="n">
        <v>31</v>
      </c>
      <c r="C1" s="0" t="s">
        <v>0</v>
      </c>
      <c r="D1" s="2" t="s">
        <v>1</v>
      </c>
      <c r="E1" s="2"/>
      <c r="F1" s="2"/>
      <c r="G1" s="2"/>
      <c r="H1" s="3" t="s">
        <v>2</v>
      </c>
      <c r="I1" s="3"/>
    </row>
    <row r="2" customFormat="false" ht="13.5" hidden="false" customHeight="false" outlineLevel="0" collapsed="false">
      <c r="B2" s="4" t="s">
        <v>3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5</v>
      </c>
      <c r="H2" s="4" t="s">
        <v>6</v>
      </c>
      <c r="I2" s="4" t="s">
        <v>6</v>
      </c>
    </row>
    <row r="3" customFormat="false" ht="12.75" hidden="false" customHeight="false" outlineLevel="0" collapsed="false">
      <c r="A3" s="0" t="s">
        <v>7</v>
      </c>
      <c r="B3" s="4" t="s">
        <v>8</v>
      </c>
      <c r="C3" s="5" t="s">
        <v>9</v>
      </c>
      <c r="D3" s="4" t="s">
        <v>8</v>
      </c>
      <c r="E3" s="5" t="s">
        <v>9</v>
      </c>
      <c r="F3" s="4" t="s">
        <v>8</v>
      </c>
      <c r="G3" s="5" t="s">
        <v>9</v>
      </c>
      <c r="H3" s="4" t="s">
        <v>8</v>
      </c>
      <c r="I3" s="5" t="s">
        <v>9</v>
      </c>
    </row>
    <row r="4" customFormat="false" ht="12.75" hidden="false" customHeight="false" outlineLevel="0" collapsed="false">
      <c r="B4" s="4"/>
      <c r="C4" s="4"/>
      <c r="D4" s="4"/>
      <c r="E4" s="4"/>
      <c r="F4" s="4"/>
      <c r="G4" s="4"/>
      <c r="H4" s="4"/>
      <c r="I4" s="4"/>
    </row>
    <row r="5" customFormat="false" ht="12.75" hidden="false" customHeight="false" outlineLevel="0" collapsed="false">
      <c r="A5" s="0" t="s">
        <v>10</v>
      </c>
      <c r="B5" s="6" t="n">
        <v>0</v>
      </c>
      <c r="C5" s="7" t="n">
        <v>0</v>
      </c>
      <c r="D5" s="6" t="n">
        <v>0</v>
      </c>
      <c r="E5" s="7" t="n">
        <v>0</v>
      </c>
      <c r="F5" s="6" t="n">
        <v>0</v>
      </c>
      <c r="G5" s="7" t="n">
        <v>0</v>
      </c>
      <c r="H5" s="6" t="n">
        <v>0</v>
      </c>
      <c r="I5" s="7" t="n">
        <f aca="false">+H5/B1</f>
        <v>0</v>
      </c>
    </row>
    <row r="6" customFormat="false" ht="12.75" hidden="false" customHeight="false" outlineLevel="0" collapsed="false">
      <c r="A6" s="0" t="s">
        <v>11</v>
      </c>
      <c r="B6" s="6"/>
      <c r="C6" s="6"/>
      <c r="D6" s="6"/>
      <c r="F6" s="6"/>
      <c r="G6" s="6"/>
      <c r="H6" s="6"/>
      <c r="I6" s="6"/>
    </row>
    <row r="7" customFormat="false" ht="12.75" hidden="false" customHeight="false" outlineLevel="0" collapsed="false">
      <c r="A7" s="0" t="s">
        <v>12</v>
      </c>
      <c r="B7" s="6"/>
      <c r="C7" s="6"/>
      <c r="D7" s="6"/>
      <c r="E7" s="6"/>
      <c r="F7" s="6"/>
      <c r="G7" s="6"/>
      <c r="H7" s="6"/>
      <c r="I7" s="6"/>
    </row>
    <row r="8" customFormat="false" ht="12.75" hidden="false" customHeight="false" outlineLevel="0" collapsed="false">
      <c r="A8" s="0" t="s">
        <v>13</v>
      </c>
      <c r="B8" s="6" t="n">
        <v>0</v>
      </c>
      <c r="C8" s="7" t="n">
        <v>0</v>
      </c>
      <c r="D8" s="6" t="n">
        <v>0</v>
      </c>
      <c r="E8" s="7" t="n">
        <v>0</v>
      </c>
      <c r="F8" s="8" t="n">
        <v>0</v>
      </c>
      <c r="G8" s="7" t="n">
        <v>0</v>
      </c>
      <c r="H8" s="6" t="n">
        <v>0</v>
      </c>
      <c r="I8" s="7" t="n">
        <f aca="false">+H8/B1</f>
        <v>0</v>
      </c>
    </row>
    <row r="9" customFormat="false" ht="12.75" hidden="false" customHeight="false" outlineLevel="0" collapsed="false">
      <c r="A9" s="0" t="s">
        <v>14</v>
      </c>
      <c r="B9" s="6"/>
      <c r="C9" s="6"/>
      <c r="D9" s="6"/>
      <c r="E9" s="6"/>
      <c r="F9" s="6"/>
      <c r="G9" s="6"/>
      <c r="H9" s="6"/>
      <c r="I9" s="6"/>
    </row>
    <row r="10" customFormat="false" ht="12.75" hidden="false" customHeight="false" outlineLevel="0" collapsed="false">
      <c r="A10" s="2" t="s">
        <v>15</v>
      </c>
      <c r="B10" s="9" t="n">
        <v>0</v>
      </c>
      <c r="C10" s="10" t="n">
        <v>0</v>
      </c>
      <c r="D10" s="9" t="n">
        <v>0</v>
      </c>
      <c r="E10" s="10" t="n">
        <v>0</v>
      </c>
      <c r="F10" s="9" t="n">
        <v>0</v>
      </c>
      <c r="G10" s="10" t="n">
        <v>0</v>
      </c>
      <c r="H10" s="9" t="n">
        <f aca="false">SUM(H5:H9)</f>
        <v>0</v>
      </c>
      <c r="I10" s="7" t="n">
        <f aca="false">+H10/B1</f>
        <v>0</v>
      </c>
    </row>
    <row r="11" customFormat="false" ht="12.75" hidden="false" customHeight="false" outlineLevel="0" collapsed="false">
      <c r="B11" s="6"/>
      <c r="C11" s="6"/>
      <c r="D11" s="6"/>
      <c r="E11" s="6"/>
      <c r="F11" s="6"/>
      <c r="G11" s="6"/>
      <c r="H11" s="6"/>
      <c r="I11" s="6"/>
    </row>
    <row r="12" customFormat="false" ht="12.75" hidden="false" customHeight="false" outlineLevel="0" collapsed="false">
      <c r="A12" s="0" t="s">
        <v>16</v>
      </c>
      <c r="B12" s="6" t="n">
        <v>1348</v>
      </c>
      <c r="C12" s="7" t="n">
        <v>44.9333333333333</v>
      </c>
      <c r="D12" s="6" t="n">
        <v>1607</v>
      </c>
      <c r="E12" s="7" t="n">
        <v>51.8387096774194</v>
      </c>
      <c r="F12" s="6" t="n">
        <v>1187</v>
      </c>
      <c r="G12" s="7" t="n">
        <v>39.5666666666667</v>
      </c>
      <c r="H12" s="6" t="n">
        <v>1535</v>
      </c>
      <c r="I12" s="7" t="n">
        <f aca="false">+H12/$B$1</f>
        <v>49.5161290322581</v>
      </c>
    </row>
    <row r="13" customFormat="false" ht="12.75" hidden="false" customHeight="false" outlineLevel="0" collapsed="false">
      <c r="A13" s="0" t="s">
        <v>17</v>
      </c>
      <c r="B13" s="6" t="n">
        <v>188</v>
      </c>
      <c r="C13" s="7" t="n">
        <v>6.26666666666667</v>
      </c>
      <c r="D13" s="6" t="n">
        <v>195</v>
      </c>
      <c r="E13" s="7" t="n">
        <v>6.29032258064516</v>
      </c>
      <c r="F13" s="6" t="n">
        <v>101</v>
      </c>
      <c r="G13" s="7" t="n">
        <v>3.36666666666667</v>
      </c>
      <c r="H13" s="6" t="n">
        <v>172</v>
      </c>
      <c r="I13" s="7" t="n">
        <f aca="false">+H13/$B$1</f>
        <v>5.54838709677419</v>
      </c>
    </row>
    <row r="14" customFormat="false" ht="12.75" hidden="false" customHeight="false" outlineLevel="0" collapsed="false">
      <c r="A14" s="0" t="s">
        <v>18</v>
      </c>
      <c r="B14" s="6" t="n">
        <v>700</v>
      </c>
      <c r="C14" s="7" t="n">
        <v>23.3333333333333</v>
      </c>
      <c r="D14" s="6" t="n">
        <v>782</v>
      </c>
      <c r="E14" s="7" t="n">
        <v>25.2258064516129</v>
      </c>
      <c r="F14" s="6" t="n">
        <v>659</v>
      </c>
      <c r="G14" s="7" t="n">
        <v>21.9666666666667</v>
      </c>
      <c r="H14" s="6" t="n">
        <v>678</v>
      </c>
      <c r="I14" s="7" t="n">
        <f aca="false">+H14/$B$1</f>
        <v>21.8709677419355</v>
      </c>
    </row>
    <row r="15" customFormat="false" ht="12.75" hidden="false" customHeight="false" outlineLevel="0" collapsed="false">
      <c r="A15" s="0" t="s">
        <v>19</v>
      </c>
      <c r="B15" s="6" t="n">
        <v>1475</v>
      </c>
      <c r="C15" s="7" t="n">
        <v>49.1666666666667</v>
      </c>
      <c r="D15" s="6" t="n">
        <v>1792</v>
      </c>
      <c r="E15" s="7" t="n">
        <v>57.8064516129032</v>
      </c>
      <c r="F15" s="6" t="n">
        <v>753</v>
      </c>
      <c r="G15" s="7" t="n">
        <v>25.1</v>
      </c>
      <c r="H15" s="6" t="n">
        <v>1573</v>
      </c>
      <c r="I15" s="7" t="n">
        <f aca="false">+H15/$B$1</f>
        <v>50.741935483871</v>
      </c>
    </row>
    <row r="16" customFormat="false" ht="12.75" hidden="false" customHeight="false" outlineLevel="0" collapsed="false">
      <c r="A16" s="0" t="s">
        <v>20</v>
      </c>
      <c r="B16" s="6" t="n">
        <v>1998</v>
      </c>
      <c r="C16" s="7" t="n">
        <v>66.6</v>
      </c>
      <c r="D16" s="6" t="n">
        <v>1879</v>
      </c>
      <c r="E16" s="7" t="n">
        <v>60.6129032258065</v>
      </c>
      <c r="F16" s="6" t="n">
        <v>1206</v>
      </c>
      <c r="G16" s="7" t="n">
        <v>40.2</v>
      </c>
      <c r="H16" s="6" t="n">
        <v>1371</v>
      </c>
      <c r="I16" s="7" t="n">
        <f aca="false">+H16/$B$1</f>
        <v>44.2258064516129</v>
      </c>
    </row>
    <row r="17" customFormat="false" ht="12.75" hidden="false" customHeight="false" outlineLevel="0" collapsed="false">
      <c r="A17" s="0" t="s">
        <v>21</v>
      </c>
      <c r="B17" s="6" t="n">
        <v>1550</v>
      </c>
      <c r="C17" s="7" t="n">
        <v>51.6666666666667</v>
      </c>
      <c r="D17" s="6" t="n">
        <v>1625</v>
      </c>
      <c r="E17" s="7" t="n">
        <v>52.4193548387097</v>
      </c>
      <c r="F17" s="6" t="n">
        <v>920</v>
      </c>
      <c r="G17" s="7" t="n">
        <v>30.6666666666667</v>
      </c>
      <c r="H17" s="6" t="n">
        <v>1722</v>
      </c>
      <c r="I17" s="7" t="n">
        <f aca="false">+H17/$B$1</f>
        <v>55.5483870967742</v>
      </c>
    </row>
    <row r="18" customFormat="false" ht="12.75" hidden="false" customHeight="false" outlineLevel="0" collapsed="false">
      <c r="A18" s="0" t="s">
        <v>22</v>
      </c>
      <c r="B18" s="6" t="n">
        <v>599</v>
      </c>
      <c r="C18" s="7" t="n">
        <v>19.9666666666667</v>
      </c>
      <c r="D18" s="6" t="n">
        <v>681</v>
      </c>
      <c r="E18" s="7" t="n">
        <v>21.9677419354839</v>
      </c>
      <c r="F18" s="6" t="n">
        <v>258</v>
      </c>
      <c r="G18" s="7" t="n">
        <v>8.6</v>
      </c>
      <c r="H18" s="6" t="n">
        <v>474</v>
      </c>
      <c r="I18" s="7" t="n">
        <f aca="false">+H18/$B$1</f>
        <v>15.2903225806452</v>
      </c>
    </row>
    <row r="19" customFormat="false" ht="12.75" hidden="false" customHeight="false" outlineLevel="0" collapsed="false">
      <c r="A19" s="0" t="s">
        <v>23</v>
      </c>
      <c r="B19" s="6" t="n">
        <v>996</v>
      </c>
      <c r="C19" s="7" t="n">
        <v>33.2</v>
      </c>
      <c r="D19" s="6" t="n">
        <v>857</v>
      </c>
      <c r="E19" s="7" t="n">
        <v>27.6451612903226</v>
      </c>
      <c r="F19" s="6" t="n">
        <v>441</v>
      </c>
      <c r="G19" s="7" t="n">
        <v>14.7</v>
      </c>
      <c r="H19" s="6" t="n">
        <v>956</v>
      </c>
      <c r="I19" s="7" t="n">
        <f aca="false">+H19/$B$1</f>
        <v>30.8387096774194</v>
      </c>
    </row>
    <row r="20" customFormat="false" ht="12.75" hidden="false" customHeight="false" outlineLevel="0" collapsed="false">
      <c r="A20" s="0" t="s">
        <v>24</v>
      </c>
      <c r="B20" s="6" t="n">
        <v>1141</v>
      </c>
      <c r="C20" s="7" t="n">
        <v>38.0333333333333</v>
      </c>
      <c r="D20" s="6" t="n">
        <v>1185</v>
      </c>
      <c r="E20" s="7" t="n">
        <v>38.2258064516129</v>
      </c>
      <c r="F20" s="6" t="n">
        <v>1056</v>
      </c>
      <c r="G20" s="7" t="n">
        <v>35.2</v>
      </c>
      <c r="H20" s="6" t="n">
        <v>1216</v>
      </c>
      <c r="I20" s="7" t="n">
        <f aca="false">+H20/$B$1</f>
        <v>39.2258064516129</v>
      </c>
    </row>
    <row r="21" customFormat="false" ht="12.75" hidden="false" customHeight="false" outlineLevel="0" collapsed="false">
      <c r="A21" s="0" t="s">
        <v>25</v>
      </c>
      <c r="B21" s="6" t="n">
        <v>3408</v>
      </c>
      <c r="C21" s="7" t="n">
        <v>113.6</v>
      </c>
      <c r="D21" s="6" t="n">
        <v>3298</v>
      </c>
      <c r="E21" s="7" t="n">
        <v>106.387096774194</v>
      </c>
      <c r="F21" s="6" t="n">
        <v>1123</v>
      </c>
      <c r="G21" s="7" t="n">
        <v>37.4333333333333</v>
      </c>
      <c r="H21" s="6" t="n">
        <v>1272</v>
      </c>
      <c r="I21" s="7" t="n">
        <f aca="false">+H21/$B$1</f>
        <v>41.0322580645161</v>
      </c>
    </row>
    <row r="22" customFormat="false" ht="12.75" hidden="false" customHeight="false" outlineLevel="0" collapsed="false">
      <c r="A22" s="0" t="s">
        <v>26</v>
      </c>
      <c r="B22" s="6" t="n">
        <v>1217</v>
      </c>
      <c r="C22" s="7" t="n">
        <v>40.5666666666667</v>
      </c>
      <c r="D22" s="6" t="n">
        <v>1337</v>
      </c>
      <c r="E22" s="7" t="n">
        <v>43.1290322580645</v>
      </c>
      <c r="F22" s="6" t="n">
        <v>1370</v>
      </c>
      <c r="G22" s="7" t="n">
        <v>45.6666666666667</v>
      </c>
      <c r="H22" s="6" t="n">
        <v>1624</v>
      </c>
      <c r="I22" s="7" t="n">
        <f aca="false">+H22/$B$1</f>
        <v>52.3870967741936</v>
      </c>
    </row>
    <row r="23" customFormat="false" ht="12.75" hidden="false" customHeight="false" outlineLevel="0" collapsed="false">
      <c r="A23" s="0" t="s">
        <v>27</v>
      </c>
      <c r="B23" s="6" t="n">
        <v>1110</v>
      </c>
      <c r="C23" s="7" t="n">
        <v>37</v>
      </c>
      <c r="D23" s="6" t="n">
        <v>1092</v>
      </c>
      <c r="E23" s="7" t="n">
        <v>35.2258064516129</v>
      </c>
      <c r="F23" s="6" t="n">
        <v>953</v>
      </c>
      <c r="G23" s="7" t="n">
        <v>31.7666666666667</v>
      </c>
      <c r="H23" s="6" t="n">
        <v>1022</v>
      </c>
      <c r="I23" s="7" t="n">
        <f aca="false">+H23/$B$1</f>
        <v>32.9677419354839</v>
      </c>
    </row>
    <row r="24" customFormat="false" ht="12.75" hidden="false" customHeight="false" outlineLevel="0" collapsed="false">
      <c r="A24" s="0" t="s">
        <v>28</v>
      </c>
      <c r="B24" s="6" t="n">
        <v>1082</v>
      </c>
      <c r="C24" s="7" t="n">
        <v>36.0666666666667</v>
      </c>
      <c r="D24" s="6" t="n">
        <v>1066</v>
      </c>
      <c r="E24" s="7" t="n">
        <v>34.3870967741936</v>
      </c>
      <c r="F24" s="6" t="n">
        <v>981</v>
      </c>
      <c r="G24" s="7" t="n">
        <v>32.7</v>
      </c>
      <c r="H24" s="6" t="n">
        <v>1265</v>
      </c>
      <c r="I24" s="7" t="n">
        <f aca="false">+H24/$B$1</f>
        <v>40.8064516129032</v>
      </c>
    </row>
    <row r="25" customFormat="false" ht="12.75" hidden="false" customHeight="false" outlineLevel="0" collapsed="false">
      <c r="A25" s="0" t="s">
        <v>29</v>
      </c>
      <c r="B25" s="6" t="n">
        <v>4405</v>
      </c>
      <c r="C25" s="7" t="n">
        <v>146.833333333333</v>
      </c>
      <c r="D25" s="6" t="n">
        <v>4631</v>
      </c>
      <c r="E25" s="7" t="n">
        <v>149.387096774194</v>
      </c>
      <c r="F25" s="6" t="n">
        <v>2109</v>
      </c>
      <c r="G25" s="7" t="n">
        <v>70.3</v>
      </c>
      <c r="H25" s="6" t="n">
        <v>2502</v>
      </c>
      <c r="I25" s="7" t="n">
        <f aca="false">+H25/$B$1</f>
        <v>80.7096774193548</v>
      </c>
    </row>
    <row r="26" customFormat="false" ht="12.75" hidden="false" customHeight="false" outlineLevel="0" collapsed="false">
      <c r="A26" s="0" t="s">
        <v>30</v>
      </c>
      <c r="B26" s="6" t="n">
        <v>3939</v>
      </c>
      <c r="C26" s="7" t="n">
        <v>131.3</v>
      </c>
      <c r="D26" s="6" t="n">
        <v>4527</v>
      </c>
      <c r="E26" s="7" t="n">
        <v>146.032258064516</v>
      </c>
      <c r="F26" s="6" t="n">
        <v>1532</v>
      </c>
      <c r="G26" s="7" t="n">
        <v>51.0666666666667</v>
      </c>
      <c r="H26" s="6" t="n">
        <v>2341</v>
      </c>
      <c r="I26" s="7" t="n">
        <f aca="false">+H26/$B$1</f>
        <v>75.5161290322581</v>
      </c>
    </row>
    <row r="27" customFormat="false" ht="12.75" hidden="false" customHeight="false" outlineLevel="0" collapsed="false">
      <c r="A27" s="0" t="s">
        <v>31</v>
      </c>
      <c r="B27" s="6" t="n">
        <v>1057</v>
      </c>
      <c r="C27" s="7" t="n">
        <v>35.2333333333333</v>
      </c>
      <c r="D27" s="6" t="n">
        <v>1145</v>
      </c>
      <c r="E27" s="7" t="n">
        <v>36.9354838709677</v>
      </c>
      <c r="F27" s="6" t="n">
        <v>702</v>
      </c>
      <c r="G27" s="7" t="n">
        <v>23.4</v>
      </c>
      <c r="H27" s="6" t="n">
        <v>1121</v>
      </c>
      <c r="I27" s="7" t="n">
        <f aca="false">+H27/$B$1</f>
        <v>36.1612903225807</v>
      </c>
    </row>
    <row r="28" customFormat="false" ht="12.75" hidden="false" customHeight="false" outlineLevel="0" collapsed="false">
      <c r="A28" s="2" t="s">
        <v>32</v>
      </c>
      <c r="B28" s="9" t="n">
        <v>26213</v>
      </c>
      <c r="C28" s="7" t="n">
        <v>873.766666666667</v>
      </c>
      <c r="D28" s="9" t="n">
        <v>27699</v>
      </c>
      <c r="E28" s="7" t="n">
        <v>893.516129032258</v>
      </c>
      <c r="F28" s="9" t="n">
        <v>15351</v>
      </c>
      <c r="G28" s="7" t="n">
        <v>511.7</v>
      </c>
      <c r="H28" s="9" t="n">
        <f aca="false">SUM(H12:H27)</f>
        <v>20844</v>
      </c>
      <c r="I28" s="7" t="n">
        <f aca="false">+H28/$B$1</f>
        <v>672.387096774194</v>
      </c>
    </row>
    <row r="29" customFormat="false" ht="12.75" hidden="false" customHeight="false" outlineLevel="0" collapsed="false">
      <c r="B29" s="6"/>
      <c r="C29" s="6"/>
      <c r="D29" s="6"/>
      <c r="E29" s="6"/>
      <c r="F29" s="6"/>
      <c r="G29" s="6"/>
      <c r="H29" s="6"/>
      <c r="I29" s="11"/>
    </row>
    <row r="30" customFormat="false" ht="12.75" hidden="false" customHeight="false" outlineLevel="0" collapsed="false">
      <c r="A30" s="0" t="s">
        <v>33</v>
      </c>
      <c r="B30" s="6" t="n">
        <v>3373</v>
      </c>
      <c r="C30" s="7" t="n">
        <v>112.433333333333</v>
      </c>
      <c r="D30" s="6" t="n">
        <v>4117</v>
      </c>
      <c r="E30" s="7" t="n">
        <v>132.806451612903</v>
      </c>
      <c r="F30" s="6" t="n">
        <v>2463</v>
      </c>
      <c r="G30" s="7" t="n">
        <v>82.1</v>
      </c>
      <c r="H30" s="6" t="n">
        <v>2624</v>
      </c>
      <c r="I30" s="7" t="n">
        <f aca="false">+H30/$B$1</f>
        <v>84.6451612903226</v>
      </c>
    </row>
    <row r="31" customFormat="false" ht="12.75" hidden="false" customHeight="false" outlineLevel="0" collapsed="false">
      <c r="A31" s="0" t="s">
        <v>34</v>
      </c>
      <c r="B31" s="6" t="n">
        <v>3584</v>
      </c>
      <c r="C31" s="7" t="n">
        <v>119.466666666667</v>
      </c>
      <c r="D31" s="6" t="n">
        <v>8390</v>
      </c>
      <c r="E31" s="7" t="n">
        <v>270.645161290323</v>
      </c>
      <c r="F31" s="6" t="n">
        <v>4366</v>
      </c>
      <c r="G31" s="7" t="n">
        <v>145.533333333333</v>
      </c>
      <c r="H31" s="6" t="n">
        <v>4404</v>
      </c>
      <c r="I31" s="7" t="n">
        <f aca="false">+H31/$B$1</f>
        <v>142.064516129032</v>
      </c>
    </row>
    <row r="32" customFormat="false" ht="12.75" hidden="false" customHeight="false" outlineLevel="0" collapsed="false">
      <c r="A32" s="0" t="s">
        <v>35</v>
      </c>
      <c r="B32" s="6" t="n">
        <v>6426</v>
      </c>
      <c r="C32" s="7" t="n">
        <v>214.2</v>
      </c>
      <c r="D32" s="6" t="n">
        <v>7270</v>
      </c>
      <c r="E32" s="7" t="n">
        <v>234.516129032258</v>
      </c>
      <c r="F32" s="6" t="n">
        <v>3246</v>
      </c>
      <c r="G32" s="7" t="n">
        <v>108.2</v>
      </c>
      <c r="H32" s="6" t="n">
        <v>3957</v>
      </c>
      <c r="I32" s="7" t="n">
        <f aca="false">+H32/$B$1</f>
        <v>127.645161290323</v>
      </c>
    </row>
    <row r="33" customFormat="false" ht="12.75" hidden="false" customHeight="false" outlineLevel="0" collapsed="false">
      <c r="A33" s="0" t="s">
        <v>36</v>
      </c>
      <c r="B33" s="6" t="n">
        <v>480</v>
      </c>
      <c r="C33" s="7" t="n">
        <v>16</v>
      </c>
      <c r="D33" s="6" t="n">
        <v>1907</v>
      </c>
      <c r="E33" s="7" t="n">
        <v>61.5161290322581</v>
      </c>
      <c r="F33" s="6" t="n">
        <v>1885</v>
      </c>
      <c r="G33" s="7" t="n">
        <v>62.8333333333333</v>
      </c>
      <c r="H33" s="6" t="n">
        <v>2351</v>
      </c>
      <c r="I33" s="7" t="n">
        <f aca="false">+H33/$B$1</f>
        <v>75.8387096774194</v>
      </c>
    </row>
    <row r="34" customFormat="false" ht="12.75" hidden="false" customHeight="false" outlineLevel="0" collapsed="false">
      <c r="A34" s="0" t="s">
        <v>37</v>
      </c>
      <c r="B34" s="6" t="n">
        <v>820</v>
      </c>
      <c r="C34" s="7" t="n">
        <v>27.3333333333333</v>
      </c>
      <c r="D34" s="6" t="n">
        <v>1253</v>
      </c>
      <c r="E34" s="7" t="n">
        <v>40.4193548387097</v>
      </c>
      <c r="F34" s="6" t="n">
        <v>731</v>
      </c>
      <c r="G34" s="7" t="n">
        <v>24.3666666666667</v>
      </c>
      <c r="H34" s="6" t="n">
        <v>1340</v>
      </c>
      <c r="I34" s="7" t="n">
        <f aca="false">+H34/$B$1</f>
        <v>43.2258064516129</v>
      </c>
    </row>
    <row r="35" customFormat="false" ht="12.75" hidden="false" customHeight="false" outlineLevel="0" collapsed="false">
      <c r="A35" s="0" t="s">
        <v>38</v>
      </c>
      <c r="B35" s="6" t="n">
        <v>446</v>
      </c>
      <c r="C35" s="7" t="n">
        <v>14.8666666666667</v>
      </c>
      <c r="D35" s="6" t="n">
        <v>2806</v>
      </c>
      <c r="E35" s="7" t="n">
        <v>90.5161290322581</v>
      </c>
      <c r="F35" s="6" t="n">
        <v>1519</v>
      </c>
      <c r="G35" s="7" t="n">
        <v>50.6333333333333</v>
      </c>
      <c r="H35" s="6" t="n">
        <v>0</v>
      </c>
      <c r="I35" s="7" t="n">
        <f aca="false">+H35/$B$1</f>
        <v>0</v>
      </c>
    </row>
    <row r="36" customFormat="false" ht="12.75" hidden="false" customHeight="false" outlineLevel="0" collapsed="false">
      <c r="A36" s="0" t="s">
        <v>39</v>
      </c>
      <c r="B36" s="6" t="n">
        <v>12040</v>
      </c>
      <c r="C36" s="7" t="n">
        <v>401.333333333333</v>
      </c>
      <c r="D36" s="6" t="n">
        <v>12390</v>
      </c>
      <c r="E36" s="7" t="n">
        <v>399.677419354839</v>
      </c>
      <c r="F36" s="6" t="n">
        <v>5198</v>
      </c>
      <c r="G36" s="7" t="n">
        <v>173.266666666667</v>
      </c>
      <c r="H36" s="6" t="n">
        <v>2674</v>
      </c>
      <c r="I36" s="7" t="n">
        <f aca="false">+H36/$B$1</f>
        <v>86.258064516129</v>
      </c>
    </row>
    <row r="37" customFormat="false" ht="12.75" hidden="false" customHeight="false" outlineLevel="0" collapsed="false">
      <c r="A37" s="0" t="s">
        <v>40</v>
      </c>
      <c r="B37" s="6" t="n">
        <v>878</v>
      </c>
      <c r="C37" s="7" t="n">
        <v>29.2666666666667</v>
      </c>
      <c r="D37" s="6" t="n">
        <v>620</v>
      </c>
      <c r="E37" s="7" t="n">
        <v>20</v>
      </c>
      <c r="F37" s="6" t="n">
        <v>577</v>
      </c>
      <c r="G37" s="7" t="n">
        <v>19.2333333333333</v>
      </c>
      <c r="H37" s="6" t="n">
        <v>952</v>
      </c>
      <c r="I37" s="7" t="n">
        <f aca="false">+H37/$B$1</f>
        <v>30.7096774193548</v>
      </c>
    </row>
    <row r="38" customFormat="false" ht="12.75" hidden="false" customHeight="false" outlineLevel="0" collapsed="false">
      <c r="A38" s="0" t="s">
        <v>41</v>
      </c>
      <c r="B38" s="6" t="n">
        <v>620</v>
      </c>
      <c r="C38" s="7" t="n">
        <v>20.6666666666667</v>
      </c>
      <c r="D38" s="6" t="n">
        <v>616</v>
      </c>
      <c r="E38" s="7" t="n">
        <v>19.8709677419355</v>
      </c>
      <c r="F38" s="6" t="n">
        <v>487</v>
      </c>
      <c r="G38" s="7" t="n">
        <v>16.2333333333333</v>
      </c>
      <c r="H38" s="6" t="n">
        <v>446</v>
      </c>
      <c r="I38" s="7" t="n">
        <f aca="false">+H38/$B$1</f>
        <v>14.3870967741935</v>
      </c>
    </row>
    <row r="39" customFormat="false" ht="12.75" hidden="false" customHeight="false" outlineLevel="0" collapsed="false">
      <c r="A39" s="0" t="s">
        <v>42</v>
      </c>
      <c r="B39" s="6" t="n">
        <v>2225</v>
      </c>
      <c r="C39" s="7" t="n">
        <v>74.1666666666667</v>
      </c>
      <c r="D39" s="6" t="n">
        <v>2370</v>
      </c>
      <c r="E39" s="7" t="n">
        <v>76.4516129032258</v>
      </c>
      <c r="F39" s="6" t="n">
        <v>1067</v>
      </c>
      <c r="G39" s="7" t="n">
        <v>35.5666666666667</v>
      </c>
      <c r="H39" s="6" t="n">
        <v>359</v>
      </c>
      <c r="I39" s="7" t="n">
        <f aca="false">+H39/$B$1</f>
        <v>11.5806451612903</v>
      </c>
    </row>
    <row r="40" customFormat="false" ht="12.75" hidden="false" customHeight="false" outlineLevel="0" collapsed="false">
      <c r="A40" s="0" t="s">
        <v>43</v>
      </c>
      <c r="B40" s="6" t="n">
        <v>10139</v>
      </c>
      <c r="C40" s="7" t="n">
        <v>337.966666666667</v>
      </c>
      <c r="D40" s="6" t="n">
        <v>9198</v>
      </c>
      <c r="E40" s="7" t="n">
        <v>296.709677419355</v>
      </c>
      <c r="F40" s="6" t="n">
        <v>6771</v>
      </c>
      <c r="G40" s="7" t="n">
        <v>225.7</v>
      </c>
      <c r="H40" s="6" t="n">
        <v>5124</v>
      </c>
      <c r="I40" s="7" t="n">
        <f aca="false">+H40/$B$1</f>
        <v>165.290322580645</v>
      </c>
    </row>
    <row r="41" customFormat="false" ht="12.75" hidden="false" customHeight="false" outlineLevel="0" collapsed="false">
      <c r="A41" s="0" t="s">
        <v>44</v>
      </c>
      <c r="B41" s="6" t="n">
        <v>1681</v>
      </c>
      <c r="C41" s="7" t="n">
        <v>56.0333333333333</v>
      </c>
      <c r="D41" s="6" t="n">
        <v>2264</v>
      </c>
      <c r="E41" s="7" t="n">
        <v>73.0322580645161</v>
      </c>
      <c r="F41" s="6" t="n">
        <v>986</v>
      </c>
      <c r="G41" s="7" t="n">
        <v>32.8666666666667</v>
      </c>
      <c r="H41" s="6" t="n">
        <v>1016</v>
      </c>
      <c r="I41" s="7" t="n">
        <f aca="false">+H41/$B$1</f>
        <v>32.7741935483871</v>
      </c>
    </row>
    <row r="42" customFormat="false" ht="12.75" hidden="false" customHeight="false" outlineLevel="0" collapsed="false">
      <c r="A42" s="0" t="s">
        <v>45</v>
      </c>
      <c r="B42" s="6" t="n">
        <v>4445</v>
      </c>
      <c r="C42" s="7" t="n">
        <v>148.166666666667</v>
      </c>
      <c r="D42" s="6" t="n">
        <v>4745</v>
      </c>
      <c r="E42" s="7" t="n">
        <v>153.064516129032</v>
      </c>
      <c r="F42" s="6" t="n">
        <v>2807</v>
      </c>
      <c r="G42" s="7" t="n">
        <v>93.5666666666667</v>
      </c>
      <c r="H42" s="6" t="n">
        <v>3551</v>
      </c>
      <c r="I42" s="7" t="n">
        <f aca="false">+H42/$B$1</f>
        <v>114.548387096774</v>
      </c>
    </row>
    <row r="43" customFormat="false" ht="12.75" hidden="false" customHeight="false" outlineLevel="0" collapsed="false">
      <c r="A43" s="0" t="s">
        <v>46</v>
      </c>
      <c r="B43" s="6" t="n">
        <v>2051</v>
      </c>
      <c r="C43" s="7" t="n">
        <v>68.3666666666667</v>
      </c>
      <c r="D43" s="6" t="n">
        <v>1972</v>
      </c>
      <c r="E43" s="7" t="n">
        <v>63.6129032258065</v>
      </c>
      <c r="F43" s="6" t="n">
        <v>1983</v>
      </c>
      <c r="G43" s="7" t="n">
        <v>66.1</v>
      </c>
      <c r="H43" s="6" t="n">
        <v>2220</v>
      </c>
      <c r="I43" s="7" t="n">
        <f aca="false">+H43/$B$1</f>
        <v>71.6129032258065</v>
      </c>
    </row>
    <row r="44" customFormat="false" ht="12.75" hidden="false" customHeight="false" outlineLevel="0" collapsed="false">
      <c r="A44" s="0" t="s">
        <v>47</v>
      </c>
      <c r="B44" s="6" t="n">
        <v>1240</v>
      </c>
      <c r="C44" s="7" t="n">
        <v>41.3333333333333</v>
      </c>
      <c r="D44" s="6" t="n">
        <v>966</v>
      </c>
      <c r="E44" s="7" t="n">
        <v>31.1612903225806</v>
      </c>
      <c r="F44" s="6" t="n">
        <v>1606</v>
      </c>
      <c r="G44" s="7" t="n">
        <v>53.5333333333333</v>
      </c>
      <c r="H44" s="6" t="n">
        <v>1915</v>
      </c>
      <c r="I44" s="7" t="n">
        <f aca="false">+H44/$B$1</f>
        <v>61.7741935483871</v>
      </c>
    </row>
    <row r="45" customFormat="false" ht="12.75" hidden="false" customHeight="false" outlineLevel="0" collapsed="false">
      <c r="A45" s="0" t="s">
        <v>48</v>
      </c>
      <c r="B45" s="6" t="n">
        <v>945</v>
      </c>
      <c r="C45" s="7" t="n">
        <v>31.5</v>
      </c>
      <c r="D45" s="6" t="n">
        <v>1085</v>
      </c>
      <c r="E45" s="7" t="n">
        <v>35</v>
      </c>
      <c r="F45" s="6" t="n">
        <v>682</v>
      </c>
      <c r="G45" s="7" t="n">
        <v>22.7333333333333</v>
      </c>
      <c r="H45" s="6" t="n">
        <v>595</v>
      </c>
      <c r="I45" s="7" t="n">
        <f aca="false">+H45/$B$1</f>
        <v>19.1935483870968</v>
      </c>
    </row>
    <row r="46" customFormat="false" ht="12.75" hidden="false" customHeight="false" outlineLevel="0" collapsed="false">
      <c r="A46" s="0" t="s">
        <v>49</v>
      </c>
      <c r="B46" s="6" t="n">
        <v>1801</v>
      </c>
      <c r="C46" s="7" t="n">
        <v>60.0333333333333</v>
      </c>
      <c r="D46" s="6" t="n">
        <v>2925</v>
      </c>
      <c r="E46" s="7" t="n">
        <v>94.3548387096774</v>
      </c>
      <c r="F46" s="6" t="n">
        <v>1335</v>
      </c>
      <c r="G46" s="7" t="n">
        <v>44.5</v>
      </c>
      <c r="H46" s="6" t="n">
        <v>1983</v>
      </c>
      <c r="I46" s="7" t="n">
        <f aca="false">+H46/$B$1</f>
        <v>63.9677419354839</v>
      </c>
    </row>
    <row r="47" customFormat="false" ht="12.75" hidden="false" customHeight="false" outlineLevel="0" collapsed="false">
      <c r="A47" s="0" t="s">
        <v>50</v>
      </c>
      <c r="B47" s="6" t="n">
        <v>1876</v>
      </c>
      <c r="C47" s="7" t="n">
        <v>62.5333333333333</v>
      </c>
      <c r="D47" s="6" t="n">
        <v>1599</v>
      </c>
      <c r="E47" s="7" t="n">
        <v>51.5806451612903</v>
      </c>
      <c r="F47" s="6" t="n">
        <v>1189</v>
      </c>
      <c r="G47" s="7" t="n">
        <v>39.6333333333333</v>
      </c>
      <c r="H47" s="6" t="n">
        <v>1637</v>
      </c>
      <c r="I47" s="7" t="n">
        <f aca="false">+H47/$B$1</f>
        <v>52.8064516129032</v>
      </c>
    </row>
    <row r="48" customFormat="false" ht="12.75" hidden="false" customHeight="false" outlineLevel="0" collapsed="false">
      <c r="A48" s="0" t="s">
        <v>51</v>
      </c>
      <c r="B48" s="6" t="n">
        <v>1375</v>
      </c>
      <c r="C48" s="7" t="n">
        <v>45.8333333333333</v>
      </c>
      <c r="D48" s="6" t="n">
        <v>1341</v>
      </c>
      <c r="E48" s="7" t="n">
        <v>43.258064516129</v>
      </c>
      <c r="F48" s="6" t="n">
        <v>1000</v>
      </c>
      <c r="G48" s="7" t="n">
        <v>33.3333333333333</v>
      </c>
      <c r="H48" s="6" t="n">
        <v>1269</v>
      </c>
      <c r="I48" s="7" t="n">
        <f aca="false">+H48/$B$1</f>
        <v>40.9354838709677</v>
      </c>
    </row>
    <row r="49" customFormat="false" ht="12.75" hidden="false" customHeight="false" outlineLevel="0" collapsed="false">
      <c r="A49" s="0" t="s">
        <v>52</v>
      </c>
      <c r="B49" s="6" t="n">
        <v>271</v>
      </c>
      <c r="C49" s="7" t="n">
        <v>9.03333333333333</v>
      </c>
      <c r="D49" s="6" t="n">
        <v>485</v>
      </c>
      <c r="E49" s="7" t="n">
        <v>15.6451612903226</v>
      </c>
      <c r="F49" s="6" t="n">
        <v>276</v>
      </c>
      <c r="G49" s="7" t="n">
        <v>9.2</v>
      </c>
      <c r="H49" s="12" t="n">
        <v>208</v>
      </c>
      <c r="I49" s="7" t="n">
        <f aca="false">+H49/$B$1</f>
        <v>6.70967741935484</v>
      </c>
    </row>
    <row r="50" customFormat="false" ht="12.75" hidden="false" customHeight="false" outlineLevel="0" collapsed="false">
      <c r="A50" s="2" t="s">
        <v>53</v>
      </c>
      <c r="B50" s="9" t="n">
        <v>56716</v>
      </c>
      <c r="C50" s="7" t="n">
        <v>1890.53333333333</v>
      </c>
      <c r="D50" s="9" t="n">
        <v>68319</v>
      </c>
      <c r="E50" s="7" t="n">
        <v>2203.83870967742</v>
      </c>
      <c r="F50" s="9" t="n">
        <v>40174</v>
      </c>
      <c r="G50" s="7" t="n">
        <v>1339.13333333333</v>
      </c>
      <c r="H50" s="9" t="n">
        <f aca="false">SUM(H30:H49)</f>
        <v>38625</v>
      </c>
      <c r="I50" s="7" t="n">
        <f aca="false">+H50/$B$1</f>
        <v>1245.96774193548</v>
      </c>
    </row>
    <row r="51" customFormat="false" ht="12.75" hidden="false" customHeight="false" outlineLevel="0" collapsed="false">
      <c r="A51" s="2"/>
      <c r="B51" s="9"/>
      <c r="C51" s="7"/>
      <c r="D51" s="9"/>
      <c r="E51" s="7"/>
      <c r="F51" s="9"/>
      <c r="G51" s="7"/>
      <c r="H51" s="9"/>
      <c r="I51" s="7"/>
    </row>
    <row r="52" customFormat="false" ht="12.75" hidden="false" customHeight="false" outlineLevel="0" collapsed="false">
      <c r="A52" s="2" t="s">
        <v>54</v>
      </c>
      <c r="B52" s="9" t="n">
        <v>82929</v>
      </c>
      <c r="C52" s="7" t="n">
        <v>2764.3</v>
      </c>
      <c r="D52" s="9" t="n">
        <v>96018</v>
      </c>
      <c r="E52" s="7" t="n">
        <v>3097.35483870968</v>
      </c>
      <c r="F52" s="9" t="n">
        <v>55525</v>
      </c>
      <c r="G52" s="7" t="n">
        <v>1850.83333333333</v>
      </c>
      <c r="H52" s="9" t="n">
        <f aca="false">+H50+H28</f>
        <v>59469</v>
      </c>
      <c r="I52" s="7" t="n">
        <f aca="false">+H52/B1</f>
        <v>1918.35483870968</v>
      </c>
    </row>
    <row r="53" customFormat="false" ht="12.75" hidden="false" customHeight="false" outlineLevel="0" collapsed="false">
      <c r="A53" s="2"/>
      <c r="B53" s="9"/>
      <c r="C53" s="6"/>
      <c r="D53" s="9"/>
      <c r="E53" s="6"/>
      <c r="F53" s="9"/>
      <c r="G53" s="6"/>
      <c r="I53" s="6"/>
    </row>
    <row r="54" customFormat="false" ht="12.75" hidden="false" customHeight="false" outlineLevel="0" collapsed="false">
      <c r="A54" s="2" t="s">
        <v>55</v>
      </c>
      <c r="B54" s="9" t="n">
        <v>82929</v>
      </c>
      <c r="C54" s="7" t="n">
        <v>2764.3</v>
      </c>
      <c r="D54" s="9" t="n">
        <v>96018</v>
      </c>
      <c r="E54" s="7" t="n">
        <v>3097.35483870968</v>
      </c>
      <c r="F54" s="9" t="n">
        <v>55525</v>
      </c>
      <c r="G54" s="7" t="n">
        <v>1850.83333333333</v>
      </c>
      <c r="H54" s="9" t="n">
        <f aca="false">+H52+H10</f>
        <v>59469</v>
      </c>
      <c r="I54" s="7" t="n">
        <f aca="false">+H54/B1</f>
        <v>1918.35483870968</v>
      </c>
    </row>
    <row r="55" customFormat="false" ht="12.75" hidden="false" customHeight="false" outlineLevel="0" collapsed="false">
      <c r="A55" s="3" t="s">
        <v>56</v>
      </c>
      <c r="E55" s="13"/>
    </row>
    <row r="56" customFormat="false" ht="12.75" hidden="false" customHeight="false" outlineLevel="0" collapsed="false">
      <c r="E56" s="13"/>
    </row>
  </sheetData>
  <printOptions headings="false" gridLines="false" gridLinesSet="true" horizontalCentered="false" verticalCentered="false"/>
  <pageMargins left="0.359722222222222" right="0.25" top="0.459722222222222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5" min="5" style="0" width="8.99"/>
    <col collapsed="false" customWidth="true" hidden="false" outlineLevel="0" max="6" min="6" style="0" width="0.85"/>
    <col collapsed="false" customWidth="true" hidden="false" outlineLevel="0" max="7" min="7" style="0" width="2.28"/>
    <col collapsed="false" customWidth="true" hidden="false" outlineLevel="0" max="8" min="8" style="0" width="8.99"/>
    <col collapsed="false" customWidth="true" hidden="false" outlineLevel="0" max="10" min="10" style="0" width="8.99"/>
  </cols>
  <sheetData>
    <row r="1" customFormat="false" ht="14.25" hidden="false" customHeight="false" outlineLevel="0" collapsed="false">
      <c r="A1" s="1" t="n">
        <v>36738</v>
      </c>
      <c r="B1" s="0" t="n">
        <v>31</v>
      </c>
      <c r="C1" s="0" t="s">
        <v>0</v>
      </c>
      <c r="E1" s="14"/>
    </row>
    <row r="2" customFormat="false" ht="13.5" hidden="false" customHeight="false" outlineLevel="0" collapsed="false">
      <c r="B2" s="15" t="s">
        <v>57</v>
      </c>
      <c r="C2" s="15" t="s">
        <v>58</v>
      </c>
      <c r="D2" s="15" t="s">
        <v>59</v>
      </c>
      <c r="E2" s="15" t="s">
        <v>60</v>
      </c>
      <c r="F2" s="4"/>
      <c r="G2" s="4"/>
      <c r="H2" s="4" t="s">
        <v>61</v>
      </c>
      <c r="I2" s="4" t="s">
        <v>62</v>
      </c>
      <c r="J2" s="4" t="s">
        <v>63</v>
      </c>
      <c r="K2" s="4" t="s">
        <v>64</v>
      </c>
    </row>
    <row r="3" customFormat="false" ht="12.75" hidden="false" customHeight="false" outlineLevel="0" collapsed="false">
      <c r="A3" s="2" t="s">
        <v>7</v>
      </c>
      <c r="B3" s="4" t="s">
        <v>65</v>
      </c>
      <c r="C3" s="4" t="s">
        <v>65</v>
      </c>
      <c r="D3" s="4" t="s">
        <v>65</v>
      </c>
      <c r="E3" s="4" t="s">
        <v>65</v>
      </c>
      <c r="F3" s="4"/>
      <c r="G3" s="4"/>
      <c r="H3" s="4" t="s">
        <v>9</v>
      </c>
      <c r="I3" s="4" t="s">
        <v>9</v>
      </c>
      <c r="J3" s="4" t="s">
        <v>9</v>
      </c>
      <c r="K3" s="4" t="s">
        <v>9</v>
      </c>
    </row>
    <row r="4" customFormat="false" ht="12.75" hidden="false" customHeight="false" outlineLevel="0" collapsed="false">
      <c r="E4" s="16"/>
    </row>
    <row r="5" customFormat="false" ht="12.75" hidden="false" customHeight="false" outlineLevel="0" collapsed="false">
      <c r="A5" s="0" t="s">
        <v>10</v>
      </c>
      <c r="B5" s="17"/>
      <c r="C5" s="5"/>
      <c r="D5" s="5"/>
      <c r="E5" s="5"/>
      <c r="F5" s="4"/>
      <c r="G5" s="4"/>
      <c r="H5" s="7"/>
      <c r="I5" s="7"/>
      <c r="J5" s="7"/>
      <c r="K5" s="7"/>
    </row>
    <row r="6" customFormat="false" ht="12.75" hidden="false" customHeight="false" outlineLevel="0" collapsed="false">
      <c r="A6" s="0" t="s">
        <v>11</v>
      </c>
      <c r="B6" s="4"/>
      <c r="C6" s="4"/>
      <c r="D6" s="4"/>
      <c r="E6" s="4"/>
      <c r="F6" s="4"/>
      <c r="G6" s="4"/>
      <c r="H6" s="6"/>
      <c r="I6" s="6"/>
      <c r="J6" s="6"/>
      <c r="K6" s="6"/>
    </row>
    <row r="7" customFormat="false" ht="12.75" hidden="false" customHeight="false" outlineLevel="0" collapsed="false">
      <c r="A7" s="0" t="s">
        <v>12</v>
      </c>
      <c r="B7" s="4"/>
      <c r="C7" s="4"/>
      <c r="D7" s="4"/>
      <c r="E7" s="4"/>
      <c r="F7" s="4"/>
      <c r="G7" s="4"/>
      <c r="H7" s="6"/>
      <c r="I7" s="6"/>
      <c r="J7" s="6"/>
      <c r="K7" s="6"/>
    </row>
    <row r="8" customFormat="false" ht="12.75" hidden="false" customHeight="false" outlineLevel="0" collapsed="false">
      <c r="A8" s="0" t="s">
        <v>13</v>
      </c>
      <c r="B8" s="17"/>
      <c r="C8" s="5"/>
      <c r="D8" s="5"/>
      <c r="E8" s="5"/>
      <c r="F8" s="4"/>
      <c r="G8" s="4"/>
      <c r="H8" s="7"/>
      <c r="I8" s="7"/>
      <c r="J8" s="7"/>
      <c r="K8" s="7"/>
    </row>
    <row r="9" customFormat="false" ht="12.75" hidden="false" customHeight="false" outlineLevel="0" collapsed="false">
      <c r="A9" s="0" t="s">
        <v>14</v>
      </c>
      <c r="B9" s="4"/>
      <c r="C9" s="4"/>
      <c r="D9" s="4"/>
      <c r="E9" s="4"/>
      <c r="F9" s="4"/>
      <c r="G9" s="4"/>
      <c r="H9" s="6"/>
      <c r="I9" s="6"/>
      <c r="J9" s="6"/>
      <c r="K9" s="6"/>
    </row>
    <row r="10" customFormat="false" ht="12.75" hidden="false" customHeight="false" outlineLevel="0" collapsed="false">
      <c r="A10" s="2" t="s">
        <v>15</v>
      </c>
      <c r="B10" s="18"/>
      <c r="C10" s="18"/>
      <c r="D10" s="18"/>
      <c r="E10" s="18"/>
      <c r="F10" s="4"/>
      <c r="G10" s="4"/>
      <c r="H10" s="7"/>
      <c r="I10" s="19"/>
      <c r="J10" s="19"/>
      <c r="K10" s="7"/>
    </row>
    <row r="11" customFormat="false" ht="12.75" hidden="false" customHeight="false" outlineLevel="0" collapsed="false">
      <c r="B11" s="4"/>
      <c r="C11" s="4"/>
      <c r="D11" s="4"/>
      <c r="E11" s="20"/>
      <c r="F11" s="4"/>
      <c r="G11" s="4"/>
      <c r="H11" s="6"/>
      <c r="I11" s="6"/>
      <c r="J11" s="6"/>
      <c r="K11" s="6"/>
    </row>
    <row r="12" customFormat="false" ht="12.75" hidden="false" customHeight="false" outlineLevel="0" collapsed="false">
      <c r="A12" s="0" t="s">
        <v>16</v>
      </c>
      <c r="B12" s="17" t="n">
        <v>87</v>
      </c>
      <c r="C12" s="5" t="n">
        <v>43</v>
      </c>
      <c r="D12" s="21" t="n">
        <v>59</v>
      </c>
      <c r="E12" s="21" t="n">
        <v>39</v>
      </c>
      <c r="F12" s="4"/>
      <c r="G12" s="4"/>
      <c r="H12" s="7" t="n">
        <v>53.4285714285714</v>
      </c>
      <c r="I12" s="7" t="n">
        <v>48.2142857142857</v>
      </c>
      <c r="J12" s="7" t="n">
        <v>48.4761904761905</v>
      </c>
      <c r="K12" s="7" t="n">
        <v>49.5161290322581</v>
      </c>
    </row>
    <row r="13" customFormat="false" ht="12.75" hidden="false" customHeight="false" outlineLevel="0" collapsed="false">
      <c r="A13" s="0" t="s">
        <v>17</v>
      </c>
      <c r="B13" s="17" t="n">
        <v>4</v>
      </c>
      <c r="C13" s="5" t="n">
        <v>4</v>
      </c>
      <c r="D13" s="21" t="n">
        <v>4</v>
      </c>
      <c r="E13" s="21" t="n">
        <v>4</v>
      </c>
      <c r="F13" s="4"/>
      <c r="G13" s="4"/>
      <c r="H13" s="7" t="n">
        <v>8.28571428571429</v>
      </c>
      <c r="I13" s="7" t="n">
        <v>6.71428571428571</v>
      </c>
      <c r="J13" s="7" t="n">
        <v>6</v>
      </c>
      <c r="K13" s="7" t="n">
        <v>5.54838709677419</v>
      </c>
    </row>
    <row r="14" customFormat="false" ht="12.75" hidden="false" customHeight="false" outlineLevel="0" collapsed="false">
      <c r="A14" s="0" t="s">
        <v>18</v>
      </c>
      <c r="B14" s="17" t="n">
        <v>14</v>
      </c>
      <c r="C14" s="5" t="n">
        <v>22</v>
      </c>
      <c r="D14" s="21" t="n">
        <v>21</v>
      </c>
      <c r="E14" s="21" t="n">
        <v>21</v>
      </c>
      <c r="F14" s="4"/>
      <c r="G14" s="4"/>
      <c r="H14" s="7" t="n">
        <v>21.5714285714286</v>
      </c>
      <c r="I14" s="7" t="n">
        <v>22</v>
      </c>
      <c r="J14" s="7" t="n">
        <v>21.4285714285714</v>
      </c>
      <c r="K14" s="7" t="n">
        <v>21.8709677419355</v>
      </c>
    </row>
    <row r="15" customFormat="false" ht="12.75" hidden="false" customHeight="false" outlineLevel="0" collapsed="false">
      <c r="A15" s="0" t="s">
        <v>19</v>
      </c>
      <c r="B15" s="17" t="n">
        <v>36</v>
      </c>
      <c r="C15" s="5" t="n">
        <v>34</v>
      </c>
      <c r="D15" s="21" t="n">
        <v>58</v>
      </c>
      <c r="E15" s="21" t="n">
        <v>44</v>
      </c>
      <c r="F15" s="4"/>
      <c r="G15" s="4"/>
      <c r="H15" s="7" t="n">
        <v>78.4285714285714</v>
      </c>
      <c r="I15" s="7" t="n">
        <v>56.4285714285714</v>
      </c>
      <c r="J15" s="7" t="n">
        <v>48.2380952380952</v>
      </c>
      <c r="K15" s="7" t="n">
        <v>50.741935483871</v>
      </c>
    </row>
    <row r="16" customFormat="false" ht="12.75" hidden="false" customHeight="false" outlineLevel="0" collapsed="false">
      <c r="A16" s="0" t="s">
        <v>20</v>
      </c>
      <c r="B16" s="17" t="n">
        <v>24</v>
      </c>
      <c r="C16" s="5" t="n">
        <v>37</v>
      </c>
      <c r="D16" s="21" t="n">
        <v>37</v>
      </c>
      <c r="E16" s="21" t="n">
        <v>41</v>
      </c>
      <c r="F16" s="4"/>
      <c r="G16" s="4"/>
      <c r="H16" s="7" t="n">
        <v>56.7142857142857</v>
      </c>
      <c r="I16" s="7" t="n">
        <v>48.6428571428571</v>
      </c>
      <c r="J16" s="7" t="n">
        <v>44.7619047619048</v>
      </c>
      <c r="K16" s="7" t="n">
        <v>44.2258064516129</v>
      </c>
    </row>
    <row r="17" customFormat="false" ht="12.75" hidden="false" customHeight="false" outlineLevel="0" collapsed="false">
      <c r="A17" s="0" t="s">
        <v>21</v>
      </c>
      <c r="B17" s="17" t="n">
        <v>85</v>
      </c>
      <c r="C17" s="5" t="n">
        <v>77</v>
      </c>
      <c r="D17" s="21" t="n">
        <v>52</v>
      </c>
      <c r="E17" s="21" t="n">
        <v>60</v>
      </c>
      <c r="F17" s="4"/>
      <c r="G17" s="4"/>
      <c r="H17" s="7" t="n">
        <v>59.7142857142857</v>
      </c>
      <c r="I17" s="7" t="n">
        <v>54</v>
      </c>
      <c r="J17" s="7" t="n">
        <v>54.7619047619048</v>
      </c>
      <c r="K17" s="7" t="n">
        <v>55.5483870967742</v>
      </c>
    </row>
    <row r="18" customFormat="false" ht="12.75" hidden="false" customHeight="false" outlineLevel="0" collapsed="false">
      <c r="A18" s="0" t="s">
        <v>22</v>
      </c>
      <c r="B18" s="17" t="n">
        <v>16</v>
      </c>
      <c r="C18" s="5" t="n">
        <v>8</v>
      </c>
      <c r="D18" s="21" t="n">
        <v>0</v>
      </c>
      <c r="E18" s="21" t="n">
        <v>38</v>
      </c>
      <c r="F18" s="4"/>
      <c r="G18" s="4"/>
      <c r="H18" s="7" t="n">
        <v>29.2857142857143</v>
      </c>
      <c r="I18" s="7" t="n">
        <v>20.9285714285714</v>
      </c>
      <c r="J18" s="7" t="n">
        <v>17.5238095238095</v>
      </c>
      <c r="K18" s="7" t="n">
        <v>15.2903225806452</v>
      </c>
    </row>
    <row r="19" customFormat="false" ht="12.75" hidden="false" customHeight="false" outlineLevel="0" collapsed="false">
      <c r="A19" s="0" t="s">
        <v>23</v>
      </c>
      <c r="B19" s="17" t="n">
        <v>0</v>
      </c>
      <c r="C19" s="5" t="n">
        <v>40</v>
      </c>
      <c r="D19" s="21" t="n">
        <v>50</v>
      </c>
      <c r="E19" s="21" t="n">
        <v>48</v>
      </c>
      <c r="F19" s="4"/>
      <c r="G19" s="4"/>
      <c r="H19" s="7" t="n">
        <v>23.5714285714286</v>
      </c>
      <c r="I19" s="7" t="n">
        <v>26.5714285714286</v>
      </c>
      <c r="J19" s="7" t="n">
        <v>26.1428571428571</v>
      </c>
      <c r="K19" s="7" t="n">
        <v>30.8387096774194</v>
      </c>
    </row>
    <row r="20" customFormat="false" ht="12.75" hidden="false" customHeight="false" outlineLevel="0" collapsed="false">
      <c r="A20" s="0" t="s">
        <v>24</v>
      </c>
      <c r="B20" s="17" t="n">
        <v>38</v>
      </c>
      <c r="C20" s="5" t="n">
        <v>39</v>
      </c>
      <c r="D20" s="21" t="n">
        <v>39</v>
      </c>
      <c r="E20" s="21" t="n">
        <v>39</v>
      </c>
      <c r="F20" s="4"/>
      <c r="G20" s="4"/>
      <c r="H20" s="7" t="n">
        <v>43</v>
      </c>
      <c r="I20" s="7" t="n">
        <v>39.9285714285714</v>
      </c>
      <c r="J20" s="7" t="n">
        <v>39.4761904761905</v>
      </c>
      <c r="K20" s="7" t="n">
        <v>39.2258064516129</v>
      </c>
    </row>
    <row r="21" customFormat="false" ht="12.75" hidden="false" customHeight="false" outlineLevel="0" collapsed="false">
      <c r="A21" s="0" t="s">
        <v>66</v>
      </c>
      <c r="B21" s="17" t="n">
        <v>47</v>
      </c>
      <c r="C21" s="5" t="n">
        <v>47</v>
      </c>
      <c r="D21" s="21" t="n">
        <v>47</v>
      </c>
      <c r="E21" s="21" t="n">
        <v>45</v>
      </c>
      <c r="F21" s="4"/>
      <c r="G21" s="4"/>
      <c r="H21" s="7" t="n">
        <v>59.1428571428571</v>
      </c>
      <c r="I21" s="7" t="n">
        <v>53.0714285714286</v>
      </c>
      <c r="J21" s="7" t="n">
        <v>39.1428571428571</v>
      </c>
      <c r="K21" s="7" t="n">
        <v>41.0322580645161</v>
      </c>
    </row>
    <row r="22" customFormat="false" ht="12.75" hidden="false" customHeight="false" outlineLevel="0" collapsed="false">
      <c r="A22" s="0" t="s">
        <v>26</v>
      </c>
      <c r="B22" s="17" t="n">
        <v>55</v>
      </c>
      <c r="C22" s="5" t="n">
        <v>52</v>
      </c>
      <c r="D22" s="21" t="n">
        <v>52</v>
      </c>
      <c r="E22" s="21" t="n">
        <v>50</v>
      </c>
      <c r="F22" s="4"/>
      <c r="G22" s="4"/>
      <c r="H22" s="7" t="n">
        <v>54.1428571428571</v>
      </c>
      <c r="I22" s="7" t="n">
        <v>53</v>
      </c>
      <c r="J22" s="7" t="n">
        <v>52.4285714285714</v>
      </c>
      <c r="K22" s="7" t="n">
        <v>52.3870967741936</v>
      </c>
    </row>
    <row r="23" customFormat="false" ht="12.75" hidden="false" customHeight="false" outlineLevel="0" collapsed="false">
      <c r="A23" s="0" t="s">
        <v>27</v>
      </c>
      <c r="B23" s="17" t="n">
        <v>40</v>
      </c>
      <c r="C23" s="5" t="n">
        <v>37</v>
      </c>
      <c r="D23" s="21" t="n">
        <v>30</v>
      </c>
      <c r="E23" s="21" t="n">
        <v>34</v>
      </c>
      <c r="F23" s="4"/>
      <c r="G23" s="4"/>
      <c r="H23" s="7" t="n">
        <v>39.1428571428571</v>
      </c>
      <c r="I23" s="7" t="n">
        <v>36.5714285714286</v>
      </c>
      <c r="J23" s="7" t="n">
        <v>32.0952380952381</v>
      </c>
      <c r="K23" s="7" t="n">
        <v>32.9677419354839</v>
      </c>
    </row>
    <row r="24" customFormat="false" ht="12.75" hidden="false" customHeight="false" outlineLevel="0" collapsed="false">
      <c r="A24" s="0" t="s">
        <v>28</v>
      </c>
      <c r="B24" s="17" t="n">
        <v>40</v>
      </c>
      <c r="C24" s="5" t="n">
        <v>40</v>
      </c>
      <c r="D24" s="21" t="n">
        <v>40</v>
      </c>
      <c r="E24" s="21" t="n">
        <v>40</v>
      </c>
      <c r="F24" s="4"/>
      <c r="G24" s="4"/>
      <c r="H24" s="7" t="n">
        <v>43.5714285714286</v>
      </c>
      <c r="I24" s="7" t="n">
        <v>41.7857142857143</v>
      </c>
      <c r="J24" s="7" t="n">
        <v>41.1904761904762</v>
      </c>
      <c r="K24" s="7" t="n">
        <v>40.8064516129032</v>
      </c>
    </row>
    <row r="25" customFormat="false" ht="12.75" hidden="false" customHeight="false" outlineLevel="0" collapsed="false">
      <c r="A25" s="0" t="s">
        <v>29</v>
      </c>
      <c r="B25" s="17" t="n">
        <v>101</v>
      </c>
      <c r="C25" s="5" t="n">
        <v>40</v>
      </c>
      <c r="D25" s="21" t="n">
        <v>50</v>
      </c>
      <c r="E25" s="21" t="n">
        <v>95</v>
      </c>
      <c r="F25" s="4"/>
      <c r="G25" s="4"/>
      <c r="H25" s="7" t="n">
        <v>126.571428571429</v>
      </c>
      <c r="I25" s="7" t="n">
        <v>95.5</v>
      </c>
      <c r="J25" s="7" t="n">
        <v>76.7142857142857</v>
      </c>
      <c r="K25" s="7" t="n">
        <v>80.7096774193548</v>
      </c>
    </row>
    <row r="26" customFormat="false" ht="12.75" hidden="false" customHeight="false" outlineLevel="0" collapsed="false">
      <c r="A26" s="0" t="s">
        <v>30</v>
      </c>
      <c r="B26" s="17" t="n">
        <v>53</v>
      </c>
      <c r="C26" s="5" t="n">
        <v>53</v>
      </c>
      <c r="D26" s="21" t="n">
        <v>75</v>
      </c>
      <c r="E26" s="21" t="n">
        <v>109</v>
      </c>
      <c r="F26" s="4"/>
      <c r="G26" s="4"/>
      <c r="H26" s="7" t="n">
        <v>63.5714285714286</v>
      </c>
      <c r="I26" s="7" t="n">
        <v>58.2857142857143</v>
      </c>
      <c r="J26" s="7" t="n">
        <v>57.5714285714286</v>
      </c>
      <c r="K26" s="7" t="n">
        <v>75.5161290322581</v>
      </c>
    </row>
    <row r="27" customFormat="false" ht="12.75" hidden="false" customHeight="false" outlineLevel="0" collapsed="false">
      <c r="A27" s="0" t="s">
        <v>31</v>
      </c>
      <c r="B27" s="17" t="n">
        <v>39</v>
      </c>
      <c r="C27" s="5" t="n">
        <v>38</v>
      </c>
      <c r="D27" s="21" t="n">
        <v>34</v>
      </c>
      <c r="E27" s="21" t="n">
        <v>32</v>
      </c>
      <c r="F27" s="4"/>
      <c r="G27" s="4"/>
      <c r="H27" s="7" t="n">
        <v>44</v>
      </c>
      <c r="I27" s="7" t="n">
        <v>40.1428571428571</v>
      </c>
      <c r="J27" s="7" t="n">
        <v>36.9047619047619</v>
      </c>
      <c r="K27" s="7" t="n">
        <v>36.1612903225807</v>
      </c>
    </row>
    <row r="28" customFormat="false" ht="12.75" hidden="false" customHeight="false" outlineLevel="0" collapsed="false">
      <c r="A28" s="2" t="s">
        <v>32</v>
      </c>
      <c r="B28" s="22" t="n">
        <f aca="false">SUM(B12:B27)</f>
        <v>679</v>
      </c>
      <c r="C28" s="22" t="n">
        <f aca="false">SUM(C12:C27)</f>
        <v>611</v>
      </c>
      <c r="D28" s="22" t="n">
        <f aca="false">SUM(D12:D27)</f>
        <v>648</v>
      </c>
      <c r="E28" s="22" t="n">
        <f aca="false">SUM(E12:E27)</f>
        <v>739</v>
      </c>
      <c r="F28" s="4"/>
      <c r="G28" s="4"/>
      <c r="H28" s="18" t="n">
        <v>804.142857142857</v>
      </c>
      <c r="I28" s="19" t="n">
        <v>701.785714285714</v>
      </c>
      <c r="J28" s="19" t="n">
        <v>642.857142857143</v>
      </c>
      <c r="K28" s="19" t="n">
        <v>672.387096774194</v>
      </c>
    </row>
    <row r="29" customFormat="false" ht="12.75" hidden="false" customHeight="false" outlineLevel="0" collapsed="false">
      <c r="B29" s="4"/>
      <c r="C29" s="4"/>
      <c r="D29" s="4"/>
      <c r="E29" s="20"/>
      <c r="F29" s="4"/>
      <c r="G29" s="4"/>
      <c r="H29" s="6"/>
      <c r="I29" s="6"/>
      <c r="J29" s="6"/>
      <c r="K29" s="6"/>
    </row>
    <row r="30" customFormat="false" ht="12.75" hidden="false" customHeight="false" outlineLevel="0" collapsed="false">
      <c r="A30" s="0" t="s">
        <v>33</v>
      </c>
      <c r="B30" s="17" t="n">
        <v>113</v>
      </c>
      <c r="C30" s="5" t="n">
        <v>139</v>
      </c>
      <c r="D30" s="21" t="n">
        <v>78</v>
      </c>
      <c r="E30" s="21" t="n">
        <v>101</v>
      </c>
      <c r="F30" s="4"/>
      <c r="G30" s="4"/>
      <c r="H30" s="7" t="n">
        <v>143.714285714286</v>
      </c>
      <c r="I30" s="7" t="n">
        <v>121.928571428571</v>
      </c>
      <c r="J30" s="7" t="n">
        <v>108.904761904762</v>
      </c>
      <c r="K30" s="7" t="n">
        <v>84.6451612903226</v>
      </c>
    </row>
    <row r="31" customFormat="false" ht="12.75" hidden="false" customHeight="false" outlineLevel="0" collapsed="false">
      <c r="A31" s="0" t="s">
        <v>34</v>
      </c>
      <c r="B31" s="17" t="n">
        <v>184</v>
      </c>
      <c r="C31" s="5" t="n">
        <v>149</v>
      </c>
      <c r="D31" s="21" t="n">
        <v>189</v>
      </c>
      <c r="E31" s="21" t="n">
        <v>184</v>
      </c>
      <c r="F31" s="4"/>
      <c r="G31" s="4"/>
      <c r="H31" s="7" t="n">
        <v>96.5714285714286</v>
      </c>
      <c r="I31" s="7" t="n">
        <v>100.285714285714</v>
      </c>
      <c r="J31" s="7" t="n">
        <v>113.857142857143</v>
      </c>
      <c r="K31" s="7" t="n">
        <v>142.064516129032</v>
      </c>
    </row>
    <row r="32" customFormat="false" ht="12.75" hidden="false" customHeight="false" outlineLevel="0" collapsed="false">
      <c r="A32" s="0" t="s">
        <v>35</v>
      </c>
      <c r="B32" s="17" t="n">
        <v>146</v>
      </c>
      <c r="C32" s="5" t="n">
        <v>175</v>
      </c>
      <c r="D32" s="21" t="n">
        <v>146</v>
      </c>
      <c r="E32" s="21" t="n">
        <v>175</v>
      </c>
      <c r="F32" s="4"/>
      <c r="G32" s="4"/>
      <c r="H32" s="7" t="n">
        <v>206</v>
      </c>
      <c r="I32" s="7" t="n">
        <v>166.571428571429</v>
      </c>
      <c r="J32" s="7" t="n">
        <v>118.761904761905</v>
      </c>
      <c r="K32" s="7" t="n">
        <v>127.645161290323</v>
      </c>
    </row>
    <row r="33" customFormat="false" ht="12.75" hidden="false" customHeight="false" outlineLevel="0" collapsed="false">
      <c r="A33" s="0" t="s">
        <v>36</v>
      </c>
      <c r="B33" s="17" t="n">
        <v>82</v>
      </c>
      <c r="C33" s="5" t="n">
        <v>69</v>
      </c>
      <c r="D33" s="21" t="n">
        <v>87</v>
      </c>
      <c r="E33" s="21" t="n">
        <v>78</v>
      </c>
      <c r="F33" s="4"/>
      <c r="G33" s="4"/>
      <c r="H33" s="7" t="n">
        <v>78.5714285714286</v>
      </c>
      <c r="I33" s="7" t="n">
        <v>71.2857142857143</v>
      </c>
      <c r="J33" s="7" t="n">
        <v>74.8095238095238</v>
      </c>
      <c r="K33" s="7" t="n">
        <v>75.8387096774194</v>
      </c>
    </row>
    <row r="34" customFormat="false" ht="12.75" hidden="false" customHeight="false" outlineLevel="0" collapsed="false">
      <c r="A34" s="0" t="s">
        <v>37</v>
      </c>
      <c r="B34" s="17" t="n">
        <v>44</v>
      </c>
      <c r="C34" s="5" t="n">
        <v>52</v>
      </c>
      <c r="D34" s="21" t="n">
        <v>49</v>
      </c>
      <c r="E34" s="21" t="n">
        <v>41</v>
      </c>
      <c r="F34" s="4"/>
      <c r="G34" s="4"/>
      <c r="H34" s="7" t="n">
        <v>44</v>
      </c>
      <c r="I34" s="7" t="n">
        <v>41.5</v>
      </c>
      <c r="J34" s="7" t="n">
        <v>40.4285714285714</v>
      </c>
      <c r="K34" s="7" t="n">
        <v>43.2258064516129</v>
      </c>
    </row>
    <row r="35" customFormat="false" ht="12.75" hidden="false" customHeight="false" outlineLevel="0" collapsed="false">
      <c r="A35" s="0" t="s">
        <v>38</v>
      </c>
      <c r="B35" s="17" t="n">
        <v>0</v>
      </c>
      <c r="C35" s="5" t="n">
        <v>0</v>
      </c>
      <c r="D35" s="21" t="n">
        <v>0</v>
      </c>
      <c r="E35" s="21" t="n">
        <v>0</v>
      </c>
      <c r="F35" s="4"/>
      <c r="G35" s="4"/>
      <c r="H35" s="7" t="n">
        <v>0</v>
      </c>
      <c r="I35" s="7" t="n">
        <v>0</v>
      </c>
      <c r="J35" s="7" t="n">
        <v>0</v>
      </c>
      <c r="K35" s="7" t="n">
        <v>0</v>
      </c>
    </row>
    <row r="36" customFormat="false" ht="12.75" hidden="false" customHeight="false" outlineLevel="0" collapsed="false">
      <c r="A36" s="0" t="s">
        <v>39</v>
      </c>
      <c r="B36" s="17" t="n">
        <v>99</v>
      </c>
      <c r="C36" s="5" t="n">
        <v>160</v>
      </c>
      <c r="D36" s="21" t="n">
        <v>0</v>
      </c>
      <c r="E36" s="21" t="n">
        <v>106</v>
      </c>
      <c r="F36" s="4"/>
      <c r="G36" s="4"/>
      <c r="H36" s="7" t="n">
        <v>118.714285714286</v>
      </c>
      <c r="I36" s="7" t="n">
        <v>118.071428571429</v>
      </c>
      <c r="J36" s="7" t="n">
        <v>78.7142857142857</v>
      </c>
      <c r="K36" s="7" t="n">
        <v>86.258064516129</v>
      </c>
    </row>
    <row r="37" customFormat="false" ht="12.75" hidden="false" customHeight="false" outlineLevel="0" collapsed="false">
      <c r="A37" s="0" t="s">
        <v>40</v>
      </c>
      <c r="B37" s="17" t="n">
        <v>27</v>
      </c>
      <c r="C37" s="5" t="n">
        <v>43</v>
      </c>
      <c r="D37" s="21" t="n">
        <v>34</v>
      </c>
      <c r="E37" s="21" t="n">
        <v>21</v>
      </c>
      <c r="F37" s="4"/>
      <c r="G37" s="4"/>
      <c r="H37" s="7" t="n">
        <v>39.8571428571429</v>
      </c>
      <c r="I37" s="7" t="n">
        <v>35.3571428571429</v>
      </c>
      <c r="J37" s="7" t="n">
        <v>33.6666666666667</v>
      </c>
      <c r="K37" s="7" t="n">
        <v>30.7096774193548</v>
      </c>
    </row>
    <row r="38" customFormat="false" ht="12.75" hidden="false" customHeight="false" outlineLevel="0" collapsed="false">
      <c r="A38" s="0" t="s">
        <v>41</v>
      </c>
      <c r="B38" s="17" t="n">
        <v>13</v>
      </c>
      <c r="C38" s="5" t="n">
        <v>15</v>
      </c>
      <c r="D38" s="21" t="n">
        <v>14</v>
      </c>
      <c r="E38" s="21" t="n">
        <v>15</v>
      </c>
      <c r="F38" s="4"/>
      <c r="G38" s="4"/>
      <c r="H38" s="7" t="n">
        <v>15.5714285714286</v>
      </c>
      <c r="I38" s="7" t="n">
        <v>14</v>
      </c>
      <c r="J38" s="7" t="n">
        <v>14.0952380952381</v>
      </c>
      <c r="K38" s="7" t="n">
        <v>14.3870967741935</v>
      </c>
    </row>
    <row r="39" customFormat="false" ht="12.75" hidden="false" customHeight="false" outlineLevel="0" collapsed="false">
      <c r="A39" s="0" t="s">
        <v>42</v>
      </c>
      <c r="B39" s="17" t="n">
        <v>0</v>
      </c>
      <c r="C39" s="5" t="n">
        <v>27</v>
      </c>
      <c r="D39" s="21" t="n">
        <v>10</v>
      </c>
      <c r="E39" s="21" t="n">
        <v>10</v>
      </c>
      <c r="F39" s="4"/>
      <c r="G39" s="4"/>
      <c r="H39" s="7" t="n">
        <v>0</v>
      </c>
      <c r="I39" s="7" t="n">
        <v>13.5</v>
      </c>
      <c r="J39" s="7" t="n">
        <v>12.3333333333333</v>
      </c>
      <c r="K39" s="7" t="n">
        <v>11.5806451612903</v>
      </c>
    </row>
    <row r="40" customFormat="false" ht="12.75" hidden="false" customHeight="false" outlineLevel="0" collapsed="false">
      <c r="A40" s="0" t="s">
        <v>43</v>
      </c>
      <c r="B40" s="17" t="n">
        <v>102</v>
      </c>
      <c r="C40" s="21" t="n">
        <v>246</v>
      </c>
      <c r="D40" s="21" t="n">
        <v>184</v>
      </c>
      <c r="E40" s="21" t="n">
        <v>170</v>
      </c>
      <c r="F40" s="4"/>
      <c r="G40" s="4"/>
      <c r="H40" s="7" t="n">
        <v>141</v>
      </c>
      <c r="I40" s="7" t="n">
        <v>145.857142857143</v>
      </c>
      <c r="J40" s="7" t="n">
        <v>160.285714285714</v>
      </c>
      <c r="K40" s="7" t="n">
        <v>165.290322580645</v>
      </c>
    </row>
    <row r="41" customFormat="false" ht="12.75" hidden="false" customHeight="false" outlineLevel="0" collapsed="false">
      <c r="A41" s="0" t="s">
        <v>44</v>
      </c>
      <c r="B41" s="17" t="n">
        <v>37</v>
      </c>
      <c r="C41" s="5" t="n">
        <v>34</v>
      </c>
      <c r="D41" s="21" t="n">
        <v>38</v>
      </c>
      <c r="E41" s="21" t="n">
        <v>37</v>
      </c>
      <c r="F41" s="4"/>
      <c r="G41" s="4"/>
      <c r="H41" s="7" t="n">
        <v>36.8571428571429</v>
      </c>
      <c r="I41" s="7" t="n">
        <v>33.0714285714286</v>
      </c>
      <c r="J41" s="7" t="n">
        <v>32.5714285714286</v>
      </c>
      <c r="K41" s="7" t="n">
        <v>32.7741935483871</v>
      </c>
    </row>
    <row r="42" customFormat="false" ht="12.75" hidden="false" customHeight="false" outlineLevel="0" collapsed="false">
      <c r="A42" s="0" t="s">
        <v>45</v>
      </c>
      <c r="B42" s="17" t="n">
        <v>126</v>
      </c>
      <c r="C42" s="5" t="n">
        <v>141</v>
      </c>
      <c r="D42" s="21" t="n">
        <v>134</v>
      </c>
      <c r="E42" s="21" t="n">
        <v>129</v>
      </c>
      <c r="F42" s="4"/>
      <c r="G42" s="4"/>
      <c r="H42" s="7" t="n">
        <v>129.571428571429</v>
      </c>
      <c r="I42" s="7" t="n">
        <v>117.571428571429</v>
      </c>
      <c r="J42" s="7" t="n">
        <v>109.809523809524</v>
      </c>
      <c r="K42" s="7" t="n">
        <v>114.548387096774</v>
      </c>
    </row>
    <row r="43" customFormat="false" ht="12.75" hidden="false" customHeight="false" outlineLevel="0" collapsed="false">
      <c r="A43" s="0" t="s">
        <v>46</v>
      </c>
      <c r="B43" s="17" t="n">
        <v>70</v>
      </c>
      <c r="C43" s="5" t="n">
        <v>75</v>
      </c>
      <c r="D43" s="21" t="n">
        <v>75</v>
      </c>
      <c r="E43" s="21" t="n">
        <v>69</v>
      </c>
      <c r="F43" s="4"/>
      <c r="G43" s="4"/>
      <c r="H43" s="7" t="n">
        <v>68.7142857142857</v>
      </c>
      <c r="I43" s="7" t="n">
        <v>68.7142857142857</v>
      </c>
      <c r="J43" s="7" t="n">
        <v>70.5238095238095</v>
      </c>
      <c r="K43" s="7" t="n">
        <v>71.6129032258065</v>
      </c>
    </row>
    <row r="44" customFormat="false" ht="12.75" hidden="false" customHeight="false" outlineLevel="0" collapsed="false">
      <c r="A44" s="0" t="s">
        <v>47</v>
      </c>
      <c r="B44" s="17" t="n">
        <v>76</v>
      </c>
      <c r="C44" s="5" t="n">
        <v>60</v>
      </c>
      <c r="D44" s="21" t="n">
        <v>74</v>
      </c>
      <c r="E44" s="21" t="n">
        <v>72</v>
      </c>
      <c r="F44" s="4"/>
      <c r="G44" s="4"/>
      <c r="H44" s="7" t="n">
        <v>76</v>
      </c>
      <c r="I44" s="7" t="n">
        <v>68</v>
      </c>
      <c r="J44" s="7" t="n">
        <v>62.6190476190476</v>
      </c>
      <c r="K44" s="7" t="n">
        <v>61.7741935483871</v>
      </c>
    </row>
    <row r="45" customFormat="false" ht="12.75" hidden="false" customHeight="false" outlineLevel="0" collapsed="false">
      <c r="A45" s="0" t="s">
        <v>48</v>
      </c>
      <c r="B45" s="17" t="n">
        <v>26</v>
      </c>
      <c r="C45" s="5" t="n">
        <v>25</v>
      </c>
      <c r="D45" s="21" t="n">
        <v>29</v>
      </c>
      <c r="E45" s="21" t="n">
        <v>24</v>
      </c>
      <c r="F45" s="4"/>
      <c r="G45" s="4"/>
      <c r="H45" s="7" t="n">
        <v>26</v>
      </c>
      <c r="I45" s="7" t="n">
        <v>25.5</v>
      </c>
      <c r="J45" s="7" t="n">
        <v>23.3333333333333</v>
      </c>
      <c r="K45" s="7" t="n">
        <v>19.1935483870968</v>
      </c>
    </row>
    <row r="46" customFormat="false" ht="12.75" hidden="false" customHeight="false" outlineLevel="0" collapsed="false">
      <c r="A46" s="0" t="s">
        <v>49</v>
      </c>
      <c r="B46" s="17" t="n">
        <v>65</v>
      </c>
      <c r="C46" s="5" t="n">
        <v>61</v>
      </c>
      <c r="D46" s="21" t="n">
        <v>60</v>
      </c>
      <c r="E46" s="21" t="n">
        <v>66</v>
      </c>
      <c r="F46" s="4"/>
      <c r="G46" s="4"/>
      <c r="H46" s="7" t="n">
        <v>65</v>
      </c>
      <c r="I46" s="7" t="n">
        <v>64.2857142857143</v>
      </c>
      <c r="J46" s="7" t="n">
        <v>63</v>
      </c>
      <c r="K46" s="7" t="n">
        <v>63.9677419354839</v>
      </c>
    </row>
    <row r="47" customFormat="false" ht="12.75" hidden="false" customHeight="false" outlineLevel="0" collapsed="false">
      <c r="A47" s="0" t="s">
        <v>50</v>
      </c>
      <c r="B47" s="7" t="n">
        <v>61</v>
      </c>
      <c r="C47" s="5" t="n">
        <v>55</v>
      </c>
      <c r="D47" s="21" t="n">
        <v>67</v>
      </c>
      <c r="E47" s="21" t="n">
        <v>61</v>
      </c>
      <c r="F47" s="4"/>
      <c r="G47" s="4"/>
      <c r="H47" s="7" t="n">
        <v>61</v>
      </c>
      <c r="I47" s="7" t="n">
        <v>44.1428571428571</v>
      </c>
      <c r="J47" s="7" t="n">
        <v>46.2380952380952</v>
      </c>
      <c r="K47" s="7" t="n">
        <v>52.8064516129032</v>
      </c>
    </row>
    <row r="48" customFormat="false" ht="12.75" hidden="false" customHeight="false" outlineLevel="0" collapsed="false">
      <c r="A48" s="0" t="s">
        <v>51</v>
      </c>
      <c r="B48" s="17" t="n">
        <v>41</v>
      </c>
      <c r="C48" s="5" t="n">
        <v>40</v>
      </c>
      <c r="D48" s="21" t="n">
        <v>44</v>
      </c>
      <c r="E48" s="21" t="n">
        <v>44</v>
      </c>
      <c r="F48" s="4"/>
      <c r="G48" s="4"/>
      <c r="H48" s="7" t="n">
        <v>41</v>
      </c>
      <c r="I48" s="7" t="n">
        <v>40.5</v>
      </c>
      <c r="J48" s="7" t="n">
        <v>39.4761904761905</v>
      </c>
      <c r="K48" s="7" t="n">
        <v>40.9354838709677</v>
      </c>
    </row>
    <row r="49" customFormat="false" ht="12.75" hidden="false" customHeight="false" outlineLevel="0" collapsed="false">
      <c r="A49" s="0" t="s">
        <v>52</v>
      </c>
      <c r="B49" s="23" t="n">
        <v>0</v>
      </c>
      <c r="C49" s="23" t="n">
        <v>0</v>
      </c>
      <c r="D49" s="21" t="n">
        <v>17</v>
      </c>
      <c r="E49" s="21" t="n">
        <v>0</v>
      </c>
      <c r="F49" s="4"/>
      <c r="G49" s="4"/>
      <c r="H49" s="7" t="n">
        <v>6</v>
      </c>
      <c r="I49" s="7" t="n">
        <v>7.5</v>
      </c>
      <c r="J49" s="7" t="n">
        <v>5.90476190476191</v>
      </c>
      <c r="K49" s="7" t="n">
        <v>6.70967741935484</v>
      </c>
    </row>
    <row r="50" customFormat="false" ht="12.75" hidden="false" customHeight="false" outlineLevel="0" collapsed="false">
      <c r="A50" s="2" t="s">
        <v>53</v>
      </c>
      <c r="B50" s="24" t="n">
        <f aca="false">SUM(B30:B49)</f>
        <v>1312</v>
      </c>
      <c r="C50" s="24" t="n">
        <f aca="false">SUM(C30:C49)</f>
        <v>1566</v>
      </c>
      <c r="D50" s="24" t="n">
        <f aca="false">SUM(D30:D49)</f>
        <v>1329</v>
      </c>
      <c r="E50" s="24" t="n">
        <f aca="false">SUM(E30:E49)</f>
        <v>1403</v>
      </c>
      <c r="F50" s="4"/>
      <c r="G50" s="4"/>
      <c r="H50" s="24" t="n">
        <v>1394.14285714286</v>
      </c>
      <c r="I50" s="19" t="n">
        <v>1297.64285714286</v>
      </c>
      <c r="J50" s="19" t="n">
        <v>1209.33333333333</v>
      </c>
      <c r="K50" s="19" t="n">
        <v>1245.96774193548</v>
      </c>
    </row>
    <row r="51" customFormat="false" ht="12.75" hidden="false" customHeight="false" outlineLevel="0" collapsed="false">
      <c r="B51" s="25"/>
      <c r="C51" s="25"/>
      <c r="D51" s="4"/>
      <c r="E51" s="4"/>
      <c r="F51" s="4"/>
      <c r="G51" s="4"/>
      <c r="H51" s="6"/>
      <c r="I51" s="19"/>
      <c r="J51" s="9"/>
      <c r="K51" s="9"/>
    </row>
    <row r="52" customFormat="false" ht="12.75" hidden="false" customHeight="false" outlineLevel="0" collapsed="false">
      <c r="A52" s="2" t="s">
        <v>54</v>
      </c>
      <c r="B52" s="24" t="n">
        <f aca="false">+B50+B51+B28</f>
        <v>1991</v>
      </c>
      <c r="C52" s="24" t="n">
        <f aca="false">+C50+C51+C28</f>
        <v>2177</v>
      </c>
      <c r="D52" s="24" t="n">
        <f aca="false">+D50+D51+D28</f>
        <v>1977</v>
      </c>
      <c r="E52" s="24" t="n">
        <f aca="false">+E50+E51+E28</f>
        <v>2142</v>
      </c>
      <c r="F52" s="4"/>
      <c r="G52" s="4"/>
      <c r="H52" s="24" t="n">
        <v>2198.28571428571</v>
      </c>
      <c r="I52" s="19" t="n">
        <v>1999.42857142857</v>
      </c>
      <c r="J52" s="19" t="n">
        <v>1852.19047619048</v>
      </c>
      <c r="K52" s="19" t="n">
        <v>1918.35483870968</v>
      </c>
    </row>
    <row r="53" customFormat="false" ht="12.75" hidden="false" customHeight="false" outlineLevel="0" collapsed="false">
      <c r="B53" s="25"/>
      <c r="C53" s="25"/>
      <c r="D53" s="25"/>
      <c r="E53" s="25"/>
      <c r="F53" s="4"/>
      <c r="G53" s="4"/>
      <c r="H53" s="25"/>
      <c r="I53" s="9"/>
      <c r="J53" s="9"/>
      <c r="K53" s="9"/>
    </row>
    <row r="54" customFormat="false" ht="12.75" hidden="false" customHeight="false" outlineLevel="0" collapsed="false">
      <c r="A54" s="2" t="s">
        <v>55</v>
      </c>
      <c r="B54" s="24" t="n">
        <f aca="false">+B52+B10</f>
        <v>1991</v>
      </c>
      <c r="C54" s="24" t="n">
        <f aca="false">+C52+C10</f>
        <v>2177</v>
      </c>
      <c r="D54" s="24" t="n">
        <f aca="false">+D52+D10</f>
        <v>1977</v>
      </c>
      <c r="E54" s="24" t="n">
        <f aca="false">+E52+E10</f>
        <v>2142</v>
      </c>
      <c r="F54" s="4"/>
      <c r="G54" s="4"/>
      <c r="H54" s="24" t="n">
        <v>2198.28571428571</v>
      </c>
      <c r="I54" s="19" t="n">
        <v>1999.42857142857</v>
      </c>
      <c r="J54" s="19" t="n">
        <v>1852.19047619048</v>
      </c>
      <c r="K54" s="19" t="n">
        <v>1918.35483870968</v>
      </c>
    </row>
    <row r="55" customFormat="false" ht="12.75" hidden="false" customHeight="false" outlineLevel="0" collapsed="false">
      <c r="A55" s="26" t="s">
        <v>67</v>
      </c>
      <c r="B55" s="0" t="s">
        <v>68</v>
      </c>
    </row>
    <row r="56" customFormat="false" ht="12.75" hidden="false" customHeight="false" outlineLevel="0" collapsed="false">
      <c r="B56" s="0" t="s">
        <v>69</v>
      </c>
    </row>
  </sheetData>
  <printOptions headings="false" gridLines="false" gridLinesSet="true" horizontalCentered="false" verticalCentered="false"/>
  <pageMargins left="0.429861111111111" right="0.540277777777778" top="0.509722222222222" bottom="0.6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4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4" width="11.7"/>
    <col collapsed="false" customWidth="true" hidden="false" outlineLevel="0" max="3" min="3" style="0" width="17.14"/>
  </cols>
  <sheetData>
    <row r="1" customFormat="false" ht="14.25" hidden="false" customHeight="false" outlineLevel="0" collapsed="false">
      <c r="A1" s="1" t="n">
        <v>36738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2" t="s">
        <v>7</v>
      </c>
      <c r="B3" s="4" t="s">
        <v>70</v>
      </c>
    </row>
    <row r="4" customFormat="false" ht="12.75" hidden="false" customHeight="false" outlineLevel="0" collapsed="false">
      <c r="B4" s="4" t="s">
        <v>71</v>
      </c>
    </row>
    <row r="5" customFormat="false" ht="12.75" hidden="false" customHeight="false" outlineLevel="0" collapsed="false">
      <c r="A5" s="0" t="s">
        <v>10</v>
      </c>
    </row>
    <row r="6" customFormat="false" ht="12.75" hidden="false" customHeight="false" outlineLevel="0" collapsed="false">
      <c r="A6" s="0" t="s">
        <v>11</v>
      </c>
    </row>
    <row r="7" customFormat="false" ht="12.75" hidden="false" customHeight="false" outlineLevel="0" collapsed="false">
      <c r="A7" s="0" t="s">
        <v>12</v>
      </c>
    </row>
    <row r="8" customFormat="false" ht="12.75" hidden="false" customHeight="false" outlineLevel="0" collapsed="false">
      <c r="A8" s="0" t="s">
        <v>13</v>
      </c>
    </row>
    <row r="9" customFormat="false" ht="12.75" hidden="false" customHeight="false" outlineLevel="0" collapsed="false">
      <c r="A9" s="0" t="s">
        <v>14</v>
      </c>
    </row>
    <row r="10" customFormat="false" ht="12.75" hidden="false" customHeight="false" outlineLevel="0" collapsed="false">
      <c r="A10" s="2" t="s">
        <v>15</v>
      </c>
    </row>
    <row r="12" customFormat="false" ht="12.75" hidden="false" customHeight="false" outlineLevel="0" collapsed="false">
      <c r="A12" s="0" t="s">
        <v>16</v>
      </c>
      <c r="B12" s="4" t="n">
        <v>120</v>
      </c>
    </row>
    <row r="13" customFormat="false" ht="12.75" hidden="false" customHeight="false" outlineLevel="0" collapsed="false">
      <c r="A13" s="0" t="s">
        <v>17</v>
      </c>
      <c r="B13" s="4" t="n">
        <v>120</v>
      </c>
    </row>
    <row r="14" customFormat="false" ht="12.75" hidden="false" customHeight="false" outlineLevel="0" collapsed="false">
      <c r="A14" s="0" t="s">
        <v>18</v>
      </c>
      <c r="B14" s="4" t="n">
        <v>115</v>
      </c>
    </row>
    <row r="15" customFormat="false" ht="12.75" hidden="false" customHeight="false" outlineLevel="0" collapsed="false">
      <c r="A15" s="0" t="s">
        <v>19</v>
      </c>
      <c r="B15" s="4" t="n">
        <v>115</v>
      </c>
    </row>
    <row r="16" customFormat="false" ht="12.75" hidden="false" customHeight="false" outlineLevel="0" collapsed="false">
      <c r="A16" s="0" t="s">
        <v>20</v>
      </c>
      <c r="B16" s="4" t="n">
        <v>120</v>
      </c>
    </row>
    <row r="17" customFormat="false" ht="12.75" hidden="false" customHeight="false" outlineLevel="0" collapsed="false">
      <c r="A17" s="0" t="s">
        <v>21</v>
      </c>
      <c r="B17" s="4" t="n">
        <v>115</v>
      </c>
    </row>
    <row r="18" customFormat="false" ht="12.75" hidden="false" customHeight="false" outlineLevel="0" collapsed="false">
      <c r="A18" s="0" t="s">
        <v>22</v>
      </c>
      <c r="B18" s="4" t="s">
        <v>72</v>
      </c>
    </row>
    <row r="19" customFormat="false" ht="12.75" hidden="false" customHeight="false" outlineLevel="0" collapsed="false">
      <c r="A19" s="0" t="s">
        <v>23</v>
      </c>
      <c r="B19" s="4" t="n">
        <v>105</v>
      </c>
    </row>
    <row r="20" customFormat="false" ht="12.75" hidden="false" customHeight="false" outlineLevel="0" collapsed="false">
      <c r="A20" s="0" t="s">
        <v>24</v>
      </c>
      <c r="B20" s="4" t="n">
        <v>120</v>
      </c>
    </row>
    <row r="21" customFormat="false" ht="12.75" hidden="false" customHeight="false" outlineLevel="0" collapsed="false">
      <c r="A21" s="0" t="s">
        <v>66</v>
      </c>
      <c r="B21" s="4" t="n">
        <v>125</v>
      </c>
    </row>
    <row r="22" customFormat="false" ht="12.75" hidden="false" customHeight="false" outlineLevel="0" collapsed="false">
      <c r="A22" s="0" t="s">
        <v>26</v>
      </c>
      <c r="B22" s="4" t="n">
        <v>110</v>
      </c>
    </row>
    <row r="23" customFormat="false" ht="12.75" hidden="false" customHeight="false" outlineLevel="0" collapsed="false">
      <c r="A23" s="0" t="s">
        <v>27</v>
      </c>
      <c r="B23" s="4" t="n">
        <v>115</v>
      </c>
    </row>
    <row r="24" customFormat="false" ht="12.75" hidden="false" customHeight="false" outlineLevel="0" collapsed="false">
      <c r="A24" s="0" t="s">
        <v>28</v>
      </c>
      <c r="B24" s="4" t="n">
        <v>115</v>
      </c>
    </row>
    <row r="25" customFormat="false" ht="12.75" hidden="false" customHeight="false" outlineLevel="0" collapsed="false">
      <c r="A25" s="0" t="s">
        <v>29</v>
      </c>
      <c r="B25" s="4" t="n">
        <v>112</v>
      </c>
    </row>
    <row r="26" customFormat="false" ht="12.75" hidden="false" customHeight="false" outlineLevel="0" collapsed="false">
      <c r="A26" s="0" t="s">
        <v>30</v>
      </c>
      <c r="B26" s="4" t="n">
        <v>125</v>
      </c>
    </row>
    <row r="27" customFormat="false" ht="12.75" hidden="false" customHeight="false" outlineLevel="0" collapsed="false">
      <c r="A27" s="0" t="s">
        <v>31</v>
      </c>
      <c r="B27" s="4" t="n">
        <v>120</v>
      </c>
    </row>
    <row r="28" customFormat="false" ht="12.75" hidden="false" customHeight="false" outlineLevel="0" collapsed="false">
      <c r="A28" s="27" t="s">
        <v>73</v>
      </c>
      <c r="B28" s="28" t="n">
        <f aca="false">AVERAGE(B12:B27)</f>
        <v>116.8</v>
      </c>
    </row>
    <row r="30" customFormat="false" ht="12.75" hidden="false" customHeight="false" outlineLevel="0" collapsed="false">
      <c r="A30" s="0" t="s">
        <v>33</v>
      </c>
      <c r="B30" s="4" t="n">
        <v>120</v>
      </c>
    </row>
    <row r="31" customFormat="false" ht="12.75" hidden="false" customHeight="false" outlineLevel="0" collapsed="false">
      <c r="A31" s="0" t="s">
        <v>34</v>
      </c>
      <c r="B31" s="4" t="n">
        <v>125</v>
      </c>
    </row>
    <row r="32" customFormat="false" ht="12.75" hidden="false" customHeight="false" outlineLevel="0" collapsed="false">
      <c r="A32" s="0" t="s">
        <v>35</v>
      </c>
      <c r="B32" s="4" t="n">
        <v>120</v>
      </c>
    </row>
    <row r="33" customFormat="false" ht="12.75" hidden="false" customHeight="false" outlineLevel="0" collapsed="false">
      <c r="A33" s="0" t="s">
        <v>36</v>
      </c>
      <c r="B33" s="4" t="n">
        <v>120</v>
      </c>
    </row>
    <row r="34" customFormat="false" ht="12.75" hidden="false" customHeight="false" outlineLevel="0" collapsed="false">
      <c r="A34" s="0" t="s">
        <v>37</v>
      </c>
      <c r="B34" s="4" t="n">
        <v>120</v>
      </c>
    </row>
    <row r="35" customFormat="false" ht="12.75" hidden="false" customHeight="false" outlineLevel="0" collapsed="false">
      <c r="A35" s="0" t="s">
        <v>38</v>
      </c>
      <c r="B35" s="4" t="n">
        <v>145</v>
      </c>
    </row>
    <row r="36" customFormat="false" ht="12.75" hidden="false" customHeight="false" outlineLevel="0" collapsed="false">
      <c r="A36" s="0" t="s">
        <v>39</v>
      </c>
      <c r="B36" s="4" t="n">
        <v>110</v>
      </c>
    </row>
    <row r="37" customFormat="false" ht="12.75" hidden="false" customHeight="false" outlineLevel="0" collapsed="false">
      <c r="A37" s="0" t="s">
        <v>40</v>
      </c>
      <c r="B37" s="4" t="n">
        <v>115</v>
      </c>
    </row>
    <row r="38" customFormat="false" ht="12.75" hidden="false" customHeight="false" outlineLevel="0" collapsed="false">
      <c r="A38" s="0" t="s">
        <v>41</v>
      </c>
      <c r="B38" s="4" t="n">
        <v>120</v>
      </c>
    </row>
    <row r="39" customFormat="false" ht="12.75" hidden="false" customHeight="false" outlineLevel="0" collapsed="false">
      <c r="A39" s="0" t="s">
        <v>42</v>
      </c>
      <c r="B39" s="4" t="n">
        <v>160</v>
      </c>
    </row>
    <row r="40" customFormat="false" ht="12.75" hidden="false" customHeight="false" outlineLevel="0" collapsed="false">
      <c r="A40" s="0" t="s">
        <v>43</v>
      </c>
      <c r="B40" s="4" t="n">
        <v>120</v>
      </c>
    </row>
    <row r="41" customFormat="false" ht="12.75" hidden="false" customHeight="false" outlineLevel="0" collapsed="false">
      <c r="A41" s="0" t="s">
        <v>44</v>
      </c>
      <c r="B41" s="4" t="n">
        <v>120</v>
      </c>
    </row>
    <row r="42" customFormat="false" ht="12.75" hidden="false" customHeight="false" outlineLevel="0" collapsed="false">
      <c r="A42" s="0" t="s">
        <v>45</v>
      </c>
      <c r="B42" s="4" t="n">
        <v>120</v>
      </c>
    </row>
    <row r="43" customFormat="false" ht="12.75" hidden="false" customHeight="false" outlineLevel="0" collapsed="false">
      <c r="A43" s="0" t="s">
        <v>46</v>
      </c>
      <c r="B43" s="4" t="n">
        <v>120</v>
      </c>
    </row>
    <row r="44" customFormat="false" ht="12.75" hidden="false" customHeight="false" outlineLevel="0" collapsed="false">
      <c r="A44" s="0" t="s">
        <v>47</v>
      </c>
      <c r="B44" s="4" t="n">
        <v>185</v>
      </c>
    </row>
    <row r="45" customFormat="false" ht="12.75" hidden="false" customHeight="false" outlineLevel="0" collapsed="false">
      <c r="A45" s="0" t="s">
        <v>48</v>
      </c>
      <c r="B45" s="4" t="n">
        <v>198</v>
      </c>
    </row>
    <row r="46" customFormat="false" ht="12.75" hidden="false" customHeight="false" outlineLevel="0" collapsed="false">
      <c r="A46" s="0" t="s">
        <v>49</v>
      </c>
      <c r="B46" s="4" t="n">
        <v>175</v>
      </c>
    </row>
    <row r="47" customFormat="false" ht="12.75" hidden="false" customHeight="false" outlineLevel="0" collapsed="false">
      <c r="A47" s="0" t="s">
        <v>50</v>
      </c>
      <c r="B47" s="4" t="n">
        <v>200</v>
      </c>
    </row>
    <row r="48" customFormat="false" ht="12.75" hidden="false" customHeight="false" outlineLevel="0" collapsed="false">
      <c r="A48" s="0" t="s">
        <v>51</v>
      </c>
      <c r="B48" s="4" t="n">
        <v>160</v>
      </c>
    </row>
    <row r="49" customFormat="false" ht="12.75" hidden="false" customHeight="false" outlineLevel="0" collapsed="false">
      <c r="A49" s="0" t="s">
        <v>52</v>
      </c>
      <c r="B49" s="4" t="n">
        <v>195</v>
      </c>
    </row>
    <row r="50" customFormat="false" ht="12.75" hidden="false" customHeight="false" outlineLevel="0" collapsed="false">
      <c r="A50" s="2" t="s">
        <v>53</v>
      </c>
      <c r="B50" s="28" t="n">
        <f aca="false">AVERAGE(B30:B49)</f>
        <v>142.4</v>
      </c>
    </row>
    <row r="52" customFormat="false" ht="12.75" hidden="false" customHeight="false" outlineLevel="0" collapsed="false">
      <c r="A52" s="2"/>
    </row>
    <row r="54" customFormat="false" ht="12.75" hidden="false" customHeight="false" outlineLevel="0" collapsed="false">
      <c r="A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1998-09-07T21:11:08Z</dcterms:created>
  <dc:creator>Dan Reineke</dc:creator>
  <dc:description/>
  <dc:language>en-US</dc:language>
  <cp:lastModifiedBy>Daniel Reineke</cp:lastModifiedBy>
  <cp:lastPrinted>2000-07-22T14:34:24Z</cp:lastPrinted>
  <dcterms:modified xsi:type="dcterms:W3CDTF">2000-07-31T19:07:19Z</dcterms:modified>
  <cp:revision>0</cp:revision>
  <dc:subject/>
  <dc:title/>
</cp:coreProperties>
</file>