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<sst xmlns="http://schemas.openxmlformats.org/spreadsheetml/2006/main" count="221" uniqueCount="68">
  <si>
    <t xml:space="preserve">As of May 2001 Accounting</t>
  </si>
  <si>
    <t xml:space="preserve">Resp</t>
  </si>
  <si>
    <t xml:space="preserve">Adjustment Requested By</t>
  </si>
  <si>
    <t xml:space="preserve">Bookcode</t>
  </si>
  <si>
    <t xml:space="preserve">Month</t>
  </si>
  <si>
    <t xml:space="preserve">Description</t>
  </si>
  <si>
    <t xml:space="preserve">Risk</t>
  </si>
  <si>
    <t xml:space="preserve">Kori Loibl</t>
  </si>
  <si>
    <t xml:space="preserve">Shannon McPearson</t>
  </si>
  <si>
    <t xml:space="preserve">APEA Prepay (QZ)</t>
  </si>
  <si>
    <t xml:space="preserve">May 00 MTM Ending Balance on DPR does not = June 00 MTM Beginning Balance on DPR for Price Deals</t>
  </si>
  <si>
    <t xml:space="preserve">Apr</t>
  </si>
  <si>
    <t xml:space="preserve">Mar 01 MTM Ending Balance on DPR does not = Apr 01 MTM Beginning Balance on DPR for Price Deals</t>
  </si>
  <si>
    <t xml:space="preserve">Chase Mahonia IV  (QK)</t>
  </si>
  <si>
    <t xml:space="preserve">Chase Mahonia V (QL)</t>
  </si>
  <si>
    <t xml:space="preserve">Chase-Prepay VIII (Q4)</t>
  </si>
  <si>
    <t xml:space="preserve">Chase-Prepay X  (4M)</t>
  </si>
  <si>
    <t xml:space="preserve">Feb</t>
  </si>
  <si>
    <t xml:space="preserve">Surety Bond Payment Variance</t>
  </si>
  <si>
    <t xml:space="preserve">Mar</t>
  </si>
  <si>
    <t xml:space="preserve">Feb 01 Ending Balance on DPR does not = March 01 Beginning Balance on DPR for Price Deals</t>
  </si>
  <si>
    <t xml:space="preserve">Mar 01 Ending Balance on DPR does not= Apr 01 MTM Beginning Balance on DPR for Price Deals</t>
  </si>
  <si>
    <t xml:space="preserve">Energy America Prepay (QH)</t>
  </si>
  <si>
    <t xml:space="preserve">Chance Rabon</t>
  </si>
  <si>
    <t xml:space="preserve">FT Enron Online (AA)</t>
  </si>
  <si>
    <t xml:space="preserve">Rounding</t>
  </si>
  <si>
    <t xml:space="preserve">Gas Daily Variances</t>
  </si>
  <si>
    <t xml:space="preserve">Broker Fees</t>
  </si>
  <si>
    <t xml:space="preserve">Errol McLaughin</t>
  </si>
  <si>
    <t xml:space="preserve">NG CANADIAN (W*)</t>
  </si>
  <si>
    <t xml:space="preserve">Jan</t>
  </si>
  <si>
    <t xml:space="preserve">Value of deals changed per Canada; NH6815.3,.4..5</t>
  </si>
  <si>
    <t xml:space="preserve">Mechelle Stevens</t>
  </si>
  <si>
    <t xml:space="preserve">NG PRICE ( PG )</t>
  </si>
  <si>
    <t xml:space="preserve">Hess Energy; deal NT1419.1; option liquidated with zero value, but settled</t>
  </si>
  <si>
    <t xml:space="preserve">Jennifer Blay</t>
  </si>
  <si>
    <t xml:space="preserve">LGS delete deal QC4893.1; per Craig Taylor</t>
  </si>
  <si>
    <t xml:space="preserve">Bankers Trust deal EH3728.2 did not liquidate, but settled</t>
  </si>
  <si>
    <t xml:space="preserve">Beatrice Reyna</t>
  </si>
  <si>
    <t xml:space="preserve">WPS; re-value Q04482.1,2.  These are call spread options. S/b: Q04482.1 - &lt;1,026,100&gt; (Fixed .5; Float 3.81); Q04482.2 - &lt;1,010,600&gt; (Fixed .55; Float 3.81). </t>
  </si>
  <si>
    <t xml:space="preserve">Smith Barney deal QK1607.1 did not liquidate; but settled. See comment in TAGG per J. Arnold</t>
  </si>
  <si>
    <t xml:space="preserve">Fibras Quimicas Q54217.3. Should be ENA sell not buy per Agustin Perez</t>
  </si>
  <si>
    <t xml:space="preserve">Petromex; Q54271.2,3 should be ENA sell not buy</t>
  </si>
  <si>
    <t xml:space="preserve">May</t>
  </si>
  <si>
    <t xml:space="preserve">Broker Fees 0501</t>
  </si>
  <si>
    <t xml:space="preserve">Elm Ridge; deal # Q98696.1.1 to offset deal QS8068.1.1 - per risk this trade should not be settled</t>
  </si>
  <si>
    <t xml:space="preserve">Rita Anderson</t>
  </si>
  <si>
    <t xml:space="preserve">Belco; EI9660.6; Partial Termination Agreement</t>
  </si>
  <si>
    <t xml:space="preserve">Kevin Bosse</t>
  </si>
  <si>
    <t xml:space="preserve">Savannah Foods, partial termination fee for deal N54860.1</t>
  </si>
  <si>
    <t xml:space="preserve">Rita Anderson </t>
  </si>
  <si>
    <t xml:space="preserve">Small Ventures; deal NL0635.1 settled out of the money</t>
  </si>
  <si>
    <t xml:space="preserve">ConAgra; Canadian conversion variance</t>
  </si>
  <si>
    <t xml:space="preserve">OGE Energy;  incorrect rate for premium on deal Q18523.1. Rate should be .130 </t>
  </si>
  <si>
    <t xml:space="preserve">Vitol; Trader to take the hit.  Deal #Q13420.1  (Invoice #00101119), Deal #Q13431.1 and #Q13432.1 (Invoice #00101097) were killed in TAGG. Settlement occurred before deal was killed; Counterparty does not want to refund $$. </t>
  </si>
  <si>
    <t xml:space="preserve">Nikki Summers</t>
  </si>
  <si>
    <t xml:space="preserve">Marathon; deal NY5253.1 was killed</t>
  </si>
  <si>
    <t xml:space="preserve">Noble Gas; incorrect premium rate</t>
  </si>
  <si>
    <t xml:space="preserve">NG Price Options (ZH)</t>
  </si>
  <si>
    <t xml:space="preserve">Statoil; exotic option</t>
  </si>
  <si>
    <t xml:space="preserve">Elm Ridge deal # QS8068.1 to offset deal Q98696.1 - per risk this trade should not be settled</t>
  </si>
  <si>
    <t xml:space="preserve">QX0898.1 time spread deal liquidated with no value; Stacy Vallejo (Canada)</t>
  </si>
  <si>
    <t xml:space="preserve">0501 Broker Fees Variance</t>
  </si>
  <si>
    <t xml:space="preserve">George Huan</t>
  </si>
  <si>
    <t xml:space="preserve">Options (GN)</t>
  </si>
  <si>
    <t xml:space="preserve">Mexichem; incorrect float rate</t>
  </si>
  <si>
    <t xml:space="preserve">Strategic Energy Prepay (QP)</t>
  </si>
  <si>
    <t xml:space="preserve">March 01 Ending Balance on DPR does not= April 01 MTM Beginning Balance on DPR for Price Deals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</si>
</sst>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8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MS Sans Serif"/>
      <family val="2"/>
    </font>
    <font>
      <b val="true"/>
      <sz val="10"/>
      <name val="MS Sans Serif"/>
      <family val="2"/>
    </font>
    <font>
      <sz val="10"/>
      <color rgb="FF000000"/>
      <name val="Arial"/>
      <family val="0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00FFFF"/>
        <bgColor rgb="FF00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medium"/>
      <diagonal/>
    </border>
    <border diagonalUp="false" diagonalDown="false">
      <left style="thin">
        <color rgb="FF969696"/>
      </left>
      <right/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24.28"/>
    <col collapsed="false" customWidth="true" hidden="false" outlineLevel="0" max="3" min="3" style="1" width="26.56"/>
    <col collapsed="false" customWidth="true" hidden="false" outlineLevel="0" max="4" min="4" style="1" width="7.56"/>
    <col collapsed="false" customWidth="true" hidden="false" outlineLevel="0" max="5" min="5" style="1" width="93.28"/>
    <col collapsed="false" customWidth="true" hidden="false" outlineLevel="0" max="6" min="6" style="1" width="12.42"/>
    <col collapsed="false" customWidth="false" hidden="false" outlineLevel="0" max="257" min="7" style="1" width="9.14"/>
  </cols>
  <sheetData>
    <row r="1" customFormat="false" ht="17.25" hidden="false" customHeight="true" outlineLevel="0" collapsed="false">
      <c r="A1" s="2" t="s">
        <v>0</v>
      </c>
    </row>
    <row r="2" customFormat="false" ht="25.5" hidden="false" customHeight="true" outlineLevel="0" collapsed="false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false" ht="17.25" hidden="false" customHeight="true" outlineLevel="0" collapsed="false">
      <c r="A3" s="5" t="s">
        <v>7</v>
      </c>
      <c r="B3" s="5" t="s">
        <v>8</v>
      </c>
      <c r="C3" s="6" t="s">
        <v>9</v>
      </c>
      <c r="D3" s="6" t="n">
        <v>2000</v>
      </c>
      <c r="E3" s="6" t="s">
        <v>10</v>
      </c>
      <c r="F3" s="7" t="n">
        <v>-77553</v>
      </c>
    </row>
    <row r="4" customFormat="false" ht="17.25" hidden="false" customHeight="true" outlineLevel="0" collapsed="false">
      <c r="A4" s="5" t="s">
        <v>7</v>
      </c>
      <c r="B4" s="5" t="s">
        <v>8</v>
      </c>
      <c r="C4" s="6" t="s">
        <v>9</v>
      </c>
      <c r="D4" s="6" t="s">
        <v>11</v>
      </c>
      <c r="E4" s="6" t="s">
        <v>12</v>
      </c>
      <c r="F4" s="7" t="n">
        <v>-77551</v>
      </c>
    </row>
    <row r="5" customFormat="false" ht="17.25" hidden="false" customHeight="true" outlineLevel="0" collapsed="false">
      <c r="F5" s="8" t="n">
        <f aca="false">SUM($F$3:$F$4)</f>
        <v>-155104</v>
      </c>
    </row>
    <row r="6" customFormat="false" ht="17.25" hidden="false" customHeight="true" outlineLevel="0" collapsed="false">
      <c r="F6" s="9"/>
    </row>
    <row r="7" customFormat="false" ht="17.25" hidden="false" customHeight="true" outlineLevel="0" collapsed="false">
      <c r="A7" s="5" t="s">
        <v>7</v>
      </c>
      <c r="B7" s="5" t="s">
        <v>8</v>
      </c>
      <c r="C7" s="6" t="s">
        <v>13</v>
      </c>
      <c r="D7" s="6" t="n">
        <v>2000</v>
      </c>
      <c r="E7" s="6" t="s">
        <v>10</v>
      </c>
      <c r="F7" s="7" t="n">
        <v>-9678</v>
      </c>
    </row>
    <row r="8" customFormat="false" ht="17.25" hidden="false" customHeight="true" outlineLevel="0" collapsed="false">
      <c r="A8" s="5" t="s">
        <v>7</v>
      </c>
      <c r="B8" s="5" t="s">
        <v>8</v>
      </c>
      <c r="C8" s="6" t="s">
        <v>13</v>
      </c>
      <c r="D8" s="6" t="s">
        <v>11</v>
      </c>
      <c r="E8" s="6" t="s">
        <v>12</v>
      </c>
      <c r="F8" s="7" t="n">
        <v>-9674</v>
      </c>
    </row>
    <row r="9" customFormat="false" ht="17.25" hidden="false" customHeight="true" outlineLevel="0" collapsed="false">
      <c r="F9" s="8" t="n">
        <f aca="false">SUM($F$7:$F$8)</f>
        <v>-19352</v>
      </c>
    </row>
    <row r="10" customFormat="false" ht="17.25" hidden="false" customHeight="true" outlineLevel="0" collapsed="false">
      <c r="F10" s="9"/>
    </row>
    <row r="11" customFormat="false" ht="17.25" hidden="false" customHeight="true" outlineLevel="0" collapsed="false">
      <c r="A11" s="5" t="s">
        <v>7</v>
      </c>
      <c r="B11" s="5" t="s">
        <v>8</v>
      </c>
      <c r="C11" s="6" t="s">
        <v>14</v>
      </c>
      <c r="D11" s="6" t="n">
        <v>2000</v>
      </c>
      <c r="E11" s="6" t="s">
        <v>10</v>
      </c>
      <c r="F11" s="7" t="n">
        <v>-23607</v>
      </c>
    </row>
    <row r="12" customFormat="false" ht="17.25" hidden="false" customHeight="true" outlineLevel="0" collapsed="false">
      <c r="A12" s="5" t="s">
        <v>7</v>
      </c>
      <c r="B12" s="5" t="s">
        <v>8</v>
      </c>
      <c r="C12" s="6" t="s">
        <v>14</v>
      </c>
      <c r="D12" s="6" t="s">
        <v>11</v>
      </c>
      <c r="E12" s="6" t="s">
        <v>12</v>
      </c>
      <c r="F12" s="7" t="n">
        <v>-23611.58</v>
      </c>
    </row>
    <row r="13" customFormat="false" ht="17.25" hidden="false" customHeight="true" outlineLevel="0" collapsed="false">
      <c r="F13" s="8" t="n">
        <f aca="false">SUM($F$11:$F$12)</f>
        <v>-47218.58</v>
      </c>
    </row>
    <row r="14" customFormat="false" ht="17.25" hidden="false" customHeight="true" outlineLevel="0" collapsed="false">
      <c r="F14" s="9"/>
    </row>
    <row r="15" customFormat="false" ht="17.25" hidden="false" customHeight="true" outlineLevel="0" collapsed="false">
      <c r="A15" s="5" t="s">
        <v>7</v>
      </c>
      <c r="B15" s="5" t="s">
        <v>8</v>
      </c>
      <c r="C15" s="6" t="s">
        <v>15</v>
      </c>
      <c r="D15" s="6" t="n">
        <v>2000</v>
      </c>
      <c r="E15" s="6" t="s">
        <v>10</v>
      </c>
      <c r="F15" s="7" t="n">
        <v>-1605419</v>
      </c>
    </row>
    <row r="16" customFormat="false" ht="17.25" hidden="false" customHeight="true" outlineLevel="0" collapsed="false">
      <c r="A16" s="5" t="s">
        <v>7</v>
      </c>
      <c r="B16" s="5" t="s">
        <v>8</v>
      </c>
      <c r="C16" s="6" t="s">
        <v>15</v>
      </c>
      <c r="D16" s="6" t="s">
        <v>11</v>
      </c>
      <c r="E16" s="6" t="s">
        <v>12</v>
      </c>
      <c r="F16" s="7" t="n">
        <v>-1605420.58</v>
      </c>
    </row>
    <row r="17" customFormat="false" ht="17.25" hidden="false" customHeight="true" outlineLevel="0" collapsed="false">
      <c r="F17" s="8" t="n">
        <f aca="false">SUM($F$15:$F$16)</f>
        <v>-3210839.58</v>
      </c>
    </row>
    <row r="18" customFormat="false" ht="17.25" hidden="false" customHeight="true" outlineLevel="0" collapsed="false">
      <c r="F18" s="9"/>
    </row>
    <row r="19" customFormat="false" ht="17.25" hidden="false" customHeight="true" outlineLevel="0" collapsed="false">
      <c r="A19" s="5" t="s">
        <v>7</v>
      </c>
      <c r="B19" s="5" t="s">
        <v>8</v>
      </c>
      <c r="C19" s="6" t="s">
        <v>16</v>
      </c>
      <c r="D19" s="6" t="s">
        <v>17</v>
      </c>
      <c r="E19" s="6" t="s">
        <v>18</v>
      </c>
      <c r="F19" s="7" t="n">
        <v>-1968</v>
      </c>
    </row>
    <row r="20" customFormat="false" ht="17.25" hidden="false" customHeight="true" outlineLevel="0" collapsed="false">
      <c r="A20" s="5" t="s">
        <v>7</v>
      </c>
      <c r="B20" s="5" t="s">
        <v>8</v>
      </c>
      <c r="C20" s="6" t="s">
        <v>16</v>
      </c>
      <c r="D20" s="6" t="s">
        <v>19</v>
      </c>
      <c r="E20" s="6" t="s">
        <v>20</v>
      </c>
      <c r="F20" s="7" t="n">
        <v>2974549.54</v>
      </c>
    </row>
    <row r="21" customFormat="false" ht="17.25" hidden="false" customHeight="true" outlineLevel="0" collapsed="false">
      <c r="A21" s="5" t="s">
        <v>7</v>
      </c>
      <c r="B21" s="5" t="s">
        <v>8</v>
      </c>
      <c r="C21" s="6" t="s">
        <v>16</v>
      </c>
      <c r="D21" s="10" t="s">
        <v>11</v>
      </c>
      <c r="E21" s="6" t="s">
        <v>21</v>
      </c>
      <c r="F21" s="11" t="n">
        <v>2972582.85</v>
      </c>
    </row>
    <row r="22" customFormat="false" ht="17.25" hidden="false" customHeight="true" outlineLevel="0" collapsed="false">
      <c r="F22" s="8" t="n">
        <f aca="false">SUM(F19:F21)</f>
        <v>5945164.39</v>
      </c>
    </row>
    <row r="23" customFormat="false" ht="17.25" hidden="false" customHeight="true" outlineLevel="0" collapsed="false">
      <c r="F23" s="9"/>
    </row>
    <row r="24" customFormat="false" ht="17.25" hidden="false" customHeight="true" outlineLevel="0" collapsed="false">
      <c r="A24" s="5" t="s">
        <v>7</v>
      </c>
      <c r="B24" s="5" t="s">
        <v>8</v>
      </c>
      <c r="C24" s="6" t="s">
        <v>22</v>
      </c>
      <c r="D24" s="6" t="n">
        <v>2000</v>
      </c>
      <c r="E24" s="6" t="s">
        <v>10</v>
      </c>
      <c r="F24" s="7" t="n">
        <v>-11449.84</v>
      </c>
    </row>
    <row r="25" customFormat="false" ht="17.25" hidden="false" customHeight="true" outlineLevel="0" collapsed="false">
      <c r="A25" s="5" t="s">
        <v>7</v>
      </c>
      <c r="B25" s="5" t="s">
        <v>8</v>
      </c>
      <c r="C25" s="6" t="s">
        <v>22</v>
      </c>
      <c r="D25" s="6" t="s">
        <v>11</v>
      </c>
      <c r="E25" s="6" t="s">
        <v>12</v>
      </c>
      <c r="F25" s="7" t="n">
        <v>-24931.85</v>
      </c>
    </row>
    <row r="26" customFormat="false" ht="17.25" hidden="false" customHeight="true" outlineLevel="0" collapsed="false">
      <c r="F26" s="8" t="n">
        <f aca="false">SUM($F$24:$F$25)</f>
        <v>-36381.69</v>
      </c>
    </row>
    <row r="27" customFormat="false" ht="17.25" hidden="false" customHeight="true" outlineLevel="0" collapsed="false">
      <c r="F27" s="9"/>
    </row>
    <row r="28" customFormat="false" ht="17.25" hidden="false" customHeight="true" outlineLevel="0" collapsed="false">
      <c r="A28" s="5" t="s">
        <v>23</v>
      </c>
      <c r="B28" s="5" t="s">
        <v>8</v>
      </c>
      <c r="C28" s="6" t="s">
        <v>24</v>
      </c>
      <c r="D28" s="6" t="n">
        <v>2000</v>
      </c>
      <c r="E28" s="6" t="s">
        <v>25</v>
      </c>
      <c r="F28" s="7" t="n">
        <v>-423</v>
      </c>
    </row>
    <row r="29" customFormat="false" ht="17.25" hidden="false" customHeight="true" outlineLevel="0" collapsed="false">
      <c r="A29" s="5" t="s">
        <v>23</v>
      </c>
      <c r="B29" s="5" t="s">
        <v>8</v>
      </c>
      <c r="C29" s="6" t="s">
        <v>24</v>
      </c>
      <c r="D29" s="6" t="n">
        <v>2000</v>
      </c>
      <c r="E29" s="6" t="s">
        <v>26</v>
      </c>
      <c r="F29" s="7" t="n">
        <v>2095</v>
      </c>
    </row>
    <row r="30" customFormat="false" ht="17.25" hidden="false" customHeight="true" outlineLevel="0" collapsed="false">
      <c r="A30" s="5" t="s">
        <v>23</v>
      </c>
      <c r="B30" s="5" t="s">
        <v>8</v>
      </c>
      <c r="C30" s="6" t="s">
        <v>24</v>
      </c>
      <c r="D30" s="6" t="s">
        <v>19</v>
      </c>
      <c r="E30" s="6" t="s">
        <v>27</v>
      </c>
      <c r="F30" s="11" t="n">
        <v>-2365</v>
      </c>
    </row>
    <row r="31" customFormat="false" ht="17.25" hidden="false" customHeight="true" outlineLevel="0" collapsed="false">
      <c r="F31" s="8" t="n">
        <f aca="false">SUM($F$28:$F$30)</f>
        <v>-693</v>
      </c>
    </row>
    <row r="32" customFormat="false" ht="17.25" hidden="false" customHeight="true" outlineLevel="0" collapsed="false">
      <c r="F32" s="9"/>
    </row>
    <row r="33" customFormat="false" ht="14.25" hidden="false" customHeight="true" outlineLevel="0" collapsed="false">
      <c r="A33" s="5" t="s">
        <v>28</v>
      </c>
      <c r="B33" s="5" t="s">
        <v>8</v>
      </c>
      <c r="C33" s="6" t="s">
        <v>29</v>
      </c>
      <c r="D33" s="6" t="s">
        <v>30</v>
      </c>
      <c r="E33" s="12" t="s">
        <v>31</v>
      </c>
      <c r="F33" s="11" t="n">
        <v>-96841.34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4.25" hidden="false" customHeight="true" outlineLevel="0" collapsed="false">
      <c r="A34" s="5"/>
      <c r="B34" s="5"/>
      <c r="C34" s="5"/>
      <c r="D34" s="5"/>
      <c r="F34" s="13" t="n">
        <f aca="false">SUM(F33)</f>
        <v>-96841.34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7.25" hidden="false" customHeight="true" outlineLevel="0" collapsed="false">
      <c r="F35" s="9"/>
    </row>
    <row r="36" customFormat="false" ht="17.25" hidden="false" customHeight="true" outlineLevel="0" collapsed="false">
      <c r="A36" s="5" t="s">
        <v>28</v>
      </c>
      <c r="B36" s="14" t="s">
        <v>32</v>
      </c>
      <c r="C36" s="6" t="s">
        <v>33</v>
      </c>
      <c r="D36" s="6" t="s">
        <v>17</v>
      </c>
      <c r="E36" s="6" t="s">
        <v>34</v>
      </c>
      <c r="F36" s="7" t="n">
        <v>-1000000</v>
      </c>
    </row>
    <row r="37" customFormat="false" ht="17.25" hidden="false" customHeight="true" outlineLevel="0" collapsed="false">
      <c r="A37" s="5" t="s">
        <v>28</v>
      </c>
      <c r="B37" s="14" t="s">
        <v>35</v>
      </c>
      <c r="C37" s="6" t="s">
        <v>33</v>
      </c>
      <c r="D37" s="6" t="s">
        <v>17</v>
      </c>
      <c r="E37" s="6" t="s">
        <v>36</v>
      </c>
      <c r="F37" s="7" t="n">
        <v>-769000</v>
      </c>
    </row>
    <row r="38" customFormat="false" ht="17.25" hidden="false" customHeight="true" outlineLevel="0" collapsed="false">
      <c r="A38" s="5" t="s">
        <v>28</v>
      </c>
      <c r="B38" s="14" t="s">
        <v>35</v>
      </c>
      <c r="C38" s="6" t="s">
        <v>33</v>
      </c>
      <c r="D38" s="6" t="s">
        <v>17</v>
      </c>
      <c r="E38" s="6" t="s">
        <v>37</v>
      </c>
      <c r="F38" s="7" t="n">
        <v>-1162190</v>
      </c>
    </row>
    <row r="39" customFormat="false" ht="27" hidden="false" customHeight="true" outlineLevel="0" collapsed="false">
      <c r="A39" s="5" t="s">
        <v>28</v>
      </c>
      <c r="B39" s="14" t="s">
        <v>38</v>
      </c>
      <c r="C39" s="6" t="s">
        <v>33</v>
      </c>
      <c r="D39" s="6" t="s">
        <v>17</v>
      </c>
      <c r="E39" s="15" t="s">
        <v>39</v>
      </c>
      <c r="F39" s="7" t="n">
        <v>-2036700</v>
      </c>
    </row>
    <row r="40" customFormat="false" ht="17.25" hidden="false" customHeight="true" outlineLevel="0" collapsed="false">
      <c r="A40" s="5" t="s">
        <v>28</v>
      </c>
      <c r="B40" s="14" t="s">
        <v>35</v>
      </c>
      <c r="C40" s="6" t="s">
        <v>33</v>
      </c>
      <c r="D40" s="6" t="s">
        <v>17</v>
      </c>
      <c r="E40" s="6" t="s">
        <v>40</v>
      </c>
      <c r="F40" s="7" t="n">
        <v>-1667490</v>
      </c>
    </row>
    <row r="41" customFormat="false" ht="17.25" hidden="false" customHeight="true" outlineLevel="0" collapsed="false">
      <c r="A41" s="5" t="s">
        <v>28</v>
      </c>
      <c r="B41" s="14" t="s">
        <v>38</v>
      </c>
      <c r="C41" s="6" t="s">
        <v>33</v>
      </c>
      <c r="D41" s="6" t="s">
        <v>30</v>
      </c>
      <c r="E41" s="6" t="s">
        <v>41</v>
      </c>
      <c r="F41" s="7" t="n">
        <v>-1753470</v>
      </c>
    </row>
    <row r="42" customFormat="false" ht="17.25" hidden="false" customHeight="true" outlineLevel="0" collapsed="false">
      <c r="A42" s="5" t="s">
        <v>28</v>
      </c>
      <c r="B42" s="14" t="s">
        <v>35</v>
      </c>
      <c r="C42" s="6" t="s">
        <v>33</v>
      </c>
      <c r="D42" s="6" t="s">
        <v>30</v>
      </c>
      <c r="E42" s="6" t="s">
        <v>42</v>
      </c>
      <c r="F42" s="7" t="n">
        <v>162380</v>
      </c>
    </row>
    <row r="43" customFormat="false" ht="17.25" hidden="false" customHeight="true" outlineLevel="0" collapsed="false">
      <c r="A43" s="5" t="s">
        <v>28</v>
      </c>
      <c r="B43" s="5" t="s">
        <v>8</v>
      </c>
      <c r="C43" s="6" t="s">
        <v>33</v>
      </c>
      <c r="D43" s="6" t="s">
        <v>43</v>
      </c>
      <c r="E43" s="6" t="s">
        <v>44</v>
      </c>
      <c r="F43" s="7" t="n">
        <v>-1222765.03</v>
      </c>
    </row>
    <row r="44" customFormat="false" ht="17.25" hidden="false" customHeight="true" outlineLevel="0" collapsed="false">
      <c r="A44" s="5" t="s">
        <v>28</v>
      </c>
      <c r="B44" s="5" t="s">
        <v>8</v>
      </c>
      <c r="C44" s="6" t="s">
        <v>33</v>
      </c>
      <c r="D44" s="6" t="s">
        <v>43</v>
      </c>
      <c r="E44" s="6" t="s">
        <v>25</v>
      </c>
      <c r="F44" s="7" t="n">
        <v>-5.63999999999999</v>
      </c>
    </row>
    <row r="45" customFormat="false" ht="17.25" hidden="false" customHeight="true" outlineLevel="0" collapsed="false">
      <c r="A45" s="5" t="s">
        <v>28</v>
      </c>
      <c r="B45" s="14" t="s">
        <v>32</v>
      </c>
      <c r="C45" s="6" t="s">
        <v>33</v>
      </c>
      <c r="D45" s="6" t="s">
        <v>43</v>
      </c>
      <c r="E45" s="6" t="s">
        <v>45</v>
      </c>
      <c r="F45" s="7" t="n">
        <v>-83007</v>
      </c>
    </row>
    <row r="46" customFormat="false" ht="17.25" hidden="false" customHeight="true" outlineLevel="0" collapsed="false">
      <c r="A46" s="5" t="s">
        <v>28</v>
      </c>
      <c r="B46" s="14" t="s">
        <v>46</v>
      </c>
      <c r="C46" s="6" t="s">
        <v>33</v>
      </c>
      <c r="D46" s="6" t="s">
        <v>43</v>
      </c>
      <c r="E46" s="6" t="s">
        <v>47</v>
      </c>
      <c r="F46" s="7" t="n">
        <v>1106112.5</v>
      </c>
    </row>
    <row r="47" customFormat="false" ht="17.25" hidden="false" customHeight="true" outlineLevel="0" collapsed="false">
      <c r="A47" s="5" t="s">
        <v>28</v>
      </c>
      <c r="B47" s="16" t="s">
        <v>48</v>
      </c>
      <c r="C47" s="6" t="s">
        <v>33</v>
      </c>
      <c r="D47" s="10" t="n">
        <v>2000</v>
      </c>
      <c r="E47" s="6" t="s">
        <v>49</v>
      </c>
      <c r="F47" s="9" t="n">
        <v>-107500</v>
      </c>
    </row>
    <row r="48" customFormat="false" ht="17.25" hidden="false" customHeight="true" outlineLevel="0" collapsed="false">
      <c r="A48" s="5" t="s">
        <v>28</v>
      </c>
      <c r="B48" s="16" t="s">
        <v>50</v>
      </c>
      <c r="C48" s="6" t="s">
        <v>33</v>
      </c>
      <c r="D48" s="10" t="n">
        <v>2000</v>
      </c>
      <c r="E48" s="6" t="s">
        <v>51</v>
      </c>
      <c r="F48" s="9" t="n">
        <v>1680000</v>
      </c>
    </row>
    <row r="49" customFormat="false" ht="17.25" hidden="false" customHeight="true" outlineLevel="0" collapsed="false">
      <c r="A49" s="5" t="s">
        <v>28</v>
      </c>
      <c r="B49" s="5" t="s">
        <v>8</v>
      </c>
      <c r="C49" s="6" t="s">
        <v>33</v>
      </c>
      <c r="D49" s="10" t="n">
        <v>2000</v>
      </c>
      <c r="E49" s="6" t="s">
        <v>25</v>
      </c>
      <c r="F49" s="9" t="n">
        <v>-1521</v>
      </c>
    </row>
    <row r="50" customFormat="false" ht="17.25" hidden="false" customHeight="true" outlineLevel="0" collapsed="false">
      <c r="A50" s="5" t="s">
        <v>28</v>
      </c>
      <c r="B50" s="5" t="s">
        <v>35</v>
      </c>
      <c r="C50" s="6" t="s">
        <v>33</v>
      </c>
      <c r="D50" s="10" t="n">
        <v>2000</v>
      </c>
      <c r="E50" s="6" t="s">
        <v>52</v>
      </c>
      <c r="F50" s="9" t="n">
        <v>189.05</v>
      </c>
    </row>
    <row r="51" customFormat="false" ht="17.25" hidden="false" customHeight="true" outlineLevel="0" collapsed="false">
      <c r="A51" s="5" t="s">
        <v>28</v>
      </c>
      <c r="B51" s="5" t="s">
        <v>48</v>
      </c>
      <c r="C51" s="6" t="s">
        <v>33</v>
      </c>
      <c r="D51" s="10" t="n">
        <v>2000</v>
      </c>
      <c r="E51" s="0" t="s">
        <v>53</v>
      </c>
      <c r="F51" s="9" t="n">
        <v>2500</v>
      </c>
    </row>
    <row r="52" customFormat="false" ht="30.75" hidden="false" customHeight="true" outlineLevel="0" collapsed="false">
      <c r="A52" s="5" t="s">
        <v>28</v>
      </c>
      <c r="B52" s="16" t="s">
        <v>38</v>
      </c>
      <c r="C52" s="6" t="s">
        <v>33</v>
      </c>
      <c r="D52" s="10" t="n">
        <v>2000</v>
      </c>
      <c r="E52" s="17" t="s">
        <v>54</v>
      </c>
      <c r="F52" s="9" t="n">
        <v>-36080</v>
      </c>
    </row>
    <row r="53" customFormat="false" ht="17.25" hidden="false" customHeight="true" outlineLevel="0" collapsed="false">
      <c r="A53" s="5" t="s">
        <v>28</v>
      </c>
      <c r="B53" s="5" t="s">
        <v>55</v>
      </c>
      <c r="C53" s="6" t="s">
        <v>33</v>
      </c>
      <c r="D53" s="10" t="n">
        <v>2000</v>
      </c>
      <c r="E53" s="6" t="s">
        <v>56</v>
      </c>
      <c r="F53" s="9" t="n">
        <v>56110</v>
      </c>
    </row>
    <row r="54" customFormat="false" ht="17.25" hidden="false" customHeight="true" outlineLevel="0" collapsed="false">
      <c r="A54" s="5" t="s">
        <v>28</v>
      </c>
      <c r="B54" s="5" t="s">
        <v>55</v>
      </c>
      <c r="C54" s="6" t="s">
        <v>33</v>
      </c>
      <c r="D54" s="10" t="n">
        <v>2000</v>
      </c>
      <c r="E54" s="12" t="s">
        <v>57</v>
      </c>
      <c r="F54" s="18" t="n">
        <v>-1050</v>
      </c>
    </row>
    <row r="55" customFormat="false" ht="17.25" hidden="false" customHeight="true" outlineLevel="0" collapsed="false">
      <c r="F55" s="13" t="n">
        <f aca="false">SUM(F36:F54)</f>
        <v>-6833487.12</v>
      </c>
    </row>
    <row r="56" customFormat="false" ht="17.25" hidden="false" customHeight="true" outlineLevel="0" collapsed="false">
      <c r="F56" s="9"/>
    </row>
    <row r="57" customFormat="false" ht="17.25" hidden="false" customHeight="true" outlineLevel="0" collapsed="false">
      <c r="A57" s="5" t="s">
        <v>28</v>
      </c>
      <c r="B57" s="5" t="s">
        <v>8</v>
      </c>
      <c r="C57" s="6" t="s">
        <v>58</v>
      </c>
      <c r="D57" s="6" t="s">
        <v>43</v>
      </c>
      <c r="E57" s="6" t="s">
        <v>25</v>
      </c>
      <c r="F57" s="7" t="n">
        <v>-316.9</v>
      </c>
    </row>
    <row r="58" customFormat="false" ht="17.25" hidden="false" customHeight="true" outlineLevel="0" collapsed="false">
      <c r="A58" s="5" t="s">
        <v>28</v>
      </c>
      <c r="B58" s="14" t="s">
        <v>46</v>
      </c>
      <c r="C58" s="6" t="s">
        <v>58</v>
      </c>
      <c r="D58" s="6" t="s">
        <v>43</v>
      </c>
      <c r="E58" s="6" t="s">
        <v>59</v>
      </c>
      <c r="F58" s="7" t="n">
        <v>88000</v>
      </c>
    </row>
    <row r="59" customFormat="false" ht="17.25" hidden="false" customHeight="true" outlineLevel="0" collapsed="false">
      <c r="A59" s="5" t="s">
        <v>28</v>
      </c>
      <c r="B59" s="14" t="s">
        <v>32</v>
      </c>
      <c r="C59" s="6" t="s">
        <v>58</v>
      </c>
      <c r="D59" s="6" t="s">
        <v>43</v>
      </c>
      <c r="E59" s="6" t="s">
        <v>60</v>
      </c>
      <c r="F59" s="7" t="n">
        <v>9207</v>
      </c>
    </row>
    <row r="60" customFormat="false" ht="17.25" hidden="false" customHeight="true" outlineLevel="0" collapsed="false">
      <c r="A60" s="5" t="s">
        <v>28</v>
      </c>
      <c r="B60" s="5" t="s">
        <v>8</v>
      </c>
      <c r="C60" s="6" t="s">
        <v>58</v>
      </c>
      <c r="D60" s="6" t="s">
        <v>43</v>
      </c>
      <c r="E60" s="6" t="s">
        <v>61</v>
      </c>
      <c r="F60" s="7" t="n">
        <v>-10000</v>
      </c>
    </row>
    <row r="61" customFormat="false" ht="17.25" hidden="false" customHeight="true" outlineLevel="0" collapsed="false">
      <c r="A61" s="5" t="s">
        <v>28</v>
      </c>
      <c r="B61" s="5" t="s">
        <v>8</v>
      </c>
      <c r="C61" s="6" t="s">
        <v>58</v>
      </c>
      <c r="D61" s="6" t="s">
        <v>43</v>
      </c>
      <c r="E61" s="6" t="s">
        <v>62</v>
      </c>
      <c r="F61" s="7" t="n">
        <v>205754.5</v>
      </c>
    </row>
    <row r="62" customFormat="false" ht="17.25" hidden="false" customHeight="true" outlineLevel="0" collapsed="false">
      <c r="F62" s="8" t="n">
        <f aca="false">SUM($F$57:$F$61)</f>
        <v>292644.6</v>
      </c>
    </row>
    <row r="63" customFormat="false" ht="17.25" hidden="false" customHeight="true" outlineLevel="0" collapsed="false">
      <c r="F63" s="9"/>
    </row>
    <row r="64" customFormat="false" ht="17.25" hidden="false" customHeight="true" outlineLevel="0" collapsed="false">
      <c r="A64" s="5" t="s">
        <v>63</v>
      </c>
      <c r="B64" s="5" t="s">
        <v>8</v>
      </c>
      <c r="C64" s="6" t="s">
        <v>64</v>
      </c>
      <c r="D64" s="6" t="s">
        <v>43</v>
      </c>
      <c r="E64" s="6" t="s">
        <v>25</v>
      </c>
      <c r="F64" s="7" t="n">
        <v>-184.53</v>
      </c>
    </row>
    <row r="65" customFormat="false" ht="17.25" hidden="false" customHeight="true" outlineLevel="0" collapsed="false">
      <c r="A65" s="5" t="s">
        <v>63</v>
      </c>
      <c r="B65" s="14" t="s">
        <v>35</v>
      </c>
      <c r="C65" s="6" t="s">
        <v>64</v>
      </c>
      <c r="D65" s="6" t="s">
        <v>43</v>
      </c>
      <c r="E65" s="6" t="s">
        <v>65</v>
      </c>
      <c r="F65" s="7" t="n">
        <v>-2400</v>
      </c>
    </row>
    <row r="66" customFormat="false" ht="17.25" hidden="false" customHeight="true" outlineLevel="0" collapsed="false">
      <c r="A66" s="5" t="s">
        <v>63</v>
      </c>
      <c r="B66" s="5" t="s">
        <v>8</v>
      </c>
      <c r="C66" s="6" t="s">
        <v>64</v>
      </c>
      <c r="D66" s="6" t="s">
        <v>43</v>
      </c>
      <c r="E66" s="6" t="s">
        <v>44</v>
      </c>
      <c r="F66" s="7" t="n">
        <v>-66719</v>
      </c>
    </row>
    <row r="67" customFormat="false" ht="17.25" hidden="false" customHeight="true" outlineLevel="0" collapsed="false">
      <c r="F67" s="8" t="n">
        <f aca="false">SUM($F$64:$F$66)</f>
        <v>-69303.53</v>
      </c>
    </row>
    <row r="68" customFormat="false" ht="17.25" hidden="false" customHeight="true" outlineLevel="0" collapsed="false">
      <c r="F68" s="9"/>
    </row>
    <row r="69" customFormat="false" ht="17.25" hidden="false" customHeight="true" outlineLevel="0" collapsed="false">
      <c r="A69" s="5" t="s">
        <v>7</v>
      </c>
      <c r="B69" s="5" t="s">
        <v>8</v>
      </c>
      <c r="C69" s="6" t="s">
        <v>66</v>
      </c>
      <c r="D69" s="6" t="n">
        <v>2000</v>
      </c>
      <c r="E69" s="19" t="s">
        <v>10</v>
      </c>
      <c r="F69" s="7" t="n">
        <v>-3905.32</v>
      </c>
    </row>
    <row r="70" customFormat="false" ht="17.25" hidden="false" customHeight="true" outlineLevel="0" collapsed="false">
      <c r="A70" s="5" t="s">
        <v>7</v>
      </c>
      <c r="B70" s="5" t="s">
        <v>8</v>
      </c>
      <c r="C70" s="6" t="s">
        <v>66</v>
      </c>
      <c r="D70" s="6" t="s">
        <v>11</v>
      </c>
      <c r="E70" s="6" t="s">
        <v>67</v>
      </c>
      <c r="F70" s="11" t="n">
        <v>-3903.83</v>
      </c>
    </row>
    <row r="71" customFormat="false" ht="17.25" hidden="false" customHeight="true" outlineLevel="0" collapsed="false">
      <c r="F71" s="8" t="n">
        <f aca="false">SUM($F$69:$F$70)</f>
        <v>-7809.15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smcpears</cp:lastModifiedBy>
  <dcterms:modified xsi:type="dcterms:W3CDTF">2001-06-26T15:18:37Z</dcterms:modified>
  <cp:revision>0</cp:revision>
  <dc:subject/>
  <dc:title/>
</cp:coreProperties>
</file>