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Employee Agreements" sheetId="2" state="visible" r:id="rId4"/>
    <sheet name="Consultant Agreement" sheetId="3" state="visible" r:id="rId5"/>
    <sheet name="Lease Agreement" sheetId="4" state="visible" r:id="rId6"/>
    <sheet name="Empolyees @ Riverside" sheetId="5" state="visible" r:id="rId7"/>
    <sheet name="Employees @ Newport" sheetId="6" state="visible" r:id="rId8"/>
    <sheet name="Financial Statments" sheetId="7" state="visible" r:id="rId9"/>
    <sheet name="Ratio Analysis" sheetId="8" state="visible" r:id="rId10"/>
    <sheet name="Unrecorded Liabilities" sheetId="9" state="visible" r:id="rId11"/>
    <sheet name="AP Aging" sheetId="10" state="visible" r:id="rId12"/>
  </sheets>
  <definedNames>
    <definedName function="false" hidden="false" localSheetId="9" name="_xlnm.Print_Titles" vbProcedure="false">'AP Aging'!$1:$4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<sst xmlns="http://schemas.openxmlformats.org/spreadsheetml/2006/main" count="753" uniqueCount="630">
  <si>
    <t xml:space="preserve">Name of Company</t>
  </si>
  <si>
    <t xml:space="preserve">CanFibre of Riverside, Inc.</t>
  </si>
  <si>
    <t xml:space="preserve">Relationship to Kafus Industries Ltd.</t>
  </si>
  <si>
    <t xml:space="preserve">Subsidiary through CanFibre, US, Inc.</t>
  </si>
  <si>
    <t xml:space="preserve">Company's Parent Companies</t>
  </si>
  <si>
    <t xml:space="preserve">CanFibre US </t>
  </si>
  <si>
    <t xml:space="preserve">List of Company's Subsidiaries</t>
  </si>
  <si>
    <t xml:space="preserve">None</t>
  </si>
  <si>
    <t xml:space="preserve">Ownership (public/private, % by owner)</t>
  </si>
  <si>
    <t xml:space="preserve">Private</t>
  </si>
  <si>
    <t xml:space="preserve">100% owned by CanFibre US</t>
  </si>
  <si>
    <t xml:space="preserve">Cash Flow/ Revenue Obligations (without equity ownership) to Management, Consultants, etc.</t>
  </si>
  <si>
    <t xml:space="preserve">Primary Business</t>
  </si>
  <si>
    <t xml:space="preserve">Location</t>
  </si>
  <si>
    <t xml:space="preserve">Business Purpose of Location</t>
  </si>
  <si>
    <t xml:space="preserve">Number of employees at Location</t>
  </si>
  <si>
    <t xml:space="preserve">Location Owned or Leased?</t>
  </si>
  <si>
    <t xml:space="preserve">Monthly Lease or Mortgage Payment</t>
  </si>
  <si>
    <t xml:space="preserve">1451 Quail St Suite 101                   Newport Beach, CA 92660</t>
  </si>
  <si>
    <t xml:space="preserve">Office</t>
  </si>
  <si>
    <t xml:space="preserve">leased</t>
  </si>
  <si>
    <t xml:space="preserve">1755 Brown Ave                                            Riverside CA 92509</t>
  </si>
  <si>
    <t xml:space="preserve">Plant</t>
  </si>
  <si>
    <t xml:space="preserve">see above</t>
  </si>
  <si>
    <t xml:space="preserve">owned</t>
  </si>
  <si>
    <t xml:space="preserve">Total Employees in This Entity</t>
  </si>
  <si>
    <t xml:space="preserve">Other known liabilities</t>
  </si>
  <si>
    <t xml:space="preserve">Issues related to CanFibre:</t>
  </si>
  <si>
    <t xml:space="preserve">1.The plant is not yet producing Allgreen, its highest grade product</t>
  </si>
  <si>
    <t xml:space="preserve">2.Mgmt feels still 6 months away from completing development stage</t>
  </si>
  <si>
    <t xml:space="preserve">3.There are a number of capital projects that need to be completed to achieve production goals</t>
  </si>
  <si>
    <t xml:space="preserve">4.Borden is the only wax supplier</t>
  </si>
  <si>
    <t xml:space="preserve">5.The plant is working with vendors whose equipment did not meet claims during the environmental testing</t>
  </si>
  <si>
    <t xml:space="preserve">6.Currently 50% of sales is concentrated in 3 customers</t>
  </si>
  <si>
    <t xml:space="preserve">7.Chris Carl supposedly does not have an employment contract</t>
  </si>
  <si>
    <t xml:space="preserve">8.Noted approximately $85,000 in unrecorded liabilities at 3/31/00.  </t>
  </si>
  <si>
    <t xml:space="preserve">9.The accounting procedures are in process of being implemented  (employee expense reports, inventory costing, etc)</t>
  </si>
  <si>
    <t xml:space="preserve">10.The inventory standard cost for finished goods and WIP have not been updated since originally being calculated</t>
  </si>
  <si>
    <t xml:space="preserve">11.The computer hardware, software, and furniture and fixtures are not being amortized per direction from corp.</t>
  </si>
  <si>
    <t xml:space="preserve">12.Corp. declared a $50,000 dividend during the first quarter of 2000.</t>
  </si>
  <si>
    <t xml:space="preserve">13.I am having difficulty tying the support schedules for accumulated depreciation to the financial statements.  </t>
  </si>
  <si>
    <t xml:space="preserve">14.Not clear on budgeting process for CanFibre</t>
  </si>
  <si>
    <t xml:space="preserve">Possibly have a $25,200 security deposit with S. Calif. Gas Co that the Company may be able to get reimbursed</t>
  </si>
  <si>
    <t xml:space="preserve">Employee Agreements</t>
  </si>
  <si>
    <t xml:space="preserve">None per information that has been provided.</t>
  </si>
  <si>
    <t xml:space="preserve">Company Name </t>
  </si>
  <si>
    <t xml:space="preserve">Consultant Company</t>
  </si>
  <si>
    <t xml:space="preserve">Consultant</t>
  </si>
  <si>
    <t xml:space="preserve">Start Date</t>
  </si>
  <si>
    <t xml:space="preserve">Payment Terms</t>
  </si>
  <si>
    <t xml:space="preserve">Compensation</t>
  </si>
  <si>
    <t xml:space="preserve">Terms</t>
  </si>
  <si>
    <t xml:space="preserve">Expiration Date</t>
  </si>
  <si>
    <t xml:space="preserve">Breakage Fees</t>
  </si>
  <si>
    <t xml:space="preserve">Services</t>
  </si>
  <si>
    <t xml:space="preserve">Signed </t>
  </si>
  <si>
    <t xml:space="preserve">CanFibre Riverside MDF</t>
  </si>
  <si>
    <t xml:space="preserve">Doug Reid</t>
  </si>
  <si>
    <t xml:space="preserve">monthly</t>
  </si>
  <si>
    <r>
      <rPr>
        <b val="true"/>
        <sz val="8"/>
        <rFont val="Arial"/>
        <family val="2"/>
      </rPr>
      <t xml:space="preserve"> A) </t>
    </r>
    <r>
      <rPr>
        <sz val="8"/>
        <rFont val="Arial"/>
        <family val="2"/>
      </rPr>
      <t xml:space="preserve">The monthly fee to $4,200 to reflect 3 of 5 days per week devoted to CanFibre sales effort; In the event both parties agree in writing, this agreement can be extended to a full-time, 5 days a week and a monthly fee of $7,000. </t>
    </r>
    <r>
      <rPr>
        <b val="true"/>
        <sz val="8"/>
        <rFont val="Arial"/>
        <family val="2"/>
      </rPr>
      <t xml:space="preserve">B)</t>
    </r>
    <r>
      <rPr>
        <sz val="8"/>
        <rFont val="Arial"/>
        <family val="2"/>
      </rPr>
      <t xml:space="preserve"> Sales commission as earned and as described in Attachment 2 </t>
    </r>
    <r>
      <rPr>
        <b val="true"/>
        <sz val="8"/>
        <rFont val="Arial"/>
        <family val="2"/>
      </rPr>
      <t xml:space="preserve">C)</t>
    </r>
    <r>
      <rPr>
        <sz val="8"/>
        <rFont val="Arial"/>
        <family val="2"/>
      </rPr>
      <t xml:space="preserve"> Travel Expenses </t>
    </r>
  </si>
  <si>
    <t xml:space="preserve">90 days following the Commencement Date</t>
  </si>
  <si>
    <t xml:space="preserve">-</t>
  </si>
  <si>
    <t xml:space="preserve">To Assist in developing additional sales of Specialty MDF for CanFibre primarily in eastern US and Canada.</t>
  </si>
  <si>
    <t xml:space="preserve">Y</t>
  </si>
  <si>
    <t xml:space="preserve">RIVERSIDE OFFICE LEASES SUMMARY</t>
  </si>
  <si>
    <t xml:space="preserve">Company</t>
  </si>
  <si>
    <t xml:space="preserve">Office Location</t>
  </si>
  <si>
    <t xml:space="preserve">Address </t>
  </si>
  <si>
    <t xml:space="preserve">Lease Terms</t>
  </si>
  <si>
    <t xml:space="preserve">Ending Date</t>
  </si>
  <si>
    <t xml:space="preserve">Rent</t>
  </si>
  <si>
    <t xml:space="preserve">Breakage Fee</t>
  </si>
  <si>
    <t xml:space="preserve">Other Obligations</t>
  </si>
  <si>
    <t xml:space="preserve">None Property is owned by Riverside</t>
  </si>
  <si>
    <t xml:space="preserve">Management</t>
  </si>
  <si>
    <t xml:space="preserve">Last Name</t>
  </si>
  <si>
    <t xml:space="preserve">First Name</t>
  </si>
  <si>
    <t xml:space="preserve">SSN </t>
  </si>
  <si>
    <t xml:space="preserve">Salary</t>
  </si>
  <si>
    <t xml:space="preserve">Employment Agreement?  (Yes/No)</t>
  </si>
  <si>
    <t xml:space="preserve">Management /   Non-Management</t>
  </si>
  <si>
    <t xml:space="preserve">DOB</t>
  </si>
  <si>
    <t xml:space="preserve">DOH</t>
  </si>
  <si>
    <t xml:space="preserve">Acevedo </t>
  </si>
  <si>
    <t xml:space="preserve">Roberta</t>
  </si>
  <si>
    <t xml:space="preserve">557-179887</t>
  </si>
  <si>
    <t xml:space="preserve">Riverside</t>
  </si>
  <si>
    <t xml:space="preserve">Acomb </t>
  </si>
  <si>
    <t xml:space="preserve">Patrick</t>
  </si>
  <si>
    <t xml:space="preserve">571-41-9073</t>
  </si>
  <si>
    <t xml:space="preserve">Andrade </t>
  </si>
  <si>
    <t xml:space="preserve">Rey</t>
  </si>
  <si>
    <t xml:space="preserve">558-61-6762</t>
  </si>
  <si>
    <t xml:space="preserve">Arm</t>
  </si>
  <si>
    <t xml:space="preserve">Michael</t>
  </si>
  <si>
    <t xml:space="preserve">119-50-3209</t>
  </si>
  <si>
    <t xml:space="preserve">Baker</t>
  </si>
  <si>
    <t xml:space="preserve">Darryl</t>
  </si>
  <si>
    <t xml:space="preserve">561-47-4530</t>
  </si>
  <si>
    <t xml:space="preserve">Barrios</t>
  </si>
  <si>
    <t xml:space="preserve">Julio</t>
  </si>
  <si>
    <t xml:space="preserve">558-29-3336</t>
  </si>
  <si>
    <t xml:space="preserve">Bivans</t>
  </si>
  <si>
    <t xml:space="preserve">489-78-8989</t>
  </si>
  <si>
    <t xml:space="preserve">Brown</t>
  </si>
  <si>
    <t xml:space="preserve">Stephen</t>
  </si>
  <si>
    <t xml:space="preserve">525-84-1980</t>
  </si>
  <si>
    <t xml:space="preserve">Bunn</t>
  </si>
  <si>
    <t xml:space="preserve">Harold</t>
  </si>
  <si>
    <t xml:space="preserve">554-39-5616</t>
  </si>
  <si>
    <t xml:space="preserve">Butler</t>
  </si>
  <si>
    <t xml:space="preserve">Sharon</t>
  </si>
  <si>
    <t xml:space="preserve">564-96-6817</t>
  </si>
  <si>
    <t xml:space="preserve">Carroll</t>
  </si>
  <si>
    <t xml:space="preserve">David</t>
  </si>
  <si>
    <t xml:space="preserve">547-27-8777</t>
  </si>
  <si>
    <t xml:space="preserve">Clayton</t>
  </si>
  <si>
    <t xml:space="preserve">Kevin</t>
  </si>
  <si>
    <t xml:space="preserve">614-03-0707</t>
  </si>
  <si>
    <t xml:space="preserve">Clifton</t>
  </si>
  <si>
    <t xml:space="preserve">Anthony</t>
  </si>
  <si>
    <t xml:space="preserve">565-21-8280</t>
  </si>
  <si>
    <t xml:space="preserve">Cox</t>
  </si>
  <si>
    <t xml:space="preserve">Mickey</t>
  </si>
  <si>
    <t xml:space="preserve">5655-25-7417</t>
  </si>
  <si>
    <t xml:space="preserve">DeGidio</t>
  </si>
  <si>
    <t xml:space="preserve">Nichole</t>
  </si>
  <si>
    <t xml:space="preserve">566-65-9474</t>
  </si>
  <si>
    <t xml:space="preserve">Dickerson</t>
  </si>
  <si>
    <t xml:space="preserve">Debora</t>
  </si>
  <si>
    <t xml:space="preserve">559-47-5320</t>
  </si>
  <si>
    <t xml:space="preserve">Ellis </t>
  </si>
  <si>
    <t xml:space="preserve">436-634266</t>
  </si>
  <si>
    <t xml:space="preserve">Farado</t>
  </si>
  <si>
    <t xml:space="preserve">Carlos</t>
  </si>
  <si>
    <t xml:space="preserve">557-43-2493</t>
  </si>
  <si>
    <t xml:space="preserve">Franzo </t>
  </si>
  <si>
    <t xml:space="preserve">Richard</t>
  </si>
  <si>
    <t xml:space="preserve">568-85-4777</t>
  </si>
  <si>
    <t xml:space="preserve">Garay</t>
  </si>
  <si>
    <t xml:space="preserve">Nimrod</t>
  </si>
  <si>
    <t xml:space="preserve">584-29-3153</t>
  </si>
  <si>
    <t xml:space="preserve">Gilbert</t>
  </si>
  <si>
    <t xml:space="preserve">Charles</t>
  </si>
  <si>
    <t xml:space="preserve">547-33-9676</t>
  </si>
  <si>
    <t xml:space="preserve">Green </t>
  </si>
  <si>
    <t xml:space="preserve">Lewis</t>
  </si>
  <si>
    <t xml:space="preserve">261-27-2807</t>
  </si>
  <si>
    <t xml:space="preserve">Gutierrez </t>
  </si>
  <si>
    <t xml:space="preserve">Jose</t>
  </si>
  <si>
    <t xml:space="preserve">546-27-4572</t>
  </si>
  <si>
    <t xml:space="preserve">Hernandez</t>
  </si>
  <si>
    <t xml:space="preserve">Daniel</t>
  </si>
  <si>
    <t xml:space="preserve">547-02-0671</t>
  </si>
  <si>
    <t xml:space="preserve">Holmes</t>
  </si>
  <si>
    <t xml:space="preserve">Laura</t>
  </si>
  <si>
    <t xml:space="preserve">550-13-8949</t>
  </si>
  <si>
    <t xml:space="preserve">Jasso</t>
  </si>
  <si>
    <t xml:space="preserve">Dennis</t>
  </si>
  <si>
    <t xml:space="preserve">563-27-0298</t>
  </si>
  <si>
    <t xml:space="preserve">Logan</t>
  </si>
  <si>
    <t xml:space="preserve">Rachelle</t>
  </si>
  <si>
    <t xml:space="preserve">568-15-3586</t>
  </si>
  <si>
    <t xml:space="preserve">Massey </t>
  </si>
  <si>
    <t xml:space="preserve">John</t>
  </si>
  <si>
    <t xml:space="preserve">452-96-1911</t>
  </si>
  <si>
    <t xml:space="preserve">McDonald</t>
  </si>
  <si>
    <t xml:space="preserve">077-58-7978</t>
  </si>
  <si>
    <t xml:space="preserve">McKenzie </t>
  </si>
  <si>
    <t xml:space="preserve">610-06-7025</t>
  </si>
  <si>
    <t xml:space="preserve"> </t>
  </si>
  <si>
    <t xml:space="preserve">McMullen</t>
  </si>
  <si>
    <t xml:space="preserve">Carig</t>
  </si>
  <si>
    <t xml:space="preserve">554-27-7355</t>
  </si>
  <si>
    <t xml:space="preserve">Mondragon</t>
  </si>
  <si>
    <t xml:space="preserve">560-55-2251</t>
  </si>
  <si>
    <t xml:space="preserve">Montgomery</t>
  </si>
  <si>
    <t xml:space="preserve">James</t>
  </si>
  <si>
    <t xml:space="preserve">565-41-1986</t>
  </si>
  <si>
    <t xml:space="preserve">Mudrovich</t>
  </si>
  <si>
    <t xml:space="preserve">309-66-3131</t>
  </si>
  <si>
    <t xml:space="preserve">Myers</t>
  </si>
  <si>
    <t xml:space="preserve">Luis</t>
  </si>
  <si>
    <t xml:space="preserve">553-31-2797</t>
  </si>
  <si>
    <t xml:space="preserve">Orozco</t>
  </si>
  <si>
    <t xml:space="preserve">Gerardo</t>
  </si>
  <si>
    <t xml:space="preserve">551-71-3290</t>
  </si>
  <si>
    <t xml:space="preserve">Palmer</t>
  </si>
  <si>
    <t xml:space="preserve">Demerian</t>
  </si>
  <si>
    <t xml:space="preserve">194-66-3316</t>
  </si>
  <si>
    <t xml:space="preserve">Perez</t>
  </si>
  <si>
    <t xml:space="preserve">Cirilo</t>
  </si>
  <si>
    <t xml:space="preserve">626-28-0686</t>
  </si>
  <si>
    <t xml:space="preserve">Phillips</t>
  </si>
  <si>
    <t xml:space="preserve">Yaunki</t>
  </si>
  <si>
    <t xml:space="preserve">563-27-0492</t>
  </si>
  <si>
    <t xml:space="preserve">Quintana</t>
  </si>
  <si>
    <t xml:space="preserve">Vincent </t>
  </si>
  <si>
    <t xml:space="preserve">618-09-8151</t>
  </si>
  <si>
    <t xml:space="preserve">Rayborn</t>
  </si>
  <si>
    <t xml:space="preserve">Henry</t>
  </si>
  <si>
    <t xml:space="preserve">564-45-8699</t>
  </si>
  <si>
    <t xml:space="preserve">Renteria </t>
  </si>
  <si>
    <t xml:space="preserve">Joel</t>
  </si>
  <si>
    <t xml:space="preserve">553-51-2034</t>
  </si>
  <si>
    <t xml:space="preserve">Richardson</t>
  </si>
  <si>
    <t xml:space="preserve">Jacob</t>
  </si>
  <si>
    <t xml:space="preserve">553-75-8257</t>
  </si>
  <si>
    <t xml:space="preserve">Roque</t>
  </si>
  <si>
    <t xml:space="preserve">573-13-5363</t>
  </si>
  <si>
    <t xml:space="preserve">Rose</t>
  </si>
  <si>
    <t xml:space="preserve">Warren</t>
  </si>
  <si>
    <t xml:space="preserve">506-96-5560</t>
  </si>
  <si>
    <t xml:space="preserve">Snyder</t>
  </si>
  <si>
    <t xml:space="preserve">546-33-7379</t>
  </si>
  <si>
    <t xml:space="preserve">Sosa</t>
  </si>
  <si>
    <t xml:space="preserve">Larry</t>
  </si>
  <si>
    <t xml:space="preserve">550-45-0655</t>
  </si>
  <si>
    <t xml:space="preserve">Stelling</t>
  </si>
  <si>
    <t xml:space="preserve">Evan</t>
  </si>
  <si>
    <t xml:space="preserve">519-17-9989</t>
  </si>
  <si>
    <t xml:space="preserve">Stevens</t>
  </si>
  <si>
    <t xml:space="preserve">Bradely</t>
  </si>
  <si>
    <t xml:space="preserve">309-74-7429</t>
  </si>
  <si>
    <t xml:space="preserve">Tapia </t>
  </si>
  <si>
    <t xml:space="preserve">Marcos</t>
  </si>
  <si>
    <t xml:space="preserve">546-63-6764</t>
  </si>
  <si>
    <t xml:space="preserve">Underwood </t>
  </si>
  <si>
    <t xml:space="preserve">Doug</t>
  </si>
  <si>
    <t xml:space="preserve">384-52-3611</t>
  </si>
  <si>
    <t xml:space="preserve">Wilson</t>
  </si>
  <si>
    <t xml:space="preserve">130-74-4294</t>
  </si>
  <si>
    <t xml:space="preserve">Ken</t>
  </si>
  <si>
    <t xml:space="preserve">522-84-1669</t>
  </si>
  <si>
    <t xml:space="preserve">Wolf</t>
  </si>
  <si>
    <t xml:space="preserve">Stuart</t>
  </si>
  <si>
    <t xml:space="preserve">566-88-4895</t>
  </si>
  <si>
    <t xml:space="preserve">Zaldivar</t>
  </si>
  <si>
    <t xml:space="preserve">567-41-8727</t>
  </si>
  <si>
    <t xml:space="preserve">Non-Management</t>
  </si>
  <si>
    <t xml:space="preserve">Hollo</t>
  </si>
  <si>
    <t xml:space="preserve">Rich</t>
  </si>
  <si>
    <t xml:space="preserve">524-92-2317</t>
  </si>
  <si>
    <t xml:space="preserve">Project Coordinator</t>
  </si>
  <si>
    <t xml:space="preserve">New Port</t>
  </si>
  <si>
    <t xml:space="preserve">Lavold</t>
  </si>
  <si>
    <t xml:space="preserve">Garry </t>
  </si>
  <si>
    <t xml:space="preserve">619-54-8468</t>
  </si>
  <si>
    <t xml:space="preserve">Senior Vice President</t>
  </si>
  <si>
    <t xml:space="preserve">Stewart </t>
  </si>
  <si>
    <t xml:space="preserve">Darla</t>
  </si>
  <si>
    <t xml:space="preserve">551-25-3260</t>
  </si>
  <si>
    <t xml:space="preserve">Tavoda</t>
  </si>
  <si>
    <t xml:space="preserve">547-41-4282</t>
  </si>
  <si>
    <t xml:space="preserve">Manager of Engineering and Construction</t>
  </si>
  <si>
    <t xml:space="preserve">Tennier</t>
  </si>
  <si>
    <t xml:space="preserve">612-13-6868</t>
  </si>
  <si>
    <t xml:space="preserve">Paper Process Manager</t>
  </si>
  <si>
    <t xml:space="preserve">Tinker</t>
  </si>
  <si>
    <t xml:space="preserve">544-60-6923</t>
  </si>
  <si>
    <t xml:space="preserve">Plant Director of Riverside MDF Mill</t>
  </si>
  <si>
    <t xml:space="preserve">Financial Statements</t>
  </si>
  <si>
    <t xml:space="preserve">ASSETS</t>
  </si>
  <si>
    <t xml:space="preserve">Cash</t>
  </si>
  <si>
    <t xml:space="preserve">Account Receivable</t>
  </si>
  <si>
    <t xml:space="preserve">Prepaids</t>
  </si>
  <si>
    <t xml:space="preserve">Inventory</t>
  </si>
  <si>
    <t xml:space="preserve">Total Current Assests</t>
  </si>
  <si>
    <t xml:space="preserve">Restricted Cash</t>
  </si>
  <si>
    <t xml:space="preserve">Due from CanFibre Group consolidated:</t>
  </si>
  <si>
    <t xml:space="preserve">CanFibre Group</t>
  </si>
  <si>
    <t xml:space="preserve">Capital Assets</t>
  </si>
  <si>
    <t xml:space="preserve">Land</t>
  </si>
  <si>
    <t xml:space="preserve">Building - construction in progress</t>
  </si>
  <si>
    <t xml:space="preserve">Equipment - construction in progress</t>
  </si>
  <si>
    <t xml:space="preserve">Total Capital Assets</t>
  </si>
  <si>
    <t xml:space="preserve">Other assets</t>
  </si>
  <si>
    <t xml:space="preserve">Deferred Financing costs</t>
  </si>
  <si>
    <t xml:space="preserve">TOTAL ASSETS</t>
  </si>
  <si>
    <t xml:space="preserve">LIABILITIES AND SHAREHOLDERS' EQUITY</t>
  </si>
  <si>
    <t xml:space="preserve">Current Liabilities</t>
  </si>
  <si>
    <t xml:space="preserve">Accounts Payable</t>
  </si>
  <si>
    <t xml:space="preserve">Construction Payable</t>
  </si>
  <si>
    <t xml:space="preserve">Accrued Interest Payable</t>
  </si>
  <si>
    <t xml:space="preserve">Other Current Payable</t>
  </si>
  <si>
    <t xml:space="preserve">Curent Notes Payable</t>
  </si>
  <si>
    <t xml:space="preserve">Total Current Payble</t>
  </si>
  <si>
    <t xml:space="preserve">Due to </t>
  </si>
  <si>
    <t xml:space="preserve">CanFibre US</t>
  </si>
  <si>
    <t xml:space="preserve">Kafus Environmental Industries</t>
  </si>
  <si>
    <t xml:space="preserve">Kafus US Environmental Industries</t>
  </si>
  <si>
    <t xml:space="preserve">Other related Parties</t>
  </si>
  <si>
    <t xml:space="preserve">Total</t>
  </si>
  <si>
    <t xml:space="preserve">Long Term Liablilities</t>
  </si>
  <si>
    <t xml:space="preserve">Bonds Payable</t>
  </si>
  <si>
    <t xml:space="preserve">Long Term Indebtedness</t>
  </si>
  <si>
    <t xml:space="preserve">Redeemable Preference Shares</t>
  </si>
  <si>
    <t xml:space="preserve">Total Long Term Liabilities</t>
  </si>
  <si>
    <t xml:space="preserve">TOTAL LIABILITES</t>
  </si>
  <si>
    <t xml:space="preserve">EQUITY</t>
  </si>
  <si>
    <t xml:space="preserve">Common Shares</t>
  </si>
  <si>
    <t xml:space="preserve">Deficit</t>
  </si>
  <si>
    <t xml:space="preserve">Total Equity</t>
  </si>
  <si>
    <t xml:space="preserve">TOTAL LIABILITIES AND SHAREHOLDERS' EQUITY</t>
  </si>
  <si>
    <t xml:space="preserve">Check</t>
  </si>
  <si>
    <t xml:space="preserve">STATEMENT OF OPERATIONS</t>
  </si>
  <si>
    <t xml:space="preserve">Revenue</t>
  </si>
  <si>
    <t xml:space="preserve">Interest Income</t>
  </si>
  <si>
    <t xml:space="preserve">Expenses</t>
  </si>
  <si>
    <t xml:space="preserve">Management Fee</t>
  </si>
  <si>
    <t xml:space="preserve">Amortization Technology and license rights</t>
  </si>
  <si>
    <t xml:space="preserve">Consulting</t>
  </si>
  <si>
    <t xml:space="preserve">Interest Payable </t>
  </si>
  <si>
    <t xml:space="preserve">Amortization of of deferred financing cost</t>
  </si>
  <si>
    <t xml:space="preserve">Office and general </t>
  </si>
  <si>
    <t xml:space="preserve">Professional Fees</t>
  </si>
  <si>
    <t xml:space="preserve">Salaries and Benefits</t>
  </si>
  <si>
    <t xml:space="preserve">TOTAL NET INCOME (LOSS)</t>
  </si>
  <si>
    <t xml:space="preserve">Quick Ratio</t>
  </si>
  <si>
    <t xml:space="preserve">Current Assets - Inventory</t>
  </si>
  <si>
    <t xml:space="preserve">Current Liabilites</t>
  </si>
  <si>
    <t xml:space="preserve">Rate of Return on Asset</t>
  </si>
  <si>
    <t xml:space="preserve">Net Income </t>
  </si>
  <si>
    <t xml:space="preserve">Total Assets</t>
  </si>
  <si>
    <t xml:space="preserve">Intercompany Payables</t>
  </si>
  <si>
    <t xml:space="preserve">Cameron Strategic</t>
  </si>
  <si>
    <t xml:space="preserve">Kenaf Industries of South Texas</t>
  </si>
  <si>
    <t xml:space="preserve">Other</t>
  </si>
  <si>
    <t xml:space="preserve">Kafus  Environmental Industries</t>
  </si>
  <si>
    <t xml:space="preserve">Kafus US Environmental</t>
  </si>
  <si>
    <t xml:space="preserve">New Total Assets</t>
  </si>
  <si>
    <t xml:space="preserve">Debt to Equity</t>
  </si>
  <si>
    <t xml:space="preserve">Total Debt</t>
  </si>
  <si>
    <t xml:space="preserve">Equity</t>
  </si>
  <si>
    <t xml:space="preserve">I</t>
  </si>
  <si>
    <t xml:space="preserve">Debt</t>
  </si>
  <si>
    <t xml:space="preserve">Bond Payable</t>
  </si>
  <si>
    <t xml:space="preserve">Current Note Payable</t>
  </si>
  <si>
    <t xml:space="preserve">New Total Debt</t>
  </si>
  <si>
    <t xml:space="preserve">Non Redeemable Preference Shares</t>
  </si>
  <si>
    <t xml:space="preserve">Non Controlling Interest</t>
  </si>
  <si>
    <t xml:space="preserve">Deficit </t>
  </si>
  <si>
    <t xml:space="preserve">Cumualtive Tranaslation Adjustment</t>
  </si>
  <si>
    <t xml:space="preserve">Procedures:  Obtained check register for 4/00 - 6/13/00.  Made selections and agreed to supporting invoices and check stubs.  Traced items into A/P listing as of 3/31/00 to determine if properly recorded.</t>
  </si>
  <si>
    <t xml:space="preserve">Purpose:  To search for unrecorded liabilities</t>
  </si>
  <si>
    <t xml:space="preserve">The following are items not listed in A/P at 3/31/00</t>
  </si>
  <si>
    <t xml:space="preserve">Vendor</t>
  </si>
  <si>
    <t xml:space="preserve">Inv #</t>
  </si>
  <si>
    <t xml:space="preserve">Inv Date</t>
  </si>
  <si>
    <t xml:space="preserve">Inv Amt</t>
  </si>
  <si>
    <t xml:space="preserve">Order Date</t>
  </si>
  <si>
    <t xml:space="preserve">Ch #</t>
  </si>
  <si>
    <t xml:space="preserve">Ch Date</t>
  </si>
  <si>
    <t xml:space="preserve">Ch Amt</t>
  </si>
  <si>
    <t xml:space="preserve">Kaman</t>
  </si>
  <si>
    <t xml:space="preserve">B651251</t>
  </si>
  <si>
    <t xml:space="preserve">B650861</t>
  </si>
  <si>
    <t xml:space="preserve">B650778</t>
  </si>
  <si>
    <t xml:space="preserve">B650669</t>
  </si>
  <si>
    <t xml:space="preserve">B650471</t>
  </si>
  <si>
    <t xml:space="preserve">B650405</t>
  </si>
  <si>
    <t xml:space="preserve">B650041</t>
  </si>
  <si>
    <t xml:space="preserve">B649872</t>
  </si>
  <si>
    <t xml:space="preserve">B649826</t>
  </si>
  <si>
    <t xml:space="preserve">fax copy</t>
  </si>
  <si>
    <t xml:space="preserve">B648982</t>
  </si>
  <si>
    <t xml:space="preserve">United Pumping Svc</t>
  </si>
  <si>
    <t xml:space="preserve">Hunt, Guillot, &amp; Assoc.</t>
  </si>
  <si>
    <t xml:space="preserve">bill thru 2/29/00</t>
  </si>
  <si>
    <t xml:space="preserve">Community Action EAP</t>
  </si>
  <si>
    <t xml:space="preserve">Harlan Machinery Co</t>
  </si>
  <si>
    <t xml:space="preserve">wk end 3/25 OT</t>
  </si>
  <si>
    <t xml:space="preserve">Select Personnel Services</t>
  </si>
  <si>
    <t xml:space="preserve">wk end 3/26</t>
  </si>
  <si>
    <t xml:space="preserve">West Salem Machinery</t>
  </si>
  <si>
    <t xml:space="preserve">Western Pneumatics</t>
  </si>
  <si>
    <t xml:space="preserve">0027954-IN</t>
  </si>
  <si>
    <t xml:space="preserve">The following represents full pmt on invoice balance recorded as $83,453.64 in A/P.  Invoice had hand note that said difference was additional amount.</t>
  </si>
  <si>
    <t xml:space="preserve">Enron North America</t>
  </si>
  <si>
    <t xml:space="preserve">Delivery period 2/00</t>
  </si>
  <si>
    <t xml:space="preserve">The following represents item in payments that support was not attached</t>
  </si>
  <si>
    <t xml:space="preserve">Nimrod Garay</t>
  </si>
  <si>
    <t xml:space="preserve">checking</t>
  </si>
  <si>
    <t xml:space="preserve">found</t>
  </si>
  <si>
    <t xml:space="preserve">Borden</t>
  </si>
  <si>
    <t xml:space="preserve">The following represents amounts pd in one check with no backup attached and a note that said void</t>
  </si>
  <si>
    <t xml:space="preserve">The following represents pmt on remaining invoice balance of $120,000 at 3/31/00 for a DAF Clarifier that was $150,000 total</t>
  </si>
  <si>
    <t xml:space="preserve">Poseidon</t>
  </si>
  <si>
    <t xml:space="preserve">Quote on</t>
  </si>
  <si>
    <t xml:space="preserve">The following represents items not in A/P that probably should not be</t>
  </si>
  <si>
    <t xml:space="preserve">Cal Trol</t>
  </si>
  <si>
    <t xml:space="preserve">Quote000331HIPP</t>
  </si>
  <si>
    <t xml:space="preserve">dp $67,000</t>
  </si>
  <si>
    <t xml:space="preserve">Mileage reimburse</t>
  </si>
  <si>
    <t xml:space="preserve">also see item above</t>
  </si>
  <si>
    <t xml:space="preserve">The following represents items to check in accrued charges</t>
  </si>
  <si>
    <t xml:space="preserve">for freight bill shipped 3/22/00</t>
  </si>
  <si>
    <t xml:space="preserve">for freight bill shipped 3/16/00</t>
  </si>
  <si>
    <t xml:space="preserve">for OT, freight,misc hrdwre on invoices dated 3/31/00</t>
  </si>
  <si>
    <t xml:space="preserve">OMNI International</t>
  </si>
  <si>
    <t xml:space="preserve">work performed 3/27 - 4/2</t>
  </si>
  <si>
    <t xml:space="preserve">Account Payable Aging</t>
  </si>
  <si>
    <t xml:space="preserve">As of 6/21/200</t>
  </si>
  <si>
    <t xml:space="preserve">0 Days</t>
  </si>
  <si>
    <t xml:space="preserve">10 Days</t>
  </si>
  <si>
    <t xml:space="preserve">15 Days</t>
  </si>
  <si>
    <t xml:space="preserve">30 days</t>
  </si>
  <si>
    <t xml:space="preserve">Action Communication</t>
  </si>
  <si>
    <t xml:space="preserve">Alkzo Nobel Courting, Inc.</t>
  </si>
  <si>
    <t xml:space="preserve">Business News Publishing</t>
  </si>
  <si>
    <t xml:space="preserve">CDN</t>
  </si>
  <si>
    <t xml:space="preserve">Chartwell Communications </t>
  </si>
  <si>
    <t xml:space="preserve">Chemical Transfer</t>
  </si>
  <si>
    <t xml:space="preserve">Derrick Corporation</t>
  </si>
  <si>
    <t xml:space="preserve">Daniel Hernandez</t>
  </si>
  <si>
    <t xml:space="preserve">Jack Stepmount</t>
  </si>
  <si>
    <t xml:space="preserve">Riley Corporation Sales</t>
  </si>
  <si>
    <t xml:space="preserve">Riverside Mission Florist</t>
  </si>
  <si>
    <t xml:space="preserve">Rubidoux Community Service</t>
  </si>
  <si>
    <t xml:space="preserve">Talbot Ins &amp; Financial Service</t>
  </si>
  <si>
    <t xml:space="preserve">US Safety &amp; Supply Company </t>
  </si>
  <si>
    <t xml:space="preserve">Western Hydro</t>
  </si>
  <si>
    <t xml:space="preserve">John Wilson</t>
  </si>
  <si>
    <t xml:space="preserve">Wood &amp; Wood Productions</t>
  </si>
  <si>
    <t xml:space="preserve">Advance Data Products</t>
  </si>
  <si>
    <t xml:space="preserve">Aggregate Machinery Specialty</t>
  </si>
  <si>
    <t xml:space="preserve">Allaince Engineering</t>
  </si>
  <si>
    <t xml:space="preserve">Arlington Hearing Aid Center</t>
  </si>
  <si>
    <t xml:space="preserve">Bakersfield Pipe &amp; Supply</t>
  </si>
  <si>
    <t xml:space="preserve">Basin Valve &amp; Co</t>
  </si>
  <si>
    <t xml:space="preserve">Brook Field</t>
  </si>
  <si>
    <t xml:space="preserve">Brown Co</t>
  </si>
  <si>
    <t xml:space="preserve">CDK Contracting Company</t>
  </si>
  <si>
    <t xml:space="preserve">Chromalox</t>
  </si>
  <si>
    <t xml:space="preserve">Collins Spray Equipment</t>
  </si>
  <si>
    <t xml:space="preserve">Commercial Door Company</t>
  </si>
  <si>
    <t xml:space="preserve">Continental Conveyor Ltd</t>
  </si>
  <si>
    <t xml:space="preserve">Corporate Business Furniture</t>
  </si>
  <si>
    <t xml:space="preserve">J Dieffenbacher Gmbh &amp; Co</t>
  </si>
  <si>
    <t xml:space="preserve">Brian Downs P.E.</t>
  </si>
  <si>
    <t xml:space="preserve">Duncan Brothers</t>
  </si>
  <si>
    <t xml:space="preserve">Globe</t>
  </si>
  <si>
    <t xml:space="preserve">GTS Energy </t>
  </si>
  <si>
    <t xml:space="preserve">Harlan Machinery Company</t>
  </si>
  <si>
    <t xml:space="preserve">Harborview Electric Ltd</t>
  </si>
  <si>
    <t xml:space="preserve">Henry Arras Welding</t>
  </si>
  <si>
    <t xml:space="preserve">Hipp Engineering</t>
  </si>
  <si>
    <t xml:space="preserve">Hunt Guillot &amp; Associates</t>
  </si>
  <si>
    <t xml:space="preserve">Inland Bobcat Inc.</t>
  </si>
  <si>
    <t xml:space="preserve">Jim Cappello Associates</t>
  </si>
  <si>
    <t xml:space="preserve">Johnson Peltier</t>
  </si>
  <si>
    <t xml:space="preserve">KCT Consultant Inc.</t>
  </si>
  <si>
    <t xml:space="preserve">KH Metals &amp; Supply</t>
  </si>
  <si>
    <t xml:space="preserve">K-Tron Americas Inc.</t>
  </si>
  <si>
    <t xml:space="preserve">Metal Clad Insulation Corp.</t>
  </si>
  <si>
    <t xml:space="preserve">M.S. Industrial Sheet Metal</t>
  </si>
  <si>
    <t xml:space="preserve">Omega Engineering Inc.</t>
  </si>
  <si>
    <t xml:space="preserve">Omni International </t>
  </si>
  <si>
    <t xml:space="preserve">Pacific Engineering</t>
  </si>
  <si>
    <t xml:space="preserve">Sage Software Inc.</t>
  </si>
  <si>
    <t xml:space="preserve">Sarec Systems Inc.</t>
  </si>
  <si>
    <t xml:space="preserve">Specialty Assembly</t>
  </si>
  <si>
    <t xml:space="preserve">Steel Refiber LLC</t>
  </si>
  <si>
    <t xml:space="preserve">True Full &amp; Accurate</t>
  </si>
  <si>
    <t xml:space="preserve">Thayer Scale - Hydro</t>
  </si>
  <si>
    <t xml:space="preserve">Thompson Mechanical Corp.</t>
  </si>
  <si>
    <t xml:space="preserve">Western P</t>
  </si>
  <si>
    <t xml:space="preserve">Brithinree Electric </t>
  </si>
  <si>
    <t xml:space="preserve">McMaster Carr</t>
  </si>
  <si>
    <t xml:space="preserve">Royal Wholesale Electric</t>
  </si>
  <si>
    <t xml:space="preserve">South West Controls</t>
  </si>
  <si>
    <t xml:space="preserve">Thompson Industrial Supply</t>
  </si>
  <si>
    <t xml:space="preserve">Argo Recycling</t>
  </si>
  <si>
    <t xml:space="preserve">Artesin Sawdust Products</t>
  </si>
  <si>
    <t xml:space="preserve">Borden Chemical Inc.</t>
  </si>
  <si>
    <t xml:space="preserve">B. P. John Hauling</t>
  </si>
  <si>
    <t xml:space="preserve">California Bio-Mass</t>
  </si>
  <si>
    <t xml:space="preserve">Community Recycling &amp; Resources</t>
  </si>
  <si>
    <t xml:space="preserve">CST Organic Recycling</t>
  </si>
  <si>
    <t xml:space="preserve">DMF Trucking</t>
  </si>
  <si>
    <t xml:space="preserve">Forest Wood Fiber Products</t>
  </si>
  <si>
    <t xml:space="preserve">Highland Lumber Sales</t>
  </si>
  <si>
    <t xml:space="preserve">Industrial Finishes</t>
  </si>
  <si>
    <t xml:space="preserve">Inland Pacific Resources</t>
  </si>
  <si>
    <t xml:space="preserve">Joe Kunz Co.</t>
  </si>
  <si>
    <t xml:space="preserve">McDonald Packaging</t>
  </si>
  <si>
    <t xml:space="preserve">Pallets &amp; Accessories</t>
  </si>
  <si>
    <t xml:space="preserve">Pico Riverside Pallet</t>
  </si>
  <si>
    <t xml:space="preserve">Recycled Wood Products</t>
  </si>
  <si>
    <t xml:space="preserve">River Ranch Recycling</t>
  </si>
  <si>
    <t xml:space="preserve">Signals</t>
  </si>
  <si>
    <t xml:space="preserve">Southern California Products</t>
  </si>
  <si>
    <t xml:space="preserve">Sunset Fibers Industries</t>
  </si>
  <si>
    <t xml:space="preserve">U.S. Brox Department</t>
  </si>
  <si>
    <t xml:space="preserve">Viramontes Express</t>
  </si>
  <si>
    <t xml:space="preserve">Accountemps</t>
  </si>
  <si>
    <t xml:space="preserve">Abe Metal Supply</t>
  </si>
  <si>
    <t xml:space="preserve">Advantage Business Forms</t>
  </si>
  <si>
    <t xml:space="preserve">Asbury Environmental Services</t>
  </si>
  <si>
    <t xml:space="preserve">A.Pumps</t>
  </si>
  <si>
    <t xml:space="preserve">Air Liquide</t>
  </si>
  <si>
    <t xml:space="preserve">Air Kinetics</t>
  </si>
  <si>
    <t xml:space="preserve">Air and Surface Courier</t>
  </si>
  <si>
    <t xml:space="preserve">Albert Research Counsil</t>
  </si>
  <si>
    <t xml:space="preserve">Allwaste of Southern CA</t>
  </si>
  <si>
    <t xml:space="preserve">American Lock and Smith</t>
  </si>
  <si>
    <t xml:space="preserve">Andrew Transport</t>
  </si>
  <si>
    <t xml:space="preserve">Architects &amp; Engineers</t>
  </si>
  <si>
    <t xml:space="preserve">AT&amp;T Wireless Services</t>
  </si>
  <si>
    <t xml:space="preserve">Bake Tanks, Inc.</t>
  </si>
  <si>
    <t xml:space="preserve">Mixpro c/o BW</t>
  </si>
  <si>
    <t xml:space="preserve">Bear Forest</t>
  </si>
  <si>
    <t xml:space="preserve">Benz Engineering</t>
  </si>
  <si>
    <t xml:space="preserve">Best Temporary Services</t>
  </si>
  <si>
    <t xml:space="preserve">BH Tank Works Inc.</t>
  </si>
  <si>
    <t xml:space="preserve">Bonnet Irrigation</t>
  </si>
  <si>
    <t xml:space="preserve">Burgess Manning</t>
  </si>
  <si>
    <t xml:space="preserve">Calif Chamber of Commerce</t>
  </si>
  <si>
    <t xml:space="preserve">California Pacific Label</t>
  </si>
  <si>
    <t xml:space="preserve">Cal Water</t>
  </si>
  <si>
    <t xml:space="preserve">Chem Pro Laboratory</t>
  </si>
  <si>
    <t xml:space="preserve">Citizens Transportation</t>
  </si>
  <si>
    <t xml:space="preserve">Clayton Environmental</t>
  </si>
  <si>
    <t xml:space="preserve">CM Machine</t>
  </si>
  <si>
    <t xml:space="preserve">Coast to Coast</t>
  </si>
  <si>
    <t xml:space="preserve">Composite Panel Association</t>
  </si>
  <si>
    <t xml:space="preserve">Com Scr Co.</t>
  </si>
  <si>
    <t xml:space="preserve">Commercial Protective Services</t>
  </si>
  <si>
    <t xml:space="preserve">DMG Enterprise</t>
  </si>
  <si>
    <t xml:space="preserve">Durametal</t>
  </si>
  <si>
    <t xml:space="preserve">Eagle Road Services Tires</t>
  </si>
  <si>
    <t xml:space="preserve">Eclipse</t>
  </si>
  <si>
    <t xml:space="preserve">Elliot, Lewis, Lieber &amp; Associates</t>
  </si>
  <si>
    <t xml:space="preserve">EMED Co.</t>
  </si>
  <si>
    <t xml:space="preserve">Empire Oil</t>
  </si>
  <si>
    <t xml:space="preserve">Enron North America Corp</t>
  </si>
  <si>
    <t xml:space="preserve">Enron Power Marketing Inc.</t>
  </si>
  <si>
    <t xml:space="preserve">ES Babock and Sons, Inc.</t>
  </si>
  <si>
    <t xml:space="preserve">FedEx</t>
  </si>
  <si>
    <t xml:space="preserve">Flanex</t>
  </si>
  <si>
    <t xml:space="preserve">Forest Paint Co.</t>
  </si>
  <si>
    <t xml:space="preserve">F. Canada Corp.</t>
  </si>
  <si>
    <t xml:space="preserve">G &amp; K Services</t>
  </si>
  <si>
    <t xml:space="preserve">N. Guray</t>
  </si>
  <si>
    <t xml:space="preserve">Gold Star Trucking</t>
  </si>
  <si>
    <t xml:space="preserve">W.W. Grainger</t>
  </si>
  <si>
    <t xml:space="preserve">Great Western</t>
  </si>
  <si>
    <t xml:space="preserve">Horiba Industries</t>
  </si>
  <si>
    <t xml:space="preserve">Horseman, Inc.</t>
  </si>
  <si>
    <t xml:space="preserve">Inland Valley Saw Services</t>
  </si>
  <si>
    <t xml:space="preserve">Inland Empire Composing</t>
  </si>
  <si>
    <t xml:space="preserve">Inland Drill Works</t>
  </si>
  <si>
    <t xml:space="preserve">Insuper</t>
  </si>
  <si>
    <t xml:space="preserve">J.R. Freeman</t>
  </si>
  <si>
    <t xml:space="preserve">Kens Tools</t>
  </si>
  <si>
    <t xml:space="preserve">Kimen Staffing Services</t>
  </si>
  <si>
    <t xml:space="preserve">Kinko's Inc.</t>
  </si>
  <si>
    <t xml:space="preserve">KVS Inc.</t>
  </si>
  <si>
    <t xml:space="preserve">Manuel Magoon</t>
  </si>
  <si>
    <t xml:space="preserve">Paul McDonnell - Treasure</t>
  </si>
  <si>
    <t xml:space="preserve">M. Business Systems</t>
  </si>
  <si>
    <t xml:space="preserve">Mobile H &amp; H</t>
  </si>
  <si>
    <t xml:space="preserve">MLB</t>
  </si>
  <si>
    <t xml:space="preserve">Myers Forklift Inc.</t>
  </si>
  <si>
    <t xml:space="preserve">Luis Myers</t>
  </si>
  <si>
    <t xml:space="preserve">Northern Arrow</t>
  </si>
  <si>
    <t xml:space="preserve">Office Team</t>
  </si>
  <si>
    <t xml:space="preserve">OG Supply</t>
  </si>
  <si>
    <t xml:space="preserve">Orange County Register</t>
  </si>
  <si>
    <t xml:space="preserve">Orkin Pest Control</t>
  </si>
  <si>
    <t xml:space="preserve">Pacific Bell </t>
  </si>
  <si>
    <t xml:space="preserve">Pacific Abrasive Supply</t>
  </si>
  <si>
    <t xml:space="preserve">Pan Western</t>
  </si>
  <si>
    <t xml:space="preserve">Peace Bridge Brokerage</t>
  </si>
  <si>
    <t xml:space="preserve">People Trak</t>
  </si>
  <si>
    <t xml:space="preserve">Philip St Inc.</t>
  </si>
  <si>
    <t xml:space="preserve">PBCC Pitney Bowes</t>
  </si>
  <si>
    <t xml:space="preserve">Pitney Bowes</t>
  </si>
  <si>
    <t xml:space="preserve">Poma Distribution Company</t>
  </si>
  <si>
    <t xml:space="preserve">Poma Automatic Fueling</t>
  </si>
  <si>
    <t xml:space="preserve">Prime Equipment</t>
  </si>
  <si>
    <t xml:space="preserve">Pro-Flame Gas Co.</t>
  </si>
  <si>
    <t xml:space="preserve">Progressive Machinery Inc.</t>
  </si>
  <si>
    <t xml:space="preserve">Raytek Corp.</t>
  </si>
  <si>
    <t xml:space="preserve">RDO Equipment Co.</t>
  </si>
  <si>
    <t xml:space="preserve">Redlands Plumbing Heating</t>
  </si>
  <si>
    <t xml:space="preserve">Republic Tools</t>
  </si>
  <si>
    <t xml:space="preserve">Richards and Association</t>
  </si>
  <si>
    <t xml:space="preserve">Riverside Blue Mgmt</t>
  </si>
  <si>
    <t xml:space="preserve">Roto Rooter</t>
  </si>
  <si>
    <t xml:space="preserve">Royal Plywood Corp.</t>
  </si>
  <si>
    <t xml:space="preserve">R P Landscape &amp; Irrigation</t>
  </si>
  <si>
    <t xml:space="preserve">Rutland Tool</t>
  </si>
  <si>
    <t xml:space="preserve">SAF Electric</t>
  </si>
  <si>
    <t xml:space="preserve">Saftey Kleen</t>
  </si>
  <si>
    <t xml:space="preserve">San Bernando Country Sun</t>
  </si>
  <si>
    <t xml:space="preserve">Seal Specialty Gases</t>
  </si>
  <si>
    <t xml:space="preserve">Select Personal Services</t>
  </si>
  <si>
    <t xml:space="preserve">Shepard Rentals </t>
  </si>
  <si>
    <t xml:space="preserve">Sidewalk Daily Deli</t>
  </si>
  <si>
    <t xml:space="preserve">Siegling America Inc.</t>
  </si>
  <si>
    <t xml:space="preserve">Sierra Research Inc.</t>
  </si>
  <si>
    <t xml:space="preserve">Smith Cameron Industrial </t>
  </si>
  <si>
    <t xml:space="preserve">Southern CA Gases</t>
  </si>
  <si>
    <t xml:space="preserve">Southern CA Edison</t>
  </si>
  <si>
    <t xml:space="preserve">Spirax Saren</t>
  </si>
  <si>
    <t xml:space="preserve">Sues Cleaning Janitorial</t>
  </si>
  <si>
    <t xml:space="preserve">Sunwest Printing</t>
  </si>
  <si>
    <t xml:space="preserve">Teco Corp.</t>
  </si>
  <si>
    <t xml:space="preserve">Tech Aid</t>
  </si>
  <si>
    <t xml:space="preserve">Thermal Cool </t>
  </si>
  <si>
    <t xml:space="preserve">The Press Enterprise</t>
  </si>
  <si>
    <t xml:space="preserve">Timberco Inc.</t>
  </si>
  <si>
    <t xml:space="preserve">Tower Group International</t>
  </si>
  <si>
    <t xml:space="preserve">TP Trucking</t>
  </si>
  <si>
    <t xml:space="preserve">Trico Disposal</t>
  </si>
  <si>
    <t xml:space="preserve">Tuff Weld</t>
  </si>
  <si>
    <t xml:space="preserve">Ultimate Internet Access</t>
  </si>
  <si>
    <t xml:space="preserve">Underwriters Labratories</t>
  </si>
  <si>
    <t xml:space="preserve">United Pumping Services</t>
  </si>
  <si>
    <t xml:space="preserve">UPS Customhouse</t>
  </si>
  <si>
    <t xml:space="preserve">UPS - Reddway</t>
  </si>
  <si>
    <t xml:space="preserve">US Healthworks Medical</t>
  </si>
  <si>
    <t xml:space="preserve">Valmet Fibertech Inc.</t>
  </si>
  <si>
    <t xml:space="preserve">VPS Fire Protection Services</t>
  </si>
  <si>
    <t xml:space="preserve">Viking Freight</t>
  </si>
  <si>
    <t xml:space="preserve">Vincent Corporation</t>
  </si>
  <si>
    <t xml:space="preserve">West SB Country Water Corp.</t>
  </si>
  <si>
    <t xml:space="preserve">Westwind</t>
  </si>
  <si>
    <t xml:space="preserve">Yosennie Waters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</si>
</sst>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%"/>
    <numFmt numFmtId="166" formatCode="_(\$* #,##0.00_);_(\$* \(#,##0.00\);_(\$* \-??_);_(@_)"/>
    <numFmt numFmtId="167" formatCode="[$-409]m/d/yyyy"/>
    <numFmt numFmtId="168" formatCode="_(* #,##0.00_);_(* \(#,##0.00\);_(* \-??_);_(@_)"/>
    <numFmt numFmtId="169" formatCode="_(* #,##0_);_(* \(#,##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b val="true"/>
      <sz val="14"/>
      <name val="Arial"/>
      <family val="2"/>
    </font>
    <font>
      <b val="true"/>
      <sz val="11"/>
      <name val="Arial"/>
      <family val="2"/>
    </font>
    <font>
      <sz val="10"/>
      <color rgb="FFFF0000"/>
      <name val="Arial"/>
      <family val="2"/>
    </font>
    <font>
      <b val="true"/>
      <sz val="10"/>
      <name val="Arial"/>
      <family val="0"/>
    </font>
    <font>
      <b val="true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000000"/>
        <bgColor rgb="FF0033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7" fillId="4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2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7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41"/>
    <col collapsed="false" customWidth="true" hidden="false" outlineLevel="0" max="2" min="2" style="0" width="12.7"/>
    <col collapsed="false" customWidth="true" hidden="false" outlineLevel="0" max="3" min="3" style="0" width="13.99"/>
    <col collapsed="false" customWidth="true" hidden="false" outlineLevel="0" max="5" min="4" style="0" width="14.14"/>
  </cols>
  <sheetData>
    <row r="1" customFormat="false" ht="27" hidden="false" customHeight="true" outlineLevel="0" collapsed="false">
      <c r="A1" s="1" t="s">
        <v>0</v>
      </c>
      <c r="B1" s="0" t="s">
        <v>1</v>
      </c>
    </row>
    <row r="2" customFormat="false" ht="27" hidden="false" customHeight="true" outlineLevel="0" collapsed="false">
      <c r="A2" s="1" t="s">
        <v>2</v>
      </c>
      <c r="B2" s="0" t="s">
        <v>3</v>
      </c>
    </row>
    <row r="3" customFormat="false" ht="27" hidden="false" customHeight="true" outlineLevel="0" collapsed="false">
      <c r="A3" s="2" t="s">
        <v>4</v>
      </c>
      <c r="B3" s="0" t="s">
        <v>5</v>
      </c>
    </row>
    <row r="4" customFormat="false" ht="12.75" hidden="false" customHeight="false" outlineLevel="0" collapsed="false">
      <c r="A4" s="1"/>
    </row>
    <row r="5" customFormat="false" ht="27" hidden="false" customHeight="true" outlineLevel="0" collapsed="false">
      <c r="A5" s="1" t="s">
        <v>6</v>
      </c>
      <c r="B5" s="0" t="s">
        <v>7</v>
      </c>
    </row>
    <row r="6" customFormat="false" ht="27" hidden="false" customHeight="true" outlineLevel="0" collapsed="false">
      <c r="A6" s="3" t="s">
        <v>8</v>
      </c>
      <c r="B6" s="0" t="s">
        <v>9</v>
      </c>
    </row>
    <row r="7" customFormat="false" ht="12.75" hidden="false" customHeight="false" outlineLevel="0" collapsed="false">
      <c r="A7" s="3"/>
      <c r="B7" s="0" t="s">
        <v>10</v>
      </c>
    </row>
    <row r="8" customFormat="false" ht="12.75" hidden="false" customHeight="false" outlineLevel="0" collapsed="false">
      <c r="A8" s="1"/>
    </row>
    <row r="9" customFormat="false" ht="40.5" hidden="false" customHeight="true" outlineLevel="0" collapsed="false">
      <c r="A9" s="4" t="s">
        <v>11</v>
      </c>
      <c r="B9" s="5"/>
      <c r="C9" s="6"/>
      <c r="D9" s="6"/>
    </row>
    <row r="10" customFormat="false" ht="27" hidden="false" customHeight="true" outlineLevel="0" collapsed="false">
      <c r="A10" s="4" t="s">
        <v>12</v>
      </c>
    </row>
    <row r="12" customFormat="false" ht="53.25" hidden="false" customHeight="true" outlineLevel="0" collapsed="false">
      <c r="A12" s="7" t="s">
        <v>13</v>
      </c>
      <c r="B12" s="7" t="s">
        <v>14</v>
      </c>
      <c r="C12" s="7" t="s">
        <v>15</v>
      </c>
      <c r="D12" s="7" t="s">
        <v>16</v>
      </c>
      <c r="E12" s="7" t="s">
        <v>17</v>
      </c>
    </row>
    <row r="13" customFormat="false" ht="25.5" hidden="false" customHeight="false" outlineLevel="0" collapsed="false">
      <c r="A13" s="8" t="s">
        <v>18</v>
      </c>
      <c r="B13" s="9" t="s">
        <v>19</v>
      </c>
      <c r="C13" s="9" t="n">
        <v>56</v>
      </c>
      <c r="D13" s="9" t="s">
        <v>20</v>
      </c>
      <c r="E13" s="10" t="n">
        <v>4155</v>
      </c>
    </row>
    <row r="14" customFormat="false" ht="25.5" hidden="false" customHeight="false" outlineLevel="0" collapsed="false">
      <c r="A14" s="8" t="s">
        <v>21</v>
      </c>
      <c r="B14" s="11" t="s">
        <v>22</v>
      </c>
      <c r="C14" s="12" t="s">
        <v>23</v>
      </c>
      <c r="D14" s="0" t="s">
        <v>24</v>
      </c>
      <c r="E14" s="13" t="n">
        <v>0</v>
      </c>
    </row>
    <row r="16" customFormat="false" ht="12.75" hidden="false" customHeight="false" outlineLevel="0" collapsed="false">
      <c r="A16" s="1" t="s">
        <v>25</v>
      </c>
      <c r="B16" s="14" t="n">
        <v>56</v>
      </c>
    </row>
    <row r="18" customFormat="false" ht="12.75" hidden="false" customHeight="false" outlineLevel="0" collapsed="false">
      <c r="A18" s="1" t="s">
        <v>26</v>
      </c>
    </row>
    <row r="19" customFormat="false" ht="12.75" hidden="false" customHeight="false" outlineLevel="0" collapsed="false">
      <c r="A19" s="1" t="s">
        <v>27</v>
      </c>
    </row>
    <row r="20" customFormat="false" ht="12.75" hidden="false" customHeight="false" outlineLevel="0" collapsed="false">
      <c r="A20" s="0" t="s">
        <v>28</v>
      </c>
    </row>
    <row r="21" customFormat="false" ht="12.75" hidden="false" customHeight="false" outlineLevel="0" collapsed="false">
      <c r="A21" s="0" t="s">
        <v>29</v>
      </c>
    </row>
    <row r="22" customFormat="false" ht="12.75" hidden="false" customHeight="false" outlineLevel="0" collapsed="false">
      <c r="A22" s="0" t="s">
        <v>30</v>
      </c>
    </row>
    <row r="23" customFormat="false" ht="12.75" hidden="false" customHeight="false" outlineLevel="0" collapsed="false">
      <c r="A23" s="0" t="s">
        <v>31</v>
      </c>
    </row>
    <row r="24" customFormat="false" ht="12.75" hidden="false" customHeight="false" outlineLevel="0" collapsed="false">
      <c r="A24" s="15" t="s">
        <v>32</v>
      </c>
      <c r="C24" s="15"/>
      <c r="D24" s="15"/>
      <c r="E24" s="15"/>
      <c r="F24" s="15"/>
      <c r="G24" s="15"/>
      <c r="H24" s="15"/>
      <c r="I24" s="15"/>
      <c r="J24" s="15"/>
    </row>
    <row r="25" customFormat="false" ht="12.75" hidden="false" customHeight="false" outlineLevel="0" collapsed="false">
      <c r="A25" s="16" t="s">
        <v>33</v>
      </c>
      <c r="C25" s="16"/>
      <c r="D25" s="16"/>
      <c r="E25" s="16"/>
      <c r="F25" s="16"/>
      <c r="G25" s="16"/>
      <c r="H25" s="16"/>
      <c r="I25" s="16"/>
      <c r="J25" s="16"/>
    </row>
    <row r="26" customFormat="false" ht="12.75" hidden="false" customHeight="false" outlineLevel="0" collapsed="false">
      <c r="A26" s="16" t="s">
        <v>34</v>
      </c>
      <c r="C26" s="16"/>
      <c r="D26" s="16"/>
      <c r="E26" s="16"/>
      <c r="F26" s="16"/>
      <c r="G26" s="16"/>
      <c r="H26" s="16"/>
      <c r="I26" s="16"/>
      <c r="J26" s="16"/>
    </row>
    <row r="27" customFormat="false" ht="12.75" hidden="false" customHeight="false" outlineLevel="0" collapsed="false">
      <c r="A27" s="16" t="s">
        <v>35</v>
      </c>
      <c r="C27" s="16"/>
      <c r="D27" s="16"/>
      <c r="E27" s="16"/>
      <c r="F27" s="16"/>
      <c r="G27" s="16"/>
      <c r="H27" s="16"/>
      <c r="I27" s="16"/>
      <c r="J27" s="16"/>
    </row>
    <row r="28" customFormat="false" ht="12.75" hidden="false" customHeight="false" outlineLevel="0" collapsed="false">
      <c r="A28" s="15" t="s">
        <v>36</v>
      </c>
      <c r="C28" s="15"/>
      <c r="D28" s="15"/>
      <c r="E28" s="15"/>
      <c r="F28" s="15"/>
      <c r="G28" s="15"/>
      <c r="H28" s="15"/>
      <c r="I28" s="15"/>
      <c r="J28" s="15"/>
    </row>
    <row r="29" customFormat="false" ht="12.75" hidden="false" customHeight="false" outlineLevel="0" collapsed="false">
      <c r="A29" s="15" t="s">
        <v>37</v>
      </c>
      <c r="C29" s="15"/>
      <c r="D29" s="15"/>
      <c r="E29" s="15"/>
      <c r="F29" s="15"/>
      <c r="G29" s="15"/>
      <c r="H29" s="15"/>
      <c r="I29" s="15"/>
      <c r="J29" s="15"/>
    </row>
    <row r="30" customFormat="false" ht="12.75" hidden="false" customHeight="false" outlineLevel="0" collapsed="false">
      <c r="A30" s="15" t="s">
        <v>38</v>
      </c>
      <c r="C30" s="15"/>
      <c r="D30" s="15"/>
      <c r="E30" s="15"/>
      <c r="F30" s="15"/>
      <c r="G30" s="15"/>
      <c r="H30" s="15"/>
      <c r="I30" s="15"/>
      <c r="J30" s="15"/>
    </row>
    <row r="31" customFormat="false" ht="12.75" hidden="false" customHeight="false" outlineLevel="0" collapsed="false">
      <c r="A31" s="16" t="s">
        <v>39</v>
      </c>
      <c r="C31" s="16"/>
      <c r="D31" s="16"/>
      <c r="E31" s="16"/>
      <c r="F31" s="16"/>
      <c r="G31" s="16"/>
      <c r="H31" s="16"/>
      <c r="I31" s="16"/>
      <c r="J31" s="16"/>
    </row>
    <row r="32" customFormat="false" ht="12.75" hidden="false" customHeight="false" outlineLevel="0" collapsed="false">
      <c r="A32" s="15" t="s">
        <v>40</v>
      </c>
      <c r="C32" s="15"/>
      <c r="D32" s="15"/>
      <c r="E32" s="15"/>
      <c r="F32" s="15"/>
      <c r="G32" s="15"/>
      <c r="H32" s="15"/>
      <c r="I32" s="15"/>
      <c r="J32" s="15"/>
    </row>
    <row r="33" customFormat="false" ht="12.75" hidden="false" customHeight="false" outlineLevel="0" collapsed="false">
      <c r="A33" s="16" t="s">
        <v>41</v>
      </c>
      <c r="C33" s="16"/>
      <c r="D33" s="16"/>
      <c r="E33" s="16"/>
      <c r="F33" s="16"/>
      <c r="G33" s="16"/>
      <c r="H33" s="16"/>
      <c r="I33" s="16"/>
      <c r="J33" s="16"/>
    </row>
    <row r="34" customFormat="false" ht="12.75" hidden="false" customHeight="false" outlineLevel="0" collapsed="false">
      <c r="A34" s="16"/>
      <c r="C34" s="16"/>
      <c r="D34" s="16"/>
      <c r="E34" s="16"/>
      <c r="F34" s="16"/>
      <c r="G34" s="16"/>
      <c r="H34" s="16"/>
      <c r="I34" s="16"/>
      <c r="J34" s="16"/>
    </row>
    <row r="35" customFormat="false" ht="12.75" hidden="false" customHeight="false" outlineLevel="0" collapsed="false">
      <c r="A35" s="16"/>
      <c r="C35" s="16"/>
      <c r="D35" s="16"/>
      <c r="E35" s="16"/>
      <c r="F35" s="16"/>
      <c r="G35" s="16"/>
      <c r="H35" s="16"/>
      <c r="I35" s="16"/>
      <c r="J35" s="16"/>
    </row>
    <row r="36" customFormat="false" ht="12.75" hidden="false" customHeight="false" outlineLevel="0" collapsed="false">
      <c r="A36" s="16"/>
      <c r="C36" s="16"/>
      <c r="D36" s="16"/>
      <c r="E36" s="16"/>
      <c r="F36" s="16"/>
      <c r="G36" s="16"/>
      <c r="H36" s="16"/>
      <c r="I36" s="16"/>
      <c r="J36" s="16"/>
    </row>
    <row r="37" customFormat="false" ht="12.75" hidden="false" customHeight="false" outlineLevel="0" collapsed="false">
      <c r="A37" s="16" t="s">
        <v>42</v>
      </c>
    </row>
    <row r="39" customFormat="false" ht="12.75" hidden="false" customHeight="false" outlineLevel="0" collapsed="false">
      <c r="C39" s="16"/>
      <c r="D39" s="16"/>
      <c r="E39" s="16"/>
      <c r="F39" s="16"/>
      <c r="G39" s="16"/>
      <c r="H39" s="16"/>
      <c r="I39" s="16"/>
      <c r="J39" s="16"/>
    </row>
  </sheetData>
  <mergeCells count="2">
    <mergeCell ref="A6:A7"/>
    <mergeCell ref="C9:D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63"/>
  <sheetViews>
    <sheetView showFormulas="false" showGridLines="true" showRowColHeaders="true" showZeros="true" rightToLeft="false" tabSelected="true" showOutlineSymbols="true" defaultGridColor="true" view="normal" topLeftCell="A1" colorId="64" zoomScale="150" zoomScaleNormal="150" zoomScalePageLayoutView="100" workbookViewId="0">
      <selection pane="topLeft" activeCell="A2" activeCellId="0" sqref="A2:J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7"/>
    <col collapsed="false" customWidth="true" hidden="false" outlineLevel="0" max="2" min="2" style="0" width="4.41"/>
    <col collapsed="false" customWidth="true" hidden="false" outlineLevel="0" max="3" min="3" style="0" width="11.28"/>
    <col collapsed="false" customWidth="true" hidden="false" outlineLevel="0" max="4" min="4" style="0" width="4.41"/>
    <col collapsed="false" customWidth="true" hidden="false" outlineLevel="0" max="6" min="6" style="0" width="4.56"/>
    <col collapsed="false" customWidth="true" hidden="false" outlineLevel="0" max="7" min="7" style="0" width="11.7"/>
    <col collapsed="false" customWidth="true" hidden="false" outlineLevel="0" max="8" min="8" style="0" width="3.7"/>
    <col collapsed="false" customWidth="true" hidden="false" outlineLevel="0" max="9" min="9" style="0" width="13.41"/>
    <col collapsed="false" customWidth="true" hidden="false" outlineLevel="0" max="10" min="10" style="0" width="4.28"/>
    <col collapsed="false" customWidth="true" hidden="false" outlineLevel="0" max="11" min="11" style="0" width="13.41"/>
  </cols>
  <sheetData>
    <row r="1" customFormat="false" ht="18" hidden="false" customHeight="false" outlineLevel="0" collapsed="false">
      <c r="A1" s="36" t="s">
        <v>401</v>
      </c>
      <c r="B1" s="36"/>
      <c r="C1" s="36"/>
      <c r="D1" s="36"/>
      <c r="E1" s="36"/>
      <c r="F1" s="36"/>
      <c r="G1" s="36"/>
      <c r="H1" s="36"/>
      <c r="I1" s="36"/>
      <c r="J1" s="36"/>
    </row>
    <row r="2" customFormat="false" ht="15.75" hidden="false" customHeight="false" outlineLevel="0" collapsed="false">
      <c r="A2" s="80" t="s">
        <v>402</v>
      </c>
      <c r="B2" s="80"/>
      <c r="C2" s="80"/>
      <c r="D2" s="80"/>
      <c r="E2" s="80"/>
      <c r="F2" s="80"/>
      <c r="G2" s="80"/>
      <c r="H2" s="80"/>
      <c r="I2" s="80"/>
      <c r="J2" s="80"/>
    </row>
    <row r="4" customFormat="false" ht="12.75" hidden="false" customHeight="false" outlineLevel="0" collapsed="false">
      <c r="A4" s="81" t="s">
        <v>346</v>
      </c>
      <c r="B4" s="82"/>
      <c r="C4" s="81" t="s">
        <v>403</v>
      </c>
      <c r="D4" s="82"/>
      <c r="E4" s="81" t="s">
        <v>404</v>
      </c>
      <c r="F4" s="82"/>
      <c r="G4" s="81" t="s">
        <v>405</v>
      </c>
      <c r="H4" s="82"/>
      <c r="I4" s="81" t="s">
        <v>406</v>
      </c>
      <c r="J4" s="82"/>
      <c r="K4" s="82"/>
    </row>
    <row r="5" customFormat="false" ht="12.75" hidden="false" customHeight="false" outlineLevel="0" collapsed="false">
      <c r="A5" s="0" t="s">
        <v>407</v>
      </c>
      <c r="E5" s="71"/>
      <c r="F5" s="71"/>
      <c r="G5" s="71"/>
      <c r="H5" s="71"/>
      <c r="I5" s="71" t="n">
        <v>2749.75</v>
      </c>
    </row>
    <row r="6" customFormat="false" ht="12.75" hidden="false" customHeight="false" outlineLevel="0" collapsed="false">
      <c r="A6" s="0" t="s">
        <v>408</v>
      </c>
      <c r="E6" s="71"/>
      <c r="F6" s="71"/>
      <c r="G6" s="71"/>
      <c r="H6" s="71"/>
      <c r="I6" s="71" t="n">
        <v>2867.9</v>
      </c>
    </row>
    <row r="7" customFormat="false" ht="12.75" hidden="false" customHeight="false" outlineLevel="0" collapsed="false">
      <c r="A7" s="0" t="s">
        <v>409</v>
      </c>
      <c r="E7" s="71"/>
      <c r="F7" s="71"/>
      <c r="G7" s="71"/>
      <c r="H7" s="71"/>
      <c r="I7" s="71" t="n">
        <v>2529.47</v>
      </c>
    </row>
    <row r="8" customFormat="false" ht="12.75" hidden="false" customHeight="false" outlineLevel="0" collapsed="false">
      <c r="A8" s="0" t="s">
        <v>410</v>
      </c>
      <c r="E8" s="71"/>
      <c r="F8" s="71"/>
      <c r="G8" s="71"/>
      <c r="H8" s="71"/>
      <c r="I8" s="71" t="n">
        <v>291.68</v>
      </c>
    </row>
    <row r="9" customFormat="false" ht="12.75" hidden="false" customHeight="false" outlineLevel="0" collapsed="false">
      <c r="A9" s="0" t="s">
        <v>411</v>
      </c>
      <c r="E9" s="71"/>
      <c r="F9" s="71"/>
      <c r="G9" s="71"/>
      <c r="H9" s="71"/>
      <c r="I9" s="71" t="n">
        <v>3200</v>
      </c>
    </row>
    <row r="10" customFormat="false" ht="12.75" hidden="false" customHeight="false" outlineLevel="0" collapsed="false">
      <c r="A10" s="0" t="s">
        <v>412</v>
      </c>
      <c r="E10" s="71"/>
      <c r="F10" s="71"/>
      <c r="G10" s="71"/>
      <c r="H10" s="71"/>
      <c r="I10" s="71" t="n">
        <v>1007.2</v>
      </c>
    </row>
    <row r="11" customFormat="false" ht="12.75" hidden="false" customHeight="false" outlineLevel="0" collapsed="false">
      <c r="A11" s="0" t="s">
        <v>413</v>
      </c>
      <c r="E11" s="71"/>
      <c r="F11" s="71"/>
      <c r="G11" s="71"/>
      <c r="H11" s="71"/>
      <c r="I11" s="71" t="n">
        <v>1297.27</v>
      </c>
    </row>
    <row r="12" customFormat="false" ht="12.75" hidden="false" customHeight="false" outlineLevel="0" collapsed="false">
      <c r="A12" s="0" t="s">
        <v>414</v>
      </c>
      <c r="C12" s="0" t="n">
        <v>32.07</v>
      </c>
      <c r="E12" s="71"/>
      <c r="F12" s="71"/>
      <c r="G12" s="71"/>
      <c r="H12" s="71"/>
      <c r="I12" s="71"/>
    </row>
    <row r="13" customFormat="false" ht="12.75" hidden="false" customHeight="false" outlineLevel="0" collapsed="false">
      <c r="A13" s="0" t="s">
        <v>415</v>
      </c>
      <c r="E13" s="71"/>
      <c r="F13" s="71"/>
      <c r="G13" s="71"/>
      <c r="H13" s="71"/>
      <c r="I13" s="71" t="n">
        <v>3000</v>
      </c>
    </row>
    <row r="14" customFormat="false" ht="12.75" hidden="false" customHeight="false" outlineLevel="0" collapsed="false">
      <c r="A14" s="0" t="s">
        <v>416</v>
      </c>
      <c r="E14" s="71"/>
      <c r="F14" s="71"/>
      <c r="G14" s="71"/>
      <c r="H14" s="71"/>
      <c r="I14" s="71" t="n">
        <v>203.19</v>
      </c>
    </row>
    <row r="15" customFormat="false" ht="12.75" hidden="false" customHeight="false" outlineLevel="0" collapsed="false">
      <c r="A15" s="0" t="s">
        <v>417</v>
      </c>
      <c r="E15" s="71"/>
      <c r="F15" s="71"/>
      <c r="G15" s="71"/>
      <c r="H15" s="71"/>
      <c r="I15" s="71" t="n">
        <v>75</v>
      </c>
    </row>
    <row r="16" customFormat="false" ht="12.75" hidden="false" customHeight="false" outlineLevel="0" collapsed="false">
      <c r="A16" s="0" t="s">
        <v>418</v>
      </c>
      <c r="E16" s="71"/>
      <c r="F16" s="71"/>
      <c r="G16" s="71"/>
      <c r="H16" s="71"/>
      <c r="I16" s="71" t="n">
        <v>15.03</v>
      </c>
    </row>
    <row r="17" customFormat="false" ht="12.75" hidden="false" customHeight="false" outlineLevel="0" collapsed="false">
      <c r="A17" s="0" t="s">
        <v>419</v>
      </c>
      <c r="E17" s="71"/>
      <c r="F17" s="71"/>
      <c r="G17" s="71"/>
      <c r="H17" s="71"/>
      <c r="I17" s="71" t="n">
        <v>7633</v>
      </c>
    </row>
    <row r="18" customFormat="false" ht="12.75" hidden="false" customHeight="false" outlineLevel="0" collapsed="false">
      <c r="A18" s="0" t="s">
        <v>420</v>
      </c>
      <c r="E18" s="71"/>
      <c r="F18" s="71"/>
      <c r="G18" s="71"/>
      <c r="H18" s="71"/>
      <c r="I18" s="71" t="n">
        <v>155.05</v>
      </c>
    </row>
    <row r="19" customFormat="false" ht="12.75" hidden="false" customHeight="false" outlineLevel="0" collapsed="false">
      <c r="A19" s="0" t="s">
        <v>421</v>
      </c>
      <c r="E19" s="71"/>
      <c r="F19" s="71"/>
      <c r="G19" s="71"/>
      <c r="H19" s="71"/>
      <c r="I19" s="71" t="n">
        <v>3401.67</v>
      </c>
    </row>
    <row r="20" customFormat="false" ht="12.75" hidden="false" customHeight="false" outlineLevel="0" collapsed="false">
      <c r="A20" s="0" t="s">
        <v>422</v>
      </c>
      <c r="E20" s="71"/>
      <c r="F20" s="71"/>
      <c r="G20" s="71"/>
      <c r="H20" s="71"/>
      <c r="I20" s="71" t="n">
        <v>89.9</v>
      </c>
    </row>
    <row r="21" customFormat="false" ht="12.75" hidden="false" customHeight="false" outlineLevel="0" collapsed="false">
      <c r="A21" s="0" t="s">
        <v>423</v>
      </c>
      <c r="E21" s="71"/>
      <c r="F21" s="71"/>
      <c r="G21" s="71"/>
      <c r="H21" s="71"/>
      <c r="I21" s="71" t="n">
        <v>4410</v>
      </c>
    </row>
    <row r="22" customFormat="false" ht="12.75" hidden="false" customHeight="false" outlineLevel="0" collapsed="false">
      <c r="A22" s="0" t="s">
        <v>424</v>
      </c>
      <c r="E22" s="71"/>
      <c r="F22" s="71"/>
      <c r="G22" s="71"/>
      <c r="H22" s="71"/>
      <c r="I22" s="71" t="n">
        <v>4430.79</v>
      </c>
    </row>
    <row r="23" customFormat="false" ht="12.75" hidden="false" customHeight="false" outlineLevel="0" collapsed="false">
      <c r="A23" s="0" t="s">
        <v>425</v>
      </c>
      <c r="E23" s="71"/>
      <c r="F23" s="71"/>
      <c r="G23" s="71"/>
      <c r="H23" s="71"/>
      <c r="I23" s="71" t="n">
        <v>3771.24</v>
      </c>
    </row>
    <row r="24" customFormat="false" ht="12.75" hidden="false" customHeight="false" outlineLevel="0" collapsed="false">
      <c r="A24" s="0" t="s">
        <v>426</v>
      </c>
      <c r="E24" s="71"/>
      <c r="F24" s="71"/>
      <c r="G24" s="71"/>
      <c r="H24" s="71"/>
      <c r="I24" s="71" t="n">
        <v>14944.29</v>
      </c>
    </row>
    <row r="25" customFormat="false" ht="12.75" hidden="false" customHeight="false" outlineLevel="0" collapsed="false">
      <c r="A25" s="0" t="s">
        <v>427</v>
      </c>
      <c r="E25" s="71"/>
      <c r="F25" s="71"/>
      <c r="G25" s="71" t="n">
        <v>287.25</v>
      </c>
      <c r="H25" s="71"/>
      <c r="I25" s="71"/>
    </row>
    <row r="26" customFormat="false" ht="12.75" hidden="false" customHeight="false" outlineLevel="0" collapsed="false">
      <c r="A26" s="0" t="s">
        <v>428</v>
      </c>
      <c r="E26" s="71"/>
      <c r="F26" s="71"/>
      <c r="G26" s="71"/>
      <c r="H26" s="71"/>
      <c r="I26" s="71" t="n">
        <v>75083.4</v>
      </c>
    </row>
    <row r="27" customFormat="false" ht="12.75" hidden="false" customHeight="false" outlineLevel="0" collapsed="false">
      <c r="A27" s="0" t="s">
        <v>429</v>
      </c>
      <c r="E27" s="71"/>
      <c r="F27" s="71"/>
      <c r="G27" s="71"/>
      <c r="H27" s="71"/>
      <c r="I27" s="71" t="n">
        <v>1670</v>
      </c>
    </row>
    <row r="28" customFormat="false" ht="12.75" hidden="false" customHeight="false" outlineLevel="0" collapsed="false">
      <c r="A28" s="0" t="s">
        <v>430</v>
      </c>
      <c r="E28" s="71"/>
      <c r="F28" s="71"/>
      <c r="G28" s="71"/>
      <c r="H28" s="71"/>
      <c r="I28" s="71" t="n">
        <v>-1076.25</v>
      </c>
    </row>
    <row r="29" customFormat="false" ht="12.75" hidden="false" customHeight="false" outlineLevel="0" collapsed="false">
      <c r="A29" s="0" t="s">
        <v>431</v>
      </c>
      <c r="E29" s="71"/>
      <c r="F29" s="71"/>
      <c r="G29" s="71"/>
      <c r="H29" s="71"/>
      <c r="I29" s="71" t="n">
        <v>105744.41</v>
      </c>
    </row>
    <row r="30" customFormat="false" ht="12.75" hidden="false" customHeight="false" outlineLevel="0" collapsed="false">
      <c r="A30" s="0" t="s">
        <v>390</v>
      </c>
      <c r="E30" s="71"/>
      <c r="F30" s="71"/>
      <c r="G30" s="71"/>
      <c r="H30" s="71"/>
      <c r="I30" s="71" t="n">
        <v>51613.77</v>
      </c>
    </row>
    <row r="31" customFormat="false" ht="12.75" hidden="false" customHeight="false" outlineLevel="0" collapsed="false">
      <c r="A31" s="0" t="s">
        <v>432</v>
      </c>
      <c r="E31" s="71"/>
      <c r="F31" s="71"/>
      <c r="G31" s="71"/>
      <c r="H31" s="71"/>
      <c r="I31" s="71" t="n">
        <v>99966.01</v>
      </c>
    </row>
    <row r="32" customFormat="false" ht="12.75" hidden="false" customHeight="false" outlineLevel="0" collapsed="false">
      <c r="A32" s="0" t="s">
        <v>433</v>
      </c>
      <c r="E32" s="71"/>
      <c r="F32" s="71"/>
      <c r="G32" s="71"/>
      <c r="H32" s="71"/>
      <c r="I32" s="71" t="n">
        <v>6707.62</v>
      </c>
    </row>
    <row r="33" customFormat="false" ht="12.75" hidden="false" customHeight="false" outlineLevel="0" collapsed="false">
      <c r="A33" s="0" t="s">
        <v>434</v>
      </c>
      <c r="E33" s="71"/>
      <c r="F33" s="71"/>
      <c r="G33" s="71"/>
      <c r="H33" s="71"/>
      <c r="I33" s="71" t="n">
        <v>5831.34</v>
      </c>
    </row>
    <row r="34" customFormat="false" ht="12.75" hidden="false" customHeight="false" outlineLevel="0" collapsed="false">
      <c r="A34" s="0" t="s">
        <v>435</v>
      </c>
      <c r="E34" s="71"/>
      <c r="F34" s="71"/>
      <c r="G34" s="71"/>
      <c r="H34" s="71"/>
      <c r="I34" s="71" t="n">
        <v>10536</v>
      </c>
    </row>
    <row r="35" customFormat="false" ht="12.75" hidden="false" customHeight="false" outlineLevel="0" collapsed="false">
      <c r="A35" s="0" t="s">
        <v>436</v>
      </c>
      <c r="E35" s="71"/>
      <c r="F35" s="71"/>
      <c r="G35" s="71"/>
      <c r="H35" s="71"/>
      <c r="I35" s="71" t="n">
        <v>1445</v>
      </c>
    </row>
    <row r="36" customFormat="false" ht="12.75" hidden="false" customHeight="false" outlineLevel="0" collapsed="false">
      <c r="A36" s="0" t="s">
        <v>437</v>
      </c>
      <c r="E36" s="71"/>
      <c r="F36" s="71"/>
      <c r="G36" s="71"/>
      <c r="H36" s="71"/>
      <c r="I36" s="71" t="n">
        <v>11572.35</v>
      </c>
    </row>
    <row r="37" customFormat="false" ht="12.75" hidden="false" customHeight="false" outlineLevel="0" collapsed="false">
      <c r="A37" s="0" t="s">
        <v>438</v>
      </c>
      <c r="E37" s="71"/>
      <c r="F37" s="71"/>
      <c r="G37" s="71"/>
      <c r="H37" s="71"/>
      <c r="I37" s="71" t="n">
        <v>8910</v>
      </c>
    </row>
    <row r="38" customFormat="false" ht="12.75" hidden="false" customHeight="false" outlineLevel="0" collapsed="false">
      <c r="A38" s="0" t="s">
        <v>439</v>
      </c>
      <c r="E38" s="71"/>
      <c r="F38" s="71"/>
      <c r="G38" s="71" t="n">
        <v>5634.6</v>
      </c>
      <c r="H38" s="71"/>
      <c r="I38" s="71"/>
    </row>
    <row r="39" customFormat="false" ht="12.75" hidden="false" customHeight="false" outlineLevel="0" collapsed="false">
      <c r="A39" s="0" t="s">
        <v>440</v>
      </c>
      <c r="E39" s="71"/>
      <c r="F39" s="71"/>
      <c r="G39" s="71"/>
      <c r="I39" s="71" t="n">
        <v>50126.59</v>
      </c>
    </row>
    <row r="40" customFormat="false" ht="12.75" hidden="false" customHeight="false" outlineLevel="0" collapsed="false">
      <c r="A40" s="0" t="s">
        <v>441</v>
      </c>
      <c r="E40" s="71"/>
      <c r="F40" s="71"/>
      <c r="G40" s="71"/>
      <c r="H40" s="71"/>
      <c r="I40" s="71" t="n">
        <v>15301.47</v>
      </c>
    </row>
    <row r="41" customFormat="false" ht="12.75" hidden="false" customHeight="false" outlineLevel="0" collapsed="false">
      <c r="A41" s="0" t="s">
        <v>442</v>
      </c>
      <c r="E41" s="71"/>
      <c r="F41" s="71"/>
      <c r="G41" s="71"/>
      <c r="H41" s="71"/>
      <c r="I41" s="71" t="n">
        <v>3017.81</v>
      </c>
    </row>
    <row r="42" customFormat="false" ht="12.75" hidden="false" customHeight="false" outlineLevel="0" collapsed="false">
      <c r="A42" s="0" t="s">
        <v>443</v>
      </c>
      <c r="E42" s="71"/>
      <c r="F42" s="71"/>
      <c r="G42" s="71"/>
      <c r="H42" s="71"/>
      <c r="I42" s="71" t="n">
        <v>4938.25</v>
      </c>
    </row>
    <row r="43" customFormat="false" ht="12.75" hidden="false" customHeight="false" outlineLevel="0" collapsed="false">
      <c r="A43" s="0" t="s">
        <v>444</v>
      </c>
      <c r="E43" s="71"/>
      <c r="F43" s="71"/>
      <c r="G43" s="71"/>
      <c r="H43" s="71"/>
      <c r="I43" s="71" t="n">
        <v>4423.18</v>
      </c>
    </row>
    <row r="44" customFormat="false" ht="12.75" hidden="false" customHeight="false" outlineLevel="0" collapsed="false">
      <c r="A44" s="0" t="s">
        <v>445</v>
      </c>
      <c r="E44" s="71"/>
      <c r="F44" s="71"/>
      <c r="G44" s="71"/>
      <c r="H44" s="71"/>
      <c r="I44" s="71" t="n">
        <v>808.13</v>
      </c>
    </row>
    <row r="45" customFormat="false" ht="12.75" hidden="false" customHeight="false" outlineLevel="0" collapsed="false">
      <c r="A45" s="0" t="s">
        <v>446</v>
      </c>
      <c r="E45" s="71"/>
      <c r="F45" s="71"/>
      <c r="G45" s="71"/>
      <c r="H45" s="71"/>
      <c r="I45" s="71" t="n">
        <v>111238.06</v>
      </c>
    </row>
    <row r="46" customFormat="false" ht="12.75" hidden="false" customHeight="false" outlineLevel="0" collapsed="false">
      <c r="A46" s="0" t="s">
        <v>447</v>
      </c>
      <c r="E46" s="71"/>
      <c r="F46" s="71"/>
      <c r="G46" s="71"/>
      <c r="H46" s="71"/>
      <c r="I46" s="71" t="n">
        <v>1402.5</v>
      </c>
    </row>
    <row r="47" customFormat="false" ht="12.75" hidden="false" customHeight="false" outlineLevel="0" collapsed="false">
      <c r="A47" s="0" t="s">
        <v>448</v>
      </c>
      <c r="E47" s="71"/>
      <c r="F47" s="71"/>
      <c r="G47" s="71"/>
      <c r="H47" s="71"/>
      <c r="I47" s="71" t="n">
        <v>272.25</v>
      </c>
    </row>
    <row r="48" customFormat="false" ht="12.75" hidden="false" customHeight="false" outlineLevel="0" collapsed="false">
      <c r="A48" s="0" t="s">
        <v>449</v>
      </c>
      <c r="E48" s="71"/>
      <c r="F48" s="71"/>
      <c r="G48" s="71"/>
      <c r="H48" s="71"/>
      <c r="I48" s="71" t="n">
        <v>10017.46</v>
      </c>
    </row>
    <row r="49" customFormat="false" ht="12.75" hidden="false" customHeight="false" outlineLevel="0" collapsed="false">
      <c r="A49" s="0" t="s">
        <v>450</v>
      </c>
      <c r="E49" s="71"/>
      <c r="F49" s="71"/>
      <c r="G49" s="71"/>
      <c r="H49" s="71"/>
      <c r="I49" s="71" t="n">
        <v>253864.41</v>
      </c>
    </row>
    <row r="50" customFormat="false" ht="12.75" hidden="false" customHeight="false" outlineLevel="0" collapsed="false">
      <c r="A50" s="0" t="s">
        <v>451</v>
      </c>
      <c r="E50" s="71"/>
      <c r="F50" s="71"/>
      <c r="G50" s="71"/>
      <c r="H50" s="71"/>
      <c r="I50" s="71" t="n">
        <v>9858.53</v>
      </c>
    </row>
    <row r="51" customFormat="false" ht="12.75" hidden="false" customHeight="false" outlineLevel="0" collapsed="false">
      <c r="A51" s="0" t="s">
        <v>452</v>
      </c>
      <c r="E51" s="71"/>
      <c r="F51" s="71"/>
      <c r="G51" s="71"/>
      <c r="H51" s="71"/>
      <c r="I51" s="71" t="n">
        <v>1062.27</v>
      </c>
    </row>
    <row r="52" customFormat="false" ht="12.75" hidden="false" customHeight="false" outlineLevel="0" collapsed="false">
      <c r="A52" s="0" t="s">
        <v>453</v>
      </c>
      <c r="E52" s="71"/>
      <c r="F52" s="71"/>
      <c r="G52" s="71"/>
      <c r="H52" s="71"/>
      <c r="I52" s="71" t="n">
        <v>975</v>
      </c>
    </row>
    <row r="53" customFormat="false" ht="12.75" hidden="false" customHeight="false" outlineLevel="0" collapsed="false">
      <c r="A53" s="0" t="s">
        <v>454</v>
      </c>
      <c r="E53" s="71"/>
      <c r="F53" s="71"/>
      <c r="G53" s="71"/>
      <c r="H53" s="71"/>
      <c r="I53" s="71" t="n">
        <v>6322.94</v>
      </c>
    </row>
    <row r="54" customFormat="false" ht="12.75" hidden="false" customHeight="false" outlineLevel="0" collapsed="false">
      <c r="A54" s="0" t="s">
        <v>455</v>
      </c>
      <c r="E54" s="71"/>
      <c r="F54" s="71"/>
      <c r="G54" s="71"/>
      <c r="H54" s="71"/>
      <c r="I54" s="71" t="n">
        <v>6246.27</v>
      </c>
    </row>
    <row r="55" customFormat="false" ht="12.75" hidden="false" customHeight="false" outlineLevel="0" collapsed="false">
      <c r="A55" s="0" t="s">
        <v>456</v>
      </c>
      <c r="E55" s="71"/>
      <c r="F55" s="71"/>
      <c r="G55" s="71"/>
      <c r="H55" s="71"/>
      <c r="I55" s="71" t="n">
        <v>2409.45</v>
      </c>
    </row>
    <row r="56" customFormat="false" ht="12.75" hidden="false" customHeight="false" outlineLevel="0" collapsed="false">
      <c r="A56" s="0" t="s">
        <v>457</v>
      </c>
      <c r="E56" s="71"/>
      <c r="F56" s="71"/>
      <c r="G56" s="71"/>
      <c r="H56" s="71"/>
      <c r="I56" s="71" t="n">
        <v>17669.15</v>
      </c>
    </row>
    <row r="57" customFormat="false" ht="12.75" hidden="false" customHeight="false" outlineLevel="0" collapsed="false">
      <c r="A57" s="0" t="s">
        <v>458</v>
      </c>
      <c r="E57" s="71"/>
      <c r="F57" s="71"/>
      <c r="G57" s="71"/>
      <c r="H57" s="71"/>
      <c r="I57" s="71" t="n">
        <v>10029</v>
      </c>
    </row>
    <row r="58" customFormat="false" ht="12.75" hidden="false" customHeight="false" outlineLevel="0" collapsed="false">
      <c r="A58" s="0" t="s">
        <v>387</v>
      </c>
      <c r="E58" s="71"/>
      <c r="F58" s="71"/>
      <c r="G58" s="71"/>
      <c r="H58" s="71"/>
      <c r="I58" s="71" t="n">
        <v>2500</v>
      </c>
    </row>
    <row r="59" customFormat="false" ht="12.75" hidden="false" customHeight="false" outlineLevel="0" collapsed="false">
      <c r="A59" s="0" t="s">
        <v>459</v>
      </c>
      <c r="E59" s="71"/>
      <c r="F59" s="71"/>
      <c r="G59" s="71"/>
      <c r="H59" s="71"/>
      <c r="I59" s="71" t="n">
        <v>363.5</v>
      </c>
    </row>
    <row r="60" customFormat="false" ht="12.75" hidden="false" customHeight="false" outlineLevel="0" collapsed="false">
      <c r="A60" s="0" t="s">
        <v>460</v>
      </c>
      <c r="E60" s="71"/>
      <c r="F60" s="71"/>
      <c r="G60" s="71"/>
      <c r="H60" s="71"/>
      <c r="I60" s="71" t="n">
        <v>1722.5</v>
      </c>
    </row>
    <row r="61" customFormat="false" ht="12.75" hidden="false" customHeight="false" outlineLevel="0" collapsed="false">
      <c r="A61" s="0" t="s">
        <v>461</v>
      </c>
      <c r="E61" s="71"/>
      <c r="F61" s="71"/>
      <c r="G61" s="71"/>
      <c r="H61" s="71"/>
      <c r="I61" s="71" t="n">
        <v>50745.18</v>
      </c>
    </row>
    <row r="62" customFormat="false" ht="12.75" hidden="false" customHeight="false" outlineLevel="0" collapsed="false">
      <c r="A62" s="0" t="s">
        <v>462</v>
      </c>
      <c r="E62" s="71"/>
      <c r="F62" s="71"/>
      <c r="G62" s="71"/>
      <c r="H62" s="71"/>
      <c r="I62" s="71" t="n">
        <v>5230.88</v>
      </c>
    </row>
    <row r="63" customFormat="false" ht="12.75" hidden="false" customHeight="false" outlineLevel="0" collapsed="false">
      <c r="A63" s="0" t="s">
        <v>463</v>
      </c>
      <c r="E63" s="71"/>
      <c r="F63" s="71"/>
      <c r="G63" s="71"/>
      <c r="H63" s="71"/>
      <c r="I63" s="71" t="n">
        <v>320.02</v>
      </c>
    </row>
    <row r="64" customFormat="false" ht="12.75" hidden="false" customHeight="false" outlineLevel="0" collapsed="false">
      <c r="A64" s="0" t="s">
        <v>464</v>
      </c>
      <c r="E64" s="71"/>
      <c r="F64" s="71"/>
      <c r="G64" s="71"/>
      <c r="H64" s="71"/>
      <c r="I64" s="71" t="n">
        <v>1237.6</v>
      </c>
    </row>
    <row r="65" customFormat="false" ht="12.75" hidden="false" customHeight="false" outlineLevel="0" collapsed="false">
      <c r="A65" s="0" t="s">
        <v>465</v>
      </c>
      <c r="E65" s="71"/>
      <c r="F65" s="71"/>
      <c r="G65" s="71"/>
      <c r="H65" s="71"/>
      <c r="I65" s="71" t="n">
        <v>62948.66</v>
      </c>
    </row>
    <row r="66" customFormat="false" ht="12.75" hidden="false" customHeight="false" outlineLevel="0" collapsed="false">
      <c r="A66" s="0" t="s">
        <v>466</v>
      </c>
      <c r="E66" s="71"/>
      <c r="F66" s="71"/>
      <c r="G66" s="71"/>
      <c r="H66" s="71"/>
      <c r="I66" s="71" t="n">
        <v>109910.17</v>
      </c>
    </row>
    <row r="67" customFormat="false" ht="12.75" hidden="false" customHeight="false" outlineLevel="0" collapsed="false">
      <c r="A67" s="0" t="s">
        <v>467</v>
      </c>
      <c r="E67" s="71"/>
      <c r="F67" s="71"/>
      <c r="G67" s="71"/>
      <c r="H67" s="71"/>
      <c r="I67" s="71" t="n">
        <v>356.86</v>
      </c>
    </row>
    <row r="68" customFormat="false" ht="12.75" hidden="false" customHeight="false" outlineLevel="0" collapsed="false">
      <c r="A68" s="0" t="s">
        <v>354</v>
      </c>
      <c r="E68" s="71"/>
      <c r="F68" s="71"/>
      <c r="G68" s="71"/>
      <c r="H68" s="71"/>
      <c r="I68" s="71" t="n">
        <v>21883.28</v>
      </c>
    </row>
    <row r="69" customFormat="false" ht="12.75" hidden="false" customHeight="false" outlineLevel="0" collapsed="false">
      <c r="A69" s="0" t="s">
        <v>468</v>
      </c>
      <c r="E69" s="71"/>
      <c r="F69" s="71"/>
      <c r="G69" s="71"/>
      <c r="H69" s="71"/>
      <c r="I69" s="71" t="n">
        <v>4391.98</v>
      </c>
    </row>
    <row r="70" customFormat="false" ht="12.75" hidden="false" customHeight="false" outlineLevel="0" collapsed="false">
      <c r="A70" s="0" t="s">
        <v>469</v>
      </c>
      <c r="E70" s="71"/>
      <c r="F70" s="71"/>
      <c r="G70" s="71"/>
      <c r="H70" s="71"/>
      <c r="I70" s="71" t="n">
        <v>29041.73</v>
      </c>
    </row>
    <row r="71" customFormat="false" ht="12.75" hidden="false" customHeight="false" outlineLevel="0" collapsed="false">
      <c r="A71" s="0" t="s">
        <v>470</v>
      </c>
      <c r="E71" s="71"/>
      <c r="F71" s="71"/>
      <c r="G71" s="71"/>
      <c r="H71" s="71"/>
      <c r="I71" s="71" t="n">
        <v>1025.92</v>
      </c>
    </row>
    <row r="72" customFormat="false" ht="12.75" hidden="false" customHeight="false" outlineLevel="0" collapsed="false">
      <c r="A72" s="0" t="s">
        <v>471</v>
      </c>
      <c r="E72" s="71"/>
      <c r="F72" s="71"/>
      <c r="G72" s="71"/>
      <c r="H72" s="71"/>
      <c r="I72" s="71" t="n">
        <v>34435.25</v>
      </c>
    </row>
    <row r="73" customFormat="false" ht="12.75" hidden="false" customHeight="false" outlineLevel="0" collapsed="false">
      <c r="A73" s="0" t="s">
        <v>374</v>
      </c>
      <c r="E73" s="71"/>
      <c r="F73" s="71"/>
      <c r="G73" s="71"/>
      <c r="H73" s="71"/>
      <c r="I73" s="71" t="n">
        <v>17787.78</v>
      </c>
    </row>
    <row r="74" customFormat="false" ht="12.75" hidden="false" customHeight="false" outlineLevel="0" collapsed="false">
      <c r="A74" s="0" t="s">
        <v>472</v>
      </c>
      <c r="E74" s="71"/>
      <c r="F74" s="71"/>
      <c r="G74" s="71"/>
      <c r="H74" s="71"/>
      <c r="I74" s="71" t="n">
        <v>7569</v>
      </c>
    </row>
    <row r="75" customFormat="false" ht="12.75" hidden="false" customHeight="false" outlineLevel="0" collapsed="false">
      <c r="A75" s="0" t="s">
        <v>473</v>
      </c>
      <c r="E75" s="71"/>
      <c r="F75" s="71"/>
      <c r="G75" s="71"/>
      <c r="H75" s="71"/>
      <c r="I75" s="71" t="n">
        <v>39858.48</v>
      </c>
    </row>
    <row r="76" customFormat="false" ht="12.75" hidden="false" customHeight="false" outlineLevel="0" collapsed="false">
      <c r="A76" s="0" t="s">
        <v>474</v>
      </c>
      <c r="E76" s="71"/>
      <c r="F76" s="71"/>
      <c r="G76" s="71"/>
      <c r="H76" s="71"/>
      <c r="I76" s="71" t="n">
        <v>610821.75</v>
      </c>
    </row>
    <row r="77" customFormat="false" ht="12.75" hidden="false" customHeight="false" outlineLevel="0" collapsed="false">
      <c r="A77" s="0" t="s">
        <v>475</v>
      </c>
      <c r="E77" s="71"/>
      <c r="F77" s="71"/>
      <c r="G77" s="71"/>
      <c r="H77" s="71"/>
      <c r="I77" s="71" t="n">
        <v>776.6</v>
      </c>
    </row>
    <row r="78" customFormat="false" ht="12.75" hidden="false" customHeight="false" outlineLevel="0" collapsed="false">
      <c r="A78" s="0" t="s">
        <v>476</v>
      </c>
      <c r="E78" s="71"/>
      <c r="F78" s="71"/>
      <c r="G78" s="71"/>
      <c r="H78" s="71"/>
      <c r="I78" s="71" t="n">
        <v>410.9</v>
      </c>
    </row>
    <row r="79" customFormat="false" ht="12.75" hidden="false" customHeight="false" outlineLevel="0" collapsed="false">
      <c r="A79" s="0" t="s">
        <v>477</v>
      </c>
      <c r="E79" s="71"/>
      <c r="F79" s="71"/>
      <c r="G79" s="71"/>
      <c r="H79" s="71"/>
      <c r="I79" s="71" t="n">
        <v>7682.83</v>
      </c>
    </row>
    <row r="80" customFormat="false" ht="12.75" hidden="false" customHeight="false" outlineLevel="0" collapsed="false">
      <c r="A80" s="0" t="s">
        <v>478</v>
      </c>
      <c r="E80" s="71"/>
      <c r="F80" s="71"/>
      <c r="G80" s="71"/>
      <c r="H80" s="71"/>
      <c r="I80" s="71" t="n">
        <v>6124.4</v>
      </c>
    </row>
    <row r="81" customFormat="false" ht="12.75" hidden="false" customHeight="false" outlineLevel="0" collapsed="false">
      <c r="A81" s="0" t="s">
        <v>479</v>
      </c>
      <c r="E81" s="71"/>
      <c r="F81" s="71"/>
      <c r="G81" s="71" t="n">
        <v>10178.2</v>
      </c>
      <c r="H81" s="71"/>
      <c r="I81" s="71"/>
    </row>
    <row r="82" customFormat="false" ht="12.75" hidden="false" customHeight="false" outlineLevel="0" collapsed="false">
      <c r="A82" s="0" t="s">
        <v>480</v>
      </c>
      <c r="E82" s="71"/>
      <c r="F82" s="71"/>
      <c r="G82" s="71"/>
      <c r="H82" s="71"/>
      <c r="I82" s="71" t="n">
        <v>11465.23</v>
      </c>
    </row>
    <row r="83" customFormat="false" ht="12.75" hidden="false" customHeight="false" outlineLevel="0" collapsed="false">
      <c r="A83" s="0" t="s">
        <v>481</v>
      </c>
      <c r="E83" s="71"/>
      <c r="F83" s="71"/>
      <c r="G83" s="71"/>
      <c r="H83" s="71"/>
      <c r="I83" s="71" t="n">
        <v>3770.5</v>
      </c>
    </row>
    <row r="84" customFormat="false" ht="12.75" hidden="false" customHeight="false" outlineLevel="0" collapsed="false">
      <c r="A84" s="0" t="s">
        <v>482</v>
      </c>
      <c r="E84" s="71"/>
      <c r="F84" s="71"/>
      <c r="G84" s="71"/>
      <c r="H84" s="71"/>
      <c r="I84" s="71" t="n">
        <v>31226.8</v>
      </c>
    </row>
    <row r="85" customFormat="false" ht="12.75" hidden="false" customHeight="false" outlineLevel="0" collapsed="false">
      <c r="A85" s="0" t="s">
        <v>483</v>
      </c>
      <c r="E85" s="71"/>
      <c r="F85" s="71"/>
      <c r="G85" s="71"/>
      <c r="H85" s="71"/>
      <c r="I85" s="71" t="n">
        <v>7090.44</v>
      </c>
    </row>
    <row r="86" customFormat="false" ht="12.75" hidden="false" customHeight="false" outlineLevel="0" collapsed="false">
      <c r="A86" s="0" t="s">
        <v>484</v>
      </c>
      <c r="E86" s="71"/>
      <c r="F86" s="71"/>
      <c r="G86" s="71"/>
      <c r="H86" s="71"/>
      <c r="I86" s="71" t="n">
        <v>17582.53</v>
      </c>
    </row>
    <row r="87" customFormat="false" ht="12.75" hidden="false" customHeight="false" outlineLevel="0" collapsed="false">
      <c r="A87" s="0" t="s">
        <v>485</v>
      </c>
      <c r="E87" s="71"/>
      <c r="F87" s="71"/>
      <c r="G87" s="71"/>
      <c r="H87" s="71"/>
      <c r="I87" s="71" t="n">
        <v>20008.02</v>
      </c>
    </row>
    <row r="88" customFormat="false" ht="12.75" hidden="false" customHeight="false" outlineLevel="0" collapsed="false">
      <c r="A88" s="0" t="s">
        <v>486</v>
      </c>
      <c r="E88" s="71"/>
      <c r="F88" s="71"/>
      <c r="G88" s="71"/>
      <c r="H88" s="71"/>
      <c r="I88" s="71" t="n">
        <v>2614.8</v>
      </c>
    </row>
    <row r="89" customFormat="false" ht="12.75" hidden="false" customHeight="false" outlineLevel="0" collapsed="false">
      <c r="A89" s="0" t="s">
        <v>487</v>
      </c>
      <c r="E89" s="71"/>
      <c r="F89" s="71"/>
      <c r="G89" s="71"/>
      <c r="H89" s="71"/>
      <c r="I89" s="71" t="n">
        <v>2579.04</v>
      </c>
    </row>
    <row r="90" customFormat="false" ht="12.75" hidden="false" customHeight="false" outlineLevel="0" collapsed="false">
      <c r="A90" s="0" t="s">
        <v>488</v>
      </c>
      <c r="E90" s="71"/>
      <c r="F90" s="71"/>
      <c r="G90" s="71"/>
      <c r="H90" s="71"/>
      <c r="I90" s="71" t="n">
        <v>21614.45</v>
      </c>
    </row>
    <row r="91" customFormat="false" ht="12.75" hidden="false" customHeight="false" outlineLevel="0" collapsed="false">
      <c r="A91" s="0" t="s">
        <v>489</v>
      </c>
      <c r="E91" s="71"/>
      <c r="F91" s="71"/>
      <c r="G91" s="71"/>
      <c r="H91" s="71"/>
      <c r="I91" s="71" t="n">
        <v>8716.6</v>
      </c>
    </row>
    <row r="92" customFormat="false" ht="12.75" hidden="false" customHeight="false" outlineLevel="0" collapsed="false">
      <c r="A92" s="0" t="s">
        <v>490</v>
      </c>
      <c r="E92" s="71"/>
      <c r="F92" s="71"/>
      <c r="G92" s="71"/>
      <c r="H92" s="71"/>
      <c r="I92" s="71" t="n">
        <v>6081.66</v>
      </c>
    </row>
    <row r="93" customFormat="false" ht="12.75" hidden="false" customHeight="false" outlineLevel="0" collapsed="false">
      <c r="A93" s="0" t="s">
        <v>491</v>
      </c>
      <c r="E93" s="71"/>
      <c r="F93" s="71"/>
      <c r="G93" s="71"/>
      <c r="H93" s="71"/>
      <c r="I93" s="71" t="n">
        <v>8138</v>
      </c>
    </row>
    <row r="94" customFormat="false" ht="12.75" hidden="false" customHeight="false" outlineLevel="0" collapsed="false">
      <c r="A94" s="0" t="s">
        <v>492</v>
      </c>
      <c r="E94" s="71"/>
      <c r="F94" s="71"/>
      <c r="G94" s="71"/>
      <c r="H94" s="71"/>
      <c r="I94" s="71" t="n">
        <v>44393.15</v>
      </c>
    </row>
    <row r="95" customFormat="false" ht="12.75" hidden="false" customHeight="false" outlineLevel="0" collapsed="false">
      <c r="A95" s="0" t="s">
        <v>493</v>
      </c>
      <c r="E95" s="71"/>
      <c r="F95" s="71"/>
      <c r="G95" s="71"/>
      <c r="H95" s="71"/>
      <c r="I95" s="71" t="n">
        <v>83840</v>
      </c>
    </row>
    <row r="96" customFormat="false" ht="12.75" hidden="false" customHeight="false" outlineLevel="0" collapsed="false">
      <c r="A96" s="0" t="s">
        <v>494</v>
      </c>
      <c r="E96" s="71"/>
      <c r="F96" s="71"/>
      <c r="G96" s="71"/>
      <c r="H96" s="71"/>
      <c r="I96" s="71" t="n">
        <v>9.4</v>
      </c>
    </row>
    <row r="97" customFormat="false" ht="12.75" hidden="false" customHeight="false" outlineLevel="0" collapsed="false">
      <c r="A97" s="0" t="s">
        <v>495</v>
      </c>
      <c r="E97" s="71"/>
      <c r="F97" s="71"/>
      <c r="G97" s="71" t="n">
        <v>5810.14</v>
      </c>
      <c r="H97" s="71"/>
      <c r="I97" s="71"/>
    </row>
    <row r="98" customFormat="false" ht="12.75" hidden="false" customHeight="false" outlineLevel="0" collapsed="false">
      <c r="A98" s="0" t="s">
        <v>496</v>
      </c>
      <c r="E98" s="71"/>
      <c r="F98" s="71"/>
      <c r="G98" s="71"/>
      <c r="H98" s="71"/>
      <c r="I98" s="71" t="n">
        <v>9276.32</v>
      </c>
    </row>
    <row r="99" customFormat="false" ht="12.75" hidden="false" customHeight="false" outlineLevel="0" collapsed="false">
      <c r="A99" s="0" t="s">
        <v>497</v>
      </c>
      <c r="E99" s="71"/>
      <c r="F99" s="71"/>
      <c r="G99" s="71"/>
      <c r="H99" s="71"/>
      <c r="I99" s="71" t="n">
        <v>1490.18</v>
      </c>
    </row>
    <row r="100" customFormat="false" ht="12.75" hidden="false" customHeight="false" outlineLevel="0" collapsed="false">
      <c r="A100" s="0" t="s">
        <v>498</v>
      </c>
      <c r="E100" s="71"/>
      <c r="F100" s="71"/>
      <c r="G100" s="71"/>
      <c r="H100" s="71"/>
      <c r="I100" s="71" t="n">
        <v>194</v>
      </c>
    </row>
    <row r="101" customFormat="false" ht="12.75" hidden="false" customHeight="false" outlineLevel="0" collapsed="false">
      <c r="A101" s="0" t="s">
        <v>499</v>
      </c>
      <c r="E101" s="71"/>
      <c r="F101" s="71"/>
      <c r="G101" s="71"/>
      <c r="H101" s="71"/>
      <c r="I101" s="71" t="n">
        <v>26101.5</v>
      </c>
    </row>
    <row r="102" customFormat="false" ht="12.75" hidden="false" customHeight="false" outlineLevel="0" collapsed="false">
      <c r="A102" s="0" t="s">
        <v>500</v>
      </c>
      <c r="E102" s="71"/>
      <c r="F102" s="71"/>
      <c r="G102" s="71"/>
      <c r="H102" s="71"/>
      <c r="I102" s="71" t="n">
        <v>1412.32</v>
      </c>
    </row>
    <row r="103" customFormat="false" ht="12.75" hidden="false" customHeight="false" outlineLevel="0" collapsed="false">
      <c r="A103" s="0" t="s">
        <v>501</v>
      </c>
      <c r="E103" s="71"/>
      <c r="F103" s="71"/>
      <c r="G103" s="71"/>
      <c r="H103" s="71"/>
      <c r="I103" s="71" t="n">
        <v>56654.94</v>
      </c>
    </row>
    <row r="104" customFormat="false" ht="12.75" hidden="false" customHeight="false" outlineLevel="0" collapsed="false">
      <c r="A104" s="0" t="s">
        <v>502</v>
      </c>
      <c r="E104" s="71"/>
      <c r="F104" s="71"/>
      <c r="G104" s="71"/>
      <c r="H104" s="71"/>
      <c r="I104" s="71" t="n">
        <v>38746.79</v>
      </c>
    </row>
    <row r="105" customFormat="false" ht="12.75" hidden="false" customHeight="false" outlineLevel="0" collapsed="false">
      <c r="A105" s="0" t="s">
        <v>503</v>
      </c>
      <c r="E105" s="71"/>
      <c r="F105" s="71"/>
      <c r="G105" s="71"/>
      <c r="H105" s="71"/>
      <c r="I105" s="71" t="n">
        <v>-3207</v>
      </c>
    </row>
    <row r="106" customFormat="false" ht="12.75" hidden="false" customHeight="false" outlineLevel="0" collapsed="false">
      <c r="A106" s="0" t="s">
        <v>504</v>
      </c>
      <c r="E106" s="71"/>
      <c r="F106" s="71"/>
      <c r="G106" s="71"/>
      <c r="H106" s="71"/>
      <c r="I106" s="71" t="n">
        <v>28702.95</v>
      </c>
    </row>
    <row r="107" customFormat="false" ht="12.75" hidden="false" customHeight="false" outlineLevel="0" collapsed="false">
      <c r="A107" s="0" t="s">
        <v>505</v>
      </c>
      <c r="E107" s="71"/>
      <c r="F107" s="71"/>
      <c r="G107" s="71"/>
      <c r="H107" s="71"/>
      <c r="I107" s="71" t="n">
        <v>507.63</v>
      </c>
    </row>
    <row r="108" customFormat="false" ht="12.75" hidden="false" customHeight="false" outlineLevel="0" collapsed="false">
      <c r="A108" s="0" t="s">
        <v>506</v>
      </c>
      <c r="E108" s="71"/>
      <c r="F108" s="71"/>
      <c r="G108" s="71"/>
      <c r="H108" s="71"/>
      <c r="I108" s="71" t="n">
        <v>17206.79</v>
      </c>
    </row>
    <row r="109" customFormat="false" ht="12.75" hidden="false" customHeight="false" outlineLevel="0" collapsed="false">
      <c r="A109" s="0" t="s">
        <v>507</v>
      </c>
      <c r="E109" s="71"/>
      <c r="F109" s="71"/>
      <c r="G109" s="71"/>
      <c r="H109" s="71"/>
      <c r="I109" s="71" t="n">
        <v>1850</v>
      </c>
    </row>
    <row r="110" customFormat="false" ht="12.75" hidden="false" customHeight="false" outlineLevel="0" collapsed="false">
      <c r="A110" s="0" t="s">
        <v>508</v>
      </c>
      <c r="E110" s="71" t="n">
        <v>383.9</v>
      </c>
      <c r="F110" s="71"/>
      <c r="G110" s="71"/>
      <c r="H110" s="71"/>
      <c r="I110" s="71" t="n">
        <v>0</v>
      </c>
    </row>
    <row r="111" customFormat="false" ht="12.75" hidden="false" customHeight="false" outlineLevel="0" collapsed="false">
      <c r="A111" s="0" t="s">
        <v>509</v>
      </c>
      <c r="E111" s="71"/>
      <c r="F111" s="71"/>
      <c r="G111" s="71"/>
      <c r="H111" s="71"/>
      <c r="I111" s="71" t="n">
        <v>16732.62</v>
      </c>
    </row>
    <row r="112" customFormat="false" ht="12.75" hidden="false" customHeight="false" outlineLevel="0" collapsed="false">
      <c r="A112" s="0" t="s">
        <v>510</v>
      </c>
      <c r="E112" s="71"/>
      <c r="F112" s="71"/>
      <c r="G112" s="71"/>
      <c r="H112" s="71"/>
      <c r="I112" s="71" t="n">
        <v>10675.77</v>
      </c>
    </row>
    <row r="113" customFormat="false" ht="12.75" hidden="false" customHeight="false" outlineLevel="0" collapsed="false">
      <c r="A113" s="0" t="s">
        <v>511</v>
      </c>
      <c r="E113" s="71"/>
      <c r="F113" s="71"/>
      <c r="G113" s="71"/>
      <c r="H113" s="71"/>
      <c r="I113" s="71" t="n">
        <v>1684.49</v>
      </c>
    </row>
    <row r="114" customFormat="false" ht="12.75" hidden="false" customHeight="false" outlineLevel="0" collapsed="false">
      <c r="A114" s="0" t="s">
        <v>512</v>
      </c>
      <c r="E114" s="71"/>
      <c r="F114" s="71"/>
      <c r="G114" s="71"/>
      <c r="H114" s="71"/>
      <c r="I114" s="71" t="n">
        <v>65.77</v>
      </c>
    </row>
    <row r="115" customFormat="false" ht="12.75" hidden="false" customHeight="false" outlineLevel="0" collapsed="false">
      <c r="A115" s="0" t="s">
        <v>513</v>
      </c>
      <c r="E115" s="71"/>
      <c r="F115" s="71"/>
      <c r="G115" s="71"/>
      <c r="H115" s="71"/>
      <c r="I115" s="71" t="n">
        <v>163925.96</v>
      </c>
    </row>
    <row r="116" customFormat="false" ht="12.75" hidden="false" customHeight="false" outlineLevel="0" collapsed="false">
      <c r="A116" s="0" t="s">
        <v>514</v>
      </c>
      <c r="E116" s="71"/>
      <c r="F116" s="71"/>
      <c r="G116" s="71"/>
      <c r="H116" s="71"/>
      <c r="I116" s="71" t="n">
        <v>15165.81</v>
      </c>
    </row>
    <row r="117" customFormat="false" ht="12.75" hidden="false" customHeight="false" outlineLevel="0" collapsed="false">
      <c r="A117" s="0" t="s">
        <v>515</v>
      </c>
      <c r="E117" s="71"/>
      <c r="F117" s="71"/>
      <c r="G117" s="71"/>
      <c r="H117" s="71"/>
      <c r="I117" s="71" t="n">
        <v>3.82</v>
      </c>
    </row>
    <row r="118" customFormat="false" ht="12.75" hidden="false" customHeight="false" outlineLevel="0" collapsed="false">
      <c r="A118" s="0" t="s">
        <v>516</v>
      </c>
      <c r="E118" s="71"/>
      <c r="F118" s="71"/>
      <c r="G118" s="71"/>
      <c r="H118" s="71"/>
      <c r="I118" s="71" t="n">
        <v>9250</v>
      </c>
    </row>
    <row r="119" customFormat="false" ht="12.75" hidden="false" customHeight="false" outlineLevel="0" collapsed="false">
      <c r="A119" s="0" t="s">
        <v>517</v>
      </c>
      <c r="E119" s="71"/>
      <c r="F119" s="71"/>
      <c r="G119" s="71"/>
      <c r="H119" s="71"/>
      <c r="I119" s="71" t="n">
        <v>207.08</v>
      </c>
    </row>
    <row r="120" customFormat="false" ht="12.75" hidden="false" customHeight="false" outlineLevel="0" collapsed="false">
      <c r="A120" s="0" t="s">
        <v>518</v>
      </c>
      <c r="E120" s="71"/>
      <c r="F120" s="71"/>
      <c r="G120" s="71"/>
      <c r="H120" s="71"/>
      <c r="I120" s="71" t="n">
        <v>423.4</v>
      </c>
    </row>
    <row r="121" customFormat="false" ht="12.75" hidden="false" customHeight="false" outlineLevel="0" collapsed="false">
      <c r="A121" s="0" t="s">
        <v>519</v>
      </c>
      <c r="E121" s="71"/>
      <c r="F121" s="71"/>
      <c r="G121" s="71"/>
      <c r="H121" s="71"/>
      <c r="I121" s="71" t="n">
        <v>484.88</v>
      </c>
    </row>
    <row r="122" customFormat="false" ht="12.75" hidden="false" customHeight="false" outlineLevel="0" collapsed="false">
      <c r="A122" s="0" t="s">
        <v>520</v>
      </c>
      <c r="E122" s="71"/>
      <c r="F122" s="71"/>
      <c r="G122" s="71"/>
      <c r="H122" s="71"/>
      <c r="I122" s="71" t="n">
        <v>2107.11</v>
      </c>
    </row>
    <row r="123" customFormat="false" ht="12.75" hidden="false" customHeight="false" outlineLevel="0" collapsed="false">
      <c r="A123" s="0" t="s">
        <v>521</v>
      </c>
      <c r="E123" s="71"/>
      <c r="F123" s="71"/>
      <c r="G123" s="71" t="n">
        <v>535</v>
      </c>
      <c r="H123" s="71"/>
      <c r="I123" s="71" t="n">
        <v>0</v>
      </c>
    </row>
    <row r="124" customFormat="false" ht="12.75" hidden="false" customHeight="false" outlineLevel="0" collapsed="false">
      <c r="A124" s="0" t="s">
        <v>522</v>
      </c>
      <c r="E124" s="71"/>
      <c r="F124" s="71"/>
      <c r="G124" s="71"/>
      <c r="H124" s="71"/>
      <c r="I124" s="71" t="n">
        <v>1545</v>
      </c>
    </row>
    <row r="125" customFormat="false" ht="12.75" hidden="false" customHeight="false" outlineLevel="0" collapsed="false">
      <c r="A125" s="0" t="s">
        <v>523</v>
      </c>
      <c r="E125" s="71"/>
      <c r="F125" s="71"/>
      <c r="G125" s="71"/>
      <c r="H125" s="71"/>
      <c r="I125" s="71" t="n">
        <v>15281.5</v>
      </c>
    </row>
    <row r="126" customFormat="false" ht="12.75" hidden="false" customHeight="false" outlineLevel="0" collapsed="false">
      <c r="A126" s="0" t="s">
        <v>524</v>
      </c>
      <c r="E126" s="71"/>
      <c r="F126" s="71"/>
      <c r="G126" s="71"/>
      <c r="H126" s="71"/>
      <c r="I126" s="71" t="n">
        <v>733.92</v>
      </c>
    </row>
    <row r="127" customFormat="false" ht="12.75" hidden="false" customHeight="false" outlineLevel="0" collapsed="false">
      <c r="A127" s="0" t="s">
        <v>525</v>
      </c>
      <c r="E127" s="71"/>
      <c r="F127" s="71"/>
      <c r="G127" s="71"/>
      <c r="H127" s="71"/>
      <c r="I127" s="71" t="n">
        <v>480</v>
      </c>
    </row>
    <row r="128" customFormat="false" ht="12.75" hidden="false" customHeight="false" outlineLevel="0" collapsed="false">
      <c r="A128" s="0" t="s">
        <v>526</v>
      </c>
      <c r="E128" s="71"/>
      <c r="F128" s="71"/>
      <c r="G128" s="71"/>
      <c r="H128" s="71"/>
      <c r="I128" s="71" t="n">
        <v>2510.73</v>
      </c>
    </row>
    <row r="129" customFormat="false" ht="12.75" hidden="false" customHeight="false" outlineLevel="0" collapsed="false">
      <c r="A129" s="0" t="s">
        <v>527</v>
      </c>
      <c r="E129" s="71"/>
      <c r="F129" s="71"/>
      <c r="G129" s="71"/>
      <c r="H129" s="71"/>
      <c r="I129" s="71" t="n">
        <v>23967.06</v>
      </c>
    </row>
    <row r="130" customFormat="false" ht="12.75" hidden="false" customHeight="false" outlineLevel="0" collapsed="false">
      <c r="A130" s="0" t="s">
        <v>528</v>
      </c>
      <c r="E130" s="71"/>
      <c r="F130" s="71"/>
      <c r="G130" s="71"/>
      <c r="H130" s="71"/>
      <c r="I130" s="71" t="n">
        <v>762.44</v>
      </c>
    </row>
    <row r="131" customFormat="false" ht="12.75" hidden="false" customHeight="false" outlineLevel="0" collapsed="false">
      <c r="A131" s="0" t="s">
        <v>529</v>
      </c>
      <c r="E131" s="71"/>
      <c r="F131" s="71"/>
      <c r="G131" s="71"/>
      <c r="H131" s="71"/>
      <c r="I131" s="71" t="n">
        <v>7450</v>
      </c>
    </row>
    <row r="132" customFormat="false" ht="12.75" hidden="false" customHeight="false" outlineLevel="0" collapsed="false">
      <c r="A132" s="0" t="s">
        <v>530</v>
      </c>
      <c r="E132" s="71"/>
      <c r="F132" s="71"/>
      <c r="G132" s="71"/>
      <c r="H132" s="71"/>
      <c r="I132" s="71" t="n">
        <v>1853.01</v>
      </c>
    </row>
    <row r="133" customFormat="false" ht="12.75" hidden="false" customHeight="false" outlineLevel="0" collapsed="false">
      <c r="A133" s="0" t="s">
        <v>531</v>
      </c>
      <c r="E133" s="71"/>
      <c r="F133" s="71"/>
      <c r="G133" s="71"/>
      <c r="H133" s="71"/>
      <c r="I133" s="71" t="n">
        <v>9568.8</v>
      </c>
    </row>
    <row r="134" customFormat="false" ht="12.75" hidden="false" customHeight="false" outlineLevel="0" collapsed="false">
      <c r="A134" s="0" t="s">
        <v>532</v>
      </c>
      <c r="E134" s="71"/>
      <c r="F134" s="71"/>
      <c r="G134" s="71"/>
      <c r="H134" s="71"/>
      <c r="I134" s="71" t="n">
        <v>6610</v>
      </c>
    </row>
    <row r="135" customFormat="false" ht="12.75" hidden="false" customHeight="false" outlineLevel="0" collapsed="false">
      <c r="A135" s="0" t="s">
        <v>533</v>
      </c>
      <c r="I135" s="71" t="n">
        <v>285.39</v>
      </c>
    </row>
    <row r="136" customFormat="false" ht="12.75" hidden="false" customHeight="false" outlineLevel="0" collapsed="false">
      <c r="A136" s="0" t="s">
        <v>534</v>
      </c>
      <c r="I136" s="71" t="n">
        <v>4042.36</v>
      </c>
    </row>
    <row r="137" customFormat="false" ht="12.75" hidden="false" customHeight="false" outlineLevel="0" collapsed="false">
      <c r="A137" s="0" t="s">
        <v>535</v>
      </c>
      <c r="I137" s="71" t="n">
        <v>211313.31</v>
      </c>
    </row>
    <row r="138" customFormat="false" ht="12.75" hidden="false" customHeight="false" outlineLevel="0" collapsed="false">
      <c r="A138" s="0" t="s">
        <v>536</v>
      </c>
      <c r="I138" s="71" t="n">
        <v>290691.35</v>
      </c>
    </row>
    <row r="139" customFormat="false" ht="12.75" hidden="false" customHeight="false" outlineLevel="0" collapsed="false">
      <c r="A139" s="0" t="s">
        <v>537</v>
      </c>
      <c r="C139" s="71"/>
      <c r="D139" s="71"/>
      <c r="E139" s="71"/>
      <c r="F139" s="71"/>
      <c r="G139" s="71"/>
      <c r="H139" s="71"/>
      <c r="I139" s="71" t="n">
        <v>2112</v>
      </c>
    </row>
    <row r="140" customFormat="false" ht="12.75" hidden="false" customHeight="false" outlineLevel="0" collapsed="false">
      <c r="A140" s="0" t="s">
        <v>538</v>
      </c>
      <c r="C140" s="71"/>
      <c r="D140" s="71"/>
      <c r="E140" s="71"/>
      <c r="F140" s="71"/>
      <c r="G140" s="71" t="n">
        <v>10088.59</v>
      </c>
      <c r="H140" s="71"/>
      <c r="I140" s="71"/>
    </row>
    <row r="141" customFormat="false" ht="12.75" hidden="false" customHeight="false" outlineLevel="0" collapsed="false">
      <c r="A141" s="0" t="s">
        <v>539</v>
      </c>
      <c r="C141" s="71"/>
      <c r="D141" s="71"/>
      <c r="E141" s="71"/>
      <c r="F141" s="71"/>
      <c r="G141" s="71"/>
      <c r="H141" s="71"/>
      <c r="I141" s="71" t="n">
        <v>2601.6</v>
      </c>
    </row>
    <row r="142" customFormat="false" ht="12.75" hidden="false" customHeight="false" outlineLevel="0" collapsed="false">
      <c r="A142" s="0" t="s">
        <v>540</v>
      </c>
      <c r="C142" s="71"/>
      <c r="D142" s="71"/>
      <c r="E142" s="71"/>
      <c r="F142" s="71"/>
      <c r="G142" s="71"/>
      <c r="H142" s="71"/>
      <c r="I142" s="71" t="n">
        <v>-500</v>
      </c>
    </row>
    <row r="143" customFormat="false" ht="12.75" hidden="false" customHeight="false" outlineLevel="0" collapsed="false">
      <c r="A143" s="0" t="s">
        <v>541</v>
      </c>
      <c r="C143" s="71"/>
      <c r="D143" s="71"/>
      <c r="E143" s="71"/>
      <c r="F143" s="71"/>
      <c r="G143" s="71"/>
      <c r="H143" s="71"/>
      <c r="I143" s="71" t="n">
        <v>4500</v>
      </c>
    </row>
    <row r="144" customFormat="false" ht="12.75" hidden="false" customHeight="false" outlineLevel="0" collapsed="false">
      <c r="A144" s="0" t="s">
        <v>542</v>
      </c>
      <c r="C144" s="71"/>
      <c r="D144" s="71"/>
      <c r="E144" s="71"/>
      <c r="F144" s="71"/>
      <c r="G144" s="71"/>
      <c r="H144" s="71"/>
      <c r="I144" s="71" t="n">
        <v>2957.39</v>
      </c>
    </row>
    <row r="145" customFormat="false" ht="12.75" hidden="false" customHeight="false" outlineLevel="0" collapsed="false">
      <c r="A145" s="0" t="s">
        <v>543</v>
      </c>
      <c r="C145" s="71" t="n">
        <v>56.23</v>
      </c>
      <c r="D145" s="71"/>
      <c r="E145" s="71"/>
      <c r="F145" s="71"/>
      <c r="G145" s="71"/>
      <c r="H145" s="71"/>
      <c r="I145" s="71"/>
    </row>
    <row r="146" customFormat="false" ht="12.75" hidden="false" customHeight="false" outlineLevel="0" collapsed="false">
      <c r="A146" s="0" t="s">
        <v>544</v>
      </c>
      <c r="C146" s="71"/>
      <c r="D146" s="71"/>
      <c r="E146" s="71"/>
      <c r="F146" s="71"/>
      <c r="G146" s="71" t="n">
        <v>7065</v>
      </c>
      <c r="H146" s="71"/>
      <c r="I146" s="71"/>
    </row>
    <row r="147" customFormat="false" ht="12.75" hidden="false" customHeight="false" outlineLevel="0" collapsed="false">
      <c r="A147" s="0" t="s">
        <v>545</v>
      </c>
      <c r="C147" s="71"/>
      <c r="D147" s="71"/>
      <c r="E147" s="71"/>
      <c r="F147" s="71"/>
      <c r="G147" s="71"/>
      <c r="H147" s="71"/>
      <c r="I147" s="71" t="n">
        <v>18803.74</v>
      </c>
    </row>
    <row r="148" customFormat="false" ht="12.75" hidden="false" customHeight="false" outlineLevel="0" collapsed="false">
      <c r="A148" s="0" t="s">
        <v>546</v>
      </c>
      <c r="C148" s="71"/>
      <c r="D148" s="71"/>
      <c r="E148" s="71"/>
      <c r="F148" s="71"/>
      <c r="G148" s="71"/>
      <c r="H148" s="71"/>
      <c r="I148" s="71" t="n">
        <v>2325</v>
      </c>
    </row>
    <row r="149" customFormat="false" ht="12.75" hidden="false" customHeight="false" outlineLevel="0" collapsed="false">
      <c r="A149" s="0" t="s">
        <v>547</v>
      </c>
      <c r="C149" s="71"/>
      <c r="D149" s="71"/>
      <c r="E149" s="71"/>
      <c r="F149" s="71"/>
      <c r="G149" s="71"/>
      <c r="H149" s="71"/>
      <c r="I149" s="71" t="n">
        <v>902.38</v>
      </c>
    </row>
    <row r="150" customFormat="false" ht="12.75" hidden="false" customHeight="false" outlineLevel="0" collapsed="false">
      <c r="A150" s="0" t="s">
        <v>548</v>
      </c>
      <c r="C150" s="71"/>
      <c r="D150" s="71"/>
      <c r="E150" s="71"/>
      <c r="F150" s="71"/>
      <c r="G150" s="71"/>
      <c r="H150" s="71"/>
      <c r="I150" s="71" t="n">
        <v>466.19</v>
      </c>
    </row>
    <row r="151" customFormat="false" ht="12.75" hidden="false" customHeight="false" outlineLevel="0" collapsed="false">
      <c r="A151" s="0" t="s">
        <v>549</v>
      </c>
      <c r="C151" s="71"/>
      <c r="D151" s="71"/>
      <c r="E151" s="71"/>
      <c r="F151" s="71"/>
      <c r="G151" s="71"/>
      <c r="H151" s="71"/>
      <c r="I151" s="71" t="n">
        <v>1916.53</v>
      </c>
    </row>
    <row r="152" customFormat="false" ht="12.75" hidden="false" customHeight="false" outlineLevel="0" collapsed="false">
      <c r="A152" s="0" t="s">
        <v>550</v>
      </c>
      <c r="C152" s="71"/>
      <c r="D152" s="71"/>
      <c r="E152" s="71"/>
      <c r="F152" s="71"/>
      <c r="G152" s="71"/>
      <c r="H152" s="71"/>
      <c r="I152" s="71" t="n">
        <v>9769.9</v>
      </c>
    </row>
    <row r="153" customFormat="false" ht="12.75" hidden="false" customHeight="false" outlineLevel="0" collapsed="false">
      <c r="A153" s="0" t="s">
        <v>551</v>
      </c>
      <c r="C153" s="71"/>
      <c r="D153" s="71"/>
      <c r="E153" s="71"/>
      <c r="F153" s="71"/>
      <c r="G153" s="71"/>
      <c r="H153" s="71"/>
      <c r="I153" s="71" t="n">
        <v>339.3</v>
      </c>
    </row>
    <row r="154" customFormat="false" ht="12.75" hidden="false" customHeight="false" outlineLevel="0" collapsed="false">
      <c r="A154" s="0" t="s">
        <v>552</v>
      </c>
      <c r="C154" s="71"/>
      <c r="D154" s="71"/>
      <c r="E154" s="71"/>
      <c r="F154" s="71"/>
      <c r="G154" s="71"/>
      <c r="H154" s="71"/>
      <c r="I154" s="71" t="n">
        <v>16368.68</v>
      </c>
    </row>
    <row r="155" customFormat="false" ht="12.75" hidden="false" customHeight="false" outlineLevel="0" collapsed="false">
      <c r="A155" s="0" t="s">
        <v>553</v>
      </c>
      <c r="C155" s="71"/>
      <c r="D155" s="71"/>
      <c r="E155" s="71"/>
      <c r="F155" s="71"/>
      <c r="G155" s="71"/>
      <c r="H155" s="71"/>
      <c r="I155" s="71" t="n">
        <v>2196.86</v>
      </c>
    </row>
    <row r="156" customFormat="false" ht="12.75" hidden="false" customHeight="false" outlineLevel="0" collapsed="false">
      <c r="A156" s="0" t="s">
        <v>554</v>
      </c>
      <c r="C156" s="71"/>
      <c r="D156" s="71"/>
      <c r="E156" s="71"/>
      <c r="F156" s="71"/>
      <c r="G156" s="71"/>
      <c r="H156" s="71"/>
      <c r="I156" s="71" t="n">
        <v>1037.04</v>
      </c>
    </row>
    <row r="157" customFormat="false" ht="12.75" hidden="false" customHeight="false" outlineLevel="0" collapsed="false">
      <c r="A157" s="0" t="s">
        <v>555</v>
      </c>
      <c r="C157" s="71"/>
      <c r="D157" s="71"/>
      <c r="E157" s="71"/>
      <c r="F157" s="71"/>
      <c r="G157" s="71" t="n">
        <v>9219.83</v>
      </c>
      <c r="H157" s="71"/>
      <c r="I157" s="71"/>
    </row>
    <row r="158" customFormat="false" ht="12.75" hidden="false" customHeight="false" outlineLevel="0" collapsed="false">
      <c r="A158" s="0" t="s">
        <v>556</v>
      </c>
      <c r="C158" s="71"/>
      <c r="D158" s="71"/>
      <c r="E158" s="71"/>
      <c r="F158" s="71"/>
      <c r="G158" s="71"/>
      <c r="H158" s="71"/>
      <c r="I158" s="71" t="n">
        <v>215.5</v>
      </c>
    </row>
    <row r="159" customFormat="false" ht="12.75" hidden="false" customHeight="false" outlineLevel="0" collapsed="false">
      <c r="A159" s="0" t="s">
        <v>557</v>
      </c>
      <c r="C159" s="71"/>
      <c r="D159" s="71"/>
      <c r="E159" s="71"/>
      <c r="F159" s="71"/>
      <c r="G159" s="71"/>
      <c r="H159" s="71"/>
      <c r="I159" s="71" t="n">
        <v>4394</v>
      </c>
    </row>
    <row r="160" customFormat="false" ht="12.75" hidden="false" customHeight="false" outlineLevel="0" collapsed="false">
      <c r="A160" s="0" t="s">
        <v>558</v>
      </c>
      <c r="C160" s="71"/>
      <c r="D160" s="71"/>
      <c r="E160" s="71"/>
      <c r="F160" s="71"/>
      <c r="G160" s="71"/>
      <c r="H160" s="71"/>
      <c r="I160" s="71" t="n">
        <v>2425.41</v>
      </c>
    </row>
    <row r="161" customFormat="false" ht="12.75" hidden="false" customHeight="false" outlineLevel="0" collapsed="false">
      <c r="A161" s="0" t="s">
        <v>559</v>
      </c>
      <c r="C161" s="71"/>
      <c r="D161" s="71"/>
      <c r="E161" s="71"/>
      <c r="F161" s="71"/>
      <c r="G161" s="71"/>
      <c r="H161" s="71"/>
      <c r="I161" s="71" t="n">
        <v>154765.95</v>
      </c>
    </row>
    <row r="162" customFormat="false" ht="12.75" hidden="false" customHeight="false" outlineLevel="0" collapsed="false">
      <c r="A162" s="0" t="s">
        <v>560</v>
      </c>
      <c r="C162" s="71"/>
      <c r="D162" s="71"/>
      <c r="E162" s="71"/>
      <c r="F162" s="71"/>
      <c r="G162" s="71"/>
      <c r="H162" s="71"/>
      <c r="I162" s="71" t="n">
        <v>621.5</v>
      </c>
    </row>
    <row r="163" customFormat="false" ht="12.75" hidden="false" customHeight="false" outlineLevel="0" collapsed="false">
      <c r="A163" s="0" t="s">
        <v>561</v>
      </c>
      <c r="C163" s="71"/>
      <c r="D163" s="71"/>
      <c r="E163" s="71"/>
      <c r="F163" s="71"/>
      <c r="G163" s="71"/>
      <c r="H163" s="71"/>
      <c r="I163" s="71" t="n">
        <v>3014.44</v>
      </c>
    </row>
    <row r="164" customFormat="false" ht="12.75" hidden="false" customHeight="false" outlineLevel="0" collapsed="false">
      <c r="A164" s="0" t="s">
        <v>562</v>
      </c>
      <c r="C164" s="71"/>
      <c r="D164" s="71"/>
      <c r="E164" s="71"/>
      <c r="F164" s="71"/>
      <c r="G164" s="71"/>
      <c r="H164" s="71"/>
      <c r="I164" s="71" t="n">
        <v>16373.25</v>
      </c>
    </row>
    <row r="165" customFormat="false" ht="12.75" hidden="false" customHeight="false" outlineLevel="0" collapsed="false">
      <c r="A165" s="0" t="s">
        <v>563</v>
      </c>
      <c r="C165" s="71"/>
      <c r="D165" s="71"/>
      <c r="E165" s="71"/>
      <c r="F165" s="71"/>
      <c r="G165" s="71"/>
      <c r="H165" s="71"/>
      <c r="I165" s="71" t="n">
        <v>4992.28</v>
      </c>
    </row>
    <row r="166" customFormat="false" ht="12.75" hidden="false" customHeight="false" outlineLevel="0" collapsed="false">
      <c r="A166" s="0" t="s">
        <v>564</v>
      </c>
      <c r="C166" s="71" t="n">
        <v>100</v>
      </c>
      <c r="D166" s="71"/>
      <c r="E166" s="71"/>
      <c r="F166" s="71"/>
      <c r="G166" s="71"/>
      <c r="H166" s="71"/>
      <c r="I166" s="71"/>
    </row>
    <row r="167" customFormat="false" ht="12.75" hidden="false" customHeight="false" outlineLevel="0" collapsed="false">
      <c r="A167" s="0" t="s">
        <v>565</v>
      </c>
      <c r="C167" s="71"/>
      <c r="D167" s="71"/>
      <c r="E167" s="71"/>
      <c r="F167" s="71"/>
      <c r="G167" s="71" t="n">
        <v>883.92</v>
      </c>
      <c r="H167" s="71"/>
      <c r="I167" s="71"/>
    </row>
    <row r="168" customFormat="false" ht="12.75" hidden="false" customHeight="false" outlineLevel="0" collapsed="false">
      <c r="A168" s="0" t="s">
        <v>566</v>
      </c>
      <c r="C168" s="71"/>
      <c r="D168" s="71"/>
      <c r="E168" s="71"/>
      <c r="F168" s="71"/>
      <c r="G168" s="71" t="n">
        <v>7450.22</v>
      </c>
      <c r="H168" s="71"/>
      <c r="I168" s="71"/>
    </row>
    <row r="169" customFormat="false" ht="12.75" hidden="false" customHeight="false" outlineLevel="0" collapsed="false">
      <c r="A169" s="0" t="s">
        <v>567</v>
      </c>
      <c r="C169" s="71"/>
      <c r="D169" s="71"/>
      <c r="E169" s="71"/>
      <c r="F169" s="71"/>
      <c r="G169" s="71"/>
      <c r="H169" s="71"/>
      <c r="I169" s="71" t="n">
        <v>6187.76</v>
      </c>
    </row>
    <row r="170" customFormat="false" ht="12.75" hidden="false" customHeight="false" outlineLevel="0" collapsed="false">
      <c r="A170" s="0" t="s">
        <v>568</v>
      </c>
      <c r="C170" s="71"/>
      <c r="D170" s="71"/>
      <c r="E170" s="71"/>
      <c r="F170" s="71"/>
      <c r="G170" s="71"/>
      <c r="H170" s="71"/>
      <c r="I170" s="71" t="n">
        <v>685.25</v>
      </c>
    </row>
    <row r="171" customFormat="false" ht="12.75" hidden="false" customHeight="false" outlineLevel="0" collapsed="false">
      <c r="A171" s="0" t="s">
        <v>569</v>
      </c>
      <c r="C171" s="71"/>
      <c r="D171" s="71"/>
      <c r="E171" s="71"/>
      <c r="F171" s="71"/>
      <c r="G171" s="71"/>
      <c r="H171" s="71"/>
      <c r="I171" s="71" t="n">
        <v>320</v>
      </c>
    </row>
    <row r="172" customFormat="false" ht="12.75" hidden="false" customHeight="false" outlineLevel="0" collapsed="false">
      <c r="A172" s="0" t="s">
        <v>570</v>
      </c>
      <c r="C172" s="71"/>
      <c r="D172" s="71"/>
      <c r="E172" s="71"/>
      <c r="F172" s="71"/>
      <c r="G172" s="71" t="n">
        <v>2831.39</v>
      </c>
      <c r="H172" s="71"/>
      <c r="I172" s="71"/>
    </row>
    <row r="173" customFormat="false" ht="12.75" hidden="false" customHeight="false" outlineLevel="0" collapsed="false">
      <c r="A173" s="0" t="s">
        <v>571</v>
      </c>
      <c r="C173" s="71"/>
      <c r="D173" s="71"/>
      <c r="E173" s="71"/>
      <c r="F173" s="71"/>
      <c r="G173" s="71"/>
      <c r="H173" s="71"/>
      <c r="I173" s="71" t="n">
        <v>2188.27</v>
      </c>
    </row>
    <row r="174" customFormat="false" ht="12.75" hidden="false" customHeight="false" outlineLevel="0" collapsed="false">
      <c r="A174" s="0" t="s">
        <v>572</v>
      </c>
      <c r="C174" s="71"/>
      <c r="D174" s="71"/>
      <c r="E174" s="71"/>
      <c r="F174" s="71"/>
      <c r="G174" s="71" t="n">
        <v>1500</v>
      </c>
      <c r="H174" s="71"/>
      <c r="I174" s="71"/>
    </row>
    <row r="175" customFormat="false" ht="12.75" hidden="false" customHeight="false" outlineLevel="0" collapsed="false">
      <c r="A175" s="0" t="s">
        <v>573</v>
      </c>
      <c r="C175" s="71"/>
      <c r="D175" s="71"/>
      <c r="E175" s="71"/>
      <c r="F175" s="71"/>
      <c r="G175" s="71"/>
      <c r="H175" s="71"/>
      <c r="I175" s="71" t="n">
        <v>160.57</v>
      </c>
    </row>
    <row r="176" customFormat="false" ht="12.75" hidden="false" customHeight="false" outlineLevel="0" collapsed="false">
      <c r="A176" s="0" t="s">
        <v>574</v>
      </c>
      <c r="C176" s="71"/>
      <c r="D176" s="71"/>
      <c r="E176" s="71"/>
      <c r="F176" s="71"/>
      <c r="G176" s="71"/>
      <c r="H176" s="71"/>
      <c r="I176" s="71" t="n">
        <v>3008.75</v>
      </c>
    </row>
    <row r="177" customFormat="false" ht="12.75" hidden="false" customHeight="false" outlineLevel="0" collapsed="false">
      <c r="A177" s="0" t="s">
        <v>575</v>
      </c>
      <c r="C177" s="71"/>
      <c r="D177" s="71"/>
      <c r="E177" s="71"/>
      <c r="F177" s="71"/>
      <c r="G177" s="71"/>
      <c r="H177" s="71"/>
      <c r="I177" s="71" t="n">
        <v>2710.72</v>
      </c>
    </row>
    <row r="178" customFormat="false" ht="12.75" hidden="false" customHeight="false" outlineLevel="0" collapsed="false">
      <c r="A178" s="0" t="s">
        <v>576</v>
      </c>
      <c r="C178" s="71"/>
      <c r="D178" s="71"/>
      <c r="E178" s="71"/>
      <c r="F178" s="71"/>
      <c r="G178" s="71"/>
      <c r="H178" s="71"/>
      <c r="I178" s="71" t="n">
        <v>26.12</v>
      </c>
    </row>
    <row r="179" customFormat="false" ht="12.75" hidden="false" customHeight="false" outlineLevel="0" collapsed="false">
      <c r="A179" s="0" t="s">
        <v>577</v>
      </c>
      <c r="C179" s="71"/>
      <c r="D179" s="71"/>
      <c r="E179" s="71"/>
      <c r="F179" s="71"/>
      <c r="G179" s="71"/>
      <c r="H179" s="71"/>
      <c r="I179" s="71" t="n">
        <v>37.14</v>
      </c>
    </row>
    <row r="180" customFormat="false" ht="12.75" hidden="false" customHeight="false" outlineLevel="0" collapsed="false">
      <c r="A180" s="0" t="s">
        <v>578</v>
      </c>
      <c r="C180" s="71"/>
      <c r="D180" s="71"/>
      <c r="E180" s="71"/>
      <c r="F180" s="71"/>
      <c r="G180" s="71"/>
      <c r="H180" s="71"/>
      <c r="I180" s="71" t="n">
        <v>2308.31</v>
      </c>
    </row>
    <row r="181" customFormat="false" ht="12.75" hidden="false" customHeight="false" outlineLevel="0" collapsed="false">
      <c r="A181" s="0" t="s">
        <v>579</v>
      </c>
      <c r="C181" s="71"/>
      <c r="D181" s="71"/>
      <c r="E181" s="71"/>
      <c r="F181" s="71"/>
      <c r="G181" s="71"/>
      <c r="H181" s="71"/>
      <c r="I181" s="71" t="n">
        <v>46.38</v>
      </c>
    </row>
    <row r="182" customFormat="false" ht="12.75" hidden="false" customHeight="false" outlineLevel="0" collapsed="false">
      <c r="A182" s="0" t="s">
        <v>580</v>
      </c>
      <c r="C182" s="71"/>
      <c r="D182" s="71"/>
      <c r="E182" s="71"/>
      <c r="F182" s="71"/>
      <c r="G182" s="71"/>
      <c r="H182" s="71"/>
      <c r="I182" s="71" t="n">
        <v>33601.2</v>
      </c>
    </row>
    <row r="183" customFormat="false" ht="12.75" hidden="false" customHeight="false" outlineLevel="0" collapsed="false">
      <c r="A183" s="0" t="s">
        <v>581</v>
      </c>
      <c r="C183" s="71"/>
      <c r="D183" s="71"/>
      <c r="E183" s="71"/>
      <c r="F183" s="71"/>
      <c r="G183" s="71"/>
      <c r="H183" s="71"/>
      <c r="I183" s="71" t="n">
        <v>302.44</v>
      </c>
    </row>
    <row r="184" customFormat="false" ht="12.75" hidden="false" customHeight="false" outlineLevel="0" collapsed="false">
      <c r="A184" s="0" t="s">
        <v>582</v>
      </c>
      <c r="C184" s="71"/>
      <c r="D184" s="71"/>
      <c r="E184" s="71"/>
      <c r="F184" s="71"/>
      <c r="G184" s="71"/>
      <c r="H184" s="71"/>
      <c r="I184" s="71" t="n">
        <v>5635.54</v>
      </c>
    </row>
    <row r="185" customFormat="false" ht="12.75" hidden="false" customHeight="false" outlineLevel="0" collapsed="false">
      <c r="A185" s="0" t="s">
        <v>583</v>
      </c>
      <c r="C185" s="71"/>
      <c r="D185" s="71"/>
      <c r="E185" s="71"/>
      <c r="F185" s="71"/>
      <c r="G185" s="71"/>
      <c r="H185" s="71"/>
      <c r="I185" s="71" t="n">
        <v>432.81</v>
      </c>
    </row>
    <row r="186" customFormat="false" ht="12.75" hidden="false" customHeight="false" outlineLevel="0" collapsed="false">
      <c r="A186" s="0" t="s">
        <v>584</v>
      </c>
      <c r="C186" s="71"/>
      <c r="D186" s="71"/>
      <c r="E186" s="71"/>
      <c r="F186" s="71"/>
      <c r="G186" s="71"/>
      <c r="H186" s="71"/>
      <c r="I186" s="71" t="n">
        <v>3599.37</v>
      </c>
    </row>
    <row r="187" customFormat="false" ht="12.75" hidden="false" customHeight="false" outlineLevel="0" collapsed="false">
      <c r="A187" s="0" t="s">
        <v>585</v>
      </c>
      <c r="C187" s="71"/>
      <c r="D187" s="71"/>
      <c r="E187" s="71"/>
      <c r="F187" s="71"/>
      <c r="G187" s="71"/>
      <c r="H187" s="71"/>
      <c r="I187" s="71" t="n">
        <v>290</v>
      </c>
    </row>
    <row r="188" customFormat="false" ht="12.75" hidden="false" customHeight="false" outlineLevel="0" collapsed="false">
      <c r="A188" s="0" t="s">
        <v>586</v>
      </c>
      <c r="C188" s="71"/>
      <c r="D188" s="71"/>
      <c r="E188" s="71"/>
      <c r="F188" s="71"/>
      <c r="G188" s="71"/>
      <c r="H188" s="71"/>
      <c r="I188" s="71" t="n">
        <v>1500</v>
      </c>
    </row>
    <row r="189" customFormat="false" ht="12.75" hidden="false" customHeight="false" outlineLevel="0" collapsed="false">
      <c r="A189" s="0" t="s">
        <v>587</v>
      </c>
      <c r="C189" s="71"/>
      <c r="D189" s="71"/>
      <c r="E189" s="71"/>
      <c r="F189" s="71"/>
      <c r="G189" s="71"/>
      <c r="H189" s="71"/>
      <c r="I189" s="71" t="n">
        <v>-345</v>
      </c>
    </row>
    <row r="190" customFormat="false" ht="12.75" hidden="false" customHeight="false" outlineLevel="0" collapsed="false">
      <c r="A190" s="0" t="s">
        <v>588</v>
      </c>
      <c r="C190" s="71"/>
      <c r="D190" s="71"/>
      <c r="E190" s="71"/>
      <c r="F190" s="71"/>
      <c r="G190" s="71"/>
      <c r="H190" s="71"/>
      <c r="I190" s="71" t="n">
        <v>117.92</v>
      </c>
    </row>
    <row r="191" customFormat="false" ht="12.75" hidden="false" customHeight="false" outlineLevel="0" collapsed="false">
      <c r="A191" s="0" t="s">
        <v>589</v>
      </c>
      <c r="C191" s="71"/>
      <c r="D191" s="71"/>
      <c r="E191" s="71"/>
      <c r="F191" s="71"/>
      <c r="G191" s="71"/>
      <c r="H191" s="71"/>
      <c r="I191" s="71" t="n">
        <v>69.75</v>
      </c>
    </row>
    <row r="192" customFormat="false" ht="12.75" hidden="false" customHeight="false" outlineLevel="0" collapsed="false">
      <c r="A192" s="0" t="s">
        <v>590</v>
      </c>
      <c r="C192" s="71"/>
      <c r="D192" s="71"/>
      <c r="E192" s="71"/>
      <c r="F192" s="71"/>
      <c r="G192" s="71"/>
      <c r="H192" s="71"/>
      <c r="I192" s="71" t="n">
        <v>1163.7</v>
      </c>
    </row>
    <row r="193" customFormat="false" ht="12.75" hidden="false" customHeight="false" outlineLevel="0" collapsed="false">
      <c r="A193" s="0" t="s">
        <v>591</v>
      </c>
      <c r="C193" s="71"/>
      <c r="D193" s="71"/>
      <c r="E193" s="71"/>
      <c r="F193" s="71"/>
      <c r="G193" s="71"/>
      <c r="H193" s="71"/>
      <c r="I193" s="71" t="n">
        <v>5563.56</v>
      </c>
    </row>
    <row r="194" customFormat="false" ht="12.75" hidden="false" customHeight="false" outlineLevel="0" collapsed="false">
      <c r="A194" s="0" t="s">
        <v>592</v>
      </c>
      <c r="C194" s="71"/>
      <c r="D194" s="71"/>
      <c r="E194" s="71"/>
      <c r="F194" s="71"/>
      <c r="G194" s="71"/>
      <c r="H194" s="71"/>
      <c r="I194" s="71" t="n">
        <v>2073.88</v>
      </c>
    </row>
    <row r="195" customFormat="false" ht="12.75" hidden="false" customHeight="false" outlineLevel="0" collapsed="false">
      <c r="A195" s="0" t="s">
        <v>593</v>
      </c>
      <c r="C195" s="71"/>
      <c r="D195" s="71"/>
      <c r="E195" s="71"/>
      <c r="F195" s="71"/>
      <c r="G195" s="71"/>
      <c r="H195" s="71"/>
      <c r="I195" s="71" t="n">
        <v>11252.96</v>
      </c>
    </row>
    <row r="196" customFormat="false" ht="12.75" hidden="false" customHeight="false" outlineLevel="0" collapsed="false">
      <c r="A196" s="0" t="s">
        <v>594</v>
      </c>
      <c r="C196" s="71"/>
      <c r="D196" s="71"/>
      <c r="E196" s="71"/>
      <c r="F196" s="71"/>
      <c r="G196" s="71"/>
      <c r="H196" s="71"/>
      <c r="I196" s="71" t="n">
        <v>5612.51</v>
      </c>
    </row>
    <row r="197" customFormat="false" ht="12.75" hidden="false" customHeight="false" outlineLevel="0" collapsed="false">
      <c r="A197" s="0" t="s">
        <v>595</v>
      </c>
      <c r="C197" s="71"/>
      <c r="D197" s="71"/>
      <c r="E197" s="71"/>
      <c r="F197" s="71"/>
      <c r="G197" s="71"/>
      <c r="H197" s="71"/>
      <c r="I197" s="71" t="n">
        <v>507.64</v>
      </c>
    </row>
    <row r="198" customFormat="false" ht="12.75" hidden="false" customHeight="false" outlineLevel="0" collapsed="false">
      <c r="A198" s="0" t="s">
        <v>596</v>
      </c>
      <c r="C198" s="71"/>
      <c r="D198" s="71"/>
      <c r="E198" s="71"/>
      <c r="F198" s="71"/>
      <c r="G198" s="71"/>
      <c r="H198" s="71"/>
      <c r="I198" s="71" t="n">
        <v>2592.35</v>
      </c>
    </row>
    <row r="199" customFormat="false" ht="12.75" hidden="false" customHeight="false" outlineLevel="0" collapsed="false">
      <c r="A199" s="0" t="s">
        <v>597</v>
      </c>
      <c r="C199" s="71"/>
      <c r="D199" s="71"/>
      <c r="E199" s="71"/>
      <c r="F199" s="71"/>
      <c r="G199" s="71"/>
      <c r="H199" s="71"/>
      <c r="I199" s="71" t="n">
        <v>59745.51</v>
      </c>
    </row>
    <row r="200" customFormat="false" ht="12.75" hidden="false" customHeight="false" outlineLevel="0" collapsed="false">
      <c r="A200" s="0" t="s">
        <v>598</v>
      </c>
      <c r="C200" s="71"/>
      <c r="D200" s="71"/>
      <c r="E200" s="71"/>
      <c r="F200" s="71"/>
      <c r="G200" s="71"/>
      <c r="H200" s="71"/>
      <c r="I200" s="71" t="n">
        <v>28108.99</v>
      </c>
    </row>
    <row r="201" customFormat="false" ht="12.75" hidden="false" customHeight="false" outlineLevel="0" collapsed="false">
      <c r="A201" s="0" t="s">
        <v>599</v>
      </c>
      <c r="C201" s="71" t="n">
        <v>196.38</v>
      </c>
      <c r="D201" s="71"/>
      <c r="E201" s="71"/>
      <c r="F201" s="71"/>
      <c r="G201" s="71"/>
      <c r="H201" s="71"/>
      <c r="I201" s="71"/>
    </row>
    <row r="202" customFormat="false" ht="12.75" hidden="false" customHeight="false" outlineLevel="0" collapsed="false">
      <c r="A202" s="0" t="s">
        <v>600</v>
      </c>
      <c r="C202" s="71"/>
      <c r="D202" s="71"/>
      <c r="E202" s="71"/>
      <c r="F202" s="71"/>
      <c r="G202" s="71"/>
      <c r="H202" s="71"/>
      <c r="I202" s="71" t="n">
        <v>11215.27</v>
      </c>
    </row>
    <row r="203" customFormat="false" ht="12.75" hidden="false" customHeight="false" outlineLevel="0" collapsed="false">
      <c r="A203" s="0" t="s">
        <v>601</v>
      </c>
      <c r="C203" s="71"/>
      <c r="D203" s="71"/>
      <c r="E203" s="71"/>
      <c r="F203" s="71"/>
      <c r="G203" s="71"/>
      <c r="H203" s="71"/>
      <c r="I203" s="71" t="n">
        <v>8654.72</v>
      </c>
    </row>
    <row r="204" customFormat="false" ht="12.75" hidden="false" customHeight="false" outlineLevel="0" collapsed="false">
      <c r="A204" s="0" t="s">
        <v>602</v>
      </c>
      <c r="C204" s="71"/>
      <c r="D204" s="71"/>
      <c r="E204" s="71"/>
      <c r="F204" s="71"/>
      <c r="G204" s="71"/>
      <c r="H204" s="71"/>
      <c r="I204" s="71" t="n">
        <v>16540.7</v>
      </c>
    </row>
    <row r="205" customFormat="false" ht="12.75" hidden="false" customHeight="false" outlineLevel="0" collapsed="false">
      <c r="A205" s="0" t="s">
        <v>603</v>
      </c>
      <c r="C205" s="71"/>
      <c r="D205" s="71"/>
      <c r="E205" s="71"/>
      <c r="F205" s="71"/>
      <c r="G205" s="71"/>
      <c r="H205" s="71"/>
      <c r="I205" s="71" t="n">
        <v>25607.62</v>
      </c>
    </row>
    <row r="206" customFormat="false" ht="12.75" hidden="false" customHeight="false" outlineLevel="0" collapsed="false">
      <c r="A206" s="0" t="s">
        <v>604</v>
      </c>
      <c r="C206" s="71"/>
      <c r="D206" s="71"/>
      <c r="E206" s="71"/>
      <c r="F206" s="71"/>
      <c r="G206" s="71"/>
      <c r="H206" s="71"/>
      <c r="I206" s="71" t="n">
        <v>279005.78</v>
      </c>
    </row>
    <row r="207" customFormat="false" ht="12.75" hidden="false" customHeight="false" outlineLevel="0" collapsed="false">
      <c r="A207" s="0" t="s">
        <v>605</v>
      </c>
      <c r="C207" s="71"/>
      <c r="D207" s="71"/>
      <c r="E207" s="71"/>
      <c r="F207" s="71"/>
      <c r="G207" s="71"/>
      <c r="H207" s="71"/>
      <c r="I207" s="71" t="n">
        <v>7282.22</v>
      </c>
    </row>
    <row r="208" customFormat="false" ht="12.75" hidden="false" customHeight="false" outlineLevel="0" collapsed="false">
      <c r="A208" s="0" t="s">
        <v>606</v>
      </c>
      <c r="C208" s="71"/>
      <c r="D208" s="71"/>
      <c r="E208" s="71"/>
      <c r="F208" s="71"/>
      <c r="G208" s="71"/>
      <c r="H208" s="71"/>
      <c r="I208" s="71" t="n">
        <v>7319.3</v>
      </c>
    </row>
    <row r="209" customFormat="false" ht="12.75" hidden="false" customHeight="false" outlineLevel="0" collapsed="false">
      <c r="A209" s="0" t="s">
        <v>607</v>
      </c>
      <c r="C209" s="71"/>
      <c r="D209" s="71"/>
      <c r="E209" s="71"/>
      <c r="F209" s="71"/>
      <c r="G209" s="71"/>
      <c r="H209" s="71"/>
      <c r="I209" s="71" t="n">
        <v>5810.98</v>
      </c>
    </row>
    <row r="210" customFormat="false" ht="12.75" hidden="false" customHeight="false" outlineLevel="0" collapsed="false">
      <c r="A210" s="0" t="s">
        <v>608</v>
      </c>
      <c r="C210" s="71"/>
      <c r="D210" s="71"/>
      <c r="E210" s="71"/>
      <c r="F210" s="71"/>
      <c r="G210" s="71"/>
      <c r="H210" s="71"/>
      <c r="I210" s="71" t="n">
        <v>7607.7</v>
      </c>
    </row>
    <row r="211" customFormat="false" ht="12.75" hidden="false" customHeight="false" outlineLevel="0" collapsed="false">
      <c r="A211" s="0" t="s">
        <v>609</v>
      </c>
      <c r="C211" s="71"/>
      <c r="D211" s="71"/>
      <c r="E211" s="71"/>
      <c r="F211" s="71"/>
      <c r="G211" s="71"/>
      <c r="H211" s="71"/>
      <c r="I211" s="71" t="n">
        <v>4250.7</v>
      </c>
    </row>
    <row r="212" customFormat="false" ht="12.75" hidden="false" customHeight="false" outlineLevel="0" collapsed="false">
      <c r="A212" s="0" t="s">
        <v>610</v>
      </c>
      <c r="C212" s="71"/>
      <c r="D212" s="71"/>
      <c r="E212" s="71"/>
      <c r="F212" s="71"/>
      <c r="G212" s="71"/>
      <c r="H212" s="71"/>
      <c r="I212" s="71" t="n">
        <v>1320.98</v>
      </c>
    </row>
    <row r="213" customFormat="false" ht="12.75" hidden="false" customHeight="false" outlineLevel="0" collapsed="false">
      <c r="A213" s="0" t="s">
        <v>611</v>
      </c>
      <c r="C213" s="71"/>
      <c r="D213" s="71"/>
      <c r="E213" s="71"/>
      <c r="F213" s="71"/>
      <c r="G213" s="71"/>
      <c r="H213" s="71"/>
      <c r="I213" s="71" t="n">
        <v>1440</v>
      </c>
    </row>
    <row r="214" customFormat="false" ht="12.75" hidden="false" customHeight="false" outlineLevel="0" collapsed="false">
      <c r="A214" s="0" t="s">
        <v>612</v>
      </c>
      <c r="C214" s="71"/>
      <c r="D214" s="71"/>
      <c r="E214" s="71"/>
      <c r="F214" s="71"/>
      <c r="G214" s="71"/>
      <c r="H214" s="71"/>
      <c r="I214" s="71" t="n">
        <v>3720</v>
      </c>
    </row>
    <row r="215" customFormat="false" ht="12.75" hidden="false" customHeight="false" outlineLevel="0" collapsed="false">
      <c r="A215" s="0" t="s">
        <v>613</v>
      </c>
      <c r="C215" s="71"/>
      <c r="D215" s="71"/>
      <c r="E215" s="71"/>
      <c r="F215" s="71"/>
      <c r="G215" s="71"/>
      <c r="H215" s="71"/>
      <c r="I215" s="71" t="n">
        <v>1413.11</v>
      </c>
    </row>
    <row r="216" customFormat="false" ht="12.75" hidden="false" customHeight="false" outlineLevel="0" collapsed="false">
      <c r="A216" s="0" t="s">
        <v>614</v>
      </c>
      <c r="C216" s="71"/>
      <c r="D216" s="71"/>
      <c r="E216" s="71"/>
      <c r="F216" s="71"/>
      <c r="G216" s="71" t="n">
        <v>51497.97</v>
      </c>
      <c r="H216" s="71"/>
      <c r="I216" s="71"/>
    </row>
    <row r="217" customFormat="false" ht="12.75" hidden="false" customHeight="false" outlineLevel="0" collapsed="false">
      <c r="A217" s="0" t="s">
        <v>615</v>
      </c>
      <c r="C217" s="71"/>
      <c r="D217" s="71"/>
      <c r="E217" s="71"/>
      <c r="F217" s="71"/>
      <c r="G217" s="71"/>
      <c r="H217" s="71"/>
      <c r="I217" s="71" t="n">
        <v>5304.83</v>
      </c>
    </row>
    <row r="218" customFormat="false" ht="12.75" hidden="false" customHeight="false" outlineLevel="0" collapsed="false">
      <c r="A218" s="0" t="s">
        <v>616</v>
      </c>
      <c r="C218" s="71"/>
      <c r="D218" s="71"/>
      <c r="E218" s="71"/>
      <c r="F218" s="71"/>
      <c r="G218" s="71"/>
      <c r="H218" s="71"/>
      <c r="I218" s="71" t="n">
        <v>586.35</v>
      </c>
    </row>
    <row r="219" customFormat="false" ht="12.75" hidden="false" customHeight="false" outlineLevel="0" collapsed="false">
      <c r="A219" s="0" t="s">
        <v>617</v>
      </c>
      <c r="C219" s="71"/>
      <c r="D219" s="71"/>
      <c r="E219" s="71"/>
      <c r="F219" s="71"/>
      <c r="G219" s="71" t="n">
        <v>26</v>
      </c>
      <c r="H219" s="71"/>
      <c r="I219" s="71"/>
    </row>
    <row r="220" customFormat="false" ht="12.75" hidden="false" customHeight="false" outlineLevel="0" collapsed="false">
      <c r="A220" s="0" t="s">
        <v>618</v>
      </c>
      <c r="C220" s="71"/>
      <c r="D220" s="71"/>
      <c r="E220" s="71"/>
      <c r="F220" s="71"/>
      <c r="G220" s="71"/>
      <c r="H220" s="71"/>
      <c r="I220" s="71" t="n">
        <v>13191.4</v>
      </c>
    </row>
    <row r="221" customFormat="false" ht="12.75" hidden="false" customHeight="false" outlineLevel="0" collapsed="false">
      <c r="A221" s="0" t="s">
        <v>619</v>
      </c>
      <c r="C221" s="71"/>
      <c r="D221" s="71"/>
      <c r="E221" s="71"/>
      <c r="F221" s="71"/>
      <c r="G221" s="71"/>
      <c r="H221" s="71"/>
      <c r="I221" s="71" t="n">
        <v>54162.81</v>
      </c>
    </row>
    <row r="222" customFormat="false" ht="12.75" hidden="false" customHeight="false" outlineLevel="0" collapsed="false">
      <c r="A222" s="0" t="s">
        <v>620</v>
      </c>
      <c r="C222" s="71"/>
      <c r="D222" s="71"/>
      <c r="E222" s="71"/>
      <c r="F222" s="71"/>
      <c r="G222" s="71"/>
      <c r="H222" s="71"/>
      <c r="I222" s="71" t="n">
        <v>60</v>
      </c>
    </row>
    <row r="223" customFormat="false" ht="12.75" hidden="false" customHeight="false" outlineLevel="0" collapsed="false">
      <c r="A223" s="0" t="s">
        <v>621</v>
      </c>
      <c r="C223" s="71"/>
      <c r="D223" s="71"/>
      <c r="E223" s="71"/>
      <c r="F223" s="71"/>
      <c r="G223" s="71"/>
      <c r="H223" s="71"/>
      <c r="I223" s="71" t="n">
        <v>844.75</v>
      </c>
    </row>
    <row r="224" customFormat="false" ht="12.75" hidden="false" customHeight="false" outlineLevel="0" collapsed="false">
      <c r="A224" s="0" t="s">
        <v>622</v>
      </c>
      <c r="C224" s="71"/>
      <c r="D224" s="71"/>
      <c r="E224" s="71"/>
      <c r="F224" s="71"/>
      <c r="G224" s="71"/>
      <c r="H224" s="71"/>
      <c r="I224" s="71" t="n">
        <v>140</v>
      </c>
    </row>
    <row r="225" customFormat="false" ht="12.75" hidden="false" customHeight="false" outlineLevel="0" collapsed="false">
      <c r="A225" s="0" t="s">
        <v>623</v>
      </c>
      <c r="C225" s="71"/>
      <c r="D225" s="71"/>
      <c r="E225" s="71"/>
      <c r="F225" s="71"/>
      <c r="G225" s="71"/>
      <c r="H225" s="71"/>
      <c r="I225" s="71" t="n">
        <f aca="false">107941-620.14</f>
        <v>107320.86</v>
      </c>
    </row>
    <row r="226" customFormat="false" ht="12.75" hidden="false" customHeight="false" outlineLevel="0" collapsed="false">
      <c r="A226" s="0" t="s">
        <v>624</v>
      </c>
      <c r="C226" s="71"/>
      <c r="D226" s="71"/>
      <c r="E226" s="71"/>
      <c r="F226" s="71"/>
      <c r="G226" s="71"/>
      <c r="H226" s="71"/>
      <c r="I226" s="71" t="n">
        <v>3849.06</v>
      </c>
    </row>
    <row r="227" customFormat="false" ht="12.75" hidden="false" customHeight="false" outlineLevel="0" collapsed="false">
      <c r="A227" s="0" t="s">
        <v>625</v>
      </c>
      <c r="C227" s="71"/>
      <c r="D227" s="71"/>
      <c r="E227" s="71"/>
      <c r="F227" s="71"/>
      <c r="G227" s="71"/>
      <c r="H227" s="71"/>
      <c r="I227" s="71" t="n">
        <v>143.3</v>
      </c>
    </row>
    <row r="228" customFormat="false" ht="12.75" hidden="false" customHeight="false" outlineLevel="0" collapsed="false">
      <c r="A228" s="0" t="s">
        <v>626</v>
      </c>
      <c r="C228" s="71"/>
      <c r="D228" s="71"/>
      <c r="E228" s="71"/>
      <c r="F228" s="71"/>
      <c r="G228" s="71"/>
      <c r="H228" s="71"/>
      <c r="I228" s="71" t="n">
        <v>1452.6</v>
      </c>
    </row>
    <row r="229" customFormat="false" ht="12.75" hidden="false" customHeight="false" outlineLevel="0" collapsed="false">
      <c r="A229" s="0" t="s">
        <v>627</v>
      </c>
      <c r="C229" s="71"/>
      <c r="D229" s="71"/>
      <c r="E229" s="71"/>
      <c r="F229" s="71"/>
      <c r="G229" s="71" t="n">
        <v>6093.12</v>
      </c>
      <c r="H229" s="71"/>
      <c r="I229" s="71" t="n">
        <v>0</v>
      </c>
    </row>
    <row r="230" customFormat="false" ht="12.75" hidden="false" customHeight="false" outlineLevel="0" collapsed="false">
      <c r="A230" s="0" t="s">
        <v>628</v>
      </c>
      <c r="C230" s="71"/>
      <c r="D230" s="71"/>
      <c r="E230" s="71"/>
      <c r="F230" s="71"/>
      <c r="G230" s="71" t="n">
        <v>0</v>
      </c>
      <c r="H230" s="71"/>
      <c r="I230" s="71" t="n">
        <v>35069.75</v>
      </c>
    </row>
    <row r="231" customFormat="false" ht="12.75" hidden="false" customHeight="false" outlineLevel="0" collapsed="false">
      <c r="A231" s="0" t="s">
        <v>629</v>
      </c>
      <c r="C231" s="71"/>
      <c r="D231" s="71"/>
      <c r="E231" s="71"/>
      <c r="F231" s="71"/>
      <c r="G231" s="71"/>
      <c r="H231" s="71"/>
      <c r="I231" s="71" t="n">
        <v>569.13</v>
      </c>
    </row>
    <row r="232" customFormat="false" ht="13.5" hidden="false" customHeight="false" outlineLevel="0" collapsed="false">
      <c r="A232" s="1" t="s">
        <v>292</v>
      </c>
      <c r="B232" s="1"/>
      <c r="C232" s="83" t="n">
        <f aca="false">SUM(C5:C231)</f>
        <v>384.68</v>
      </c>
      <c r="D232" s="84"/>
      <c r="E232" s="83" t="n">
        <f aca="false">SUM(E5:E231)</f>
        <v>383.9</v>
      </c>
      <c r="F232" s="84"/>
      <c r="G232" s="83" t="n">
        <f aca="false">SUM(G5:G231)</f>
        <v>119101.23</v>
      </c>
      <c r="H232" s="84"/>
      <c r="I232" s="83" t="n">
        <f aca="false">SUM(I5:I231)</f>
        <v>4243079.95</v>
      </c>
      <c r="J232" s="1"/>
      <c r="K232" s="85" t="n">
        <f aca="false">+C232+E232+G232+I232</f>
        <v>4362949.76</v>
      </c>
    </row>
    <row r="233" customFormat="false" ht="13.5" hidden="false" customHeight="false" outlineLevel="0" collapsed="false">
      <c r="C233" s="71"/>
      <c r="D233" s="71"/>
      <c r="E233" s="71"/>
      <c r="F233" s="71"/>
      <c r="G233" s="71"/>
      <c r="H233" s="71"/>
      <c r="I233" s="71"/>
    </row>
    <row r="234" customFormat="false" ht="12.75" hidden="false" customHeight="false" outlineLevel="0" collapsed="false">
      <c r="C234" s="71"/>
      <c r="D234" s="71"/>
      <c r="E234" s="71"/>
      <c r="F234" s="71"/>
      <c r="G234" s="71"/>
      <c r="H234" s="71"/>
      <c r="I234" s="71"/>
    </row>
    <row r="235" customFormat="false" ht="12.75" hidden="false" customHeight="false" outlineLevel="0" collapsed="false">
      <c r="C235" s="71"/>
      <c r="D235" s="71"/>
      <c r="E235" s="71"/>
      <c r="F235" s="71"/>
      <c r="G235" s="71"/>
      <c r="H235" s="71"/>
      <c r="I235" s="71"/>
      <c r="K235" s="71" t="n">
        <v>4362949.76</v>
      </c>
    </row>
    <row r="236" customFormat="false" ht="12.75" hidden="false" customHeight="false" outlineLevel="0" collapsed="false">
      <c r="C236" s="71"/>
      <c r="D236" s="71"/>
      <c r="E236" s="71"/>
      <c r="F236" s="71"/>
      <c r="G236" s="71"/>
      <c r="H236" s="71"/>
      <c r="I236" s="71"/>
    </row>
    <row r="237" customFormat="false" ht="12.75" hidden="false" customHeight="false" outlineLevel="0" collapsed="false">
      <c r="C237" s="71"/>
      <c r="D237" s="71"/>
      <c r="E237" s="71"/>
      <c r="F237" s="71"/>
      <c r="G237" s="71"/>
      <c r="H237" s="71"/>
      <c r="I237" s="71"/>
      <c r="K237" s="86" t="n">
        <f aca="false">+K232-K235</f>
        <v>0</v>
      </c>
    </row>
    <row r="238" customFormat="false" ht="12.75" hidden="false" customHeight="false" outlineLevel="0" collapsed="false">
      <c r="C238" s="71"/>
      <c r="D238" s="71"/>
      <c r="E238" s="71"/>
      <c r="F238" s="71"/>
      <c r="G238" s="71"/>
      <c r="H238" s="71"/>
      <c r="I238" s="71"/>
    </row>
    <row r="239" customFormat="false" ht="12.75" hidden="false" customHeight="false" outlineLevel="0" collapsed="false">
      <c r="C239" s="71"/>
      <c r="D239" s="71"/>
      <c r="E239" s="71"/>
      <c r="F239" s="71"/>
      <c r="G239" s="71"/>
      <c r="H239" s="71"/>
      <c r="I239" s="71"/>
    </row>
    <row r="240" customFormat="false" ht="12.75" hidden="false" customHeight="false" outlineLevel="0" collapsed="false">
      <c r="C240" s="71"/>
      <c r="D240" s="71"/>
      <c r="E240" s="71"/>
      <c r="F240" s="71"/>
      <c r="G240" s="71"/>
      <c r="H240" s="71"/>
      <c r="I240" s="71"/>
    </row>
    <row r="241" customFormat="false" ht="12.75" hidden="false" customHeight="false" outlineLevel="0" collapsed="false">
      <c r="C241" s="71"/>
      <c r="D241" s="71"/>
      <c r="E241" s="71"/>
      <c r="F241" s="71"/>
      <c r="G241" s="71"/>
      <c r="H241" s="71"/>
      <c r="I241" s="71"/>
    </row>
    <row r="242" customFormat="false" ht="12.75" hidden="false" customHeight="false" outlineLevel="0" collapsed="false">
      <c r="C242" s="71"/>
      <c r="D242" s="71"/>
      <c r="E242" s="71"/>
      <c r="F242" s="71"/>
      <c r="G242" s="71"/>
      <c r="H242" s="71"/>
      <c r="I242" s="71"/>
    </row>
    <row r="243" customFormat="false" ht="12.75" hidden="false" customHeight="false" outlineLevel="0" collapsed="false">
      <c r="C243" s="71"/>
      <c r="D243" s="71"/>
      <c r="E243" s="71"/>
      <c r="F243" s="71"/>
      <c r="G243" s="71"/>
      <c r="H243" s="71"/>
      <c r="I243" s="71"/>
    </row>
    <row r="244" customFormat="false" ht="12.75" hidden="false" customHeight="false" outlineLevel="0" collapsed="false">
      <c r="C244" s="71"/>
      <c r="D244" s="71"/>
      <c r="E244" s="71"/>
      <c r="F244" s="71"/>
      <c r="G244" s="71"/>
      <c r="H244" s="71"/>
      <c r="I244" s="71"/>
    </row>
    <row r="245" customFormat="false" ht="12.75" hidden="false" customHeight="false" outlineLevel="0" collapsed="false">
      <c r="C245" s="71"/>
      <c r="D245" s="71"/>
      <c r="E245" s="71"/>
      <c r="F245" s="71"/>
      <c r="G245" s="71"/>
      <c r="H245" s="71"/>
      <c r="I245" s="71"/>
    </row>
    <row r="246" customFormat="false" ht="12.75" hidden="false" customHeight="false" outlineLevel="0" collapsed="false">
      <c r="C246" s="71"/>
      <c r="D246" s="71"/>
      <c r="E246" s="71"/>
      <c r="F246" s="71"/>
      <c r="G246" s="71"/>
      <c r="H246" s="71"/>
      <c r="I246" s="71"/>
    </row>
    <row r="247" customFormat="false" ht="12.75" hidden="false" customHeight="false" outlineLevel="0" collapsed="false">
      <c r="C247" s="71"/>
      <c r="D247" s="71"/>
      <c r="E247" s="71"/>
      <c r="F247" s="71"/>
      <c r="G247" s="71"/>
      <c r="H247" s="71"/>
      <c r="I247" s="71"/>
    </row>
    <row r="248" customFormat="false" ht="12.75" hidden="false" customHeight="false" outlineLevel="0" collapsed="false">
      <c r="C248" s="71"/>
      <c r="D248" s="71"/>
      <c r="E248" s="71"/>
      <c r="F248" s="71"/>
      <c r="G248" s="71"/>
      <c r="H248" s="71"/>
      <c r="I248" s="71"/>
    </row>
    <row r="249" customFormat="false" ht="12.75" hidden="false" customHeight="false" outlineLevel="0" collapsed="false">
      <c r="C249" s="71"/>
      <c r="D249" s="71"/>
      <c r="E249" s="71"/>
      <c r="F249" s="71"/>
      <c r="G249" s="71"/>
      <c r="H249" s="71"/>
      <c r="I249" s="71"/>
    </row>
    <row r="250" customFormat="false" ht="12.75" hidden="false" customHeight="false" outlineLevel="0" collapsed="false">
      <c r="C250" s="71"/>
      <c r="D250" s="71"/>
      <c r="E250" s="71"/>
      <c r="F250" s="71"/>
      <c r="G250" s="71"/>
      <c r="H250" s="71"/>
      <c r="I250" s="71"/>
    </row>
    <row r="251" customFormat="false" ht="12.75" hidden="false" customHeight="false" outlineLevel="0" collapsed="false">
      <c r="C251" s="71"/>
      <c r="D251" s="71"/>
      <c r="E251" s="71"/>
      <c r="F251" s="71"/>
      <c r="G251" s="71"/>
      <c r="H251" s="71"/>
      <c r="I251" s="71"/>
    </row>
    <row r="252" customFormat="false" ht="12.75" hidden="false" customHeight="false" outlineLevel="0" collapsed="false">
      <c r="C252" s="71"/>
      <c r="D252" s="71"/>
      <c r="E252" s="71"/>
      <c r="F252" s="71"/>
      <c r="G252" s="71"/>
      <c r="H252" s="71"/>
      <c r="I252" s="71"/>
    </row>
    <row r="253" customFormat="false" ht="12.75" hidden="false" customHeight="false" outlineLevel="0" collapsed="false">
      <c r="C253" s="71"/>
      <c r="D253" s="71"/>
      <c r="E253" s="71"/>
      <c r="F253" s="71"/>
      <c r="G253" s="71"/>
      <c r="H253" s="71"/>
      <c r="I253" s="71"/>
    </row>
    <row r="254" customFormat="false" ht="12.75" hidden="false" customHeight="false" outlineLevel="0" collapsed="false">
      <c r="C254" s="71"/>
      <c r="D254" s="71"/>
      <c r="E254" s="71"/>
      <c r="F254" s="71"/>
      <c r="G254" s="71"/>
      <c r="H254" s="71"/>
      <c r="I254" s="71"/>
    </row>
    <row r="255" customFormat="false" ht="12.75" hidden="false" customHeight="false" outlineLevel="0" collapsed="false">
      <c r="C255" s="71"/>
      <c r="D255" s="71"/>
      <c r="E255" s="71"/>
      <c r="F255" s="71"/>
      <c r="G255" s="71"/>
      <c r="H255" s="71"/>
      <c r="I255" s="71"/>
    </row>
    <row r="256" customFormat="false" ht="12.75" hidden="false" customHeight="false" outlineLevel="0" collapsed="false">
      <c r="C256" s="71"/>
      <c r="D256" s="71"/>
      <c r="E256" s="71"/>
      <c r="F256" s="71"/>
      <c r="G256" s="71"/>
      <c r="H256" s="71"/>
      <c r="I256" s="71"/>
    </row>
    <row r="257" customFormat="false" ht="12.75" hidden="false" customHeight="false" outlineLevel="0" collapsed="false">
      <c r="C257" s="71"/>
      <c r="D257" s="71"/>
      <c r="E257" s="71"/>
      <c r="F257" s="71"/>
      <c r="G257" s="71"/>
      <c r="H257" s="71"/>
      <c r="I257" s="71"/>
    </row>
    <row r="258" customFormat="false" ht="12.75" hidden="false" customHeight="false" outlineLevel="0" collapsed="false">
      <c r="C258" s="71"/>
      <c r="D258" s="71"/>
      <c r="E258" s="71"/>
      <c r="F258" s="71"/>
      <c r="G258" s="71"/>
      <c r="H258" s="71"/>
      <c r="I258" s="71"/>
    </row>
    <row r="259" customFormat="false" ht="12.75" hidden="false" customHeight="false" outlineLevel="0" collapsed="false">
      <c r="C259" s="71"/>
      <c r="D259" s="71"/>
      <c r="E259" s="71"/>
      <c r="F259" s="71"/>
      <c r="G259" s="71"/>
      <c r="H259" s="71"/>
      <c r="I259" s="71"/>
    </row>
    <row r="260" customFormat="false" ht="12.75" hidden="false" customHeight="false" outlineLevel="0" collapsed="false">
      <c r="C260" s="71"/>
      <c r="D260" s="71"/>
      <c r="E260" s="71"/>
      <c r="F260" s="71"/>
      <c r="G260" s="71"/>
      <c r="H260" s="71"/>
      <c r="I260" s="71"/>
    </row>
    <row r="261" customFormat="false" ht="12.75" hidden="false" customHeight="false" outlineLevel="0" collapsed="false">
      <c r="C261" s="71"/>
      <c r="D261" s="71"/>
      <c r="E261" s="71"/>
      <c r="F261" s="71"/>
      <c r="G261" s="71"/>
      <c r="H261" s="71"/>
      <c r="I261" s="71"/>
    </row>
    <row r="262" customFormat="false" ht="12.75" hidden="false" customHeight="false" outlineLevel="0" collapsed="false">
      <c r="C262" s="71"/>
      <c r="D262" s="71"/>
      <c r="E262" s="71"/>
      <c r="F262" s="71"/>
      <c r="G262" s="71"/>
      <c r="H262" s="71"/>
      <c r="I262" s="71"/>
    </row>
    <row r="263" customFormat="false" ht="12.75" hidden="false" customHeight="false" outlineLevel="0" collapsed="false">
      <c r="C263" s="71"/>
      <c r="D263" s="71"/>
      <c r="E263" s="71"/>
      <c r="F263" s="71"/>
      <c r="G263" s="71"/>
      <c r="H263" s="71"/>
      <c r="I263" s="71"/>
    </row>
  </sheetData>
  <mergeCells count="2">
    <mergeCell ref="A1:J1"/>
    <mergeCell ref="A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1" activeCellId="0" sqref="E3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7" t="s">
        <v>43</v>
      </c>
      <c r="B1" s="18"/>
      <c r="C1" s="18"/>
      <c r="D1" s="18"/>
      <c r="E1" s="18"/>
      <c r="F1" s="18"/>
      <c r="G1" s="18"/>
      <c r="H1" s="18"/>
      <c r="I1" s="18"/>
    </row>
    <row r="2" customFormat="false" ht="12.75" hidden="false" customHeight="false" outlineLevel="0" collapsed="false">
      <c r="A2" s="0" t="s">
        <v>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K4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D14" activeCellId="0" sqref="D13:D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28"/>
    <col collapsed="false" customWidth="true" hidden="false" outlineLevel="0" max="2" min="2" style="0" width="20.56"/>
    <col collapsed="false" customWidth="true" hidden="false" outlineLevel="0" max="3" min="3" style="0" width="11.56"/>
    <col collapsed="false" customWidth="true" hidden="false" outlineLevel="0" max="4" min="4" style="0" width="10.85"/>
    <col collapsed="false" customWidth="true" hidden="false" outlineLevel="0" max="5" min="5" style="0" width="9.41"/>
    <col collapsed="false" customWidth="true" hidden="false" outlineLevel="0" max="6" min="6" style="0" width="16.13"/>
    <col collapsed="false" customWidth="true" hidden="false" outlineLevel="0" max="7" min="7" style="0" width="36.28"/>
    <col collapsed="false" customWidth="true" hidden="false" outlineLevel="0" max="8" min="8" style="0" width="13.41"/>
    <col collapsed="false" customWidth="true" hidden="false" outlineLevel="0" max="9" min="9" style="0" width="15.13"/>
    <col collapsed="false" customWidth="true" hidden="false" outlineLevel="0" max="10" min="10" style="0" width="12.14"/>
    <col collapsed="false" customWidth="true" hidden="false" outlineLevel="0" max="11" min="11" style="0" width="6.99"/>
  </cols>
  <sheetData>
    <row r="3" customFormat="false" ht="27.75" hidden="false" customHeight="true" outlineLevel="0" collapsed="false">
      <c r="A3" s="19" t="s">
        <v>45</v>
      </c>
      <c r="B3" s="19" t="s">
        <v>46</v>
      </c>
      <c r="C3" s="19" t="s">
        <v>47</v>
      </c>
      <c r="D3" s="20" t="s">
        <v>48</v>
      </c>
      <c r="E3" s="20" t="s">
        <v>49</v>
      </c>
      <c r="F3" s="21" t="s">
        <v>50</v>
      </c>
      <c r="G3" s="19" t="s">
        <v>51</v>
      </c>
      <c r="H3" s="19" t="s">
        <v>52</v>
      </c>
      <c r="I3" s="19" t="s">
        <v>53</v>
      </c>
      <c r="J3" s="19" t="s">
        <v>54</v>
      </c>
      <c r="K3" s="19" t="s">
        <v>55</v>
      </c>
    </row>
    <row r="4" customFormat="false" ht="104.25" hidden="false" customHeight="true" outlineLevel="0" collapsed="false">
      <c r="A4" s="22" t="s">
        <v>56</v>
      </c>
      <c r="B4" s="23" t="s">
        <v>57</v>
      </c>
      <c r="C4" s="23" t="s">
        <v>57</v>
      </c>
      <c r="D4" s="24" t="n">
        <v>36220</v>
      </c>
      <c r="E4" s="23" t="s">
        <v>58</v>
      </c>
      <c r="F4" s="25" t="n">
        <v>4200</v>
      </c>
      <c r="G4" s="26" t="s">
        <v>59</v>
      </c>
      <c r="H4" s="23" t="s">
        <v>60</v>
      </c>
      <c r="I4" s="23" t="s">
        <v>61</v>
      </c>
      <c r="J4" s="27" t="s">
        <v>62</v>
      </c>
      <c r="K4" s="28" t="s">
        <v>63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8" activeCellId="0" sqref="E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" style="0" width="9.56"/>
  </cols>
  <sheetData>
    <row r="1" customFormat="false" ht="12.75" hidden="false" customHeight="false" outlineLevel="0" collapsed="false">
      <c r="A1" s="1" t="s">
        <v>64</v>
      </c>
      <c r="H1" s="29"/>
    </row>
    <row r="2" customFormat="false" ht="12.75" hidden="false" customHeight="false" outlineLevel="0" collapsed="false">
      <c r="H2" s="29"/>
    </row>
    <row r="3" customFormat="false" ht="12.75" hidden="false" customHeight="false" outlineLevel="0" collapsed="false">
      <c r="H3" s="29"/>
    </row>
    <row r="4" customFormat="false" ht="38.25" hidden="false" customHeight="false" outlineLevel="0" collapsed="false">
      <c r="A4" s="30" t="s">
        <v>65</v>
      </c>
      <c r="B4" s="30" t="s">
        <v>66</v>
      </c>
      <c r="C4" s="30" t="s">
        <v>67</v>
      </c>
      <c r="D4" s="30" t="s">
        <v>68</v>
      </c>
      <c r="E4" s="30" t="s">
        <v>48</v>
      </c>
      <c r="F4" s="30" t="s">
        <v>69</v>
      </c>
      <c r="G4" s="30" t="s">
        <v>70</v>
      </c>
      <c r="H4" s="30"/>
      <c r="I4" s="30" t="s">
        <v>71</v>
      </c>
      <c r="J4" s="30" t="s">
        <v>72</v>
      </c>
    </row>
    <row r="5" customFormat="false" ht="13.5" hidden="false" customHeight="true" outlineLevel="0" collapsed="false">
      <c r="A5" s="0" t="s">
        <v>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2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50" workbookViewId="0">
      <selection pane="topLeft" activeCell="F25" activeCellId="0" sqref="F2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31" width="18.28"/>
    <col collapsed="false" customWidth="true" hidden="false" outlineLevel="0" max="3" min="3" style="31" width="12.56"/>
    <col collapsed="false" customWidth="true" hidden="false" outlineLevel="0" max="4" min="4" style="32" width="18.28"/>
    <col collapsed="false" customWidth="true" hidden="false" outlineLevel="0" max="5" min="5" style="31" width="12.28"/>
    <col collapsed="false" customWidth="true" hidden="false" outlineLevel="0" max="6" min="6" style="31" width="18.28"/>
    <col collapsed="false" customWidth="true" hidden="false" outlineLevel="0" max="7" min="7" style="31" width="9.7"/>
    <col collapsed="false" customWidth="false" hidden="false" outlineLevel="0" max="8" min="8" style="31" width="9.14"/>
    <col collapsed="false" customWidth="true" hidden="false" outlineLevel="0" max="9" min="9" style="31" width="14.28"/>
    <col collapsed="false" customWidth="false" hidden="false" outlineLevel="0" max="257" min="10" style="31" width="9.14"/>
  </cols>
  <sheetData>
    <row r="1" customFormat="false" ht="12.75" hidden="false" customHeight="false" outlineLevel="0" collapsed="false">
      <c r="A1" s="1" t="s">
        <v>74</v>
      </c>
      <c r="B1" s="1"/>
    </row>
    <row r="2" customFormat="false" ht="38.25" hidden="false" customHeight="false" outlineLevel="0" collapsed="false">
      <c r="A2" s="7" t="s">
        <v>75</v>
      </c>
      <c r="B2" s="7" t="s">
        <v>76</v>
      </c>
      <c r="C2" s="7" t="s">
        <v>77</v>
      </c>
      <c r="D2" s="33" t="s">
        <v>78</v>
      </c>
      <c r="E2" s="7" t="s">
        <v>79</v>
      </c>
      <c r="F2" s="7" t="s">
        <v>80</v>
      </c>
      <c r="G2" s="7" t="s">
        <v>81</v>
      </c>
      <c r="H2" s="7" t="s">
        <v>82</v>
      </c>
      <c r="I2" s="7" t="s">
        <v>13</v>
      </c>
    </row>
    <row r="3" customFormat="false" ht="12.75" hidden="false" customHeight="false" outlineLevel="0" collapsed="false">
      <c r="A3" s="31" t="s">
        <v>83</v>
      </c>
      <c r="B3" s="31" t="s">
        <v>84</v>
      </c>
      <c r="C3" s="31" t="s">
        <v>85</v>
      </c>
      <c r="D3" s="32" t="n">
        <v>24960</v>
      </c>
      <c r="G3" s="34" t="n">
        <v>23819</v>
      </c>
      <c r="H3" s="34" t="n">
        <v>36297</v>
      </c>
      <c r="I3" s="31" t="s">
        <v>86</v>
      </c>
    </row>
    <row r="4" customFormat="false" ht="12.75" hidden="false" customHeight="false" outlineLevel="0" collapsed="false">
      <c r="A4" s="31" t="s">
        <v>87</v>
      </c>
      <c r="B4" s="31" t="s">
        <v>88</v>
      </c>
      <c r="C4" s="31" t="s">
        <v>89</v>
      </c>
      <c r="D4" s="32" t="n">
        <v>34700</v>
      </c>
      <c r="G4" s="34" t="n">
        <v>22102</v>
      </c>
      <c r="H4" s="34" t="n">
        <v>36241</v>
      </c>
      <c r="I4" s="31" t="s">
        <v>86</v>
      </c>
    </row>
    <row r="5" customFormat="false" ht="12.75" hidden="false" customHeight="false" outlineLevel="0" collapsed="false">
      <c r="A5" s="31" t="s">
        <v>90</v>
      </c>
      <c r="B5" s="31" t="s">
        <v>91</v>
      </c>
      <c r="C5" s="31" t="s">
        <v>92</v>
      </c>
      <c r="D5" s="32" t="n">
        <v>24960</v>
      </c>
      <c r="G5" s="34" t="n">
        <v>24050</v>
      </c>
      <c r="H5" s="34" t="n">
        <v>36367</v>
      </c>
      <c r="I5" s="31" t="s">
        <v>86</v>
      </c>
    </row>
    <row r="6" customFormat="false" ht="12.75" hidden="false" customHeight="false" outlineLevel="0" collapsed="false">
      <c r="A6" s="31" t="s">
        <v>93</v>
      </c>
      <c r="B6" s="31" t="s">
        <v>94</v>
      </c>
      <c r="C6" s="31" t="s">
        <v>95</v>
      </c>
      <c r="D6" s="32" t="n">
        <v>37440</v>
      </c>
      <c r="G6" s="34" t="n">
        <v>21283</v>
      </c>
      <c r="H6" s="34" t="n">
        <v>36269</v>
      </c>
      <c r="I6" s="31" t="s">
        <v>86</v>
      </c>
    </row>
    <row r="7" customFormat="false" ht="12.75" hidden="false" customHeight="false" outlineLevel="0" collapsed="false">
      <c r="A7" s="31" t="s">
        <v>96</v>
      </c>
      <c r="B7" s="31" t="s">
        <v>97</v>
      </c>
      <c r="C7" s="31" t="s">
        <v>98</v>
      </c>
      <c r="D7" s="32" t="n">
        <v>72000.24</v>
      </c>
      <c r="G7" s="34" t="n">
        <v>24235</v>
      </c>
      <c r="H7" s="34"/>
      <c r="I7" s="31" t="s">
        <v>86</v>
      </c>
    </row>
    <row r="8" customFormat="false" ht="12.75" hidden="false" customHeight="false" outlineLevel="0" collapsed="false">
      <c r="A8" s="31" t="s">
        <v>99</v>
      </c>
      <c r="B8" s="31" t="s">
        <v>100</v>
      </c>
      <c r="C8" s="31" t="s">
        <v>101</v>
      </c>
      <c r="D8" s="32" t="n">
        <v>23920</v>
      </c>
      <c r="G8" s="34" t="n">
        <v>18617</v>
      </c>
      <c r="H8" s="34" t="n">
        <v>36535</v>
      </c>
      <c r="I8" s="31" t="s">
        <v>86</v>
      </c>
    </row>
    <row r="9" customFormat="false" ht="12.75" hidden="false" customHeight="false" outlineLevel="0" collapsed="false">
      <c r="A9" s="31" t="s">
        <v>102</v>
      </c>
      <c r="B9" s="31" t="s">
        <v>94</v>
      </c>
      <c r="C9" s="31" t="s">
        <v>103</v>
      </c>
      <c r="D9" s="32" t="n">
        <v>46176</v>
      </c>
      <c r="G9" s="34" t="n">
        <v>24141</v>
      </c>
      <c r="H9" s="34" t="n">
        <v>36269</v>
      </c>
      <c r="I9" s="31" t="s">
        <v>86</v>
      </c>
    </row>
    <row r="10" customFormat="false" ht="12.75" hidden="false" customHeight="false" outlineLevel="0" collapsed="false">
      <c r="A10" s="31" t="s">
        <v>104</v>
      </c>
      <c r="B10" s="31" t="s">
        <v>105</v>
      </c>
      <c r="C10" s="31" t="s">
        <v>106</v>
      </c>
      <c r="D10" s="32" t="n">
        <v>24960</v>
      </c>
      <c r="G10" s="34" t="n">
        <v>14104</v>
      </c>
      <c r="H10" s="34" t="n">
        <v>36250</v>
      </c>
      <c r="I10" s="31" t="s">
        <v>86</v>
      </c>
    </row>
    <row r="11" customFormat="false" ht="12.75" hidden="false" customHeight="false" outlineLevel="0" collapsed="false">
      <c r="A11" s="31" t="s">
        <v>107</v>
      </c>
      <c r="B11" s="31" t="s">
        <v>108</v>
      </c>
      <c r="C11" s="31" t="s">
        <v>109</v>
      </c>
      <c r="D11" s="32" t="n">
        <v>23920</v>
      </c>
      <c r="G11" s="34" t="n">
        <v>27610</v>
      </c>
      <c r="H11" s="34"/>
      <c r="I11" s="31" t="s">
        <v>86</v>
      </c>
    </row>
    <row r="12" customFormat="false" ht="12.75" hidden="false" customHeight="false" outlineLevel="0" collapsed="false">
      <c r="A12" s="31" t="s">
        <v>110</v>
      </c>
      <c r="B12" s="31" t="s">
        <v>111</v>
      </c>
      <c r="C12" s="31" t="s">
        <v>112</v>
      </c>
      <c r="D12" s="32" t="n">
        <v>28080</v>
      </c>
      <c r="G12" s="34" t="n">
        <v>19910</v>
      </c>
      <c r="H12" s="34" t="n">
        <v>36404</v>
      </c>
      <c r="I12" s="31" t="s">
        <v>86</v>
      </c>
    </row>
    <row r="13" customFormat="false" ht="12.75" hidden="false" customHeight="false" outlineLevel="0" collapsed="false">
      <c r="A13" s="31" t="s">
        <v>113</v>
      </c>
      <c r="B13" s="31" t="s">
        <v>114</v>
      </c>
      <c r="C13" s="31" t="s">
        <v>115</v>
      </c>
      <c r="D13" s="32" t="n">
        <v>37440</v>
      </c>
      <c r="G13" s="34" t="n">
        <v>21315</v>
      </c>
      <c r="H13" s="34" t="n">
        <v>36269</v>
      </c>
      <c r="I13" s="31" t="s">
        <v>86</v>
      </c>
    </row>
    <row r="14" customFormat="false" ht="12.75" hidden="false" customHeight="false" outlineLevel="0" collapsed="false">
      <c r="A14" s="31" t="s">
        <v>116</v>
      </c>
      <c r="B14" s="31" t="s">
        <v>117</v>
      </c>
      <c r="C14" s="31" t="s">
        <v>118</v>
      </c>
      <c r="D14" s="32" t="n">
        <v>24960</v>
      </c>
      <c r="G14" s="34" t="n">
        <v>29728</v>
      </c>
      <c r="H14" s="34" t="n">
        <v>36360</v>
      </c>
      <c r="I14" s="31" t="s">
        <v>86</v>
      </c>
    </row>
    <row r="15" customFormat="false" ht="12.75" hidden="false" customHeight="false" outlineLevel="0" collapsed="false">
      <c r="A15" s="31" t="s">
        <v>119</v>
      </c>
      <c r="B15" s="31" t="s">
        <v>120</v>
      </c>
      <c r="C15" s="31" t="s">
        <v>121</v>
      </c>
      <c r="D15" s="32" t="n">
        <v>37440</v>
      </c>
      <c r="G15" s="34" t="n">
        <v>38902</v>
      </c>
      <c r="H15" s="34" t="n">
        <v>36269</v>
      </c>
      <c r="I15" s="31" t="s">
        <v>86</v>
      </c>
    </row>
    <row r="16" customFormat="false" ht="12.75" hidden="false" customHeight="false" outlineLevel="0" collapsed="false">
      <c r="A16" s="31" t="s">
        <v>122</v>
      </c>
      <c r="B16" s="31" t="s">
        <v>123</v>
      </c>
      <c r="C16" s="31" t="s">
        <v>124</v>
      </c>
      <c r="D16" s="32" t="n">
        <v>40664</v>
      </c>
      <c r="G16" s="34" t="n">
        <v>21716</v>
      </c>
      <c r="H16" s="34" t="n">
        <v>11</v>
      </c>
      <c r="I16" s="31" t="s">
        <v>86</v>
      </c>
    </row>
    <row r="17" customFormat="false" ht="12.75" hidden="false" customHeight="false" outlineLevel="0" collapsed="false">
      <c r="A17" s="31" t="s">
        <v>125</v>
      </c>
      <c r="B17" s="31" t="s">
        <v>126</v>
      </c>
      <c r="C17" s="31" t="s">
        <v>127</v>
      </c>
      <c r="D17" s="32" t="n">
        <v>32500</v>
      </c>
      <c r="G17" s="34" t="n">
        <v>26640</v>
      </c>
      <c r="H17" s="34" t="n">
        <v>36570</v>
      </c>
      <c r="I17" s="31" t="s">
        <v>86</v>
      </c>
    </row>
    <row r="18" customFormat="false" ht="12.75" hidden="false" customHeight="false" outlineLevel="0" collapsed="false">
      <c r="A18" s="31" t="s">
        <v>128</v>
      </c>
      <c r="B18" s="31" t="s">
        <v>129</v>
      </c>
      <c r="C18" s="31" t="s">
        <v>130</v>
      </c>
      <c r="D18" s="32" t="n">
        <v>34840</v>
      </c>
      <c r="G18" s="34" t="n">
        <v>24129</v>
      </c>
      <c r="H18" s="34" t="n">
        <v>36297</v>
      </c>
      <c r="I18" s="31" t="s">
        <v>86</v>
      </c>
    </row>
    <row r="19" customFormat="false" ht="12.75" hidden="false" customHeight="false" outlineLevel="0" collapsed="false">
      <c r="A19" s="31" t="s">
        <v>131</v>
      </c>
      <c r="B19" s="31" t="s">
        <v>88</v>
      </c>
      <c r="C19" s="31" t="s">
        <v>132</v>
      </c>
      <c r="D19" s="32" t="n">
        <v>23920</v>
      </c>
      <c r="G19" s="34" t="n">
        <v>26443</v>
      </c>
      <c r="H19" s="34" t="n">
        <v>36618</v>
      </c>
      <c r="I19" s="31" t="s">
        <v>86</v>
      </c>
    </row>
    <row r="20" customFormat="false" ht="12.75" hidden="false" customHeight="false" outlineLevel="0" collapsed="false">
      <c r="A20" s="31" t="s">
        <v>133</v>
      </c>
      <c r="B20" s="31" t="s">
        <v>134</v>
      </c>
      <c r="C20" s="31" t="s">
        <v>135</v>
      </c>
      <c r="D20" s="32" t="n">
        <v>47216</v>
      </c>
      <c r="G20" s="34" t="n">
        <v>20673</v>
      </c>
      <c r="H20" s="34" t="n">
        <v>36129</v>
      </c>
      <c r="I20" s="31" t="s">
        <v>86</v>
      </c>
    </row>
    <row r="21" customFormat="false" ht="12.75" hidden="false" customHeight="false" outlineLevel="0" collapsed="false">
      <c r="A21" s="31" t="s">
        <v>136</v>
      </c>
      <c r="B21" s="31" t="s">
        <v>137</v>
      </c>
      <c r="C21" s="31" t="s">
        <v>138</v>
      </c>
      <c r="D21" s="32" t="n">
        <v>40664</v>
      </c>
      <c r="G21" s="34" t="n">
        <v>25364</v>
      </c>
      <c r="H21" s="34" t="n">
        <v>36129</v>
      </c>
      <c r="I21" s="31" t="s">
        <v>86</v>
      </c>
    </row>
    <row r="22" customFormat="false" ht="12.75" hidden="false" customHeight="false" outlineLevel="0" collapsed="false">
      <c r="A22" s="31" t="s">
        <v>139</v>
      </c>
      <c r="B22" s="31" t="s">
        <v>140</v>
      </c>
      <c r="C22" s="31" t="s">
        <v>141</v>
      </c>
      <c r="D22" s="32" t="n">
        <v>23920</v>
      </c>
      <c r="G22" s="34" t="n">
        <v>23683</v>
      </c>
      <c r="H22" s="34" t="n">
        <v>36563</v>
      </c>
      <c r="I22" s="31" t="s">
        <v>86</v>
      </c>
    </row>
    <row r="23" customFormat="false" ht="12.75" hidden="false" customHeight="false" outlineLevel="0" collapsed="false">
      <c r="A23" s="31" t="s">
        <v>142</v>
      </c>
      <c r="B23" s="31" t="s">
        <v>143</v>
      </c>
      <c r="C23" s="31" t="s">
        <v>144</v>
      </c>
      <c r="D23" s="32" t="n">
        <v>23920</v>
      </c>
      <c r="G23" s="34" t="n">
        <v>22938</v>
      </c>
      <c r="H23" s="34" t="n">
        <v>36587</v>
      </c>
      <c r="I23" s="31" t="s">
        <v>86</v>
      </c>
    </row>
    <row r="24" customFormat="false" ht="12.75" hidden="false" customHeight="false" outlineLevel="0" collapsed="false">
      <c r="A24" s="31" t="s">
        <v>145</v>
      </c>
      <c r="B24" s="31" t="s">
        <v>146</v>
      </c>
      <c r="C24" s="31" t="s">
        <v>147</v>
      </c>
      <c r="D24" s="32" t="n">
        <v>62700.14</v>
      </c>
      <c r="G24" s="34" t="n">
        <v>22362</v>
      </c>
      <c r="H24" s="34"/>
      <c r="I24" s="31" t="s">
        <v>86</v>
      </c>
    </row>
    <row r="25" customFormat="false" ht="12.75" hidden="false" customHeight="false" outlineLevel="0" collapsed="false">
      <c r="A25" s="31" t="s">
        <v>148</v>
      </c>
      <c r="B25" s="31" t="s">
        <v>149</v>
      </c>
      <c r="C25" s="31" t="s">
        <v>150</v>
      </c>
      <c r="D25" s="32" t="n">
        <v>23920</v>
      </c>
      <c r="G25" s="34" t="n">
        <v>24602</v>
      </c>
      <c r="H25" s="34" t="n">
        <v>36570</v>
      </c>
      <c r="I25" s="31" t="s">
        <v>86</v>
      </c>
    </row>
    <row r="26" customFormat="false" ht="12.75" hidden="false" customHeight="false" outlineLevel="0" collapsed="false">
      <c r="A26" s="31" t="s">
        <v>151</v>
      </c>
      <c r="B26" s="31" t="s">
        <v>152</v>
      </c>
      <c r="C26" s="31" t="s">
        <v>153</v>
      </c>
      <c r="D26" s="32" t="n">
        <v>24960</v>
      </c>
      <c r="G26" s="34" t="n">
        <v>22122</v>
      </c>
      <c r="H26" s="34" t="n">
        <v>36241</v>
      </c>
      <c r="I26" s="31" t="s">
        <v>86</v>
      </c>
    </row>
    <row r="27" customFormat="false" ht="12.75" hidden="false" customHeight="false" outlineLevel="0" collapsed="false">
      <c r="A27" s="31" t="s">
        <v>154</v>
      </c>
      <c r="B27" s="31" t="s">
        <v>155</v>
      </c>
      <c r="C27" s="31" t="s">
        <v>156</v>
      </c>
      <c r="D27" s="32" t="n">
        <v>24960</v>
      </c>
      <c r="G27" s="34" t="n">
        <v>23231</v>
      </c>
      <c r="H27" s="34" t="n">
        <v>36269</v>
      </c>
      <c r="I27" s="31" t="s">
        <v>86</v>
      </c>
    </row>
    <row r="28" customFormat="false" ht="12.75" hidden="false" customHeight="false" outlineLevel="0" collapsed="false">
      <c r="A28" s="31" t="s">
        <v>157</v>
      </c>
      <c r="B28" s="31" t="s">
        <v>158</v>
      </c>
      <c r="C28" s="31" t="s">
        <v>159</v>
      </c>
      <c r="D28" s="32" t="n">
        <v>23920</v>
      </c>
      <c r="G28" s="34" t="n">
        <v>24699</v>
      </c>
      <c r="H28" s="34" t="n">
        <v>36241</v>
      </c>
      <c r="I28" s="31" t="s">
        <v>86</v>
      </c>
    </row>
    <row r="29" customFormat="false" ht="12.75" hidden="false" customHeight="false" outlineLevel="0" collapsed="false">
      <c r="A29" s="31" t="s">
        <v>160</v>
      </c>
      <c r="B29" s="31" t="s">
        <v>161</v>
      </c>
      <c r="C29" s="31" t="s">
        <v>162</v>
      </c>
      <c r="D29" s="32" t="n">
        <v>23920</v>
      </c>
      <c r="G29" s="34" t="n">
        <v>22800</v>
      </c>
      <c r="H29" s="34" t="n">
        <v>36269</v>
      </c>
      <c r="I29" s="31" t="s">
        <v>86</v>
      </c>
    </row>
    <row r="30" customFormat="false" ht="12.75" hidden="false" customHeight="false" outlineLevel="0" collapsed="false">
      <c r="A30" s="31" t="s">
        <v>163</v>
      </c>
      <c r="B30" s="31" t="s">
        <v>164</v>
      </c>
      <c r="C30" s="31" t="s">
        <v>165</v>
      </c>
      <c r="D30" s="32" t="n">
        <v>38480</v>
      </c>
      <c r="G30" s="34" t="n">
        <v>19115</v>
      </c>
      <c r="H30" s="34" t="n">
        <v>36129</v>
      </c>
      <c r="I30" s="31" t="s">
        <v>86</v>
      </c>
    </row>
    <row r="31" customFormat="false" ht="12.75" hidden="false" customHeight="false" outlineLevel="0" collapsed="false">
      <c r="A31" s="31" t="s">
        <v>166</v>
      </c>
      <c r="B31" s="31" t="s">
        <v>134</v>
      </c>
      <c r="C31" s="31" t="s">
        <v>167</v>
      </c>
      <c r="D31" s="32" t="n">
        <v>24960</v>
      </c>
      <c r="G31" s="34" t="n">
        <v>25803</v>
      </c>
      <c r="H31" s="34" t="n">
        <v>36269</v>
      </c>
      <c r="I31" s="31" t="s">
        <v>86</v>
      </c>
    </row>
    <row r="32" customFormat="false" ht="12.75" hidden="false" customHeight="false" outlineLevel="0" collapsed="false">
      <c r="A32" s="31" t="s">
        <v>168</v>
      </c>
      <c r="B32" s="31" t="s">
        <v>88</v>
      </c>
      <c r="C32" s="31" t="s">
        <v>169</v>
      </c>
      <c r="D32" s="32" t="n">
        <v>63600.16</v>
      </c>
      <c r="G32" s="34" t="s">
        <v>170</v>
      </c>
      <c r="H32" s="34"/>
      <c r="I32" s="31" t="s">
        <v>86</v>
      </c>
    </row>
    <row r="33" customFormat="false" ht="12.75" hidden="false" customHeight="false" outlineLevel="0" collapsed="false">
      <c r="A33" s="31" t="s">
        <v>171</v>
      </c>
      <c r="B33" s="31" t="s">
        <v>172</v>
      </c>
      <c r="C33" s="31" t="s">
        <v>173</v>
      </c>
      <c r="D33" s="32" t="n">
        <v>27144</v>
      </c>
      <c r="G33" s="34" t="n">
        <v>21699</v>
      </c>
      <c r="H33" s="34" t="n">
        <v>36269</v>
      </c>
      <c r="I33" s="31" t="s">
        <v>86</v>
      </c>
    </row>
    <row r="34" customFormat="false" ht="12.75" hidden="false" customHeight="false" outlineLevel="0" collapsed="false">
      <c r="A34" s="31" t="s">
        <v>174</v>
      </c>
      <c r="B34" s="31" t="s">
        <v>137</v>
      </c>
      <c r="C34" s="31" t="s">
        <v>175</v>
      </c>
      <c r="D34" s="32" t="n">
        <v>23920</v>
      </c>
      <c r="G34" s="34" t="n">
        <v>24488</v>
      </c>
      <c r="H34" s="34" t="n">
        <v>36535</v>
      </c>
      <c r="I34" s="31" t="s">
        <v>86</v>
      </c>
    </row>
    <row r="35" customFormat="false" ht="12.75" hidden="false" customHeight="false" outlineLevel="0" collapsed="false">
      <c r="A35" s="31" t="s">
        <v>176</v>
      </c>
      <c r="B35" s="31" t="s">
        <v>177</v>
      </c>
      <c r="C35" s="31" t="s">
        <v>178</v>
      </c>
      <c r="D35" s="32" t="n">
        <v>24960</v>
      </c>
      <c r="G35" s="34" t="n">
        <v>22102</v>
      </c>
      <c r="H35" s="34" t="n">
        <v>36241</v>
      </c>
      <c r="I35" s="31" t="s">
        <v>86</v>
      </c>
    </row>
    <row r="36" customFormat="false" ht="12.75" hidden="false" customHeight="false" outlineLevel="0" collapsed="false">
      <c r="A36" s="31" t="s">
        <v>179</v>
      </c>
      <c r="B36" s="31" t="s">
        <v>152</v>
      </c>
      <c r="C36" s="31" t="s">
        <v>180</v>
      </c>
      <c r="D36" s="32" t="n">
        <v>5500</v>
      </c>
      <c r="G36" s="34" t="n">
        <v>22105</v>
      </c>
      <c r="H36" s="34"/>
      <c r="I36" s="31" t="s">
        <v>86</v>
      </c>
    </row>
    <row r="37" customFormat="false" ht="12.75" hidden="false" customHeight="false" outlineLevel="0" collapsed="false">
      <c r="A37" s="31" t="s">
        <v>181</v>
      </c>
      <c r="B37" s="31" t="s">
        <v>182</v>
      </c>
      <c r="C37" s="31" t="s">
        <v>183</v>
      </c>
      <c r="D37" s="32" t="n">
        <v>23920</v>
      </c>
      <c r="G37" s="34" t="n">
        <v>25377</v>
      </c>
      <c r="H37" s="34" t="n">
        <v>36445</v>
      </c>
      <c r="I37" s="31" t="s">
        <v>86</v>
      </c>
    </row>
    <row r="38" customFormat="false" ht="12.75" hidden="false" customHeight="false" outlineLevel="0" collapsed="false">
      <c r="A38" s="31" t="s">
        <v>184</v>
      </c>
      <c r="B38" s="31" t="s">
        <v>185</v>
      </c>
      <c r="C38" s="31" t="s">
        <v>186</v>
      </c>
      <c r="D38" s="32" t="n">
        <v>37440</v>
      </c>
      <c r="G38" s="34" t="n">
        <v>28479</v>
      </c>
      <c r="H38" s="34" t="n">
        <v>36241</v>
      </c>
      <c r="I38" s="31" t="s">
        <v>86</v>
      </c>
    </row>
    <row r="39" customFormat="false" ht="12.75" hidden="false" customHeight="false" outlineLevel="0" collapsed="false">
      <c r="A39" s="31" t="s">
        <v>187</v>
      </c>
      <c r="B39" s="31" t="s">
        <v>188</v>
      </c>
      <c r="C39" s="31" t="s">
        <v>189</v>
      </c>
      <c r="D39" s="32" t="n">
        <v>37440</v>
      </c>
      <c r="G39" s="34" t="n">
        <v>26263</v>
      </c>
      <c r="H39" s="34" t="n">
        <v>36129</v>
      </c>
      <c r="I39" s="31" t="s">
        <v>86</v>
      </c>
    </row>
    <row r="40" customFormat="false" ht="12.75" hidden="false" customHeight="false" outlineLevel="0" collapsed="false">
      <c r="A40" s="31" t="s">
        <v>190</v>
      </c>
      <c r="B40" s="31" t="s">
        <v>191</v>
      </c>
      <c r="C40" s="31" t="s">
        <v>192</v>
      </c>
      <c r="D40" s="32" t="n">
        <v>23920</v>
      </c>
      <c r="G40" s="34" t="n">
        <v>26010</v>
      </c>
      <c r="H40" s="34" t="n">
        <v>36482</v>
      </c>
      <c r="I40" s="31" t="s">
        <v>86</v>
      </c>
    </row>
    <row r="41" customFormat="false" ht="12.75" hidden="false" customHeight="false" outlineLevel="0" collapsed="false">
      <c r="A41" s="31" t="s">
        <v>193</v>
      </c>
      <c r="B41" s="31" t="s">
        <v>194</v>
      </c>
      <c r="C41" s="31" t="s">
        <v>195</v>
      </c>
      <c r="D41" s="32" t="n">
        <v>23920</v>
      </c>
      <c r="G41" s="34" t="n">
        <v>26740</v>
      </c>
      <c r="H41" s="34" t="n">
        <v>36583</v>
      </c>
      <c r="I41" s="31" t="s">
        <v>86</v>
      </c>
    </row>
    <row r="42" customFormat="false" ht="12.75" hidden="false" customHeight="false" outlineLevel="0" collapsed="false">
      <c r="A42" s="31" t="s">
        <v>196</v>
      </c>
      <c r="B42" s="31" t="s">
        <v>197</v>
      </c>
      <c r="C42" s="31" t="s">
        <v>198</v>
      </c>
      <c r="D42" s="32" t="n">
        <v>37440</v>
      </c>
      <c r="G42" s="34" t="n">
        <v>34047</v>
      </c>
      <c r="H42" s="34" t="n">
        <v>36201</v>
      </c>
      <c r="I42" s="31" t="s">
        <v>86</v>
      </c>
    </row>
    <row r="43" customFormat="false" ht="12.75" hidden="false" customHeight="false" outlineLevel="0" collapsed="false">
      <c r="A43" s="31" t="s">
        <v>199</v>
      </c>
      <c r="B43" s="31" t="s">
        <v>200</v>
      </c>
      <c r="C43" s="31" t="s">
        <v>201</v>
      </c>
      <c r="D43" s="32" t="n">
        <v>23920</v>
      </c>
      <c r="G43" s="34" t="n">
        <v>28159</v>
      </c>
      <c r="H43" s="34" t="n">
        <v>36535</v>
      </c>
      <c r="I43" s="31" t="s">
        <v>86</v>
      </c>
    </row>
    <row r="44" customFormat="false" ht="12.75" hidden="false" customHeight="false" outlineLevel="0" collapsed="false">
      <c r="A44" s="31" t="s">
        <v>202</v>
      </c>
      <c r="B44" s="31" t="s">
        <v>203</v>
      </c>
      <c r="C44" s="31" t="s">
        <v>204</v>
      </c>
      <c r="D44" s="32" t="n">
        <v>23960</v>
      </c>
      <c r="G44" s="34" t="n">
        <v>26544</v>
      </c>
      <c r="H44" s="34" t="n">
        <v>36241</v>
      </c>
      <c r="I44" s="31" t="s">
        <v>86</v>
      </c>
    </row>
    <row r="45" customFormat="false" ht="12.75" hidden="false" customHeight="false" outlineLevel="0" collapsed="false">
      <c r="A45" s="31" t="s">
        <v>205</v>
      </c>
      <c r="B45" s="31" t="s">
        <v>206</v>
      </c>
      <c r="C45" s="31" t="s">
        <v>207</v>
      </c>
      <c r="D45" s="32" t="n">
        <v>23920</v>
      </c>
      <c r="G45" s="34" t="n">
        <v>29591</v>
      </c>
      <c r="H45" s="34" t="n">
        <v>36430</v>
      </c>
      <c r="I45" s="31" t="s">
        <v>86</v>
      </c>
    </row>
    <row r="46" customFormat="false" ht="12.75" hidden="false" customHeight="false" outlineLevel="0" collapsed="false">
      <c r="A46" s="31" t="s">
        <v>208</v>
      </c>
      <c r="B46" s="31" t="s">
        <v>164</v>
      </c>
      <c r="C46" s="31" t="s">
        <v>209</v>
      </c>
      <c r="D46" s="32" t="n">
        <v>43992</v>
      </c>
      <c r="G46" s="34" t="n">
        <v>22466</v>
      </c>
      <c r="H46" s="34" t="n">
        <v>36129</v>
      </c>
      <c r="I46" s="31" t="s">
        <v>86</v>
      </c>
    </row>
    <row r="47" customFormat="false" ht="12.75" hidden="false" customHeight="false" outlineLevel="0" collapsed="false">
      <c r="A47" s="31" t="s">
        <v>210</v>
      </c>
      <c r="B47" s="31" t="s">
        <v>211</v>
      </c>
      <c r="C47" s="31" t="s">
        <v>212</v>
      </c>
      <c r="D47" s="32" t="n">
        <v>24960</v>
      </c>
      <c r="G47" s="34" t="n">
        <v>22597</v>
      </c>
      <c r="H47" s="34" t="n">
        <v>36241</v>
      </c>
      <c r="I47" s="31" t="s">
        <v>86</v>
      </c>
    </row>
    <row r="48" customFormat="false" ht="12.75" hidden="false" customHeight="false" outlineLevel="0" collapsed="false">
      <c r="A48" s="31" t="s">
        <v>213</v>
      </c>
      <c r="B48" s="31" t="s">
        <v>114</v>
      </c>
      <c r="C48" s="31" t="s">
        <v>214</v>
      </c>
      <c r="D48" s="32" t="n">
        <v>38480</v>
      </c>
      <c r="G48" s="34" t="n">
        <v>36484</v>
      </c>
      <c r="H48" s="34" t="n">
        <v>36269</v>
      </c>
      <c r="I48" s="31" t="s">
        <v>86</v>
      </c>
    </row>
    <row r="49" customFormat="false" ht="12.75" hidden="false" customHeight="false" outlineLevel="0" collapsed="false">
      <c r="A49" s="31" t="s">
        <v>215</v>
      </c>
      <c r="B49" s="31" t="s">
        <v>216</v>
      </c>
      <c r="C49" s="31" t="s">
        <v>217</v>
      </c>
      <c r="D49" s="32" t="n">
        <v>37440</v>
      </c>
      <c r="G49" s="34" t="n">
        <v>39361</v>
      </c>
      <c r="H49" s="34" t="n">
        <v>36129</v>
      </c>
      <c r="I49" s="31" t="s">
        <v>86</v>
      </c>
    </row>
    <row r="50" customFormat="false" ht="12.75" hidden="false" customHeight="false" outlineLevel="0" collapsed="false">
      <c r="A50" s="31" t="s">
        <v>218</v>
      </c>
      <c r="B50" s="31" t="s">
        <v>219</v>
      </c>
      <c r="C50" s="31" t="s">
        <v>220</v>
      </c>
      <c r="D50" s="32" t="n">
        <v>23920</v>
      </c>
      <c r="G50" s="34" t="n">
        <v>26579</v>
      </c>
      <c r="H50" s="34" t="n">
        <v>36325</v>
      </c>
      <c r="I50" s="34" t="s">
        <v>86</v>
      </c>
    </row>
    <row r="51" customFormat="false" ht="12.75" hidden="false" customHeight="false" outlineLevel="0" collapsed="false">
      <c r="A51" s="31" t="s">
        <v>221</v>
      </c>
      <c r="B51" s="31" t="s">
        <v>222</v>
      </c>
      <c r="C51" s="31" t="s">
        <v>223</v>
      </c>
      <c r="D51" s="32" t="n">
        <v>37440</v>
      </c>
      <c r="G51" s="34" t="n">
        <v>21578</v>
      </c>
      <c r="H51" s="34" t="n">
        <v>36129</v>
      </c>
      <c r="I51" s="31" t="s">
        <v>86</v>
      </c>
    </row>
    <row r="52" customFormat="false" ht="12.75" hidden="false" customHeight="false" outlineLevel="0" collapsed="false">
      <c r="A52" s="31" t="s">
        <v>224</v>
      </c>
      <c r="B52" s="31" t="s">
        <v>225</v>
      </c>
      <c r="C52" s="31" t="s">
        <v>226</v>
      </c>
      <c r="D52" s="32" t="n">
        <v>23920</v>
      </c>
      <c r="G52" s="34" t="n">
        <v>28157</v>
      </c>
      <c r="H52" s="34" t="n">
        <v>36241</v>
      </c>
      <c r="I52" s="31" t="s">
        <v>86</v>
      </c>
    </row>
    <row r="53" customFormat="false" ht="12.75" hidden="false" customHeight="false" outlineLevel="0" collapsed="false">
      <c r="A53" s="31" t="s">
        <v>227</v>
      </c>
      <c r="B53" s="31" t="s">
        <v>228</v>
      </c>
      <c r="C53" s="31" t="s">
        <v>229</v>
      </c>
      <c r="D53" s="32" t="n">
        <v>37440</v>
      </c>
      <c r="G53" s="34" t="n">
        <v>18062</v>
      </c>
      <c r="H53" s="34" t="n">
        <v>36129</v>
      </c>
      <c r="I53" s="31" t="s">
        <v>86</v>
      </c>
    </row>
    <row r="54" customFormat="false" ht="12.75" hidden="false" customHeight="false" outlineLevel="0" collapsed="false">
      <c r="A54" s="31" t="s">
        <v>230</v>
      </c>
      <c r="B54" s="31" t="s">
        <v>164</v>
      </c>
      <c r="C54" s="31" t="s">
        <v>231</v>
      </c>
      <c r="D54" s="32" t="n">
        <v>20800</v>
      </c>
      <c r="G54" s="34" t="n">
        <v>36700</v>
      </c>
      <c r="H54" s="34" t="n">
        <v>36500</v>
      </c>
      <c r="I54" s="31" t="s">
        <v>86</v>
      </c>
    </row>
    <row r="55" customFormat="false" ht="12.75" hidden="false" customHeight="false" outlineLevel="0" collapsed="false">
      <c r="A55" s="31" t="s">
        <v>230</v>
      </c>
      <c r="B55" s="31" t="s">
        <v>232</v>
      </c>
      <c r="C55" s="31" t="s">
        <v>233</v>
      </c>
      <c r="D55" s="32" t="n">
        <v>116480</v>
      </c>
      <c r="G55" s="34" t="n">
        <v>37346</v>
      </c>
      <c r="H55" s="34"/>
      <c r="I55" s="31" t="s">
        <v>86</v>
      </c>
    </row>
    <row r="56" customFormat="false" ht="12.75" hidden="false" customHeight="false" outlineLevel="0" collapsed="false">
      <c r="A56" s="31" t="s">
        <v>234</v>
      </c>
      <c r="B56" s="31" t="s">
        <v>235</v>
      </c>
      <c r="C56" s="31" t="s">
        <v>236</v>
      </c>
      <c r="D56" s="32" t="n">
        <v>73552.54</v>
      </c>
      <c r="G56" s="34" t="n">
        <v>21012</v>
      </c>
      <c r="H56" s="34" t="s">
        <v>170</v>
      </c>
      <c r="I56" s="31" t="s">
        <v>86</v>
      </c>
    </row>
    <row r="57" customFormat="false" ht="12.75" hidden="false" customHeight="false" outlineLevel="0" collapsed="false">
      <c r="A57" s="31" t="s">
        <v>237</v>
      </c>
      <c r="B57" s="31" t="s">
        <v>158</v>
      </c>
      <c r="C57" s="31" t="s">
        <v>238</v>
      </c>
      <c r="D57" s="32" t="n">
        <v>23920</v>
      </c>
      <c r="G57" s="34" t="n">
        <v>22357</v>
      </c>
      <c r="H57" s="34" t="n">
        <v>36437</v>
      </c>
      <c r="I57" s="31" t="s">
        <v>86</v>
      </c>
    </row>
    <row r="58" customFormat="false" ht="12.75" hidden="false" customHeight="false" outlineLevel="0" collapsed="false">
      <c r="G58" s="34"/>
      <c r="H58" s="34"/>
    </row>
    <row r="59" customFormat="false" ht="12.75" hidden="false" customHeight="false" outlineLevel="0" collapsed="false">
      <c r="G59" s="34"/>
      <c r="H59" s="34"/>
    </row>
    <row r="60" customFormat="false" ht="12.75" hidden="false" customHeight="false" outlineLevel="0" collapsed="false">
      <c r="G60" s="34"/>
      <c r="H60" s="34"/>
    </row>
    <row r="61" customFormat="false" ht="12.75" hidden="false" customHeight="false" outlineLevel="0" collapsed="false">
      <c r="A61" s="1" t="s">
        <v>239</v>
      </c>
      <c r="B61" s="1"/>
    </row>
    <row r="62" customFormat="false" ht="12.75" hidden="false" customHeight="false" outlineLevel="0" collapsed="false">
      <c r="D62" s="33" t="s">
        <v>78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50" workbookViewId="0">
      <selection pane="topLeft" activeCell="E23" activeCellId="0" sqref="E2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31" width="18.28"/>
    <col collapsed="false" customWidth="true" hidden="false" outlineLevel="0" max="3" min="3" style="31" width="12.56"/>
    <col collapsed="false" customWidth="true" hidden="false" outlineLevel="0" max="4" min="4" style="32" width="18.28"/>
    <col collapsed="false" customWidth="true" hidden="false" outlineLevel="0" max="5" min="5" style="35" width="12.28"/>
    <col collapsed="false" customWidth="true" hidden="false" outlineLevel="0" max="6" min="6" style="35" width="23.85"/>
    <col collapsed="false" customWidth="true" hidden="false" outlineLevel="0" max="7" min="7" style="31" width="9.7"/>
    <col collapsed="false" customWidth="false" hidden="false" outlineLevel="0" max="8" min="8" style="31" width="9.14"/>
    <col collapsed="false" customWidth="true" hidden="false" outlineLevel="0" max="9" min="9" style="31" width="14.28"/>
    <col collapsed="false" customWidth="false" hidden="false" outlineLevel="0" max="257" min="10" style="31" width="9.14"/>
  </cols>
  <sheetData>
    <row r="1" customFormat="false" ht="12.75" hidden="false" customHeight="false" outlineLevel="0" collapsed="false">
      <c r="A1" s="1" t="s">
        <v>74</v>
      </c>
      <c r="B1" s="1"/>
    </row>
    <row r="2" customFormat="false" ht="38.25" hidden="false" customHeight="false" outlineLevel="0" collapsed="false">
      <c r="A2" s="7" t="s">
        <v>75</v>
      </c>
      <c r="B2" s="7" t="s">
        <v>76</v>
      </c>
      <c r="C2" s="7" t="s">
        <v>77</v>
      </c>
      <c r="D2" s="33" t="s">
        <v>78</v>
      </c>
      <c r="E2" s="7" t="s">
        <v>79</v>
      </c>
      <c r="F2" s="7" t="s">
        <v>80</v>
      </c>
      <c r="G2" s="7" t="s">
        <v>81</v>
      </c>
      <c r="H2" s="7" t="s">
        <v>82</v>
      </c>
      <c r="I2" s="7" t="s">
        <v>13</v>
      </c>
    </row>
    <row r="3" customFormat="false" ht="12.75" hidden="false" customHeight="false" outlineLevel="0" collapsed="false">
      <c r="A3" s="31" t="s">
        <v>240</v>
      </c>
      <c r="B3" s="31" t="s">
        <v>241</v>
      </c>
      <c r="C3" s="31" t="s">
        <v>242</v>
      </c>
      <c r="D3" s="32" t="n">
        <v>60000</v>
      </c>
      <c r="E3" s="35" t="s">
        <v>63</v>
      </c>
      <c r="F3" s="9" t="s">
        <v>243</v>
      </c>
      <c r="G3" s="34" t="n">
        <v>24294</v>
      </c>
      <c r="H3" s="34" t="n">
        <v>36213</v>
      </c>
      <c r="I3" s="31" t="s">
        <v>244</v>
      </c>
    </row>
    <row r="4" customFormat="false" ht="12.75" hidden="false" customHeight="false" outlineLevel="0" collapsed="false">
      <c r="A4" s="31" t="s">
        <v>245</v>
      </c>
      <c r="B4" s="31" t="s">
        <v>246</v>
      </c>
      <c r="C4" s="31" t="s">
        <v>247</v>
      </c>
      <c r="D4" s="32" t="n">
        <v>120000</v>
      </c>
      <c r="E4" s="35" t="s">
        <v>63</v>
      </c>
      <c r="F4" s="9" t="s">
        <v>248</v>
      </c>
      <c r="G4" s="34" t="n">
        <v>16523</v>
      </c>
      <c r="H4" s="34" t="n">
        <v>35612</v>
      </c>
      <c r="I4" s="31" t="s">
        <v>244</v>
      </c>
    </row>
    <row r="5" customFormat="false" ht="12.75" hidden="false" customHeight="false" outlineLevel="0" collapsed="false">
      <c r="A5" s="31" t="s">
        <v>249</v>
      </c>
      <c r="B5" s="31" t="s">
        <v>250</v>
      </c>
      <c r="C5" s="31" t="s">
        <v>251</v>
      </c>
      <c r="D5" s="32" t="n">
        <v>37000</v>
      </c>
      <c r="F5" s="9"/>
      <c r="G5" s="34" t="n">
        <v>22339</v>
      </c>
      <c r="H5" s="34" t="n">
        <v>36348</v>
      </c>
      <c r="I5" s="31" t="s">
        <v>244</v>
      </c>
    </row>
    <row r="6" customFormat="false" ht="25.5" hidden="false" customHeight="false" outlineLevel="0" collapsed="false">
      <c r="A6" s="31" t="s">
        <v>252</v>
      </c>
      <c r="B6" s="31" t="s">
        <v>232</v>
      </c>
      <c r="C6" s="31" t="s">
        <v>253</v>
      </c>
      <c r="D6" s="32" t="n">
        <v>120100</v>
      </c>
      <c r="E6" s="35" t="s">
        <v>63</v>
      </c>
      <c r="F6" s="9" t="s">
        <v>254</v>
      </c>
      <c r="G6" s="34" t="n">
        <v>22267</v>
      </c>
      <c r="H6" s="34" t="n">
        <v>35947</v>
      </c>
      <c r="I6" s="31" t="s">
        <v>244</v>
      </c>
    </row>
    <row r="7" customFormat="false" ht="12.75" hidden="false" customHeight="false" outlineLevel="0" collapsed="false">
      <c r="A7" s="31" t="s">
        <v>255</v>
      </c>
      <c r="B7" s="31" t="s">
        <v>164</v>
      </c>
      <c r="C7" s="31" t="s">
        <v>256</v>
      </c>
      <c r="D7" s="32" t="n">
        <v>63000</v>
      </c>
      <c r="E7" s="35" t="s">
        <v>63</v>
      </c>
      <c r="F7" s="9" t="s">
        <v>257</v>
      </c>
      <c r="G7" s="34" t="n">
        <v>23285</v>
      </c>
      <c r="H7" s="34" t="n">
        <v>36303</v>
      </c>
      <c r="I7" s="31" t="s">
        <v>244</v>
      </c>
    </row>
    <row r="8" customFormat="false" ht="25.5" hidden="false" customHeight="false" outlineLevel="0" collapsed="false">
      <c r="A8" s="31" t="s">
        <v>258</v>
      </c>
      <c r="B8" s="31" t="s">
        <v>216</v>
      </c>
      <c r="C8" s="31" t="s">
        <v>259</v>
      </c>
      <c r="D8" s="32" t="n">
        <v>115000</v>
      </c>
      <c r="E8" s="35" t="s">
        <v>63</v>
      </c>
      <c r="F8" s="9" t="s">
        <v>260</v>
      </c>
      <c r="G8" s="34" t="n">
        <v>18964</v>
      </c>
      <c r="H8" s="34" t="n">
        <v>35916</v>
      </c>
      <c r="I8" s="31" t="s">
        <v>244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1.14"/>
    <col collapsed="false" customWidth="true" hidden="false" outlineLevel="0" max="2" min="2" style="0" width="13.85"/>
    <col collapsed="false" customWidth="true" hidden="false" outlineLevel="0" max="10" min="3" style="0" width="9.56"/>
  </cols>
  <sheetData>
    <row r="1" customFormat="false" ht="18" hidden="false" customHeight="false" outlineLevel="0" collapsed="false">
      <c r="A1" s="36" t="s">
        <v>261</v>
      </c>
      <c r="B1" s="36"/>
    </row>
    <row r="2" customFormat="false" ht="18" hidden="false" customHeight="false" outlineLevel="0" collapsed="false">
      <c r="A2" s="37" t="n">
        <v>36616</v>
      </c>
      <c r="B2" s="37"/>
    </row>
    <row r="4" customFormat="false" ht="12.75" hidden="false" customHeight="false" outlineLevel="0" collapsed="false">
      <c r="B4" s="38" t="n">
        <v>36616</v>
      </c>
    </row>
    <row r="5" customFormat="false" ht="12.75" hidden="false" customHeight="false" outlineLevel="0" collapsed="false">
      <c r="A5" s="1" t="s">
        <v>262</v>
      </c>
      <c r="B5" s="38"/>
    </row>
    <row r="6" customFormat="false" ht="12.75" hidden="false" customHeight="false" outlineLevel="0" collapsed="false">
      <c r="A6" s="0" t="s">
        <v>263</v>
      </c>
      <c r="B6" s="39" t="n">
        <v>157127</v>
      </c>
    </row>
    <row r="7" customFormat="false" ht="12.75" hidden="false" customHeight="false" outlineLevel="0" collapsed="false">
      <c r="A7" s="0" t="s">
        <v>264</v>
      </c>
      <c r="B7" s="39" t="n">
        <v>739673</v>
      </c>
    </row>
    <row r="8" customFormat="false" ht="12.75" hidden="false" customHeight="false" outlineLevel="0" collapsed="false">
      <c r="A8" s="0" t="s">
        <v>265</v>
      </c>
      <c r="B8" s="39" t="n">
        <v>319235</v>
      </c>
    </row>
    <row r="9" customFormat="false" ht="12.75" hidden="false" customHeight="false" outlineLevel="0" collapsed="false">
      <c r="A9" s="0" t="s">
        <v>266</v>
      </c>
      <c r="B9" s="39" t="n">
        <v>2513997</v>
      </c>
    </row>
    <row r="10" customFormat="false" ht="12.75" hidden="false" customHeight="false" outlineLevel="0" collapsed="false">
      <c r="A10" s="31" t="s">
        <v>267</v>
      </c>
      <c r="B10" s="40" t="n">
        <f aca="false">SUM(B6:B9)</f>
        <v>3730032</v>
      </c>
      <c r="C10" s="31"/>
      <c r="D10" s="31"/>
      <c r="E10" s="31"/>
      <c r="F10" s="31"/>
      <c r="G10" s="31"/>
      <c r="H10" s="31"/>
      <c r="I10" s="31"/>
      <c r="J10" s="31"/>
    </row>
    <row r="11" customFormat="false" ht="12.75" hidden="false" customHeight="false" outlineLevel="0" collapsed="false">
      <c r="B11" s="39"/>
    </row>
    <row r="12" customFormat="false" ht="12.75" hidden="false" customHeight="false" outlineLevel="0" collapsed="false">
      <c r="A12" s="0" t="s">
        <v>268</v>
      </c>
      <c r="B12" s="39" t="n">
        <v>24530632</v>
      </c>
    </row>
    <row r="13" customFormat="false" ht="12.75" hidden="false" customHeight="false" outlineLevel="0" collapsed="false">
      <c r="B13" s="39"/>
    </row>
    <row r="14" customFormat="false" ht="12.75" hidden="false" customHeight="false" outlineLevel="0" collapsed="false">
      <c r="A14" s="1" t="s">
        <v>269</v>
      </c>
      <c r="B14" s="39"/>
    </row>
    <row r="15" customFormat="false" ht="12.75" hidden="false" customHeight="false" outlineLevel="0" collapsed="false">
      <c r="A15" s="0" t="s">
        <v>270</v>
      </c>
      <c r="B15" s="41" t="n">
        <v>42864</v>
      </c>
    </row>
    <row r="16" customFormat="false" ht="12.75" hidden="false" customHeight="false" outlineLevel="0" collapsed="false">
      <c r="B16" s="39"/>
    </row>
    <row r="17" customFormat="false" ht="12.75" hidden="false" customHeight="false" outlineLevel="0" collapsed="false">
      <c r="A17" s="1" t="s">
        <v>271</v>
      </c>
      <c r="B17" s="39"/>
    </row>
    <row r="18" customFormat="false" ht="12.75" hidden="false" customHeight="false" outlineLevel="0" collapsed="false">
      <c r="A18" s="0" t="s">
        <v>272</v>
      </c>
      <c r="B18" s="39" t="n">
        <v>2065854</v>
      </c>
    </row>
    <row r="19" customFormat="false" ht="12.75" hidden="false" customHeight="false" outlineLevel="0" collapsed="false">
      <c r="A19" s="0" t="s">
        <v>273</v>
      </c>
      <c r="B19" s="39" t="n">
        <v>29778973</v>
      </c>
    </row>
    <row r="20" customFormat="false" ht="12.75" hidden="false" customHeight="false" outlineLevel="0" collapsed="false">
      <c r="A20" s="0" t="s">
        <v>274</v>
      </c>
      <c r="B20" s="39" t="n">
        <v>65788423</v>
      </c>
    </row>
    <row r="21" customFormat="false" ht="12.75" hidden="false" customHeight="false" outlineLevel="0" collapsed="false">
      <c r="A21" s="31" t="s">
        <v>275</v>
      </c>
      <c r="B21" s="40" t="n">
        <f aca="false">SUM(B18:B20)</f>
        <v>97633250</v>
      </c>
      <c r="C21" s="31"/>
      <c r="D21" s="31"/>
      <c r="E21" s="31"/>
      <c r="F21" s="31"/>
      <c r="G21" s="31"/>
      <c r="H21" s="31"/>
      <c r="I21" s="31"/>
      <c r="J21" s="31"/>
    </row>
    <row r="22" customFormat="false" ht="12.75" hidden="false" customHeight="false" outlineLevel="0" collapsed="false">
      <c r="B22" s="39"/>
    </row>
    <row r="23" customFormat="false" ht="12.75" hidden="false" customHeight="false" outlineLevel="0" collapsed="false">
      <c r="A23" s="1" t="s">
        <v>276</v>
      </c>
      <c r="B23" s="39"/>
    </row>
    <row r="24" customFormat="false" ht="12.75" hidden="false" customHeight="false" outlineLevel="0" collapsed="false">
      <c r="A24" s="0" t="s">
        <v>277</v>
      </c>
      <c r="B24" s="39" t="n">
        <v>18837507</v>
      </c>
    </row>
    <row r="25" customFormat="false" ht="12.75" hidden="false" customHeight="false" outlineLevel="0" collapsed="false">
      <c r="B25" s="39"/>
    </row>
    <row r="26" customFormat="false" ht="15.75" hidden="false" customHeight="false" outlineLevel="0" collapsed="false">
      <c r="A26" s="42" t="s">
        <v>278</v>
      </c>
      <c r="B26" s="43" t="n">
        <f aca="false">+B10+B15+B21+B24+B12</f>
        <v>144774285</v>
      </c>
      <c r="C26" s="42"/>
      <c r="D26" s="42"/>
      <c r="E26" s="42"/>
      <c r="F26" s="42"/>
      <c r="G26" s="42"/>
      <c r="H26" s="42"/>
      <c r="I26" s="42"/>
      <c r="J26" s="42"/>
    </row>
    <row r="27" customFormat="false" ht="13.5" hidden="false" customHeight="false" outlineLevel="0" collapsed="false">
      <c r="B27" s="39"/>
    </row>
    <row r="28" customFormat="false" ht="12.75" hidden="false" customHeight="false" outlineLevel="0" collapsed="false">
      <c r="B28" s="39"/>
    </row>
    <row r="29" customFormat="false" ht="12.75" hidden="false" customHeight="false" outlineLevel="0" collapsed="false">
      <c r="A29" s="1" t="s">
        <v>279</v>
      </c>
      <c r="B29" s="39"/>
    </row>
    <row r="30" customFormat="false" ht="12.75" hidden="false" customHeight="false" outlineLevel="0" collapsed="false">
      <c r="A30" s="1"/>
      <c r="B30" s="39"/>
    </row>
    <row r="31" customFormat="false" ht="12.75" hidden="false" customHeight="false" outlineLevel="0" collapsed="false">
      <c r="A31" s="1" t="s">
        <v>280</v>
      </c>
      <c r="B31" s="39"/>
    </row>
    <row r="32" customFormat="false" ht="12.75" hidden="false" customHeight="false" outlineLevel="0" collapsed="false">
      <c r="A32" s="0" t="s">
        <v>281</v>
      </c>
      <c r="B32" s="39" t="n">
        <v>6546207</v>
      </c>
    </row>
    <row r="33" customFormat="false" ht="12.75" hidden="false" customHeight="false" outlineLevel="0" collapsed="false">
      <c r="A33" s="0" t="s">
        <v>282</v>
      </c>
      <c r="B33" s="39" t="n">
        <v>4336976</v>
      </c>
    </row>
    <row r="34" customFormat="false" ht="12.75" hidden="false" customHeight="false" outlineLevel="0" collapsed="false">
      <c r="A34" s="0" t="s">
        <v>283</v>
      </c>
      <c r="B34" s="39" t="n">
        <v>2373219</v>
      </c>
    </row>
    <row r="35" customFormat="false" ht="12.75" hidden="false" customHeight="false" outlineLevel="0" collapsed="false">
      <c r="A35" s="0" t="s">
        <v>284</v>
      </c>
      <c r="B35" s="39" t="n">
        <v>550001</v>
      </c>
    </row>
    <row r="36" customFormat="false" ht="12.75" hidden="false" customHeight="false" outlineLevel="0" collapsed="false">
      <c r="A36" s="0" t="s">
        <v>285</v>
      </c>
      <c r="B36" s="39" t="n">
        <v>621765</v>
      </c>
    </row>
    <row r="37" customFormat="false" ht="12.75" hidden="false" customHeight="false" outlineLevel="0" collapsed="false">
      <c r="A37" s="0" t="s">
        <v>286</v>
      </c>
      <c r="B37" s="41" t="n">
        <f aca="false">SUM(B32:B36)</f>
        <v>14428168</v>
      </c>
    </row>
    <row r="38" customFormat="false" ht="12.75" hidden="false" customHeight="false" outlineLevel="0" collapsed="false">
      <c r="B38" s="39"/>
    </row>
    <row r="39" customFormat="false" ht="12.75" hidden="false" customHeight="false" outlineLevel="0" collapsed="false">
      <c r="A39" s="1" t="s">
        <v>287</v>
      </c>
      <c r="B39" s="39"/>
    </row>
    <row r="40" customFormat="false" ht="12.75" hidden="false" customHeight="false" outlineLevel="0" collapsed="false">
      <c r="A40" s="0" t="s">
        <v>288</v>
      </c>
      <c r="B40" s="39" t="n">
        <v>199019</v>
      </c>
    </row>
    <row r="41" customFormat="false" ht="12.75" hidden="false" customHeight="false" outlineLevel="0" collapsed="false">
      <c r="A41" s="0" t="s">
        <v>289</v>
      </c>
      <c r="B41" s="39" t="n">
        <v>217512</v>
      </c>
    </row>
    <row r="42" customFormat="false" ht="12.75" hidden="false" customHeight="false" outlineLevel="0" collapsed="false">
      <c r="A42" s="0" t="s">
        <v>290</v>
      </c>
      <c r="B42" s="39" t="n">
        <v>1662300</v>
      </c>
    </row>
    <row r="43" customFormat="false" ht="12.75" hidden="false" customHeight="false" outlineLevel="0" collapsed="false">
      <c r="A43" s="0" t="s">
        <v>291</v>
      </c>
      <c r="B43" s="39" t="n">
        <v>53473</v>
      </c>
    </row>
    <row r="44" customFormat="false" ht="12.75" hidden="false" customHeight="false" outlineLevel="0" collapsed="false">
      <c r="A44" s="0" t="s">
        <v>292</v>
      </c>
      <c r="B44" s="41" t="n">
        <f aca="false">SUM(B40:B43)</f>
        <v>2132304</v>
      </c>
    </row>
    <row r="45" customFormat="false" ht="12.75" hidden="false" customHeight="false" outlineLevel="0" collapsed="false">
      <c r="B45" s="39"/>
    </row>
    <row r="46" customFormat="false" ht="12.75" hidden="false" customHeight="false" outlineLevel="0" collapsed="false">
      <c r="A46" s="1" t="s">
        <v>293</v>
      </c>
      <c r="B46" s="39"/>
    </row>
    <row r="47" customFormat="false" ht="12.75" hidden="false" customHeight="false" outlineLevel="0" collapsed="false">
      <c r="A47" s="0" t="s">
        <v>294</v>
      </c>
      <c r="B47" s="39" t="n">
        <v>85000000</v>
      </c>
    </row>
    <row r="48" customFormat="false" ht="12.75" hidden="false" customHeight="false" outlineLevel="0" collapsed="false">
      <c r="A48" s="0" t="s">
        <v>295</v>
      </c>
      <c r="B48" s="39" t="n">
        <v>30045936</v>
      </c>
    </row>
    <row r="49" customFormat="false" ht="12.75" hidden="false" customHeight="false" outlineLevel="0" collapsed="false">
      <c r="A49" s="0" t="s">
        <v>296</v>
      </c>
      <c r="B49" s="39" t="n">
        <v>4000000</v>
      </c>
    </row>
    <row r="50" customFormat="false" ht="12.75" hidden="false" customHeight="false" outlineLevel="0" collapsed="false">
      <c r="A50" s="0" t="s">
        <v>297</v>
      </c>
      <c r="B50" s="41" t="n">
        <f aca="false">SUM(B47:B49)</f>
        <v>119045936</v>
      </c>
    </row>
    <row r="51" customFormat="false" ht="12.75" hidden="false" customHeight="false" outlineLevel="0" collapsed="false">
      <c r="B51" s="39"/>
    </row>
    <row r="52" customFormat="false" ht="12.75" hidden="false" customHeight="false" outlineLevel="0" collapsed="false">
      <c r="A52" s="1" t="s">
        <v>298</v>
      </c>
      <c r="B52" s="44" t="n">
        <f aca="false">+B37+B44+B50</f>
        <v>135606408</v>
      </c>
    </row>
    <row r="53" customFormat="false" ht="12.75" hidden="false" customHeight="false" outlineLevel="0" collapsed="false">
      <c r="B53" s="39"/>
    </row>
    <row r="54" customFormat="false" ht="12.75" hidden="false" customHeight="false" outlineLevel="0" collapsed="false">
      <c r="B54" s="39"/>
    </row>
    <row r="55" customFormat="false" ht="12.75" hidden="false" customHeight="false" outlineLevel="0" collapsed="false">
      <c r="A55" s="1" t="s">
        <v>299</v>
      </c>
      <c r="B55" s="39"/>
    </row>
    <row r="56" customFormat="false" ht="12.75" hidden="false" customHeight="false" outlineLevel="0" collapsed="false">
      <c r="A56" s="0" t="s">
        <v>300</v>
      </c>
      <c r="B56" s="39" t="n">
        <v>17000000</v>
      </c>
    </row>
    <row r="57" customFormat="false" ht="12.75" hidden="false" customHeight="false" outlineLevel="0" collapsed="false">
      <c r="A57" s="0" t="s">
        <v>301</v>
      </c>
      <c r="B57" s="39" t="n">
        <v>-7832123</v>
      </c>
    </row>
    <row r="58" customFormat="false" ht="12.75" hidden="false" customHeight="false" outlineLevel="0" collapsed="false">
      <c r="A58" s="1" t="s">
        <v>302</v>
      </c>
      <c r="B58" s="45" t="n">
        <f aca="false">+B56+B57</f>
        <v>9167877</v>
      </c>
      <c r="C58" s="1"/>
      <c r="D58" s="1"/>
      <c r="E58" s="1"/>
      <c r="F58" s="1"/>
      <c r="G58" s="1"/>
      <c r="H58" s="1"/>
      <c r="I58" s="1"/>
      <c r="J58" s="1"/>
    </row>
    <row r="59" customFormat="false" ht="12.75" hidden="false" customHeight="false" outlineLevel="0" collapsed="false">
      <c r="B59" s="39"/>
    </row>
    <row r="60" customFormat="false" ht="13.5" hidden="false" customHeight="false" outlineLevel="0" collapsed="false">
      <c r="A60" s="1" t="s">
        <v>303</v>
      </c>
      <c r="B60" s="46" t="n">
        <f aca="false">+B52+B58</f>
        <v>144774285</v>
      </c>
    </row>
    <row r="61" customFormat="false" ht="13.5" hidden="false" customHeight="false" outlineLevel="0" collapsed="false">
      <c r="B61" s="39"/>
    </row>
    <row r="62" customFormat="false" ht="12.75" hidden="false" customHeight="false" outlineLevel="0" collapsed="false">
      <c r="A62" s="0" t="s">
        <v>304</v>
      </c>
      <c r="B62" s="39" t="n">
        <f aca="false">+B60-B26</f>
        <v>0</v>
      </c>
    </row>
    <row r="63" customFormat="false" ht="12.75" hidden="false" customHeight="false" outlineLevel="0" collapsed="false">
      <c r="B63" s="39"/>
    </row>
    <row r="64" customFormat="false" ht="12.75" hidden="false" customHeight="false" outlineLevel="0" collapsed="false">
      <c r="A64" s="1" t="s">
        <v>305</v>
      </c>
      <c r="B64" s="39"/>
    </row>
    <row r="65" customFormat="false" ht="12.75" hidden="false" customHeight="false" outlineLevel="0" collapsed="false">
      <c r="A65" s="1" t="s">
        <v>306</v>
      </c>
      <c r="B65" s="39"/>
    </row>
    <row r="66" customFormat="false" ht="12.75" hidden="false" customHeight="false" outlineLevel="0" collapsed="false">
      <c r="A66" s="0" t="s">
        <v>307</v>
      </c>
      <c r="B66" s="39" t="n">
        <v>42893</v>
      </c>
    </row>
    <row r="67" customFormat="false" ht="12.75" hidden="false" customHeight="false" outlineLevel="0" collapsed="false">
      <c r="B67" s="39"/>
    </row>
    <row r="68" customFormat="false" ht="12.75" hidden="false" customHeight="false" outlineLevel="0" collapsed="false">
      <c r="A68" s="1" t="s">
        <v>308</v>
      </c>
      <c r="B68" s="39"/>
    </row>
    <row r="69" customFormat="false" ht="12.75" hidden="false" customHeight="false" outlineLevel="0" collapsed="false">
      <c r="A69" s="0" t="s">
        <v>309</v>
      </c>
      <c r="B69" s="39" t="n">
        <v>196835</v>
      </c>
    </row>
    <row r="70" customFormat="false" ht="12.75" hidden="false" customHeight="false" outlineLevel="0" collapsed="false">
      <c r="A70" s="0" t="s">
        <v>310</v>
      </c>
      <c r="B70" s="39" t="n">
        <v>81982</v>
      </c>
    </row>
    <row r="71" customFormat="false" ht="12.75" hidden="false" customHeight="false" outlineLevel="0" collapsed="false">
      <c r="A71" s="0" t="s">
        <v>311</v>
      </c>
      <c r="B71" s="39" t="n">
        <v>38531</v>
      </c>
    </row>
    <row r="72" customFormat="false" ht="12.75" hidden="false" customHeight="false" outlineLevel="0" collapsed="false">
      <c r="A72" s="0" t="s">
        <v>312</v>
      </c>
      <c r="B72" s="39" t="n">
        <v>154760</v>
      </c>
    </row>
    <row r="73" customFormat="false" ht="12.75" hidden="false" customHeight="false" outlineLevel="0" collapsed="false">
      <c r="A73" s="0" t="s">
        <v>313</v>
      </c>
      <c r="B73" s="39" t="n">
        <v>16778</v>
      </c>
    </row>
    <row r="74" customFormat="false" ht="12.75" hidden="false" customHeight="false" outlineLevel="0" collapsed="false">
      <c r="A74" s="0" t="s">
        <v>314</v>
      </c>
      <c r="B74" s="39" t="n">
        <v>136636</v>
      </c>
    </row>
    <row r="75" customFormat="false" ht="12.75" hidden="false" customHeight="false" outlineLevel="0" collapsed="false">
      <c r="A75" s="0" t="s">
        <v>315</v>
      </c>
      <c r="B75" s="39" t="n">
        <v>343790</v>
      </c>
    </row>
    <row r="76" customFormat="false" ht="12.75" hidden="false" customHeight="false" outlineLevel="0" collapsed="false">
      <c r="A76" s="0" t="s">
        <v>316</v>
      </c>
      <c r="B76" s="39" t="n">
        <v>510626</v>
      </c>
    </row>
    <row r="77" customFormat="false" ht="12.75" hidden="false" customHeight="false" outlineLevel="0" collapsed="false">
      <c r="B77" s="39"/>
    </row>
    <row r="78" customFormat="false" ht="13.5" hidden="false" customHeight="false" outlineLevel="0" collapsed="false">
      <c r="A78" s="1" t="s">
        <v>317</v>
      </c>
      <c r="B78" s="46" t="n">
        <f aca="false">+B66-B69-B70-B71-B72-B73-B74-B75-B76</f>
        <v>-1437045</v>
      </c>
      <c r="C78" s="1"/>
      <c r="D78" s="1"/>
      <c r="E78" s="1"/>
      <c r="F78" s="1"/>
      <c r="G78" s="1"/>
      <c r="H78" s="1"/>
      <c r="I78" s="1"/>
      <c r="J78" s="1"/>
    </row>
    <row r="79" customFormat="false" ht="13.5" hidden="false" customHeight="false" outlineLevel="0" collapsed="false">
      <c r="B79" s="39"/>
    </row>
    <row r="80" customFormat="false" ht="12.75" hidden="false" customHeight="false" outlineLevel="0" collapsed="false">
      <c r="B80" s="39"/>
    </row>
    <row r="81" customFormat="false" ht="12.75" hidden="false" customHeight="false" outlineLevel="0" collapsed="false">
      <c r="B81" s="39"/>
    </row>
    <row r="82" customFormat="false" ht="12.75" hidden="false" customHeight="false" outlineLevel="0" collapsed="false">
      <c r="B82" s="39"/>
    </row>
    <row r="83" customFormat="false" ht="12.75" hidden="false" customHeight="false" outlineLevel="0" collapsed="false">
      <c r="B83" s="39"/>
    </row>
    <row r="84" customFormat="false" ht="12.75" hidden="false" customHeight="false" outlineLevel="0" collapsed="false">
      <c r="B84" s="39"/>
    </row>
    <row r="85" customFormat="false" ht="12.75" hidden="false" customHeight="false" outlineLevel="0" collapsed="false">
      <c r="B85" s="39"/>
    </row>
    <row r="86" customFormat="false" ht="12.75" hidden="false" customHeight="false" outlineLevel="0" collapsed="false">
      <c r="B86" s="39"/>
    </row>
    <row r="87" customFormat="false" ht="12.75" hidden="false" customHeight="false" outlineLevel="0" collapsed="false">
      <c r="B87" s="39"/>
    </row>
    <row r="88" customFormat="false" ht="12.75" hidden="false" customHeight="false" outlineLevel="0" collapsed="false">
      <c r="B88" s="39"/>
    </row>
    <row r="89" customFormat="false" ht="12.75" hidden="false" customHeight="false" outlineLevel="0" collapsed="false">
      <c r="B89" s="39"/>
    </row>
    <row r="90" customFormat="false" ht="12.75" hidden="false" customHeight="false" outlineLevel="0" collapsed="false">
      <c r="B90" s="39"/>
    </row>
    <row r="91" customFormat="false" ht="12.75" hidden="false" customHeight="false" outlineLevel="0" collapsed="false">
      <c r="B91" s="39"/>
    </row>
    <row r="92" customFormat="false" ht="12.75" hidden="false" customHeight="false" outlineLevel="0" collapsed="false">
      <c r="B92" s="39"/>
    </row>
    <row r="93" customFormat="false" ht="12.75" hidden="false" customHeight="false" outlineLevel="0" collapsed="false">
      <c r="B93" s="39"/>
    </row>
    <row r="94" customFormat="false" ht="12.75" hidden="false" customHeight="false" outlineLevel="0" collapsed="false">
      <c r="B94" s="39"/>
    </row>
    <row r="95" customFormat="false" ht="12.75" hidden="false" customHeight="false" outlineLevel="0" collapsed="false">
      <c r="B95" s="39"/>
    </row>
    <row r="96" customFormat="false" ht="12.75" hidden="false" customHeight="false" outlineLevel="0" collapsed="false">
      <c r="B96" s="39"/>
    </row>
    <row r="97" customFormat="false" ht="12.75" hidden="false" customHeight="false" outlineLevel="0" collapsed="false">
      <c r="B97" s="39"/>
    </row>
    <row r="98" customFormat="false" ht="12.75" hidden="false" customHeight="false" outlineLevel="0" collapsed="false">
      <c r="B98" s="39"/>
    </row>
    <row r="99" customFormat="false" ht="12.75" hidden="false" customHeight="false" outlineLevel="0" collapsed="false">
      <c r="B99" s="39"/>
    </row>
    <row r="100" customFormat="false" ht="12.75" hidden="false" customHeight="false" outlineLevel="0" collapsed="false">
      <c r="B100" s="39"/>
    </row>
    <row r="101" customFormat="false" ht="12.75" hidden="false" customHeight="false" outlineLevel="0" collapsed="false">
      <c r="B101" s="39"/>
    </row>
    <row r="102" customFormat="false" ht="12.75" hidden="false" customHeight="false" outlineLevel="0" collapsed="false">
      <c r="B102" s="39"/>
    </row>
    <row r="103" customFormat="false" ht="12.75" hidden="false" customHeight="false" outlineLevel="0" collapsed="false">
      <c r="B103" s="39"/>
    </row>
    <row r="104" customFormat="false" ht="12.75" hidden="false" customHeight="false" outlineLevel="0" collapsed="false">
      <c r="B104" s="39"/>
    </row>
    <row r="105" customFormat="false" ht="12.75" hidden="false" customHeight="false" outlineLevel="0" collapsed="false">
      <c r="B105" s="39"/>
    </row>
    <row r="106" customFormat="false" ht="12.75" hidden="false" customHeight="false" outlineLevel="0" collapsed="false">
      <c r="B106" s="39"/>
    </row>
    <row r="107" customFormat="false" ht="12.75" hidden="false" customHeight="false" outlineLevel="0" collapsed="false">
      <c r="B107" s="39"/>
    </row>
    <row r="108" customFormat="false" ht="12.75" hidden="false" customHeight="false" outlineLevel="0" collapsed="false">
      <c r="B108" s="39"/>
    </row>
    <row r="109" customFormat="false" ht="12.75" hidden="false" customHeight="false" outlineLevel="0" collapsed="false">
      <c r="B109" s="39"/>
    </row>
    <row r="110" customFormat="false" ht="12.75" hidden="false" customHeight="false" outlineLevel="0" collapsed="false">
      <c r="B110" s="39"/>
    </row>
    <row r="111" customFormat="false" ht="12.75" hidden="false" customHeight="false" outlineLevel="0" collapsed="false">
      <c r="B111" s="39"/>
    </row>
    <row r="112" customFormat="false" ht="12.75" hidden="false" customHeight="false" outlineLevel="0" collapsed="false">
      <c r="B112" s="39"/>
    </row>
    <row r="113" customFormat="false" ht="12.75" hidden="false" customHeight="false" outlineLevel="0" collapsed="false">
      <c r="B113" s="39"/>
    </row>
    <row r="114" customFormat="false" ht="12.75" hidden="false" customHeight="false" outlineLevel="0" collapsed="false">
      <c r="B114" s="39"/>
    </row>
    <row r="115" customFormat="false" ht="12.75" hidden="false" customHeight="false" outlineLevel="0" collapsed="false">
      <c r="B115" s="39"/>
    </row>
    <row r="116" customFormat="false" ht="12.75" hidden="false" customHeight="false" outlineLevel="0" collapsed="false">
      <c r="B116" s="39"/>
    </row>
    <row r="117" customFormat="false" ht="12.75" hidden="false" customHeight="false" outlineLevel="0" collapsed="false">
      <c r="B117" s="39"/>
    </row>
    <row r="118" customFormat="false" ht="12.75" hidden="false" customHeight="false" outlineLevel="0" collapsed="false">
      <c r="B118" s="39"/>
    </row>
    <row r="119" customFormat="false" ht="12.75" hidden="false" customHeight="false" outlineLevel="0" collapsed="false">
      <c r="B119" s="39"/>
    </row>
    <row r="120" customFormat="false" ht="12.75" hidden="false" customHeight="false" outlineLevel="0" collapsed="false">
      <c r="B120" s="39"/>
    </row>
    <row r="121" customFormat="false" ht="12.75" hidden="false" customHeight="false" outlineLevel="0" collapsed="false">
      <c r="B121" s="39"/>
    </row>
    <row r="122" customFormat="false" ht="12.75" hidden="false" customHeight="false" outlineLevel="0" collapsed="false">
      <c r="B122" s="39"/>
    </row>
    <row r="123" customFormat="false" ht="12.75" hidden="false" customHeight="false" outlineLevel="0" collapsed="false">
      <c r="B123" s="39"/>
    </row>
    <row r="124" customFormat="false" ht="12.75" hidden="false" customHeight="false" outlineLevel="0" collapsed="false">
      <c r="B124" s="39"/>
    </row>
    <row r="125" customFormat="false" ht="12.75" hidden="false" customHeight="false" outlineLevel="0" collapsed="false">
      <c r="B125" s="39"/>
    </row>
    <row r="126" customFormat="false" ht="12.75" hidden="false" customHeight="false" outlineLevel="0" collapsed="false">
      <c r="B126" s="39"/>
    </row>
    <row r="127" customFormat="false" ht="12.75" hidden="false" customHeight="false" outlineLevel="0" collapsed="false">
      <c r="B127" s="39"/>
    </row>
    <row r="128" customFormat="false" ht="12.75" hidden="false" customHeight="false" outlineLevel="0" collapsed="false">
      <c r="B128" s="39"/>
    </row>
    <row r="129" customFormat="false" ht="12.75" hidden="false" customHeight="false" outlineLevel="0" collapsed="false">
      <c r="B129" s="39"/>
    </row>
    <row r="130" customFormat="false" ht="12.75" hidden="false" customHeight="false" outlineLevel="0" collapsed="false">
      <c r="B130" s="39"/>
    </row>
    <row r="131" customFormat="false" ht="12.75" hidden="false" customHeight="false" outlineLevel="0" collapsed="false">
      <c r="B131" s="39"/>
    </row>
    <row r="132" customFormat="false" ht="12.75" hidden="false" customHeight="false" outlineLevel="0" collapsed="false">
      <c r="B132" s="39"/>
    </row>
    <row r="133" customFormat="false" ht="12.75" hidden="false" customHeight="false" outlineLevel="0" collapsed="false">
      <c r="B133" s="39"/>
    </row>
    <row r="134" customFormat="false" ht="12.75" hidden="false" customHeight="false" outlineLevel="0" collapsed="false">
      <c r="B134" s="39"/>
    </row>
    <row r="135" customFormat="false" ht="12.75" hidden="false" customHeight="false" outlineLevel="0" collapsed="false">
      <c r="B135" s="39"/>
    </row>
    <row r="136" customFormat="false" ht="12.75" hidden="false" customHeight="false" outlineLevel="0" collapsed="false">
      <c r="B136" s="39"/>
    </row>
    <row r="137" customFormat="false" ht="12.75" hidden="false" customHeight="false" outlineLevel="0" collapsed="false">
      <c r="B137" s="39"/>
    </row>
    <row r="138" customFormat="false" ht="12.75" hidden="false" customHeight="false" outlineLevel="0" collapsed="false">
      <c r="B138" s="39"/>
    </row>
    <row r="139" customFormat="false" ht="12.75" hidden="false" customHeight="false" outlineLevel="0" collapsed="false">
      <c r="B139" s="39"/>
    </row>
    <row r="140" customFormat="false" ht="12.75" hidden="false" customHeight="false" outlineLevel="0" collapsed="false">
      <c r="B140" s="39"/>
    </row>
    <row r="141" customFormat="false" ht="12.75" hidden="false" customHeight="false" outlineLevel="0" collapsed="false">
      <c r="B141" s="39"/>
    </row>
    <row r="142" customFormat="false" ht="12.75" hidden="false" customHeight="false" outlineLevel="0" collapsed="false">
      <c r="B142" s="39"/>
    </row>
    <row r="143" customFormat="false" ht="12.75" hidden="false" customHeight="false" outlineLevel="0" collapsed="false">
      <c r="B143" s="39"/>
    </row>
    <row r="144" customFormat="false" ht="12.75" hidden="false" customHeight="false" outlineLevel="0" collapsed="false">
      <c r="B144" s="39"/>
    </row>
    <row r="145" customFormat="false" ht="12.75" hidden="false" customHeight="false" outlineLevel="0" collapsed="false">
      <c r="B145" s="39"/>
    </row>
    <row r="146" customFormat="false" ht="12.75" hidden="false" customHeight="false" outlineLevel="0" collapsed="false">
      <c r="B146" s="39"/>
    </row>
    <row r="147" customFormat="false" ht="12.75" hidden="false" customHeight="false" outlineLevel="0" collapsed="false">
      <c r="B147" s="39"/>
    </row>
    <row r="148" customFormat="false" ht="12.75" hidden="false" customHeight="false" outlineLevel="0" collapsed="false">
      <c r="B148" s="39"/>
    </row>
    <row r="149" customFormat="false" ht="12.75" hidden="false" customHeight="false" outlineLevel="0" collapsed="false">
      <c r="B149" s="39"/>
    </row>
    <row r="150" customFormat="false" ht="12.75" hidden="false" customHeight="false" outlineLevel="0" collapsed="false">
      <c r="B150" s="39"/>
    </row>
    <row r="151" customFormat="false" ht="12.75" hidden="false" customHeight="false" outlineLevel="0" collapsed="false">
      <c r="B151" s="39"/>
    </row>
    <row r="152" customFormat="false" ht="12.75" hidden="false" customHeight="false" outlineLevel="0" collapsed="false">
      <c r="B152" s="39"/>
    </row>
    <row r="153" customFormat="false" ht="12.75" hidden="false" customHeight="false" outlineLevel="0" collapsed="false">
      <c r="B153" s="39"/>
    </row>
    <row r="154" customFormat="false" ht="12.75" hidden="false" customHeight="false" outlineLevel="0" collapsed="false">
      <c r="B154" s="39"/>
    </row>
    <row r="155" customFormat="false" ht="12.75" hidden="false" customHeight="false" outlineLevel="0" collapsed="false">
      <c r="B155" s="39"/>
    </row>
    <row r="156" customFormat="false" ht="12.75" hidden="false" customHeight="false" outlineLevel="0" collapsed="false">
      <c r="B156" s="39"/>
    </row>
    <row r="157" customFormat="false" ht="12.75" hidden="false" customHeight="false" outlineLevel="0" collapsed="false">
      <c r="B157" s="39"/>
    </row>
    <row r="158" customFormat="false" ht="12.75" hidden="false" customHeight="false" outlineLevel="0" collapsed="false">
      <c r="B158" s="39"/>
    </row>
    <row r="159" customFormat="false" ht="12.75" hidden="false" customHeight="false" outlineLevel="0" collapsed="false">
      <c r="B159" s="39"/>
    </row>
    <row r="160" customFormat="false" ht="12.75" hidden="false" customHeight="false" outlineLevel="0" collapsed="false">
      <c r="B160" s="39"/>
    </row>
    <row r="161" customFormat="false" ht="12.75" hidden="false" customHeight="false" outlineLevel="0" collapsed="false">
      <c r="B161" s="39"/>
    </row>
    <row r="162" customFormat="false" ht="12.75" hidden="false" customHeight="false" outlineLevel="0" collapsed="false">
      <c r="B162" s="39"/>
    </row>
    <row r="163" customFormat="false" ht="12.75" hidden="false" customHeight="false" outlineLevel="0" collapsed="false">
      <c r="B163" s="39"/>
    </row>
    <row r="164" customFormat="false" ht="12.75" hidden="false" customHeight="false" outlineLevel="0" collapsed="false">
      <c r="B164" s="39"/>
    </row>
    <row r="165" customFormat="false" ht="12.75" hidden="false" customHeight="false" outlineLevel="0" collapsed="false">
      <c r="B165" s="39"/>
    </row>
    <row r="166" customFormat="false" ht="12.75" hidden="false" customHeight="false" outlineLevel="0" collapsed="false">
      <c r="B166" s="39"/>
    </row>
    <row r="167" customFormat="false" ht="12.75" hidden="false" customHeight="false" outlineLevel="0" collapsed="false">
      <c r="B167" s="39"/>
    </row>
    <row r="168" customFormat="false" ht="12.75" hidden="false" customHeight="false" outlineLevel="0" collapsed="false">
      <c r="B168" s="39"/>
    </row>
    <row r="169" customFormat="false" ht="12.75" hidden="false" customHeight="false" outlineLevel="0" collapsed="false">
      <c r="B169" s="39"/>
    </row>
    <row r="170" customFormat="false" ht="12.75" hidden="false" customHeight="false" outlineLevel="0" collapsed="false">
      <c r="B170" s="39"/>
    </row>
    <row r="171" customFormat="false" ht="12.75" hidden="false" customHeight="false" outlineLevel="0" collapsed="false">
      <c r="B171" s="39"/>
    </row>
    <row r="172" customFormat="false" ht="12.75" hidden="false" customHeight="false" outlineLevel="0" collapsed="false">
      <c r="B172" s="39"/>
    </row>
    <row r="173" customFormat="false" ht="12.75" hidden="false" customHeight="false" outlineLevel="0" collapsed="false">
      <c r="B173" s="39"/>
    </row>
    <row r="174" customFormat="false" ht="12.75" hidden="false" customHeight="false" outlineLevel="0" collapsed="false">
      <c r="B174" s="39"/>
    </row>
    <row r="175" customFormat="false" ht="12.75" hidden="false" customHeight="false" outlineLevel="0" collapsed="false">
      <c r="B175" s="39"/>
    </row>
    <row r="176" customFormat="false" ht="12.75" hidden="false" customHeight="false" outlineLevel="0" collapsed="false">
      <c r="B176" s="39"/>
    </row>
  </sheetData>
  <mergeCells count="2">
    <mergeCell ref="A1:B1"/>
    <mergeCell ref="A2:B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98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I50" activeCellId="0" sqref="I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0" width="30.99"/>
    <col collapsed="false" customWidth="true" hidden="false" outlineLevel="0" max="3" min="3" style="0" width="3.28"/>
    <col collapsed="false" customWidth="true" hidden="false" outlineLevel="0" max="4" min="4" style="0" width="14.85"/>
    <col collapsed="false" customWidth="true" hidden="false" outlineLevel="0" max="5" min="5" style="0" width="3.99"/>
    <col collapsed="false" customWidth="true" hidden="false" outlineLevel="0" max="6" min="6" style="0" width="12.28"/>
  </cols>
  <sheetData>
    <row r="1" customFormat="false" ht="18" hidden="false" customHeight="false" outlineLevel="0" collapsed="false">
      <c r="A1" s="47" t="s">
        <v>86</v>
      </c>
    </row>
    <row r="3" customFormat="false" ht="12.75" hidden="false" customHeight="false" outlineLevel="0" collapsed="false">
      <c r="A3" s="48" t="s">
        <v>318</v>
      </c>
      <c r="B3" s="49"/>
      <c r="C3" s="49"/>
      <c r="D3" s="49"/>
      <c r="E3" s="49"/>
      <c r="F3" s="50"/>
    </row>
    <row r="4" customFormat="false" ht="12.75" hidden="false" customHeight="false" outlineLevel="0" collapsed="false">
      <c r="A4" s="51"/>
      <c r="B4" s="52" t="s">
        <v>319</v>
      </c>
      <c r="C4" s="53"/>
      <c r="D4" s="54" t="n">
        <f aca="false">3730032-2513997</f>
        <v>1216035</v>
      </c>
      <c r="E4" s="53"/>
      <c r="F4" s="55"/>
    </row>
    <row r="5" customFormat="false" ht="12.75" hidden="false" customHeight="false" outlineLevel="0" collapsed="false">
      <c r="A5" s="51"/>
      <c r="B5" s="56" t="s">
        <v>320</v>
      </c>
      <c r="C5" s="53"/>
      <c r="D5" s="39" t="n">
        <v>14428169</v>
      </c>
      <c r="E5" s="53"/>
      <c r="F5" s="57" t="n">
        <f aca="false">+D4/D5</f>
        <v>0.0842820041822355</v>
      </c>
    </row>
    <row r="6" customFormat="false" ht="12.75" hidden="false" customHeight="false" outlineLevel="0" collapsed="false">
      <c r="A6" s="58"/>
      <c r="B6" s="52"/>
      <c r="C6" s="59"/>
      <c r="D6" s="54"/>
      <c r="E6" s="59"/>
      <c r="F6" s="60"/>
    </row>
    <row r="7" customFormat="false" ht="12.75" hidden="false" customHeight="false" outlineLevel="0" collapsed="false">
      <c r="B7" s="29"/>
    </row>
    <row r="8" customFormat="false" ht="12.75" hidden="false" customHeight="false" outlineLevel="0" collapsed="false">
      <c r="A8" s="48" t="s">
        <v>321</v>
      </c>
      <c r="B8" s="61"/>
      <c r="C8" s="49"/>
      <c r="D8" s="49"/>
      <c r="E8" s="49"/>
      <c r="F8" s="50"/>
    </row>
    <row r="9" customFormat="false" ht="12.75" hidden="false" customHeight="false" outlineLevel="0" collapsed="false">
      <c r="A9" s="51"/>
      <c r="B9" s="52" t="s">
        <v>322</v>
      </c>
      <c r="C9" s="53"/>
      <c r="D9" s="54" t="n">
        <v>-1437046</v>
      </c>
      <c r="E9" s="53"/>
      <c r="F9" s="55"/>
    </row>
    <row r="10" customFormat="false" ht="12.75" hidden="false" customHeight="false" outlineLevel="0" collapsed="false">
      <c r="A10" s="51"/>
      <c r="B10" s="56" t="s">
        <v>323</v>
      </c>
      <c r="C10" s="53"/>
      <c r="D10" s="39" t="n">
        <f aca="false">D22</f>
        <v>144774285</v>
      </c>
      <c r="E10" s="53"/>
      <c r="F10" s="62" t="n">
        <f aca="false">+D9/D10</f>
        <v>-0.00992611360505079</v>
      </c>
    </row>
    <row r="11" customFormat="false" ht="12.75" hidden="false" customHeight="false" outlineLevel="0" collapsed="false">
      <c r="A11" s="51"/>
      <c r="B11" s="56"/>
      <c r="C11" s="53"/>
      <c r="D11" s="39"/>
      <c r="E11" s="53"/>
      <c r="F11" s="62"/>
    </row>
    <row r="12" customFormat="false" ht="12.75" hidden="false" customHeight="false" outlineLevel="0" collapsed="false">
      <c r="A12" s="51" t="s">
        <v>323</v>
      </c>
      <c r="B12" s="56"/>
      <c r="C12" s="53"/>
      <c r="D12" s="39"/>
      <c r="E12" s="53"/>
      <c r="F12" s="62"/>
    </row>
    <row r="13" customFormat="false" ht="12.75" hidden="false" customHeight="false" outlineLevel="0" collapsed="false">
      <c r="A13" s="51"/>
      <c r="B13" s="63" t="s">
        <v>323</v>
      </c>
      <c r="C13" s="53"/>
      <c r="D13" s="39" t="n">
        <v>142641981</v>
      </c>
      <c r="E13" s="53"/>
      <c r="F13" s="62"/>
    </row>
    <row r="14" customFormat="false" ht="12.75" hidden="false" customHeight="false" outlineLevel="0" collapsed="false">
      <c r="A14" s="51"/>
      <c r="B14" s="63"/>
      <c r="C14" s="53"/>
      <c r="D14" s="39"/>
      <c r="E14" s="53"/>
      <c r="F14" s="62"/>
    </row>
    <row r="15" customFormat="false" ht="12.75" hidden="false" customHeight="false" outlineLevel="0" collapsed="false">
      <c r="A15" s="51" t="s">
        <v>324</v>
      </c>
      <c r="B15" s="63"/>
      <c r="C15" s="53"/>
      <c r="D15" s="39"/>
      <c r="E15" s="53"/>
      <c r="F15" s="62"/>
    </row>
    <row r="16" customFormat="false" ht="12.75" hidden="false" customHeight="false" outlineLevel="0" collapsed="false">
      <c r="A16" s="51"/>
      <c r="B16" s="63" t="s">
        <v>288</v>
      </c>
      <c r="C16" s="53"/>
      <c r="D16" s="39" t="n">
        <v>199019</v>
      </c>
      <c r="E16" s="53"/>
      <c r="F16" s="62"/>
    </row>
    <row r="17" customFormat="false" ht="12.75" hidden="false" customHeight="false" outlineLevel="0" collapsed="false">
      <c r="A17" s="51"/>
      <c r="B17" s="63" t="s">
        <v>325</v>
      </c>
      <c r="C17" s="53"/>
      <c r="D17" s="39" t="n">
        <v>0</v>
      </c>
      <c r="E17" s="53"/>
      <c r="F17" s="62"/>
    </row>
    <row r="18" customFormat="false" ht="12.75" hidden="false" customHeight="false" outlineLevel="0" collapsed="false">
      <c r="A18" s="51"/>
      <c r="B18" s="63" t="s">
        <v>326</v>
      </c>
      <c r="C18" s="53"/>
      <c r="D18" s="39" t="n">
        <v>0</v>
      </c>
      <c r="E18" s="53"/>
      <c r="F18" s="62"/>
    </row>
    <row r="19" customFormat="false" ht="12.75" hidden="false" customHeight="false" outlineLevel="0" collapsed="false">
      <c r="A19" s="51"/>
      <c r="B19" s="63" t="s">
        <v>327</v>
      </c>
      <c r="C19" s="53"/>
      <c r="D19" s="39" t="n">
        <v>53473</v>
      </c>
      <c r="E19" s="53"/>
      <c r="F19" s="62"/>
    </row>
    <row r="20" customFormat="false" ht="12.75" hidden="false" customHeight="false" outlineLevel="0" collapsed="false">
      <c r="A20" s="51"/>
      <c r="B20" s="63" t="s">
        <v>328</v>
      </c>
      <c r="C20" s="53"/>
      <c r="D20" s="39" t="n">
        <v>217512</v>
      </c>
      <c r="E20" s="53"/>
      <c r="F20" s="62"/>
    </row>
    <row r="21" customFormat="false" ht="12.75" hidden="false" customHeight="false" outlineLevel="0" collapsed="false">
      <c r="A21" s="51"/>
      <c r="B21" s="53" t="s">
        <v>329</v>
      </c>
      <c r="C21" s="53"/>
      <c r="D21" s="39" t="n">
        <v>1662300</v>
      </c>
      <c r="E21" s="53"/>
      <c r="F21" s="62"/>
    </row>
    <row r="22" customFormat="false" ht="13.5" hidden="false" customHeight="false" outlineLevel="0" collapsed="false">
      <c r="A22" s="51"/>
      <c r="B22" s="63" t="s">
        <v>330</v>
      </c>
      <c r="C22" s="53"/>
      <c r="D22" s="64" t="n">
        <f aca="false">SUM(D13:D21)</f>
        <v>144774285</v>
      </c>
      <c r="E22" s="53"/>
      <c r="F22" s="62"/>
    </row>
    <row r="23" customFormat="false" ht="13.5" hidden="false" customHeight="false" outlineLevel="0" collapsed="false">
      <c r="A23" s="58"/>
      <c r="B23" s="52"/>
      <c r="C23" s="59"/>
      <c r="D23" s="54"/>
      <c r="E23" s="59"/>
      <c r="F23" s="65"/>
    </row>
    <row r="24" customFormat="false" ht="12.75" hidden="false" customHeight="false" outlineLevel="0" collapsed="false">
      <c r="B24" s="29"/>
    </row>
    <row r="25" customFormat="false" ht="12.75" hidden="false" customHeight="false" outlineLevel="0" collapsed="false">
      <c r="A25" s="48" t="s">
        <v>331</v>
      </c>
      <c r="B25" s="61"/>
      <c r="C25" s="49"/>
      <c r="D25" s="49"/>
      <c r="E25" s="49"/>
      <c r="F25" s="50"/>
    </row>
    <row r="26" customFormat="false" ht="12.75" hidden="false" customHeight="false" outlineLevel="0" collapsed="false">
      <c r="A26" s="51"/>
      <c r="B26" s="52" t="s">
        <v>332</v>
      </c>
      <c r="C26" s="53"/>
      <c r="D26" s="66" t="n">
        <f aca="false">D42</f>
        <v>120173224</v>
      </c>
      <c r="E26" s="53"/>
      <c r="F26" s="55"/>
    </row>
    <row r="27" customFormat="false" ht="12.75" hidden="false" customHeight="false" outlineLevel="0" collapsed="false">
      <c r="A27" s="51"/>
      <c r="B27" s="56" t="s">
        <v>333</v>
      </c>
      <c r="C27" s="53"/>
      <c r="D27" s="39" t="n">
        <f aca="false">+D48+D50+D52+D54</f>
        <v>13167877</v>
      </c>
      <c r="E27" s="53"/>
      <c r="F27" s="62" t="n">
        <f aca="false">D26/D27</f>
        <v>9.12624138272252</v>
      </c>
      <c r="K27" s="0" t="s">
        <v>334</v>
      </c>
    </row>
    <row r="28" customFormat="false" ht="11.25" hidden="false" customHeight="true" outlineLevel="0" collapsed="false">
      <c r="A28" s="51"/>
      <c r="B28" s="53"/>
      <c r="C28" s="53"/>
      <c r="D28" s="53"/>
      <c r="E28" s="53"/>
      <c r="F28" s="55"/>
    </row>
    <row r="29" customFormat="false" ht="12.75" hidden="false" customHeight="false" outlineLevel="0" collapsed="false">
      <c r="A29" s="51" t="s">
        <v>335</v>
      </c>
      <c r="B29" s="53" t="s">
        <v>295</v>
      </c>
      <c r="C29" s="53"/>
      <c r="D29" s="39" t="n">
        <v>30045936</v>
      </c>
      <c r="E29" s="53"/>
      <c r="F29" s="55"/>
    </row>
    <row r="30" customFormat="false" ht="12.75" hidden="false" customHeight="false" outlineLevel="0" collapsed="false">
      <c r="A30" s="51"/>
      <c r="B30" s="53" t="s">
        <v>283</v>
      </c>
      <c r="C30" s="53"/>
      <c r="D30" s="39" t="n">
        <v>2373219</v>
      </c>
      <c r="E30" s="53"/>
      <c r="F30" s="55"/>
    </row>
    <row r="31" customFormat="false" ht="12.75" hidden="false" customHeight="false" outlineLevel="0" collapsed="false">
      <c r="A31" s="51"/>
      <c r="B31" s="53" t="s">
        <v>336</v>
      </c>
      <c r="C31" s="53"/>
      <c r="D31" s="39" t="n">
        <v>85000000</v>
      </c>
      <c r="E31" s="53"/>
      <c r="F31" s="55"/>
    </row>
    <row r="32" customFormat="false" ht="12.75" hidden="false" customHeight="false" outlineLevel="0" collapsed="false">
      <c r="A32" s="51"/>
      <c r="B32" s="53" t="s">
        <v>337</v>
      </c>
      <c r="C32" s="53"/>
      <c r="D32" s="39" t="n">
        <v>621765</v>
      </c>
      <c r="E32" s="53"/>
      <c r="F32" s="55"/>
    </row>
    <row r="33" customFormat="false" ht="13.5" hidden="false" customHeight="false" outlineLevel="0" collapsed="false">
      <c r="A33" s="51"/>
      <c r="B33" s="53"/>
      <c r="C33" s="53"/>
      <c r="D33" s="67" t="n">
        <f aca="false">SUM(D29:D32)</f>
        <v>118040920</v>
      </c>
      <c r="E33" s="53"/>
      <c r="F33" s="55"/>
    </row>
    <row r="34" customFormat="false" ht="13.5" hidden="false" customHeight="false" outlineLevel="0" collapsed="false">
      <c r="A34" s="51"/>
      <c r="B34" s="53"/>
      <c r="C34" s="53"/>
      <c r="D34" s="68"/>
      <c r="E34" s="53"/>
      <c r="F34" s="55"/>
    </row>
    <row r="35" customFormat="false" ht="12.75" hidden="false" customHeight="false" outlineLevel="0" collapsed="false">
      <c r="A35" s="51" t="s">
        <v>324</v>
      </c>
      <c r="B35" s="63"/>
      <c r="C35" s="53"/>
      <c r="D35" s="39"/>
      <c r="E35" s="53"/>
      <c r="F35" s="55"/>
    </row>
    <row r="36" customFormat="false" ht="12.75" hidden="false" customHeight="false" outlineLevel="0" collapsed="false">
      <c r="A36" s="51"/>
      <c r="B36" s="63" t="s">
        <v>288</v>
      </c>
      <c r="C36" s="53"/>
      <c r="D36" s="39" t="n">
        <v>199019</v>
      </c>
      <c r="E36" s="53"/>
      <c r="F36" s="55"/>
    </row>
    <row r="37" customFormat="false" ht="12.75" hidden="false" customHeight="false" outlineLevel="0" collapsed="false">
      <c r="A37" s="51"/>
      <c r="B37" s="63" t="s">
        <v>325</v>
      </c>
      <c r="C37" s="53"/>
      <c r="D37" s="39" t="n">
        <v>0</v>
      </c>
      <c r="E37" s="53"/>
      <c r="F37" s="55"/>
    </row>
    <row r="38" customFormat="false" ht="12.75" hidden="false" customHeight="false" outlineLevel="0" collapsed="false">
      <c r="A38" s="51"/>
      <c r="B38" s="63" t="s">
        <v>326</v>
      </c>
      <c r="C38" s="53"/>
      <c r="D38" s="39" t="n">
        <v>0</v>
      </c>
      <c r="E38" s="53"/>
      <c r="F38" s="55"/>
    </row>
    <row r="39" customFormat="false" ht="12.75" hidden="false" customHeight="false" outlineLevel="0" collapsed="false">
      <c r="A39" s="51"/>
      <c r="B39" s="63" t="s">
        <v>327</v>
      </c>
      <c r="C39" s="53"/>
      <c r="D39" s="39" t="n">
        <v>53473</v>
      </c>
      <c r="E39" s="53"/>
      <c r="F39" s="55"/>
    </row>
    <row r="40" customFormat="false" ht="12.75" hidden="false" customHeight="false" outlineLevel="0" collapsed="false">
      <c r="A40" s="51"/>
      <c r="B40" s="63" t="s">
        <v>328</v>
      </c>
      <c r="C40" s="53"/>
      <c r="D40" s="39" t="n">
        <v>217512</v>
      </c>
      <c r="E40" s="53"/>
      <c r="F40" s="55"/>
    </row>
    <row r="41" customFormat="false" ht="12.75" hidden="false" customHeight="false" outlineLevel="0" collapsed="false">
      <c r="A41" s="51"/>
      <c r="B41" s="53" t="s">
        <v>329</v>
      </c>
      <c r="C41" s="53"/>
      <c r="D41" s="39" t="n">
        <v>1662300</v>
      </c>
      <c r="E41" s="53"/>
      <c r="F41" s="55"/>
    </row>
    <row r="42" customFormat="false" ht="13.5" hidden="false" customHeight="false" outlineLevel="0" collapsed="false">
      <c r="A42" s="51"/>
      <c r="B42" s="63" t="s">
        <v>338</v>
      </c>
      <c r="C42" s="53"/>
      <c r="D42" s="64" t="n">
        <f aca="false">SUM(D33:D41)</f>
        <v>120173224</v>
      </c>
      <c r="E42" s="53"/>
      <c r="F42" s="55"/>
    </row>
    <row r="43" customFormat="false" ht="13.5" hidden="false" customHeight="false" outlineLevel="0" collapsed="false">
      <c r="A43" s="51"/>
      <c r="B43" s="53"/>
      <c r="C43" s="53"/>
      <c r="D43" s="68"/>
      <c r="E43" s="53"/>
      <c r="F43" s="55"/>
    </row>
    <row r="44" customFormat="false" ht="12.75" hidden="false" customHeight="false" outlineLevel="0" collapsed="false">
      <c r="A44" s="51"/>
      <c r="B44" s="53"/>
      <c r="C44" s="53"/>
      <c r="D44" s="53"/>
      <c r="E44" s="53"/>
      <c r="F44" s="55"/>
    </row>
    <row r="45" customFormat="false" ht="12.75" hidden="false" customHeight="false" outlineLevel="0" collapsed="false">
      <c r="A45" s="51" t="s">
        <v>333</v>
      </c>
      <c r="B45" s="53" t="s">
        <v>296</v>
      </c>
      <c r="C45" s="53"/>
      <c r="D45" s="69" t="n">
        <v>4000000</v>
      </c>
      <c r="E45" s="53"/>
      <c r="F45" s="55"/>
    </row>
    <row r="46" customFormat="false" ht="12.75" hidden="false" customHeight="false" outlineLevel="0" collapsed="false">
      <c r="A46" s="51"/>
      <c r="B46" s="53" t="s">
        <v>339</v>
      </c>
      <c r="C46" s="53"/>
      <c r="D46" s="69" t="n">
        <v>0</v>
      </c>
      <c r="E46" s="53"/>
      <c r="F46" s="55"/>
    </row>
    <row r="47" customFormat="false" ht="12.75" hidden="false" customHeight="false" outlineLevel="0" collapsed="false">
      <c r="A47" s="51"/>
      <c r="B47" s="53" t="s">
        <v>340</v>
      </c>
      <c r="C47" s="53"/>
      <c r="D47" s="69" t="n">
        <v>0</v>
      </c>
      <c r="E47" s="53"/>
      <c r="F47" s="55"/>
    </row>
    <row r="48" customFormat="false" ht="13.5" hidden="false" customHeight="false" outlineLevel="0" collapsed="false">
      <c r="A48" s="51"/>
      <c r="B48" s="53"/>
      <c r="C48" s="53"/>
      <c r="D48" s="64" t="n">
        <f aca="false">SUM(D45:D47)</f>
        <v>4000000</v>
      </c>
      <c r="E48" s="53"/>
      <c r="F48" s="55"/>
    </row>
    <row r="49" customFormat="false" ht="13.5" hidden="false" customHeight="false" outlineLevel="0" collapsed="false">
      <c r="A49" s="51"/>
      <c r="B49" s="53"/>
      <c r="C49" s="53"/>
      <c r="D49" s="39"/>
      <c r="E49" s="53"/>
      <c r="F49" s="55"/>
    </row>
    <row r="50" customFormat="false" ht="12.75" hidden="false" customHeight="false" outlineLevel="0" collapsed="false">
      <c r="A50" s="51"/>
      <c r="B50" s="53" t="s">
        <v>300</v>
      </c>
      <c r="C50" s="53"/>
      <c r="D50" s="69" t="n">
        <v>17000000</v>
      </c>
      <c r="E50" s="53"/>
      <c r="F50" s="55"/>
    </row>
    <row r="51" customFormat="false" ht="12.75" hidden="false" customHeight="false" outlineLevel="0" collapsed="false">
      <c r="A51" s="51"/>
      <c r="B51" s="53"/>
      <c r="C51" s="53"/>
      <c r="D51" s="39"/>
      <c r="E51" s="53"/>
      <c r="F51" s="55"/>
    </row>
    <row r="52" customFormat="false" ht="12.75" hidden="false" customHeight="false" outlineLevel="0" collapsed="false">
      <c r="A52" s="51"/>
      <c r="B52" s="53" t="s">
        <v>341</v>
      </c>
      <c r="C52" s="53"/>
      <c r="D52" s="69" t="n">
        <v>-7832123</v>
      </c>
      <c r="E52" s="53"/>
      <c r="F52" s="55"/>
    </row>
    <row r="53" customFormat="false" ht="12.75" hidden="false" customHeight="false" outlineLevel="0" collapsed="false">
      <c r="A53" s="51"/>
      <c r="B53" s="53"/>
      <c r="C53" s="53"/>
      <c r="D53" s="69" t="s">
        <v>170</v>
      </c>
      <c r="E53" s="53"/>
      <c r="F53" s="55"/>
    </row>
    <row r="54" customFormat="false" ht="12.75" hidden="false" customHeight="false" outlineLevel="0" collapsed="false">
      <c r="A54" s="51"/>
      <c r="B54" s="53" t="s">
        <v>342</v>
      </c>
      <c r="C54" s="53"/>
      <c r="D54" s="69" t="n">
        <v>0</v>
      </c>
      <c r="E54" s="53"/>
      <c r="F54" s="55"/>
    </row>
    <row r="55" customFormat="false" ht="12.75" hidden="false" customHeight="false" outlineLevel="0" collapsed="false">
      <c r="A55" s="58"/>
      <c r="B55" s="59"/>
      <c r="C55" s="59"/>
      <c r="D55" s="54"/>
      <c r="E55" s="59"/>
      <c r="F55" s="70"/>
    </row>
    <row r="56" customFormat="false" ht="12.75" hidden="false" customHeight="false" outlineLevel="0" collapsed="false">
      <c r="D56" s="39"/>
    </row>
    <row r="57" customFormat="false" ht="12.75" hidden="false" customHeight="false" outlineLevel="0" collapsed="false">
      <c r="D57" s="39"/>
    </row>
    <row r="58" customFormat="false" ht="12.75" hidden="false" customHeight="false" outlineLevel="0" collapsed="false">
      <c r="D58" s="39"/>
    </row>
    <row r="59" customFormat="false" ht="12.75" hidden="false" customHeight="false" outlineLevel="0" collapsed="false">
      <c r="D59" s="71"/>
    </row>
    <row r="60" customFormat="false" ht="12.75" hidden="false" customHeight="false" outlineLevel="0" collapsed="false">
      <c r="D60" s="71"/>
    </row>
    <row r="61" customFormat="false" ht="12.75" hidden="false" customHeight="false" outlineLevel="0" collapsed="false">
      <c r="D61" s="71"/>
    </row>
    <row r="62" customFormat="false" ht="12.75" hidden="false" customHeight="false" outlineLevel="0" collapsed="false">
      <c r="D62" s="71"/>
    </row>
    <row r="63" customFormat="false" ht="12.75" hidden="false" customHeight="false" outlineLevel="0" collapsed="false">
      <c r="D63" s="71"/>
    </row>
    <row r="64" customFormat="false" ht="12.75" hidden="false" customHeight="false" outlineLevel="0" collapsed="false">
      <c r="D64" s="71"/>
    </row>
    <row r="65" customFormat="false" ht="12.75" hidden="false" customHeight="false" outlineLevel="0" collapsed="false">
      <c r="D65" s="71"/>
    </row>
    <row r="66" customFormat="false" ht="12.75" hidden="false" customHeight="false" outlineLevel="0" collapsed="false">
      <c r="D66" s="71"/>
    </row>
    <row r="67" customFormat="false" ht="12.75" hidden="false" customHeight="false" outlineLevel="0" collapsed="false">
      <c r="D67" s="71"/>
    </row>
    <row r="68" customFormat="false" ht="12.75" hidden="false" customHeight="false" outlineLevel="0" collapsed="false">
      <c r="D68" s="71"/>
    </row>
    <row r="69" customFormat="false" ht="12.75" hidden="false" customHeight="false" outlineLevel="0" collapsed="false">
      <c r="D69" s="71"/>
    </row>
    <row r="70" customFormat="false" ht="12.75" hidden="false" customHeight="false" outlineLevel="0" collapsed="false">
      <c r="D70" s="71"/>
    </row>
    <row r="71" customFormat="false" ht="12.75" hidden="false" customHeight="false" outlineLevel="0" collapsed="false">
      <c r="D71" s="71"/>
    </row>
    <row r="72" customFormat="false" ht="12.75" hidden="false" customHeight="false" outlineLevel="0" collapsed="false">
      <c r="D72" s="71"/>
    </row>
    <row r="73" customFormat="false" ht="12.75" hidden="false" customHeight="false" outlineLevel="0" collapsed="false">
      <c r="D73" s="71"/>
    </row>
    <row r="74" customFormat="false" ht="12.75" hidden="false" customHeight="false" outlineLevel="0" collapsed="false">
      <c r="D74" s="71"/>
    </row>
    <row r="75" customFormat="false" ht="12.75" hidden="false" customHeight="false" outlineLevel="0" collapsed="false">
      <c r="D75" s="71"/>
    </row>
    <row r="76" customFormat="false" ht="12.75" hidden="false" customHeight="false" outlineLevel="0" collapsed="false">
      <c r="D76" s="71"/>
    </row>
    <row r="77" customFormat="false" ht="12.75" hidden="false" customHeight="false" outlineLevel="0" collapsed="false">
      <c r="D77" s="71"/>
    </row>
    <row r="78" customFormat="false" ht="12.75" hidden="false" customHeight="false" outlineLevel="0" collapsed="false">
      <c r="D78" s="71"/>
    </row>
    <row r="79" customFormat="false" ht="12.75" hidden="false" customHeight="false" outlineLevel="0" collapsed="false">
      <c r="D79" s="71"/>
    </row>
    <row r="80" customFormat="false" ht="12.75" hidden="false" customHeight="false" outlineLevel="0" collapsed="false">
      <c r="D80" s="71"/>
    </row>
    <row r="81" customFormat="false" ht="12.75" hidden="false" customHeight="false" outlineLevel="0" collapsed="false">
      <c r="D81" s="71"/>
    </row>
    <row r="82" customFormat="false" ht="12.75" hidden="false" customHeight="false" outlineLevel="0" collapsed="false">
      <c r="D82" s="71"/>
    </row>
    <row r="83" customFormat="false" ht="12.75" hidden="false" customHeight="false" outlineLevel="0" collapsed="false">
      <c r="D83" s="71"/>
    </row>
    <row r="84" customFormat="false" ht="12.75" hidden="false" customHeight="false" outlineLevel="0" collapsed="false">
      <c r="D84" s="71"/>
    </row>
    <row r="85" customFormat="false" ht="12.75" hidden="false" customHeight="false" outlineLevel="0" collapsed="false">
      <c r="D85" s="71"/>
    </row>
    <row r="86" customFormat="false" ht="12.75" hidden="false" customHeight="false" outlineLevel="0" collapsed="false">
      <c r="D86" s="71"/>
    </row>
    <row r="87" customFormat="false" ht="12.75" hidden="false" customHeight="false" outlineLevel="0" collapsed="false">
      <c r="D87" s="71"/>
    </row>
    <row r="88" customFormat="false" ht="12.75" hidden="false" customHeight="false" outlineLevel="0" collapsed="false">
      <c r="D88" s="71"/>
    </row>
    <row r="89" customFormat="false" ht="12.75" hidden="false" customHeight="false" outlineLevel="0" collapsed="false">
      <c r="D89" s="71"/>
    </row>
    <row r="90" customFormat="false" ht="12.75" hidden="false" customHeight="false" outlineLevel="0" collapsed="false">
      <c r="D90" s="71"/>
    </row>
    <row r="91" customFormat="false" ht="12.75" hidden="false" customHeight="false" outlineLevel="0" collapsed="false">
      <c r="D91" s="71"/>
    </row>
    <row r="92" customFormat="false" ht="12.75" hidden="false" customHeight="false" outlineLevel="0" collapsed="false">
      <c r="D92" s="71"/>
    </row>
    <row r="93" customFormat="false" ht="12.75" hidden="false" customHeight="false" outlineLevel="0" collapsed="false">
      <c r="D93" s="71"/>
    </row>
    <row r="94" customFormat="false" ht="12.75" hidden="false" customHeight="false" outlineLevel="0" collapsed="false">
      <c r="D94" s="71"/>
    </row>
    <row r="95" customFormat="false" ht="12.75" hidden="false" customHeight="false" outlineLevel="0" collapsed="false">
      <c r="D95" s="71"/>
    </row>
    <row r="96" customFormat="false" ht="12.75" hidden="false" customHeight="false" outlineLevel="0" collapsed="false">
      <c r="D96" s="71"/>
    </row>
    <row r="97" customFormat="false" ht="12.75" hidden="false" customHeight="false" outlineLevel="0" collapsed="false">
      <c r="D97" s="71"/>
    </row>
    <row r="98" customFormat="false" ht="12.75" hidden="false" customHeight="false" outlineLevel="0" collapsed="false">
      <c r="D98" s="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7" activeCellId="0" sqref="J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42"/>
    <col collapsed="false" customWidth="true" hidden="false" outlineLevel="0" max="2" min="2" style="0" width="16.7"/>
    <col collapsed="false" customWidth="true" hidden="false" outlineLevel="0" max="4" min="4" style="0" width="10.28"/>
    <col collapsed="false" customWidth="true" hidden="false" outlineLevel="0" max="5" min="5" style="0" width="10.99"/>
    <col collapsed="false" customWidth="true" hidden="false" outlineLevel="0" max="8" min="8" style="0" width="10.99"/>
  </cols>
  <sheetData>
    <row r="1" customFormat="false" ht="25.5" hidden="false" customHeight="true" outlineLevel="0" collapsed="false">
      <c r="A1" s="72" t="s">
        <v>343</v>
      </c>
      <c r="B1" s="72"/>
      <c r="C1" s="72"/>
      <c r="D1" s="72"/>
      <c r="E1" s="72"/>
      <c r="F1" s="72"/>
      <c r="G1" s="72"/>
      <c r="H1" s="72"/>
      <c r="I1" s="72"/>
      <c r="J1" s="72"/>
    </row>
    <row r="2" customFormat="false" ht="12.75" hidden="false" customHeight="true" outlineLevel="0" collapsed="false">
      <c r="A2" s="72" t="s">
        <v>344</v>
      </c>
      <c r="B2" s="72"/>
      <c r="C2" s="72"/>
      <c r="D2" s="72"/>
      <c r="E2" s="72"/>
      <c r="F2" s="72"/>
      <c r="G2" s="72"/>
      <c r="H2" s="72"/>
      <c r="I2" s="72"/>
      <c r="J2" s="72"/>
    </row>
    <row r="4" customFormat="false" ht="12.75" hidden="false" customHeight="true" outlineLevel="0" collapsed="false">
      <c r="A4" s="72" t="s">
        <v>345</v>
      </c>
      <c r="B4" s="72"/>
      <c r="C4" s="72"/>
      <c r="D4" s="72"/>
      <c r="E4" s="72"/>
      <c r="F4" s="72"/>
      <c r="G4" s="72"/>
      <c r="H4" s="72"/>
      <c r="I4" s="72"/>
      <c r="J4" s="72"/>
    </row>
    <row r="5" customFormat="false" ht="12.75" hidden="false" customHeight="false" outlineLevel="0" collapsed="false">
      <c r="A5" s="73" t="s">
        <v>346</v>
      </c>
      <c r="B5" s="73" t="s">
        <v>347</v>
      </c>
      <c r="C5" s="73" t="s">
        <v>348</v>
      </c>
      <c r="D5" s="73" t="s">
        <v>349</v>
      </c>
      <c r="E5" s="73" t="s">
        <v>350</v>
      </c>
      <c r="F5" s="73" t="s">
        <v>351</v>
      </c>
      <c r="G5" s="73" t="s">
        <v>352</v>
      </c>
      <c r="H5" s="73" t="s">
        <v>353</v>
      </c>
    </row>
    <row r="6" customFormat="false" ht="12.75" hidden="false" customHeight="false" outlineLevel="0" collapsed="false">
      <c r="A6" s="74" t="s">
        <v>354</v>
      </c>
      <c r="B6" s="0" t="s">
        <v>355</v>
      </c>
      <c r="C6" s="75" t="n">
        <v>36602</v>
      </c>
      <c r="D6" s="71" t="n">
        <v>2705.16</v>
      </c>
      <c r="E6" s="75" t="n">
        <v>36535</v>
      </c>
      <c r="F6" s="0" t="n">
        <v>15921</v>
      </c>
      <c r="G6" s="75" t="n">
        <v>36643</v>
      </c>
    </row>
    <row r="7" customFormat="false" ht="12.75" hidden="false" customHeight="false" outlineLevel="0" collapsed="false">
      <c r="B7" s="0" t="s">
        <v>356</v>
      </c>
      <c r="C7" s="75" t="n">
        <v>36605</v>
      </c>
      <c r="D7" s="71" t="n">
        <v>634.3</v>
      </c>
      <c r="E7" s="75" t="n">
        <v>36592</v>
      </c>
      <c r="F7" s="0" t="n">
        <v>15921</v>
      </c>
      <c r="G7" s="75" t="n">
        <v>36643</v>
      </c>
    </row>
    <row r="8" customFormat="false" ht="12.75" hidden="false" customHeight="false" outlineLevel="0" collapsed="false">
      <c r="B8" s="0" t="s">
        <v>357</v>
      </c>
      <c r="C8" s="75" t="n">
        <v>36605</v>
      </c>
      <c r="D8" s="71" t="n">
        <v>183.82</v>
      </c>
      <c r="E8" s="75" t="n">
        <v>36592</v>
      </c>
      <c r="F8" s="0" t="n">
        <v>15921</v>
      </c>
      <c r="G8" s="75" t="n">
        <v>36643</v>
      </c>
    </row>
    <row r="9" customFormat="false" ht="12.75" hidden="false" customHeight="false" outlineLevel="0" collapsed="false">
      <c r="B9" s="0" t="s">
        <v>358</v>
      </c>
      <c r="C9" s="75" t="n">
        <v>36606</v>
      </c>
      <c r="D9" s="71" t="n">
        <v>288.98</v>
      </c>
      <c r="E9" s="75" t="n">
        <v>36587</v>
      </c>
      <c r="F9" s="0" t="n">
        <v>15921</v>
      </c>
      <c r="G9" s="75" t="n">
        <v>36643</v>
      </c>
    </row>
    <row r="10" customFormat="false" ht="12.75" hidden="false" customHeight="false" outlineLevel="0" collapsed="false">
      <c r="B10" s="0" t="s">
        <v>359</v>
      </c>
      <c r="C10" s="75" t="n">
        <v>36605</v>
      </c>
      <c r="D10" s="71" t="n">
        <v>8.62</v>
      </c>
      <c r="E10" s="75" t="n">
        <v>36584</v>
      </c>
      <c r="F10" s="0" t="n">
        <v>15921</v>
      </c>
      <c r="G10" s="75" t="n">
        <v>36643</v>
      </c>
    </row>
    <row r="11" customFormat="false" ht="12.75" hidden="false" customHeight="false" outlineLevel="0" collapsed="false">
      <c r="B11" s="0" t="s">
        <v>360</v>
      </c>
      <c r="C11" s="75" t="n">
        <v>36605</v>
      </c>
      <c r="D11" s="71" t="n">
        <v>1296.61</v>
      </c>
      <c r="E11" s="75" t="n">
        <v>36524</v>
      </c>
      <c r="F11" s="0" t="n">
        <v>15921</v>
      </c>
      <c r="G11" s="75" t="n">
        <v>36643</v>
      </c>
    </row>
    <row r="12" customFormat="false" ht="12.75" hidden="false" customHeight="false" outlineLevel="0" collapsed="false">
      <c r="B12" s="0" t="s">
        <v>361</v>
      </c>
      <c r="C12" s="75" t="n">
        <v>36573</v>
      </c>
      <c r="D12" s="71" t="n">
        <v>17009.42</v>
      </c>
      <c r="E12" s="75" t="n">
        <v>36573</v>
      </c>
      <c r="F12" s="0" t="n">
        <v>15921</v>
      </c>
      <c r="G12" s="75" t="n">
        <v>36643</v>
      </c>
    </row>
    <row r="13" customFormat="false" ht="12.75" hidden="false" customHeight="false" outlineLevel="0" collapsed="false">
      <c r="B13" s="0" t="s">
        <v>362</v>
      </c>
      <c r="C13" s="75" t="n">
        <v>36580</v>
      </c>
      <c r="D13" s="71" t="n">
        <v>90.45</v>
      </c>
      <c r="E13" s="75" t="n">
        <v>36570</v>
      </c>
      <c r="F13" s="0" t="n">
        <v>15921</v>
      </c>
      <c r="G13" s="75" t="n">
        <v>36643</v>
      </c>
    </row>
    <row r="14" customFormat="false" ht="12.75" hidden="false" customHeight="false" outlineLevel="0" collapsed="false">
      <c r="B14" s="0" t="s">
        <v>363</v>
      </c>
      <c r="C14" s="75" t="n">
        <v>36567</v>
      </c>
      <c r="D14" s="71" t="n">
        <v>38.02</v>
      </c>
      <c r="E14" s="75" t="n">
        <v>36567</v>
      </c>
      <c r="F14" s="0" t="n">
        <v>15881</v>
      </c>
      <c r="G14" s="75" t="n">
        <v>36635</v>
      </c>
      <c r="I14" s="0" t="s">
        <v>364</v>
      </c>
    </row>
    <row r="15" customFormat="false" ht="12.75" hidden="false" customHeight="false" outlineLevel="0" collapsed="false">
      <c r="B15" s="0" t="s">
        <v>365</v>
      </c>
      <c r="C15" s="75" t="n">
        <v>36550</v>
      </c>
      <c r="D15" s="71" t="n">
        <v>343.34</v>
      </c>
      <c r="E15" s="75" t="n">
        <v>36550</v>
      </c>
      <c r="F15" s="0" t="n">
        <v>15881</v>
      </c>
      <c r="G15" s="75" t="n">
        <v>36635</v>
      </c>
      <c r="I15" s="0" t="s">
        <v>364</v>
      </c>
    </row>
    <row r="16" customFormat="false" ht="12.75" hidden="false" customHeight="false" outlineLevel="0" collapsed="false">
      <c r="A16" s="74" t="s">
        <v>366</v>
      </c>
      <c r="B16" s="0" t="n">
        <v>110439</v>
      </c>
      <c r="C16" s="75" t="n">
        <v>36616</v>
      </c>
      <c r="D16" s="71" t="n">
        <v>1028.17</v>
      </c>
      <c r="E16" s="75" t="n">
        <v>36614</v>
      </c>
      <c r="F16" s="0" t="n">
        <v>15914</v>
      </c>
      <c r="G16" s="75" t="n">
        <v>36637</v>
      </c>
    </row>
    <row r="17" customFormat="false" ht="12.75" hidden="false" customHeight="false" outlineLevel="0" collapsed="false">
      <c r="A17" s="74" t="s">
        <v>367</v>
      </c>
      <c r="B17" s="0" t="n">
        <v>1689</v>
      </c>
      <c r="C17" s="75" t="n">
        <v>36589</v>
      </c>
      <c r="D17" s="71" t="n">
        <v>19483.62</v>
      </c>
      <c r="E17" s="0" t="s">
        <v>368</v>
      </c>
      <c r="F17" s="0" t="n">
        <v>15905</v>
      </c>
      <c r="G17" s="75" t="n">
        <v>36637</v>
      </c>
    </row>
    <row r="18" customFormat="false" ht="12.75" hidden="false" customHeight="false" outlineLevel="0" collapsed="false">
      <c r="A18" s="74" t="s">
        <v>369</v>
      </c>
      <c r="C18" s="75" t="n">
        <v>36557</v>
      </c>
      <c r="D18" s="71" t="n">
        <v>700</v>
      </c>
      <c r="F18" s="0" t="n">
        <v>15767</v>
      </c>
      <c r="G18" s="75" t="n">
        <v>36627</v>
      </c>
      <c r="H18" s="71" t="n">
        <v>350</v>
      </c>
    </row>
    <row r="19" customFormat="false" ht="12.75" hidden="false" customHeight="false" outlineLevel="0" collapsed="false">
      <c r="A19" s="74" t="s">
        <v>370</v>
      </c>
      <c r="B19" s="0" t="n">
        <v>10238</v>
      </c>
      <c r="C19" s="75" t="n">
        <v>36612</v>
      </c>
      <c r="D19" s="71" t="n">
        <v>4200</v>
      </c>
      <c r="E19" s="0" t="s">
        <v>371</v>
      </c>
      <c r="F19" s="0" t="n">
        <v>3</v>
      </c>
      <c r="G19" s="75" t="n">
        <v>36677</v>
      </c>
      <c r="H19" s="71" t="n">
        <v>32520.59</v>
      </c>
    </row>
    <row r="20" customFormat="false" ht="12.75" hidden="false" customHeight="false" outlineLevel="0" collapsed="false">
      <c r="A20" s="74" t="s">
        <v>372</v>
      </c>
      <c r="B20" s="0" t="n">
        <v>842795</v>
      </c>
      <c r="C20" s="75" t="n">
        <v>36611</v>
      </c>
      <c r="D20" s="71" t="n">
        <v>8612.11</v>
      </c>
      <c r="E20" s="0" t="s">
        <v>373</v>
      </c>
      <c r="F20" s="0" t="n">
        <v>16182</v>
      </c>
      <c r="G20" s="75" t="n">
        <v>36682</v>
      </c>
      <c r="H20" s="71" t="n">
        <v>26940.19</v>
      </c>
    </row>
    <row r="21" customFormat="false" ht="12.75" hidden="false" customHeight="false" outlineLevel="0" collapsed="false">
      <c r="A21" s="74" t="s">
        <v>374</v>
      </c>
      <c r="B21" s="0" t="n">
        <v>16637</v>
      </c>
      <c r="C21" s="75" t="n">
        <v>36529</v>
      </c>
      <c r="D21" s="71" t="n">
        <v>409.54</v>
      </c>
      <c r="E21" s="75" t="n">
        <v>36529</v>
      </c>
      <c r="F21" s="0" t="n">
        <v>16223</v>
      </c>
      <c r="G21" s="75" t="n">
        <v>36683</v>
      </c>
      <c r="H21" s="71" t="n">
        <v>9444.75</v>
      </c>
    </row>
    <row r="22" customFormat="false" ht="12.75" hidden="false" customHeight="false" outlineLevel="0" collapsed="false">
      <c r="A22" s="74"/>
      <c r="B22" s="0" t="n">
        <v>17036</v>
      </c>
      <c r="C22" s="75" t="n">
        <v>36613</v>
      </c>
      <c r="D22" s="71" t="n">
        <v>512.21</v>
      </c>
      <c r="E22" s="75" t="n">
        <v>36613</v>
      </c>
      <c r="F22" s="0" t="n">
        <v>16223</v>
      </c>
      <c r="G22" s="75" t="n">
        <v>36683</v>
      </c>
      <c r="H22" s="71" t="n">
        <v>9444.75</v>
      </c>
    </row>
    <row r="23" customFormat="false" ht="12.75" hidden="false" customHeight="false" outlineLevel="0" collapsed="false">
      <c r="A23" s="74"/>
      <c r="B23" s="0" t="n">
        <v>16831</v>
      </c>
      <c r="C23" s="75" t="n">
        <v>36573</v>
      </c>
      <c r="D23" s="71" t="n">
        <v>793.05</v>
      </c>
      <c r="E23" s="75" t="n">
        <v>36573</v>
      </c>
      <c r="F23" s="0" t="n">
        <v>16088</v>
      </c>
      <c r="G23" s="75" t="n">
        <v>36664</v>
      </c>
      <c r="H23" s="71" t="n">
        <v>793.05</v>
      </c>
    </row>
    <row r="24" customFormat="false" ht="12.75" hidden="false" customHeight="false" outlineLevel="0" collapsed="false">
      <c r="A24" s="74" t="s">
        <v>375</v>
      </c>
      <c r="B24" s="0" t="s">
        <v>376</v>
      </c>
      <c r="C24" s="75" t="n">
        <v>36614</v>
      </c>
      <c r="D24" s="71" t="n">
        <v>24195.63</v>
      </c>
      <c r="F24" s="0" t="n">
        <v>16142</v>
      </c>
      <c r="G24" s="75" t="n">
        <v>36678</v>
      </c>
      <c r="H24" s="71" t="n">
        <v>110638.59</v>
      </c>
    </row>
    <row r="25" customFormat="false" ht="12.75" hidden="false" customHeight="false" outlineLevel="0" collapsed="false">
      <c r="D25" s="71" t="n">
        <f aca="false">SUM(D6:D24)</f>
        <v>82533.05</v>
      </c>
    </row>
    <row r="26" customFormat="false" ht="12.75" hidden="false" customHeight="true" outlineLevel="0" collapsed="false">
      <c r="A26" s="72" t="s">
        <v>377</v>
      </c>
      <c r="B26" s="72"/>
      <c r="C26" s="72"/>
      <c r="D26" s="72"/>
      <c r="E26" s="72"/>
      <c r="F26" s="72"/>
      <c r="G26" s="72"/>
      <c r="H26" s="72"/>
      <c r="I26" s="72"/>
      <c r="J26" s="72"/>
    </row>
    <row r="27" customFormat="false" ht="25.5" hidden="false" customHeight="false" outlineLevel="0" collapsed="false">
      <c r="A27" s="74" t="s">
        <v>378</v>
      </c>
      <c r="B27" s="0" t="n">
        <v>8164</v>
      </c>
      <c r="C27" s="75" t="n">
        <v>36626</v>
      </c>
      <c r="D27" s="71" t="n">
        <v>83928.41</v>
      </c>
      <c r="E27" s="11" t="s">
        <v>379</v>
      </c>
      <c r="F27" s="0" t="n">
        <v>15876</v>
      </c>
      <c r="G27" s="75" t="n">
        <v>36635</v>
      </c>
    </row>
    <row r="28" customFormat="false" ht="12.75" hidden="false" customHeight="false" outlineLevel="0" collapsed="false">
      <c r="D28" s="71"/>
    </row>
    <row r="29" customFormat="false" ht="12.75" hidden="false" customHeight="true" outlineLevel="0" collapsed="false">
      <c r="A29" s="72" t="s">
        <v>380</v>
      </c>
      <c r="B29" s="72"/>
      <c r="C29" s="72"/>
      <c r="D29" s="72"/>
      <c r="E29" s="72"/>
      <c r="F29" s="72"/>
      <c r="G29" s="72"/>
      <c r="H29" s="72"/>
      <c r="I29" s="72"/>
    </row>
    <row r="30" customFormat="false" ht="12.75" hidden="false" customHeight="false" outlineLevel="0" collapsed="false">
      <c r="A30" s="74" t="s">
        <v>381</v>
      </c>
      <c r="C30" s="75" t="n">
        <v>36628</v>
      </c>
      <c r="D30" s="71" t="n">
        <v>69.75</v>
      </c>
      <c r="F30" s="0" t="n">
        <v>15861</v>
      </c>
      <c r="G30" s="75" t="n">
        <v>36633</v>
      </c>
      <c r="H30" s="0" t="n">
        <v>99.2</v>
      </c>
      <c r="I30" s="0" t="s">
        <v>382</v>
      </c>
    </row>
    <row r="31" customFormat="false" ht="12.75" hidden="false" customHeight="false" outlineLevel="0" collapsed="false">
      <c r="A31" s="74" t="s">
        <v>374</v>
      </c>
      <c r="B31" s="0" t="n">
        <v>17009</v>
      </c>
      <c r="C31" s="75" t="n">
        <v>36607</v>
      </c>
      <c r="D31" s="71" t="n">
        <v>2385</v>
      </c>
      <c r="F31" s="0" t="n">
        <v>16223</v>
      </c>
      <c r="G31" s="75" t="n">
        <v>36683</v>
      </c>
      <c r="H31" s="0" t="n">
        <v>9444.75</v>
      </c>
      <c r="I31" s="0" t="s">
        <v>383</v>
      </c>
    </row>
    <row r="32" customFormat="false" ht="12.75" hidden="false" customHeight="false" outlineLevel="0" collapsed="false">
      <c r="A32" s="74" t="s">
        <v>384</v>
      </c>
      <c r="C32" s="75" t="n">
        <v>36560</v>
      </c>
      <c r="D32" s="71" t="n">
        <v>-3229.98</v>
      </c>
      <c r="F32" s="0" t="n">
        <v>15756</v>
      </c>
      <c r="G32" s="75" t="n">
        <v>36627</v>
      </c>
      <c r="H32" s="0" t="n">
        <v>58133.73</v>
      </c>
      <c r="I32" s="0" t="s">
        <v>382</v>
      </c>
    </row>
    <row r="33" customFormat="false" ht="12.75" hidden="false" customHeight="false" outlineLevel="0" collapsed="false">
      <c r="A33" s="74"/>
      <c r="C33" s="75"/>
      <c r="D33" s="71"/>
      <c r="G33" s="75"/>
    </row>
    <row r="34" customFormat="false" ht="12.75" hidden="false" customHeight="true" outlineLevel="0" collapsed="false">
      <c r="A34" s="72" t="s">
        <v>385</v>
      </c>
      <c r="B34" s="72"/>
      <c r="C34" s="72"/>
      <c r="D34" s="72"/>
      <c r="E34" s="72"/>
      <c r="F34" s="72"/>
      <c r="G34" s="72"/>
      <c r="H34" s="72"/>
      <c r="I34" s="72"/>
    </row>
    <row r="35" customFormat="false" ht="12.75" hidden="false" customHeight="false" outlineLevel="0" collapsed="false">
      <c r="A35" s="76" t="s">
        <v>370</v>
      </c>
      <c r="B35" s="77" t="n">
        <v>10233</v>
      </c>
      <c r="C35" s="78" t="n">
        <v>36612</v>
      </c>
      <c r="D35" s="79" t="n">
        <v>12380</v>
      </c>
      <c r="E35" s="77"/>
      <c r="F35" s="77" t="n">
        <v>1</v>
      </c>
      <c r="G35" s="75" t="n">
        <v>36644</v>
      </c>
      <c r="H35" s="79" t="n">
        <v>235424</v>
      </c>
      <c r="I35" s="77"/>
    </row>
    <row r="36" customFormat="false" ht="12.75" hidden="false" customHeight="false" outlineLevel="0" collapsed="false">
      <c r="A36" s="77"/>
      <c r="B36" s="77" t="n">
        <v>10236</v>
      </c>
      <c r="C36" s="78" t="n">
        <v>36612</v>
      </c>
      <c r="D36" s="79" t="n">
        <v>337.5</v>
      </c>
      <c r="E36" s="77"/>
      <c r="F36" s="77" t="n">
        <v>1</v>
      </c>
      <c r="G36" s="75" t="n">
        <v>36644</v>
      </c>
      <c r="H36" s="79" t="n">
        <v>235424</v>
      </c>
      <c r="I36" s="77"/>
    </row>
    <row r="37" customFormat="false" ht="12.75" hidden="false" customHeight="false" outlineLevel="0" collapsed="false">
      <c r="A37" s="77"/>
      <c r="B37" s="77" t="n">
        <v>10235</v>
      </c>
      <c r="C37" s="78" t="n">
        <v>36612</v>
      </c>
      <c r="D37" s="79" t="n">
        <v>1616.5</v>
      </c>
      <c r="E37" s="77"/>
      <c r="F37" s="77" t="n">
        <v>1</v>
      </c>
      <c r="G37" s="75" t="n">
        <v>36644</v>
      </c>
      <c r="H37" s="79" t="n">
        <v>235424</v>
      </c>
      <c r="I37" s="77"/>
    </row>
    <row r="38" customFormat="false" ht="12.75" hidden="false" customHeight="false" outlineLevel="0" collapsed="false">
      <c r="A38" s="74"/>
      <c r="C38" s="75"/>
      <c r="D38" s="71"/>
      <c r="G38" s="75"/>
    </row>
    <row r="40" customFormat="false" ht="12.75" hidden="false" customHeight="true" outlineLevel="0" collapsed="false">
      <c r="A40" s="72" t="s">
        <v>386</v>
      </c>
      <c r="B40" s="72"/>
      <c r="C40" s="72"/>
      <c r="D40" s="72"/>
      <c r="E40" s="72"/>
      <c r="F40" s="72"/>
      <c r="G40" s="72"/>
      <c r="H40" s="72"/>
      <c r="I40" s="72"/>
      <c r="J40" s="72"/>
    </row>
    <row r="41" customFormat="false" ht="12.75" hidden="false" customHeight="false" outlineLevel="0" collapsed="false">
      <c r="A41" s="74" t="s">
        <v>387</v>
      </c>
      <c r="B41" s="0" t="s">
        <v>388</v>
      </c>
      <c r="C41" s="75" t="n">
        <v>36600</v>
      </c>
      <c r="D41" s="71" t="n">
        <v>60000</v>
      </c>
      <c r="F41" s="0" t="n">
        <v>15910</v>
      </c>
      <c r="G41" s="75" t="n">
        <v>36637</v>
      </c>
    </row>
    <row r="42" customFormat="false" ht="12.75" hidden="false" customHeight="false" outlineLevel="0" collapsed="false">
      <c r="A42" s="74" t="s">
        <v>387</v>
      </c>
      <c r="B42" s="0" t="n">
        <v>6008</v>
      </c>
      <c r="C42" s="75" t="n">
        <v>36628</v>
      </c>
      <c r="D42" s="71" t="n">
        <v>60000</v>
      </c>
      <c r="F42" s="0" t="n">
        <v>15860</v>
      </c>
      <c r="G42" s="75" t="n">
        <v>36629</v>
      </c>
    </row>
    <row r="43" customFormat="false" ht="12.75" hidden="false" customHeight="false" outlineLevel="0" collapsed="false">
      <c r="D43" s="71"/>
    </row>
    <row r="44" customFormat="false" ht="12.75" hidden="false" customHeight="true" outlineLevel="0" collapsed="false">
      <c r="A44" s="72" t="s">
        <v>389</v>
      </c>
      <c r="B44" s="72"/>
      <c r="C44" s="72"/>
      <c r="D44" s="72"/>
      <c r="E44" s="72"/>
      <c r="F44" s="72"/>
      <c r="G44" s="72"/>
      <c r="H44" s="72"/>
      <c r="I44" s="72"/>
      <c r="J44" s="72"/>
    </row>
    <row r="45" customFormat="false" ht="12.75" hidden="false" customHeight="false" outlineLevel="0" collapsed="false">
      <c r="A45" s="74" t="s">
        <v>390</v>
      </c>
      <c r="B45" s="0" t="s">
        <v>391</v>
      </c>
      <c r="C45" s="75" t="n">
        <v>36630</v>
      </c>
      <c r="D45" s="71" t="s">
        <v>392</v>
      </c>
      <c r="F45" s="0" t="n">
        <v>15869</v>
      </c>
      <c r="G45" s="75" t="n">
        <v>36635</v>
      </c>
    </row>
    <row r="46" customFormat="false" ht="12.75" hidden="false" customHeight="false" outlineLevel="0" collapsed="false">
      <c r="A46" s="74" t="s">
        <v>381</v>
      </c>
      <c r="B46" s="0" t="s">
        <v>393</v>
      </c>
      <c r="C46" s="75" t="n">
        <v>36628</v>
      </c>
      <c r="D46" s="71" t="n">
        <v>29.45</v>
      </c>
      <c r="F46" s="0" t="n">
        <v>15861</v>
      </c>
      <c r="G46" s="75" t="n">
        <v>36633</v>
      </c>
      <c r="I46" s="0" t="s">
        <v>394</v>
      </c>
    </row>
    <row r="47" customFormat="false" ht="12.75" hidden="false" customHeight="false" outlineLevel="0" collapsed="false">
      <c r="D47" s="71"/>
    </row>
    <row r="48" customFormat="false" ht="12.75" hidden="false" customHeight="false" outlineLevel="0" collapsed="false">
      <c r="A48" s="0" t="s">
        <v>395</v>
      </c>
    </row>
    <row r="49" customFormat="false" ht="38.25" hidden="false" customHeight="false" outlineLevel="0" collapsed="false">
      <c r="A49" s="74" t="s">
        <v>370</v>
      </c>
      <c r="B49" s="0" t="n">
        <v>10250</v>
      </c>
      <c r="C49" s="75" t="n">
        <v>36619</v>
      </c>
      <c r="D49" s="71" t="n">
        <v>1900</v>
      </c>
      <c r="E49" s="77" t="s">
        <v>396</v>
      </c>
      <c r="F49" s="0" t="n">
        <v>3</v>
      </c>
      <c r="G49" s="75" t="n">
        <v>36677</v>
      </c>
      <c r="H49" s="71" t="n">
        <v>32520.59</v>
      </c>
    </row>
    <row r="50" customFormat="false" ht="38.25" hidden="false" customHeight="false" outlineLevel="0" collapsed="false">
      <c r="B50" s="0" t="n">
        <v>10251</v>
      </c>
      <c r="C50" s="75" t="n">
        <v>36619</v>
      </c>
      <c r="D50" s="71" t="n">
        <v>500</v>
      </c>
      <c r="E50" s="77" t="s">
        <v>397</v>
      </c>
      <c r="F50" s="0" t="n">
        <v>3</v>
      </c>
      <c r="G50" s="75" t="n">
        <v>36677</v>
      </c>
      <c r="H50" s="71" t="n">
        <v>32520.59</v>
      </c>
    </row>
    <row r="51" customFormat="false" ht="76.5" hidden="false" customHeight="false" outlineLevel="0" collapsed="false">
      <c r="B51" s="0" t="n">
        <v>10287</v>
      </c>
      <c r="D51" s="71" t="n">
        <v>10479.09</v>
      </c>
      <c r="E51" s="77" t="s">
        <v>398</v>
      </c>
      <c r="F51" s="0" t="n">
        <v>3</v>
      </c>
      <c r="G51" s="75" t="n">
        <v>36677</v>
      </c>
      <c r="H51" s="71" t="n">
        <v>32520.59</v>
      </c>
    </row>
    <row r="52" customFormat="false" ht="12.75" hidden="false" customHeight="false" outlineLevel="0" collapsed="false">
      <c r="A52" s="74" t="s">
        <v>399</v>
      </c>
      <c r="B52" s="0" t="n">
        <v>1053</v>
      </c>
      <c r="C52" s="75" t="n">
        <v>36619</v>
      </c>
      <c r="D52" s="71" t="n">
        <v>8086.9</v>
      </c>
      <c r="E52" s="0" t="s">
        <v>400</v>
      </c>
      <c r="F52" s="0" t="n">
        <v>16172</v>
      </c>
      <c r="G52" s="75" t="n">
        <v>36682</v>
      </c>
      <c r="H52" s="0" t="n">
        <v>8086.9</v>
      </c>
    </row>
    <row r="53" customFormat="false" ht="12.75" hidden="false" customHeight="false" outlineLevel="0" collapsed="false">
      <c r="D53" s="71"/>
    </row>
    <row r="54" customFormat="false" ht="12.75" hidden="false" customHeight="false" outlineLevel="0" collapsed="false">
      <c r="D54" s="71"/>
    </row>
    <row r="55" customFormat="false" ht="12.75" hidden="false" customHeight="false" outlineLevel="0" collapsed="false">
      <c r="D55" s="71"/>
    </row>
    <row r="56" customFormat="false" ht="12.75" hidden="false" customHeight="false" outlineLevel="0" collapsed="false">
      <c r="D56" s="71"/>
    </row>
    <row r="57" customFormat="false" ht="12.75" hidden="false" customHeight="false" outlineLevel="0" collapsed="false">
      <c r="D57" s="71"/>
    </row>
    <row r="58" customFormat="false" ht="12.75" hidden="false" customHeight="false" outlineLevel="0" collapsed="false">
      <c r="D58" s="71"/>
    </row>
    <row r="59" customFormat="false" ht="12.75" hidden="false" customHeight="false" outlineLevel="0" collapsed="false">
      <c r="D59" s="71"/>
    </row>
    <row r="60" customFormat="false" ht="12.75" hidden="false" customHeight="false" outlineLevel="0" collapsed="false">
      <c r="D60" s="71"/>
    </row>
    <row r="61" customFormat="false" ht="12.75" hidden="false" customHeight="false" outlineLevel="0" collapsed="false">
      <c r="D61" s="71"/>
    </row>
    <row r="62" customFormat="false" ht="12.75" hidden="false" customHeight="false" outlineLevel="0" collapsed="false">
      <c r="D62" s="71"/>
    </row>
    <row r="63" customFormat="false" ht="12.75" hidden="false" customHeight="false" outlineLevel="0" collapsed="false">
      <c r="D63" s="71"/>
    </row>
    <row r="64" customFormat="false" ht="12.75" hidden="false" customHeight="false" outlineLevel="0" collapsed="false">
      <c r="D64" s="71"/>
    </row>
    <row r="65" customFormat="false" ht="12.75" hidden="false" customHeight="false" outlineLevel="0" collapsed="false">
      <c r="D65" s="71"/>
    </row>
    <row r="66" customFormat="false" ht="12.75" hidden="false" customHeight="false" outlineLevel="0" collapsed="false">
      <c r="D66" s="71"/>
    </row>
    <row r="67" customFormat="false" ht="12.75" hidden="false" customHeight="false" outlineLevel="0" collapsed="false">
      <c r="D67" s="71"/>
    </row>
    <row r="68" customFormat="false" ht="12.75" hidden="false" customHeight="false" outlineLevel="0" collapsed="false">
      <c r="D68" s="71"/>
    </row>
    <row r="69" customFormat="false" ht="12.75" hidden="false" customHeight="false" outlineLevel="0" collapsed="false">
      <c r="D69" s="71"/>
    </row>
    <row r="70" customFormat="false" ht="12.75" hidden="false" customHeight="false" outlineLevel="0" collapsed="false">
      <c r="D70" s="71"/>
    </row>
    <row r="71" customFormat="false" ht="12.75" hidden="false" customHeight="false" outlineLevel="0" collapsed="false">
      <c r="D71" s="71"/>
    </row>
    <row r="72" customFormat="false" ht="12.75" hidden="false" customHeight="false" outlineLevel="0" collapsed="false">
      <c r="D72" s="71"/>
    </row>
    <row r="73" customFormat="false" ht="12.75" hidden="false" customHeight="false" outlineLevel="0" collapsed="false">
      <c r="D73" s="71"/>
    </row>
    <row r="74" customFormat="false" ht="12.75" hidden="false" customHeight="false" outlineLevel="0" collapsed="false">
      <c r="D74" s="71"/>
    </row>
    <row r="75" customFormat="false" ht="12.75" hidden="false" customHeight="false" outlineLevel="0" collapsed="false">
      <c r="D75" s="71"/>
    </row>
    <row r="76" customFormat="false" ht="12.75" hidden="false" customHeight="false" outlineLevel="0" collapsed="false">
      <c r="D76" s="71"/>
    </row>
    <row r="77" customFormat="false" ht="12.75" hidden="false" customHeight="false" outlineLevel="0" collapsed="false">
      <c r="D77" s="71"/>
    </row>
    <row r="78" customFormat="false" ht="12.75" hidden="false" customHeight="false" outlineLevel="0" collapsed="false">
      <c r="D78" s="71"/>
    </row>
    <row r="79" customFormat="false" ht="12.75" hidden="false" customHeight="false" outlineLevel="0" collapsed="false">
      <c r="D79" s="71"/>
    </row>
    <row r="80" customFormat="false" ht="12.75" hidden="false" customHeight="false" outlineLevel="0" collapsed="false">
      <c r="D80" s="71"/>
    </row>
    <row r="81" customFormat="false" ht="12.75" hidden="false" customHeight="false" outlineLevel="0" collapsed="false">
      <c r="D81" s="71"/>
    </row>
    <row r="82" customFormat="false" ht="12.75" hidden="false" customHeight="false" outlineLevel="0" collapsed="false">
      <c r="D82" s="71"/>
    </row>
    <row r="83" customFormat="false" ht="12.75" hidden="false" customHeight="false" outlineLevel="0" collapsed="false">
      <c r="D83" s="71"/>
    </row>
    <row r="84" customFormat="false" ht="12.75" hidden="false" customHeight="false" outlineLevel="0" collapsed="false">
      <c r="D84" s="71"/>
    </row>
    <row r="85" customFormat="false" ht="12.75" hidden="false" customHeight="false" outlineLevel="0" collapsed="false">
      <c r="D85" s="71"/>
    </row>
    <row r="86" customFormat="false" ht="12.75" hidden="false" customHeight="false" outlineLevel="0" collapsed="false">
      <c r="D86" s="71"/>
    </row>
    <row r="87" customFormat="false" ht="12.75" hidden="false" customHeight="false" outlineLevel="0" collapsed="false">
      <c r="D87" s="71"/>
    </row>
    <row r="88" customFormat="false" ht="12.75" hidden="false" customHeight="false" outlineLevel="0" collapsed="false">
      <c r="D88" s="71"/>
    </row>
    <row r="89" customFormat="false" ht="12.75" hidden="false" customHeight="false" outlineLevel="0" collapsed="false">
      <c r="D89" s="71"/>
    </row>
    <row r="90" customFormat="false" ht="12.75" hidden="false" customHeight="false" outlineLevel="0" collapsed="false">
      <c r="D90" s="71"/>
    </row>
    <row r="91" customFormat="false" ht="12.75" hidden="false" customHeight="false" outlineLevel="0" collapsed="false">
      <c r="D91" s="71"/>
    </row>
    <row r="92" customFormat="false" ht="12.75" hidden="false" customHeight="false" outlineLevel="0" collapsed="false">
      <c r="D92" s="71"/>
    </row>
    <row r="93" customFormat="false" ht="12.75" hidden="false" customHeight="false" outlineLevel="0" collapsed="false">
      <c r="D93" s="71"/>
    </row>
    <row r="94" customFormat="false" ht="12.75" hidden="false" customHeight="false" outlineLevel="0" collapsed="false">
      <c r="D94" s="71"/>
    </row>
    <row r="95" customFormat="false" ht="12.75" hidden="false" customHeight="false" outlineLevel="0" collapsed="false">
      <c r="D95" s="71"/>
    </row>
    <row r="96" customFormat="false" ht="12.75" hidden="false" customHeight="false" outlineLevel="0" collapsed="false">
      <c r="D96" s="71"/>
    </row>
    <row r="97" customFormat="false" ht="12.75" hidden="false" customHeight="false" outlineLevel="0" collapsed="false">
      <c r="D97" s="71"/>
    </row>
    <row r="98" customFormat="false" ht="12.75" hidden="false" customHeight="false" outlineLevel="0" collapsed="false">
      <c r="D98" s="71"/>
    </row>
    <row r="99" customFormat="false" ht="12.75" hidden="false" customHeight="false" outlineLevel="0" collapsed="false">
      <c r="D99" s="71"/>
    </row>
    <row r="100" customFormat="false" ht="12.75" hidden="false" customHeight="false" outlineLevel="0" collapsed="false">
      <c r="D100" s="71"/>
    </row>
    <row r="101" customFormat="false" ht="12.75" hidden="false" customHeight="false" outlineLevel="0" collapsed="false">
      <c r="D101" s="71"/>
    </row>
    <row r="102" customFormat="false" ht="12.75" hidden="false" customHeight="false" outlineLevel="0" collapsed="false">
      <c r="D102" s="71"/>
    </row>
    <row r="103" customFormat="false" ht="12.75" hidden="false" customHeight="false" outlineLevel="0" collapsed="false">
      <c r="D103" s="71"/>
    </row>
    <row r="104" customFormat="false" ht="12.75" hidden="false" customHeight="false" outlineLevel="0" collapsed="false">
      <c r="D104" s="71"/>
    </row>
    <row r="105" customFormat="false" ht="12.75" hidden="false" customHeight="false" outlineLevel="0" collapsed="false">
      <c r="D105" s="71"/>
    </row>
    <row r="106" customFormat="false" ht="12.75" hidden="false" customHeight="false" outlineLevel="0" collapsed="false">
      <c r="D106" s="71"/>
    </row>
    <row r="107" customFormat="false" ht="12.75" hidden="false" customHeight="false" outlineLevel="0" collapsed="false">
      <c r="D107" s="71"/>
    </row>
    <row r="108" customFormat="false" ht="12.75" hidden="false" customHeight="false" outlineLevel="0" collapsed="false">
      <c r="D108" s="71"/>
    </row>
    <row r="109" customFormat="false" ht="12.75" hidden="false" customHeight="false" outlineLevel="0" collapsed="false">
      <c r="D109" s="71"/>
    </row>
    <row r="110" customFormat="false" ht="12.75" hidden="false" customHeight="false" outlineLevel="0" collapsed="false">
      <c r="D110" s="71"/>
    </row>
    <row r="111" customFormat="false" ht="12.75" hidden="false" customHeight="false" outlineLevel="0" collapsed="false">
      <c r="D111" s="71"/>
    </row>
    <row r="112" customFormat="false" ht="12.75" hidden="false" customHeight="false" outlineLevel="0" collapsed="false">
      <c r="D112" s="71"/>
    </row>
    <row r="113" customFormat="false" ht="12.75" hidden="false" customHeight="false" outlineLevel="0" collapsed="false">
      <c r="D113" s="71"/>
    </row>
    <row r="114" customFormat="false" ht="12.75" hidden="false" customHeight="false" outlineLevel="0" collapsed="false">
      <c r="D114" s="71"/>
    </row>
    <row r="115" customFormat="false" ht="12.75" hidden="false" customHeight="false" outlineLevel="0" collapsed="false">
      <c r="D115" s="71"/>
    </row>
    <row r="116" customFormat="false" ht="12.75" hidden="false" customHeight="false" outlineLevel="0" collapsed="false">
      <c r="D116" s="71"/>
    </row>
    <row r="117" customFormat="false" ht="12.75" hidden="false" customHeight="false" outlineLevel="0" collapsed="false">
      <c r="D117" s="71"/>
    </row>
    <row r="118" customFormat="false" ht="12.75" hidden="false" customHeight="false" outlineLevel="0" collapsed="false">
      <c r="D118" s="71"/>
    </row>
    <row r="119" customFormat="false" ht="12.75" hidden="false" customHeight="false" outlineLevel="0" collapsed="false">
      <c r="D119" s="71"/>
    </row>
    <row r="120" customFormat="false" ht="12.75" hidden="false" customHeight="false" outlineLevel="0" collapsed="false">
      <c r="D120" s="71"/>
    </row>
    <row r="121" customFormat="false" ht="12.75" hidden="false" customHeight="false" outlineLevel="0" collapsed="false">
      <c r="D121" s="71"/>
    </row>
    <row r="122" customFormat="false" ht="12.75" hidden="false" customHeight="false" outlineLevel="0" collapsed="false">
      <c r="D122" s="71"/>
    </row>
    <row r="123" customFormat="false" ht="12.75" hidden="false" customHeight="false" outlineLevel="0" collapsed="false">
      <c r="D123" s="71"/>
    </row>
    <row r="124" customFormat="false" ht="12.75" hidden="false" customHeight="false" outlineLevel="0" collapsed="false">
      <c r="D124" s="71"/>
    </row>
    <row r="125" customFormat="false" ht="12.75" hidden="false" customHeight="false" outlineLevel="0" collapsed="false">
      <c r="D125" s="71"/>
    </row>
    <row r="126" customFormat="false" ht="12.75" hidden="false" customHeight="false" outlineLevel="0" collapsed="false">
      <c r="D126" s="71"/>
    </row>
    <row r="127" customFormat="false" ht="12.75" hidden="false" customHeight="false" outlineLevel="0" collapsed="false">
      <c r="D127" s="71"/>
    </row>
    <row r="128" customFormat="false" ht="12.75" hidden="false" customHeight="false" outlineLevel="0" collapsed="false">
      <c r="D128" s="71"/>
    </row>
    <row r="129" customFormat="false" ht="12.75" hidden="false" customHeight="false" outlineLevel="0" collapsed="false">
      <c r="D129" s="71"/>
    </row>
    <row r="130" customFormat="false" ht="12.75" hidden="false" customHeight="false" outlineLevel="0" collapsed="false">
      <c r="D130" s="71"/>
    </row>
    <row r="131" customFormat="false" ht="12.75" hidden="false" customHeight="false" outlineLevel="0" collapsed="false">
      <c r="D131" s="71"/>
    </row>
    <row r="132" customFormat="false" ht="12.75" hidden="false" customHeight="false" outlineLevel="0" collapsed="false">
      <c r="D132" s="71"/>
    </row>
    <row r="133" customFormat="false" ht="12.75" hidden="false" customHeight="false" outlineLevel="0" collapsed="false">
      <c r="D133" s="71"/>
    </row>
    <row r="134" customFormat="false" ht="12.75" hidden="false" customHeight="false" outlineLevel="0" collapsed="false">
      <c r="D134" s="71"/>
    </row>
    <row r="135" customFormat="false" ht="12.75" hidden="false" customHeight="false" outlineLevel="0" collapsed="false">
      <c r="D135" s="71"/>
    </row>
    <row r="136" customFormat="false" ht="12.75" hidden="false" customHeight="false" outlineLevel="0" collapsed="false">
      <c r="D136" s="71"/>
    </row>
    <row r="137" customFormat="false" ht="12.75" hidden="false" customHeight="false" outlineLevel="0" collapsed="false">
      <c r="D137" s="71"/>
    </row>
    <row r="138" customFormat="false" ht="12.75" hidden="false" customHeight="false" outlineLevel="0" collapsed="false">
      <c r="D138" s="71"/>
    </row>
    <row r="139" customFormat="false" ht="12.75" hidden="false" customHeight="false" outlineLevel="0" collapsed="false">
      <c r="D139" s="71"/>
    </row>
    <row r="140" customFormat="false" ht="12.75" hidden="false" customHeight="false" outlineLevel="0" collapsed="false">
      <c r="D140" s="71"/>
    </row>
    <row r="141" customFormat="false" ht="12.75" hidden="false" customHeight="false" outlineLevel="0" collapsed="false">
      <c r="D141" s="71"/>
    </row>
    <row r="142" customFormat="false" ht="12.75" hidden="false" customHeight="false" outlineLevel="0" collapsed="false">
      <c r="D142" s="71"/>
    </row>
    <row r="143" customFormat="false" ht="12.75" hidden="false" customHeight="false" outlineLevel="0" collapsed="false">
      <c r="D143" s="71"/>
    </row>
    <row r="144" customFormat="false" ht="12.75" hidden="false" customHeight="false" outlineLevel="0" collapsed="false">
      <c r="D144" s="71"/>
    </row>
    <row r="145" customFormat="false" ht="12.75" hidden="false" customHeight="false" outlineLevel="0" collapsed="false">
      <c r="D145" s="71"/>
    </row>
    <row r="146" customFormat="false" ht="12.75" hidden="false" customHeight="false" outlineLevel="0" collapsed="false">
      <c r="D146" s="71"/>
    </row>
    <row r="147" customFormat="false" ht="12.75" hidden="false" customHeight="false" outlineLevel="0" collapsed="false">
      <c r="D147" s="71"/>
    </row>
    <row r="148" customFormat="false" ht="12.75" hidden="false" customHeight="false" outlineLevel="0" collapsed="false">
      <c r="D148" s="71"/>
    </row>
  </sheetData>
  <mergeCells count="8">
    <mergeCell ref="A1:J1"/>
    <mergeCell ref="A2:J2"/>
    <mergeCell ref="A4:J4"/>
    <mergeCell ref="A26:J26"/>
    <mergeCell ref="A29:I29"/>
    <mergeCell ref="A34:I34"/>
    <mergeCell ref="A40:J40"/>
    <mergeCell ref="A44:J4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2000-06-23T14:51:18Z</dcterms:created>
  <dc:creator>Becky Caudle</dc:creator>
  <dc:description/>
  <dc:language>en-US</dc:language>
  <cp:lastModifiedBy>mmata</cp:lastModifiedBy>
  <cp:lastPrinted>2000-07-07T13:26:02Z</cp:lastPrinted>
  <cp:revision>0</cp:revision>
  <dc:subject/>
  <dc:title/>
</cp:coreProperties>
</file>