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 Buckets" sheetId="1" state="visible" r:id="rId3"/>
    <sheet name="Reg Risk" sheetId="2" state="visible" r:id="rId4"/>
    <sheet name="Support Deals" sheetId="3" state="visible" r:id="rId5"/>
    <sheet name="Origination" sheetId="4" state="visible" r:id="rId6"/>
    <sheet name="Advocacy" sheetId="5" state="visible" r:id="rId7"/>
    <sheet name="Where are we working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<sst xmlns="http://schemas.openxmlformats.org/spreadsheetml/2006/main" count="239" uniqueCount="143">
  <si>
    <t xml:space="preserve">Risk Management</t>
  </si>
  <si>
    <t xml:space="preserve">Advocacy</t>
  </si>
  <si>
    <t xml:space="preserve">Deal Support</t>
  </si>
  <si>
    <t xml:space="preserve">Origination</t>
  </si>
  <si>
    <t xml:space="preserve">QF Restructuring</t>
  </si>
  <si>
    <t xml:space="preserve">Generation Plants</t>
  </si>
  <si>
    <t xml:space="preserve">CA PX Market Tamper</t>
  </si>
  <si>
    <t xml:space="preserve">Enron Hedge Fund</t>
  </si>
  <si>
    <t xml:space="preserve">EB2</t>
  </si>
  <si>
    <t xml:space="preserve">SB - New Media Delivery</t>
  </si>
  <si>
    <t xml:space="preserve">SB - ECI services to Government</t>
  </si>
  <si>
    <t xml:space="preserve">SB - PUC Certificate in key states for Fiber Build</t>
  </si>
  <si>
    <t xml:space="preserve">SB - Partnerships in States for Infrastructure</t>
  </si>
  <si>
    <t xml:space="preserve">SB - Current Suite of Services</t>
  </si>
  <si>
    <t xml:space="preserve">SB - Encryption Export legislation</t>
  </si>
  <si>
    <t xml:space="preserve">SB - MAN purchases remain Private Carrier Status</t>
  </si>
  <si>
    <t xml:space="preserve">SB - Advanced Provider Status</t>
  </si>
  <si>
    <t xml:space="preserve">SB - Digitial Signature legislation</t>
  </si>
  <si>
    <t xml:space="preserve">SB - Bandwidth Trading</t>
  </si>
  <si>
    <t xml:space="preserve">SB - Private Network vs. Common Carriage</t>
  </si>
  <si>
    <t xml:space="preserve">SB - Internet Taxation</t>
  </si>
  <si>
    <t xml:space="preserve">AK - TCPL Tariffs</t>
  </si>
  <si>
    <t xml:space="preserve">AK - Electric Wholesale Transmission Tariffs</t>
  </si>
  <si>
    <t xml:space="preserve">AK - Enerconnect</t>
  </si>
  <si>
    <t xml:space="preserve">AK - Peaker to Michigan</t>
  </si>
  <si>
    <t xml:space="preserve">AK - BC/Alberta intertie</t>
  </si>
  <si>
    <t xml:space="preserve">AK - Alberta Pool</t>
  </si>
  <si>
    <t xml:space="preserve">AK - Manage OH NUG contracts</t>
  </si>
  <si>
    <t xml:space="preserve">AK - Ontario Pool</t>
  </si>
  <si>
    <t xml:space="preserve">AK - Alberta Generation Builds</t>
  </si>
  <si>
    <t xml:space="preserve">AK - Alberta Distribution Tariff filings</t>
  </si>
  <si>
    <t xml:space="preserve">AK - Alberta auction of Generation Output</t>
  </si>
  <si>
    <t xml:space="preserve">AK - Ontario Natural Gas Unbundling</t>
  </si>
  <si>
    <t xml:space="preserve">JB - Reporting / RPS / GPS Regulations</t>
  </si>
  <si>
    <t xml:space="preserve">JB = CUBR</t>
  </si>
  <si>
    <t xml:space="preserve">JB - ENA Peaker nox issues</t>
  </si>
  <si>
    <t xml:space="preserve">JB - Trading Support</t>
  </si>
  <si>
    <t xml:space="preserve">JB = Global Infrastructure</t>
  </si>
  <si>
    <t xml:space="preserve">JB - ENA Generation interconnection support</t>
  </si>
  <si>
    <t xml:space="preserve">JB = Proforma interconnection rules</t>
  </si>
  <si>
    <t xml:space="preserve">JB - EES Generation interconnection support</t>
  </si>
  <si>
    <t xml:space="preserve">JB = Distributed Generation rules (CA, AZ, NY, TX, OH, NV)</t>
  </si>
  <si>
    <t xml:space="preserve">JB = Retail implementation rules (NJ, PA, TX, OH)</t>
  </si>
  <si>
    <t xml:space="preserve">JH - Trading Support (EES, ENA)</t>
  </si>
  <si>
    <t xml:space="preserve">JH - Flow Based Transactions (NERC)</t>
  </si>
  <si>
    <t xml:space="preserve">JH - Control Areas</t>
  </si>
  <si>
    <t xml:space="preserve">JH - Eureka</t>
  </si>
  <si>
    <t xml:space="preserve">JH - Hourly Transmission Market (NERC)</t>
  </si>
  <si>
    <t xml:space="preserve">JH - Tight Pool Reform</t>
  </si>
  <si>
    <t xml:space="preserve">JH - Non-discriminatory Transmission Access</t>
  </si>
  <si>
    <t xml:space="preserve">JH - PGE Sale</t>
  </si>
  <si>
    <t xml:space="preserve">JH - RTO Rulemaking</t>
  </si>
  <si>
    <t xml:space="preserve">JH - Enron Transco</t>
  </si>
  <si>
    <t xml:space="preserve">JH - NERC Reform</t>
  </si>
  <si>
    <t xml:space="preserve">PK - CA PG&amp;E Hydro Valuation</t>
  </si>
  <si>
    <t xml:space="preserve">PK - CA Distribution Company Role</t>
  </si>
  <si>
    <t xml:space="preserve">PK - Generation Support</t>
  </si>
  <si>
    <t xml:space="preserve">PK - CA RAP </t>
  </si>
  <si>
    <t xml:space="preserve">PK - Desert Star ISO</t>
  </si>
  <si>
    <t xml:space="preserve">PK - CA Supplier Issues</t>
  </si>
  <si>
    <t xml:space="preserve">PK - CA Natural Gas Unbundling</t>
  </si>
  <si>
    <t xml:space="preserve">PK - Las Vegas Cogen</t>
  </si>
  <si>
    <t xml:space="preserve">PK - CA Distributed Generation</t>
  </si>
  <si>
    <t xml:space="preserve">PK - APS Appeal</t>
  </si>
  <si>
    <t xml:space="preserve">HK - Rate Curve Review</t>
  </si>
  <si>
    <t xml:space="preserve">HK - Unbundling support (TX, OH, NV)</t>
  </si>
  <si>
    <t xml:space="preserve">HK - Enron Federal Solutions</t>
  </si>
  <si>
    <t xml:space="preserve">HK - GPG electricity cost reduction</t>
  </si>
  <si>
    <t xml:space="preserve">HK - Code of Conduct (MI, IL, AR, FL, AZ, NM, MD)</t>
  </si>
  <si>
    <t xml:space="preserve">HK - Generation Support</t>
  </si>
  <si>
    <t xml:space="preserve">HK - Distribution rate design model</t>
  </si>
  <si>
    <t xml:space="preserve">KM - TX 2001 legislation</t>
  </si>
  <si>
    <t xml:space="preserve">KM - TX PUC Restructuring Process</t>
  </si>
  <si>
    <t xml:space="preserve">KM - NC ElectriCities Peakers</t>
  </si>
  <si>
    <t xml:space="preserve">KM - FL Merchant Plant legislation</t>
  </si>
  <si>
    <t xml:space="preserve">KM - NC Restructuring legislation</t>
  </si>
  <si>
    <t xml:space="preserve">KM - GA AGL Peachtree</t>
  </si>
  <si>
    <t xml:space="preserve">KM - TN support for Peakers</t>
  </si>
  <si>
    <t xml:space="preserve">KM - FL Restructuring legislation</t>
  </si>
  <si>
    <t xml:space="preserve">KM - MS support for Peakers</t>
  </si>
  <si>
    <t xml:space="preserve">KM - OK Restructuring legislation</t>
  </si>
  <si>
    <t xml:space="preserve">JM - People's Asset Management</t>
  </si>
  <si>
    <t xml:space="preserve">JM - OH PUC Restructuring Process</t>
  </si>
  <si>
    <t xml:space="preserve">JM - Transmission Reform (ECAR/MAPP/MAIN)</t>
  </si>
  <si>
    <t xml:space="preserve">JM - IL Expedite CTC Roll-off</t>
  </si>
  <si>
    <t xml:space="preserve">JM - MI PUC Restructuring Process</t>
  </si>
  <si>
    <t xml:space="preserve">JM  - Control Areas</t>
  </si>
  <si>
    <t xml:space="preserve">JM - OH Natural Gas Peaker Leverage</t>
  </si>
  <si>
    <t xml:space="preserve">JM - IL ICC Restructuring Process</t>
  </si>
  <si>
    <t xml:space="preserve">JM - Generation Support</t>
  </si>
  <si>
    <t xml:space="preserve">JM - MO Restructuring legislation</t>
  </si>
  <si>
    <t xml:space="preserve">JM - IL EES Product Support</t>
  </si>
  <si>
    <t xml:space="preserve">JM - OH Natural Gas Restructuring</t>
  </si>
  <si>
    <t xml:space="preserve">JM - MI EES Product Support</t>
  </si>
  <si>
    <t xml:space="preserve">JM - IA Restructuring legislation</t>
  </si>
  <si>
    <t xml:space="preserve">JM - OH Clinton Energy Interruptible products</t>
  </si>
  <si>
    <t xml:space="preserve">JM - Distribution Refunctionalization (WI, MN, IL, OH)</t>
  </si>
  <si>
    <t xml:space="preserve">SM - Eureka</t>
  </si>
  <si>
    <t xml:space="preserve">SM - Revenue Cycle proceedings (MA, NJ, NY, MD)</t>
  </si>
  <si>
    <t xml:space="preserve">SM - NYISO rules</t>
  </si>
  <si>
    <t xml:space="preserve">SM - PSE&amp;G Capacity Deal (20%)</t>
  </si>
  <si>
    <t xml:space="preserve">SM - East Coast Power</t>
  </si>
  <si>
    <t xml:space="preserve">SM - Default Service Pricing (MD, NY, PA)</t>
  </si>
  <si>
    <t xml:space="preserve">SM - Long Island Sound Transmission line</t>
  </si>
  <si>
    <t xml:space="preserve">SM - NJN Asset Management</t>
  </si>
  <si>
    <t xml:space="preserve">SM - Duquensne</t>
  </si>
  <si>
    <t xml:space="preserve">SM - UI Phase II Fuel Cell farm</t>
  </si>
  <si>
    <t xml:space="preserve">SM - NY "End State" proceedings.</t>
  </si>
  <si>
    <t xml:space="preserve">TOTAL</t>
  </si>
  <si>
    <t xml:space="preserve">SB - New Products Media Delivery</t>
  </si>
  <si>
    <t xml:space="preserve">SB - Current Suite of Services / Advanced Provider</t>
  </si>
  <si>
    <t xml:space="preserve">JB - Environmental Reporting / RPS / GPS Regulations</t>
  </si>
  <si>
    <t xml:space="preserve">JB - Environmental Trading Support</t>
  </si>
  <si>
    <t xml:space="preserve">??</t>
  </si>
  <si>
    <t xml:space="preserve">YES</t>
  </si>
  <si>
    <t xml:space="preserve">PK - CA Supplier Issues Rollback</t>
  </si>
  <si>
    <t xml:space="preserve">PK - CA PX Issue</t>
  </si>
  <si>
    <t xml:space="preserve">KM - FL Merchant Plant issues</t>
  </si>
  <si>
    <t xml:space="preserve">JM - MAPP Accredited Capacity</t>
  </si>
  <si>
    <t xml:space="preserve">PK - PGE Sale</t>
  </si>
  <si>
    <t xml:space="preserve">PK - Western Generation Support</t>
  </si>
  <si>
    <t xml:space="preserve">JM - Midwest Generation Support</t>
  </si>
  <si>
    <t xml:space="preserve">JM  - ECAR/MAIN Control Areas</t>
  </si>
  <si>
    <t xml:space="preserve">AK - Canada Peaker to Michigan</t>
  </si>
  <si>
    <t xml:space="preserve">KM - GA AGL ENA Purchase Peachtree</t>
  </si>
  <si>
    <t xml:space="preserve">Total</t>
  </si>
  <si>
    <t xml:space="preserve">SB - Digital Signature legislation</t>
  </si>
  <si>
    <t xml:space="preserve">JB - CUBR</t>
  </si>
  <si>
    <t xml:space="preserve">SB - Telecom Act Implementation</t>
  </si>
  <si>
    <t xml:space="preserve">HK - Electric Unbundling support (TX, OH)</t>
  </si>
  <si>
    <t xml:space="preserve">JH - Hourly Transmission Market (NERC &amp; Control Area)</t>
  </si>
  <si>
    <t xml:space="preserve">JB - Proforma interconnection rules (national)</t>
  </si>
  <si>
    <t xml:space="preserve">SM - Default Service Pricing (MD, NY, PA, MA)</t>
  </si>
  <si>
    <t xml:space="preserve">JB - Distributed Generation rules (AZ, NY, TX, OH, NV, MA)</t>
  </si>
  <si>
    <t xml:space="preserve">SM - Duquesne Phase 2</t>
  </si>
  <si>
    <t xml:space="preserve">JB - Retail implementation rules (NJ, PA, TX, OH)</t>
  </si>
  <si>
    <t xml:space="preserve">SB - Federal/State Advanced Srvcs</t>
  </si>
  <si>
    <t xml:space="preserve">JB - Non US/Canada Market  Infrastructure</t>
  </si>
  <si>
    <t xml:space="preserve">PK - CA Distribution Competition / "End State" Proceeding</t>
  </si>
  <si>
    <t xml:space="preserve">Average</t>
  </si>
  <si>
    <t xml:space="preserve">Median</t>
  </si>
  <si>
    <t xml:space="preserve">Max</t>
  </si>
  <si>
    <t xml:space="preserve">Min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</si>
</sst>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_(* #,##0.00_);_(* \(#,##0.00\);_(* \-??_);_(@_)"/>
    <numFmt numFmtId="167" formatCode="_(* #,##0_);_(* \(#,##0\);_(* \-??_);_(@_)"/>
    <numFmt numFmtId="168" formatCode="0.00"/>
    <numFmt numFmtId="169" formatCode="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i val="true"/>
      <sz val="12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8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4" min="1" style="1" width="26.7"/>
    <col collapsed="false" customWidth="true" hidden="false" outlineLevel="0" max="5" min="5" style="1" width="25.7"/>
    <col collapsed="false" customWidth="false" hidden="false" outlineLevel="0" max="257" min="6" style="1" width="9.14"/>
  </cols>
  <sheetData>
    <row r="1" customFormat="false" ht="18.75" hidden="false" customHeight="false" outlineLevel="0" collapsed="false">
      <c r="A1" s="2" t="s">
        <v>0</v>
      </c>
      <c r="B1" s="3" t="s">
        <v>1</v>
      </c>
      <c r="C1" s="4" t="s">
        <v>2</v>
      </c>
      <c r="D1" s="3" t="s">
        <v>3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9" hidden="false" customHeight="true" outlineLevel="0" collapsed="false"/>
    <row r="4" customFormat="false" ht="15.75" hidden="false" customHeight="false" outlineLevel="0" collapsed="false">
      <c r="D4" s="6" t="s">
        <v>4</v>
      </c>
    </row>
    <row r="5" customFormat="false" ht="15" hidden="false" customHeight="false" outlineLevel="0" collapsed="false">
      <c r="A5" s="1" t="s">
        <v>5</v>
      </c>
    </row>
    <row r="6" customFormat="false" ht="15.75" hidden="false" customHeight="false" outlineLevel="0" collapsed="false">
      <c r="A6" s="6" t="s">
        <v>6</v>
      </c>
      <c r="C6" s="1" t="s">
        <v>7</v>
      </c>
    </row>
    <row r="7" customFormat="false" ht="15.75" hidden="false" customHeight="false" outlineLevel="0" collapsed="false">
      <c r="C7" s="6" t="s">
        <v>8</v>
      </c>
    </row>
    <row r="9" customFormat="false" ht="30" hidden="false" customHeight="false" outlineLevel="0" collapsed="false">
      <c r="A9" s="1" t="s">
        <v>9</v>
      </c>
      <c r="B9" s="1" t="s">
        <v>10</v>
      </c>
      <c r="C9" s="1" t="s">
        <v>11</v>
      </c>
      <c r="D9" s="1" t="s">
        <v>12</v>
      </c>
    </row>
    <row r="10" customFormat="false" ht="45" hidden="false" customHeight="false" outlineLevel="0" collapsed="false">
      <c r="A10" s="1" t="s">
        <v>13</v>
      </c>
      <c r="B10" s="1" t="s">
        <v>14</v>
      </c>
      <c r="C10" s="1" t="s">
        <v>15</v>
      </c>
      <c r="D10" s="7"/>
    </row>
    <row r="11" customFormat="false" ht="30" hidden="false" customHeight="false" outlineLevel="0" collapsed="false">
      <c r="A11" s="1" t="s">
        <v>16</v>
      </c>
      <c r="B11" s="1" t="s">
        <v>17</v>
      </c>
      <c r="C11" s="1" t="s">
        <v>18</v>
      </c>
    </row>
    <row r="12" customFormat="false" ht="30" hidden="false" customHeight="false" outlineLevel="0" collapsed="false">
      <c r="A12" s="1" t="s">
        <v>19</v>
      </c>
    </row>
    <row r="13" customFormat="false" ht="15" hidden="false" customHeight="false" outlineLevel="0" collapsed="false">
      <c r="A13" s="1" t="s">
        <v>20</v>
      </c>
    </row>
    <row r="14" customFormat="false" ht="30" hidden="false" customHeight="false" outlineLevel="0" collapsed="false">
      <c r="A14" s="1" t="s">
        <v>21</v>
      </c>
      <c r="B14" s="1" t="s">
        <v>22</v>
      </c>
      <c r="C14" s="1" t="s">
        <v>23</v>
      </c>
      <c r="D14" s="1" t="s">
        <v>24</v>
      </c>
    </row>
    <row r="15" customFormat="false" ht="30" hidden="false" customHeight="false" outlineLevel="0" collapsed="false">
      <c r="A15" s="1" t="s">
        <v>25</v>
      </c>
      <c r="B15" s="1" t="s">
        <v>26</v>
      </c>
      <c r="C15" s="1" t="s">
        <v>27</v>
      </c>
    </row>
    <row r="16" customFormat="false" ht="30" hidden="false" customHeight="false" outlineLevel="0" collapsed="false">
      <c r="B16" s="1" t="s">
        <v>28</v>
      </c>
      <c r="C16" s="1" t="s">
        <v>29</v>
      </c>
    </row>
    <row r="17" customFormat="false" ht="30" hidden="false" customHeight="false" outlineLevel="0" collapsed="false">
      <c r="B17" s="1" t="s">
        <v>30</v>
      </c>
      <c r="C17" s="1" t="s">
        <v>31</v>
      </c>
    </row>
    <row r="18" customFormat="false" ht="30" hidden="false" customHeight="false" outlineLevel="0" collapsed="false">
      <c r="C18" s="1" t="s">
        <v>32</v>
      </c>
    </row>
    <row r="19" customFormat="false" ht="30" hidden="false" customHeight="false" outlineLevel="0" collapsed="false">
      <c r="A19" s="1" t="s">
        <v>33</v>
      </c>
      <c r="B19" s="1" t="s">
        <v>34</v>
      </c>
      <c r="C19" s="1" t="s">
        <v>35</v>
      </c>
    </row>
    <row r="20" customFormat="false" ht="30" hidden="false" customHeight="false" outlineLevel="0" collapsed="false">
      <c r="A20" s="1" t="s">
        <v>36</v>
      </c>
      <c r="B20" s="1" t="s">
        <v>37</v>
      </c>
      <c r="C20" s="1" t="s">
        <v>38</v>
      </c>
    </row>
    <row r="21" customFormat="false" ht="30" hidden="false" customHeight="false" outlineLevel="0" collapsed="false">
      <c r="B21" s="1" t="s">
        <v>39</v>
      </c>
      <c r="C21" s="1" t="s">
        <v>40</v>
      </c>
    </row>
    <row r="22" customFormat="false" ht="45" hidden="false" customHeight="false" outlineLevel="0" collapsed="false">
      <c r="B22" s="1" t="s">
        <v>41</v>
      </c>
    </row>
    <row r="23" customFormat="false" ht="45" hidden="false" customHeight="false" outlineLevel="0" collapsed="false">
      <c r="B23" s="1" t="s">
        <v>42</v>
      </c>
    </row>
    <row r="24" customFormat="false" ht="30" hidden="false" customHeight="false" outlineLevel="0" collapsed="false">
      <c r="A24" s="1" t="s">
        <v>43</v>
      </c>
      <c r="B24" s="1" t="s">
        <v>44</v>
      </c>
      <c r="C24" s="1" t="s">
        <v>45</v>
      </c>
    </row>
    <row r="25" customFormat="false" ht="30" hidden="false" customHeight="false" outlineLevel="0" collapsed="false">
      <c r="A25" s="1" t="s">
        <v>46</v>
      </c>
      <c r="B25" s="1" t="s">
        <v>47</v>
      </c>
      <c r="C25" s="1" t="s">
        <v>48</v>
      </c>
    </row>
    <row r="26" customFormat="false" ht="30" hidden="false" customHeight="false" outlineLevel="0" collapsed="false">
      <c r="B26" s="1" t="s">
        <v>49</v>
      </c>
      <c r="C26" s="1" t="s">
        <v>50</v>
      </c>
    </row>
    <row r="27" customFormat="false" ht="15" hidden="false" customHeight="false" outlineLevel="0" collapsed="false">
      <c r="B27" s="1" t="s">
        <v>51</v>
      </c>
      <c r="C27" s="1" t="s">
        <v>52</v>
      </c>
    </row>
    <row r="28" customFormat="false" ht="15" hidden="false" customHeight="false" outlineLevel="0" collapsed="false">
      <c r="B28" s="1" t="s">
        <v>53</v>
      </c>
    </row>
    <row r="29" customFormat="false" ht="30" hidden="false" customHeight="false" outlineLevel="0" collapsed="false">
      <c r="A29" s="1" t="s">
        <v>54</v>
      </c>
      <c r="B29" s="1" t="s">
        <v>55</v>
      </c>
      <c r="C29" s="1" t="s">
        <v>56</v>
      </c>
    </row>
    <row r="30" customFormat="false" ht="15" hidden="false" customHeight="false" outlineLevel="0" collapsed="false">
      <c r="A30" s="1" t="s">
        <v>57</v>
      </c>
      <c r="B30" s="1" t="s">
        <v>58</v>
      </c>
    </row>
    <row r="31" customFormat="false" ht="30" hidden="false" customHeight="false" outlineLevel="0" collapsed="false">
      <c r="A31" s="1" t="s">
        <v>59</v>
      </c>
      <c r="B31" s="1" t="s">
        <v>60</v>
      </c>
    </row>
    <row r="32" customFormat="false" ht="30" hidden="false" customHeight="false" outlineLevel="0" collapsed="false">
      <c r="A32" s="1" t="s">
        <v>61</v>
      </c>
      <c r="B32" s="1" t="s">
        <v>62</v>
      </c>
    </row>
    <row r="33" customFormat="false" ht="15" hidden="false" customHeight="false" outlineLevel="0" collapsed="false">
      <c r="B33" s="1" t="s">
        <v>63</v>
      </c>
    </row>
    <row r="34" customFormat="false" ht="30" hidden="false" customHeight="false" outlineLevel="0" collapsed="false">
      <c r="A34" s="1" t="s">
        <v>64</v>
      </c>
      <c r="B34" s="1" t="s">
        <v>65</v>
      </c>
      <c r="C34" s="1" t="s">
        <v>66</v>
      </c>
      <c r="D34" s="1" t="s">
        <v>67</v>
      </c>
    </row>
    <row r="35" customFormat="false" ht="45" hidden="false" customHeight="false" outlineLevel="0" collapsed="false">
      <c r="B35" s="1" t="s">
        <v>68</v>
      </c>
      <c r="C35" s="1" t="s">
        <v>69</v>
      </c>
    </row>
    <row r="36" customFormat="false" ht="30" hidden="false" customHeight="false" outlineLevel="0" collapsed="false">
      <c r="B36" s="1" t="s">
        <v>70</v>
      </c>
    </row>
    <row r="37" customFormat="false" ht="30" hidden="false" customHeight="false" outlineLevel="0" collapsed="false">
      <c r="A37" s="1" t="s">
        <v>71</v>
      </c>
      <c r="B37" s="1" t="s">
        <v>72</v>
      </c>
      <c r="C37" s="1" t="s">
        <v>73</v>
      </c>
    </row>
    <row r="38" customFormat="false" ht="30" hidden="false" customHeight="false" outlineLevel="0" collapsed="false">
      <c r="A38" s="1" t="s">
        <v>74</v>
      </c>
      <c r="B38" s="1" t="s">
        <v>75</v>
      </c>
      <c r="C38" s="1" t="s">
        <v>76</v>
      </c>
    </row>
    <row r="39" customFormat="false" ht="30" hidden="false" customHeight="false" outlineLevel="0" collapsed="false">
      <c r="A39" s="1" t="s">
        <v>77</v>
      </c>
      <c r="B39" s="1" t="s">
        <v>78</v>
      </c>
    </row>
    <row r="40" customFormat="false" ht="30" hidden="false" customHeight="false" outlineLevel="0" collapsed="false">
      <c r="A40" s="1" t="s">
        <v>79</v>
      </c>
      <c r="B40" s="1" t="s">
        <v>80</v>
      </c>
    </row>
    <row r="41" customFormat="false" ht="45" hidden="false" customHeight="false" outlineLevel="0" collapsed="false">
      <c r="A41" s="1" t="s">
        <v>81</v>
      </c>
      <c r="B41" s="1" t="s">
        <v>82</v>
      </c>
      <c r="C41" s="1" t="s">
        <v>83</v>
      </c>
      <c r="D41" s="1" t="s">
        <v>84</v>
      </c>
    </row>
    <row r="42" customFormat="false" ht="30" hidden="false" customHeight="false" outlineLevel="0" collapsed="false">
      <c r="B42" s="1" t="s">
        <v>85</v>
      </c>
      <c r="C42" s="1" t="s">
        <v>86</v>
      </c>
      <c r="D42" s="1" t="s">
        <v>87</v>
      </c>
    </row>
    <row r="43" customFormat="false" ht="30" hidden="false" customHeight="false" outlineLevel="0" collapsed="false">
      <c r="B43" s="1" t="s">
        <v>88</v>
      </c>
      <c r="C43" s="1" t="s">
        <v>89</v>
      </c>
    </row>
    <row r="44" customFormat="false" ht="30" hidden="false" customHeight="false" outlineLevel="0" collapsed="false">
      <c r="B44" s="1" t="s">
        <v>90</v>
      </c>
      <c r="C44" s="1" t="s">
        <v>91</v>
      </c>
    </row>
    <row r="45" customFormat="false" ht="30" hidden="false" customHeight="false" outlineLevel="0" collapsed="false">
      <c r="B45" s="1" t="s">
        <v>92</v>
      </c>
      <c r="C45" s="1" t="s">
        <v>93</v>
      </c>
    </row>
    <row r="46" customFormat="false" ht="30" hidden="false" customHeight="false" outlineLevel="0" collapsed="false">
      <c r="B46" s="1" t="s">
        <v>94</v>
      </c>
      <c r="C46" s="1" t="s">
        <v>95</v>
      </c>
    </row>
    <row r="47" customFormat="false" ht="45" hidden="false" customHeight="false" outlineLevel="0" collapsed="false">
      <c r="B47" s="1" t="s">
        <v>96</v>
      </c>
    </row>
    <row r="48" customFormat="false" ht="45" hidden="false" customHeight="false" outlineLevel="0" collapsed="false">
      <c r="A48" s="1" t="s">
        <v>97</v>
      </c>
      <c r="B48" s="1" t="s">
        <v>98</v>
      </c>
      <c r="C48" s="1" t="s">
        <v>99</v>
      </c>
      <c r="D48" s="1" t="s">
        <v>100</v>
      </c>
    </row>
    <row r="49" customFormat="false" ht="30" hidden="false" customHeight="false" outlineLevel="0" collapsed="false">
      <c r="A49" s="1" t="s">
        <v>101</v>
      </c>
      <c r="B49" s="1" t="s">
        <v>102</v>
      </c>
      <c r="C49" s="1" t="s">
        <v>103</v>
      </c>
      <c r="D49" s="1" t="s">
        <v>104</v>
      </c>
    </row>
    <row r="50" customFormat="false" ht="30" hidden="false" customHeight="false" outlineLevel="0" collapsed="false">
      <c r="B50" s="1" t="s">
        <v>105</v>
      </c>
      <c r="C50" s="1" t="s">
        <v>106</v>
      </c>
    </row>
    <row r="51" customFormat="false" ht="30" hidden="false" customHeight="false" outlineLevel="0" collapsed="false">
      <c r="B51" s="1" t="s">
        <v>107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65" topLeftCell="BM1" activePane="bottomLeft" state="split"/>
      <selection pane="topLeft" activeCell="A1" activeCellId="0" sqref="A1"/>
      <selection pane="bottomLeft" activeCell="A2" activeCellId="0" sqref="A2"/>
    </sheetView>
  </sheetViews>
  <sheetFormatPr defaultColWidth="52.9921875" defaultRowHeight="20.25" customHeight="true" zeroHeight="false" outlineLevelRow="0" outlineLevelCol="0"/>
  <cols>
    <col collapsed="false" customWidth="true" hidden="false" outlineLevel="0" max="1" min="1" style="8" width="45.7"/>
    <col collapsed="false" customWidth="true" hidden="false" outlineLevel="0" max="4" min="2" style="8" width="8.7"/>
    <col collapsed="false" customWidth="true" hidden="false" outlineLevel="0" max="5" min="5" style="9" width="10.85"/>
    <col collapsed="false" customWidth="true" hidden="false" outlineLevel="0" max="6" min="6" style="8" width="12.7"/>
    <col collapsed="false" customWidth="true" hidden="false" outlineLevel="0" max="7" min="7" style="8" width="19.99"/>
    <col collapsed="false" customWidth="false" hidden="false" outlineLevel="0" max="257" min="8" style="8" width="52.99"/>
  </cols>
  <sheetData>
    <row r="1" customFormat="false" ht="21" hidden="false" customHeight="false" outlineLevel="0" collapsed="false">
      <c r="A1" s="10" t="s">
        <v>0</v>
      </c>
      <c r="B1" s="11" t="n">
        <v>1</v>
      </c>
      <c r="C1" s="11" t="n">
        <v>2</v>
      </c>
      <c r="D1" s="11" t="n">
        <v>3</v>
      </c>
      <c r="E1" s="12" t="n">
        <v>4</v>
      </c>
      <c r="F1" s="13" t="s">
        <v>108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</row>
    <row r="2" customFormat="false" ht="9" hidden="false" customHeight="true" outlineLevel="0" collapsed="false"/>
    <row r="3" customFormat="false" ht="40.5" hidden="false" customHeight="false" outlineLevel="0" collapsed="false">
      <c r="A3" s="8" t="s">
        <v>109</v>
      </c>
      <c r="B3" s="8" t="n">
        <v>8</v>
      </c>
      <c r="C3" s="8" t="n">
        <v>10</v>
      </c>
      <c r="D3" s="8" t="n">
        <v>10</v>
      </c>
      <c r="E3" s="9" t="n">
        <v>1</v>
      </c>
      <c r="F3" s="8" t="n">
        <f aca="false">SUM(B3:D3)*E3</f>
        <v>28</v>
      </c>
    </row>
    <row r="4" customFormat="false" ht="40.5" hidden="false" customHeight="false" outlineLevel="0" collapsed="false">
      <c r="A4" s="8" t="s">
        <v>110</v>
      </c>
      <c r="B4" s="8" t="n">
        <v>3</v>
      </c>
      <c r="C4" s="8" t="n">
        <v>5</v>
      </c>
      <c r="D4" s="8" t="n">
        <v>10</v>
      </c>
      <c r="E4" s="9" t="n">
        <v>0.7</v>
      </c>
      <c r="F4" s="8" t="n">
        <f aca="false">SUM(B4:D4)*E4</f>
        <v>12.6</v>
      </c>
    </row>
    <row r="5" customFormat="false" ht="40.5" hidden="false" customHeight="false" outlineLevel="0" collapsed="false">
      <c r="A5" s="8" t="s">
        <v>19</v>
      </c>
      <c r="B5" s="8" t="n">
        <v>4</v>
      </c>
      <c r="C5" s="8" t="n">
        <v>7</v>
      </c>
      <c r="D5" s="8" t="n">
        <v>7</v>
      </c>
      <c r="E5" s="9" t="n">
        <v>0.6</v>
      </c>
      <c r="F5" s="8" t="n">
        <f aca="false">SUM(B5:D5)*E5</f>
        <v>10.8</v>
      </c>
    </row>
    <row r="6" customFormat="false" ht="20.25" hidden="false" customHeight="false" outlineLevel="0" collapsed="false">
      <c r="A6" s="8" t="s">
        <v>20</v>
      </c>
      <c r="B6" s="8" t="n">
        <v>10</v>
      </c>
      <c r="C6" s="8" t="n">
        <v>9</v>
      </c>
      <c r="D6" s="8" t="n">
        <v>8</v>
      </c>
      <c r="E6" s="9" t="n">
        <v>0.6</v>
      </c>
      <c r="F6" s="8" t="n">
        <f aca="false">SUM(B6:D6)*E6</f>
        <v>16.2</v>
      </c>
    </row>
    <row r="7" customFormat="false" ht="20.25" hidden="false" customHeight="false" outlineLevel="0" collapsed="false">
      <c r="A7" s="8" t="s">
        <v>21</v>
      </c>
      <c r="B7" s="8" t="n">
        <v>4</v>
      </c>
      <c r="C7" s="8" t="n">
        <v>5</v>
      </c>
      <c r="D7" s="8" t="n">
        <v>10</v>
      </c>
      <c r="E7" s="9" t="n">
        <v>0.5</v>
      </c>
      <c r="F7" s="8" t="n">
        <f aca="false">SUM(B7:D7)*E7</f>
        <v>9.5</v>
      </c>
    </row>
    <row r="8" customFormat="false" ht="20.25" hidden="false" customHeight="false" outlineLevel="0" collapsed="false">
      <c r="A8" s="8" t="s">
        <v>25</v>
      </c>
      <c r="B8" s="8" t="n">
        <v>1</v>
      </c>
      <c r="C8" s="8" t="n">
        <v>2</v>
      </c>
      <c r="D8" s="8" t="n">
        <v>10</v>
      </c>
      <c r="E8" s="9" t="n">
        <v>0.75</v>
      </c>
      <c r="F8" s="8" t="n">
        <f aca="false">SUM(B8:D8)*E8</f>
        <v>9.75</v>
      </c>
    </row>
    <row r="9" customFormat="false" ht="40.5" hidden="false" customHeight="false" outlineLevel="0" collapsed="false">
      <c r="A9" s="8" t="s">
        <v>111</v>
      </c>
      <c r="B9" s="8" t="n">
        <v>10</v>
      </c>
      <c r="C9" s="8" t="n">
        <v>3</v>
      </c>
      <c r="D9" s="8" t="n">
        <v>7</v>
      </c>
      <c r="E9" s="9" t="n">
        <v>0.5</v>
      </c>
      <c r="F9" s="8" t="n">
        <f aca="false">SUM(B9:D9)*E9</f>
        <v>10</v>
      </c>
    </row>
    <row r="10" customFormat="false" ht="40.5" hidden="false" customHeight="false" outlineLevel="0" collapsed="false">
      <c r="A10" s="8" t="s">
        <v>112</v>
      </c>
      <c r="B10" s="15" t="s">
        <v>113</v>
      </c>
      <c r="C10" s="15" t="s">
        <v>113</v>
      </c>
      <c r="D10" s="15" t="s">
        <v>113</v>
      </c>
      <c r="E10" s="16" t="s">
        <v>113</v>
      </c>
      <c r="F10" s="8" t="s">
        <v>114</v>
      </c>
    </row>
    <row r="11" customFormat="false" ht="20.25" hidden="false" customHeight="false" outlineLevel="0" collapsed="false">
      <c r="A11" s="8" t="s">
        <v>43</v>
      </c>
      <c r="B11" s="15" t="s">
        <v>113</v>
      </c>
      <c r="C11" s="15" t="s">
        <v>113</v>
      </c>
      <c r="D11" s="15" t="s">
        <v>113</v>
      </c>
      <c r="E11" s="16" t="s">
        <v>113</v>
      </c>
      <c r="F11" s="8" t="s">
        <v>114</v>
      </c>
    </row>
    <row r="12" customFormat="false" ht="20.25" hidden="false" customHeight="false" outlineLevel="0" collapsed="false">
      <c r="A12" s="8" t="s">
        <v>54</v>
      </c>
      <c r="B12" s="8" t="n">
        <v>3</v>
      </c>
      <c r="C12" s="8" t="n">
        <v>10</v>
      </c>
      <c r="D12" s="8" t="n">
        <v>10</v>
      </c>
      <c r="E12" s="9" t="n">
        <v>0.5</v>
      </c>
      <c r="F12" s="8" t="n">
        <f aca="false">SUM(B12:D12)*E12</f>
        <v>11.5</v>
      </c>
    </row>
    <row r="13" customFormat="false" ht="20.25" hidden="false" customHeight="false" outlineLevel="0" collapsed="false">
      <c r="A13" s="8" t="s">
        <v>57</v>
      </c>
      <c r="B13" s="8" t="n">
        <v>2</v>
      </c>
      <c r="C13" s="8" t="n">
        <v>5</v>
      </c>
      <c r="D13" s="8" t="n">
        <v>10</v>
      </c>
      <c r="E13" s="9" t="n">
        <v>0.6</v>
      </c>
      <c r="F13" s="8" t="n">
        <f aca="false">SUM(B13:D13)*E13</f>
        <v>10.2</v>
      </c>
    </row>
    <row r="14" customFormat="false" ht="20.25" hidden="false" customHeight="false" outlineLevel="0" collapsed="false">
      <c r="A14" s="8" t="s">
        <v>115</v>
      </c>
      <c r="B14" s="8" t="n">
        <v>5</v>
      </c>
      <c r="C14" s="8" t="n">
        <v>10</v>
      </c>
      <c r="D14" s="8" t="n">
        <v>10</v>
      </c>
      <c r="E14" s="9" t="n">
        <v>0.7</v>
      </c>
      <c r="F14" s="8" t="n">
        <f aca="false">SUM(B14:D14)*E14</f>
        <v>17.5</v>
      </c>
    </row>
    <row r="15" customFormat="false" ht="20.25" hidden="false" customHeight="false" outlineLevel="0" collapsed="false">
      <c r="A15" s="8" t="s">
        <v>61</v>
      </c>
      <c r="B15" s="8" t="n">
        <v>2</v>
      </c>
      <c r="C15" s="8" t="n">
        <v>10</v>
      </c>
      <c r="D15" s="8" t="n">
        <v>10</v>
      </c>
      <c r="E15" s="9" t="n">
        <v>0.8</v>
      </c>
      <c r="F15" s="8" t="n">
        <f aca="false">SUM(B15:D15)*E15</f>
        <v>17.6</v>
      </c>
    </row>
    <row r="16" customFormat="false" ht="20.25" hidden="false" customHeight="false" outlineLevel="0" collapsed="false">
      <c r="A16" s="8" t="s">
        <v>116</v>
      </c>
      <c r="B16" s="15" t="s">
        <v>113</v>
      </c>
      <c r="C16" s="15" t="s">
        <v>113</v>
      </c>
      <c r="D16" s="15" t="s">
        <v>113</v>
      </c>
      <c r="E16" s="16" t="s">
        <v>113</v>
      </c>
      <c r="F16" s="8" t="s">
        <v>114</v>
      </c>
    </row>
    <row r="17" customFormat="false" ht="20.25" hidden="false" customHeight="false" outlineLevel="0" collapsed="false">
      <c r="A17" s="8" t="s">
        <v>64</v>
      </c>
      <c r="B17" s="8" t="n">
        <v>10</v>
      </c>
      <c r="C17" s="8" t="n">
        <v>7</v>
      </c>
      <c r="D17" s="8" t="n">
        <v>10</v>
      </c>
      <c r="E17" s="9" t="n">
        <v>0.8</v>
      </c>
      <c r="F17" s="8" t="n">
        <f aca="false">SUM(B17:D17)*E17</f>
        <v>21.6</v>
      </c>
    </row>
    <row r="18" customFormat="false" ht="20.25" hidden="false" customHeight="false" outlineLevel="0" collapsed="false">
      <c r="A18" s="8" t="s">
        <v>71</v>
      </c>
      <c r="B18" s="8" t="n">
        <v>9</v>
      </c>
      <c r="C18" s="8" t="n">
        <v>8</v>
      </c>
      <c r="D18" s="8" t="n">
        <v>8</v>
      </c>
      <c r="E18" s="9" t="n">
        <v>0.9</v>
      </c>
      <c r="F18" s="8" t="n">
        <f aca="false">SUM(B18:D18)*E18</f>
        <v>22.5</v>
      </c>
    </row>
    <row r="19" customFormat="false" ht="20.25" hidden="false" customHeight="false" outlineLevel="0" collapsed="false">
      <c r="A19" s="8" t="s">
        <v>117</v>
      </c>
      <c r="B19" s="8" t="n">
        <v>8</v>
      </c>
      <c r="C19" s="8" t="n">
        <v>9</v>
      </c>
      <c r="D19" s="8" t="n">
        <v>10</v>
      </c>
      <c r="E19" s="9" t="n">
        <v>0.6</v>
      </c>
      <c r="F19" s="8" t="n">
        <f aca="false">SUM(B19:D19)*E19</f>
        <v>16.2</v>
      </c>
    </row>
    <row r="20" customFormat="false" ht="20.25" hidden="false" customHeight="false" outlineLevel="0" collapsed="false">
      <c r="A20" s="8" t="s">
        <v>77</v>
      </c>
      <c r="B20" s="8" t="n">
        <v>6</v>
      </c>
      <c r="C20" s="8" t="n">
        <v>2</v>
      </c>
      <c r="D20" s="8" t="n">
        <v>10</v>
      </c>
      <c r="E20" s="9" t="n">
        <v>0.5</v>
      </c>
      <c r="F20" s="8" t="n">
        <f aca="false">SUM(B20:D20)*E20</f>
        <v>9</v>
      </c>
    </row>
    <row r="21" customFormat="false" ht="20.25" hidden="false" customHeight="false" outlineLevel="0" collapsed="false">
      <c r="A21" s="8" t="s">
        <v>79</v>
      </c>
      <c r="B21" s="8" t="n">
        <v>1</v>
      </c>
      <c r="C21" s="8" t="n">
        <v>1</v>
      </c>
      <c r="D21" s="8" t="n">
        <v>10</v>
      </c>
      <c r="E21" s="9" t="n">
        <v>0.7</v>
      </c>
      <c r="F21" s="8" t="n">
        <f aca="false">SUM(B21:D21)*E21</f>
        <v>8.4</v>
      </c>
    </row>
    <row r="22" customFormat="false" ht="40.5" hidden="false" customHeight="false" outlineLevel="0" collapsed="false">
      <c r="A22" s="8" t="s">
        <v>81</v>
      </c>
      <c r="B22" s="8" t="n">
        <v>3</v>
      </c>
      <c r="C22" s="8" t="n">
        <v>6</v>
      </c>
      <c r="D22" s="8" t="n">
        <v>6</v>
      </c>
      <c r="E22" s="9" t="n">
        <v>0.8</v>
      </c>
      <c r="F22" s="8" t="n">
        <f aca="false">SUM(B22:D22)*E22</f>
        <v>12</v>
      </c>
    </row>
    <row r="23" customFormat="false" ht="20.25" hidden="false" customHeight="false" outlineLevel="0" collapsed="false">
      <c r="A23" s="8" t="s">
        <v>97</v>
      </c>
      <c r="B23" s="15" t="s">
        <v>113</v>
      </c>
      <c r="C23" s="15" t="s">
        <v>113</v>
      </c>
      <c r="D23" s="15" t="s">
        <v>113</v>
      </c>
      <c r="E23" s="16" t="s">
        <v>113</v>
      </c>
      <c r="F23" s="8" t="s">
        <v>114</v>
      </c>
    </row>
    <row r="24" customFormat="false" ht="20.25" hidden="false" customHeight="false" outlineLevel="0" collapsed="false">
      <c r="A24" s="8" t="s">
        <v>101</v>
      </c>
      <c r="B24" s="8" t="n">
        <v>2</v>
      </c>
      <c r="C24" s="8" t="n">
        <v>3</v>
      </c>
      <c r="D24" s="8" t="n">
        <v>10</v>
      </c>
      <c r="E24" s="9" t="n">
        <v>0.5</v>
      </c>
      <c r="F24" s="8" t="n">
        <f aca="false">SUM(B24:D24)*E24</f>
        <v>7.5</v>
      </c>
    </row>
    <row r="25" customFormat="false" ht="40.5" hidden="false" customHeight="false" outlineLevel="0" collapsed="false">
      <c r="A25" s="8" t="s">
        <v>44</v>
      </c>
      <c r="B25" s="8" t="n">
        <v>10</v>
      </c>
      <c r="C25" s="8" t="n">
        <v>10</v>
      </c>
      <c r="D25" s="8" t="n">
        <v>10</v>
      </c>
      <c r="E25" s="9" t="n">
        <v>0.4</v>
      </c>
      <c r="F25" s="17" t="n">
        <f aca="false">(B25+C25+D25)*E25</f>
        <v>12</v>
      </c>
    </row>
    <row r="26" customFormat="false" ht="20.25" hidden="false" customHeight="false" outlineLevel="0" collapsed="false">
      <c r="A26" s="8" t="s">
        <v>118</v>
      </c>
      <c r="B26" s="8" t="n">
        <v>1</v>
      </c>
      <c r="C26" s="8" t="n">
        <v>3</v>
      </c>
      <c r="D26" s="8" t="n">
        <v>10</v>
      </c>
      <c r="E26" s="9" t="n">
        <v>0.8</v>
      </c>
      <c r="F26" s="18" t="n">
        <f aca="false">SUM(B26:E26)*E26</f>
        <v>11.84</v>
      </c>
    </row>
  </sheetData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65" topLeftCell="BM1" activePane="bottomLeft" state="split"/>
      <selection pane="topLeft" activeCell="A1" activeCellId="0" sqref="A1"/>
      <selection pane="bottomLeft" activeCell="B8" activeCellId="0" sqref="B8"/>
    </sheetView>
  </sheetViews>
  <sheetFormatPr defaultColWidth="9.13671875" defaultRowHeight="20.25" customHeight="true" zeroHeight="false" outlineLevelRow="0" outlineLevelCol="0"/>
  <cols>
    <col collapsed="false" customWidth="true" hidden="false" outlineLevel="0" max="1" min="1" style="8" width="45.7"/>
    <col collapsed="false" customWidth="true" hidden="false" outlineLevel="0" max="5" min="2" style="8" width="8.7"/>
    <col collapsed="false" customWidth="true" hidden="false" outlineLevel="0" max="6" min="6" style="18" width="13.41"/>
    <col collapsed="false" customWidth="false" hidden="false" outlineLevel="0" max="7" min="7" style="18" width="9.14"/>
    <col collapsed="false" customWidth="true" hidden="false" outlineLevel="0" max="8" min="8" style="18" width="26.7"/>
    <col collapsed="false" customWidth="true" hidden="false" outlineLevel="0" max="9" min="9" style="8" width="25.7"/>
    <col collapsed="false" customWidth="false" hidden="false" outlineLevel="0" max="257" min="10" style="8" width="9.14"/>
  </cols>
  <sheetData>
    <row r="1" customFormat="false" ht="21" hidden="false" customHeight="false" outlineLevel="0" collapsed="false">
      <c r="A1" s="10" t="s">
        <v>2</v>
      </c>
      <c r="B1" s="11" t="n">
        <v>1</v>
      </c>
      <c r="C1" s="11" t="n">
        <v>2</v>
      </c>
      <c r="D1" s="11" t="n">
        <v>3</v>
      </c>
      <c r="E1" s="11" t="n">
        <v>4</v>
      </c>
      <c r="F1" s="19" t="s">
        <v>108</v>
      </c>
      <c r="G1" s="20"/>
      <c r="H1" s="20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</row>
    <row r="2" customFormat="false" ht="9" hidden="false" customHeight="true" outlineLevel="0" collapsed="false"/>
    <row r="3" customFormat="false" ht="20.25" hidden="false" customHeight="false" outlineLevel="0" collapsed="false">
      <c r="A3" s="8" t="s">
        <v>119</v>
      </c>
      <c r="B3" s="8" t="n">
        <v>10</v>
      </c>
      <c r="C3" s="8" t="n">
        <v>10</v>
      </c>
      <c r="D3" s="8" t="n">
        <v>10</v>
      </c>
      <c r="E3" s="9" t="n">
        <v>0.9</v>
      </c>
      <c r="F3" s="21" t="n">
        <f aca="false">SUM(B3:E3)*E3</f>
        <v>27.81</v>
      </c>
      <c r="J3" s="8" t="n">
        <f aca="false">11-B3</f>
        <v>1</v>
      </c>
      <c r="K3" s="8" t="n">
        <f aca="false">11-C3</f>
        <v>1</v>
      </c>
      <c r="L3" s="8" t="n">
        <f aca="false">11-D3</f>
        <v>1</v>
      </c>
      <c r="M3" s="8" t="n">
        <f aca="false">11-E3</f>
        <v>10.1</v>
      </c>
    </row>
    <row r="4" customFormat="false" ht="40.5" hidden="false" customHeight="false" outlineLevel="0" collapsed="false">
      <c r="A4" s="8" t="s">
        <v>11</v>
      </c>
      <c r="B4" s="8" t="n">
        <v>10</v>
      </c>
      <c r="C4" s="8" t="n">
        <v>8</v>
      </c>
      <c r="D4" s="8" t="n">
        <v>10</v>
      </c>
      <c r="E4" s="9" t="n">
        <v>0.9</v>
      </c>
      <c r="F4" s="21" t="n">
        <f aca="false">SUM(B4:E4)*E4</f>
        <v>26.01</v>
      </c>
      <c r="J4" s="8" t="n">
        <f aca="false">11-B4</f>
        <v>1</v>
      </c>
      <c r="K4" s="8" t="n">
        <f aca="false">11-C4</f>
        <v>3</v>
      </c>
      <c r="L4" s="8" t="n">
        <f aca="false">11-D4</f>
        <v>1</v>
      </c>
    </row>
    <row r="5" customFormat="false" ht="20.25" hidden="false" customHeight="false" outlineLevel="0" collapsed="false">
      <c r="A5" s="8" t="s">
        <v>18</v>
      </c>
      <c r="B5" s="8" t="n">
        <v>10</v>
      </c>
      <c r="C5" s="8" t="n">
        <v>7</v>
      </c>
      <c r="D5" s="8" t="n">
        <v>8</v>
      </c>
      <c r="E5" s="9" t="n">
        <v>0.9</v>
      </c>
      <c r="F5" s="21" t="n">
        <f aca="false">SUM(B5:E5)*E5</f>
        <v>23.31</v>
      </c>
      <c r="J5" s="8" t="n">
        <f aca="false">11-B5</f>
        <v>1</v>
      </c>
      <c r="K5" s="8" t="n">
        <f aca="false">11-C5</f>
        <v>4</v>
      </c>
      <c r="L5" s="8" t="n">
        <f aca="false">11-D5</f>
        <v>3</v>
      </c>
    </row>
    <row r="6" customFormat="false" ht="20.25" hidden="false" customHeight="false" outlineLevel="0" collapsed="false">
      <c r="A6" s="8" t="s">
        <v>23</v>
      </c>
      <c r="B6" s="8" t="n">
        <v>6</v>
      </c>
      <c r="C6" s="8" t="n">
        <v>5</v>
      </c>
      <c r="D6" s="8" t="n">
        <v>10</v>
      </c>
      <c r="E6" s="9" t="n">
        <v>0.9</v>
      </c>
      <c r="F6" s="21" t="n">
        <f aca="false">SUM(B6:E6)*E6</f>
        <v>19.71</v>
      </c>
      <c r="J6" s="8" t="n">
        <f aca="false">11-B6</f>
        <v>5</v>
      </c>
      <c r="K6" s="8" t="n">
        <f aca="false">11-C6</f>
        <v>6</v>
      </c>
      <c r="L6" s="8" t="n">
        <f aca="false">11-D6</f>
        <v>1</v>
      </c>
    </row>
    <row r="7" customFormat="false" ht="40.5" hidden="false" customHeight="false" outlineLevel="0" collapsed="false">
      <c r="A7" s="8" t="s">
        <v>120</v>
      </c>
      <c r="B7" s="8" t="n">
        <v>10</v>
      </c>
      <c r="C7" s="8" t="n">
        <v>5</v>
      </c>
      <c r="D7" s="8" t="n">
        <v>7</v>
      </c>
      <c r="E7" s="9" t="n">
        <v>0.8</v>
      </c>
      <c r="F7" s="21" t="n">
        <f aca="false">SUM(B7:E7)*E7</f>
        <v>18.24</v>
      </c>
      <c r="J7" s="8" t="n">
        <f aca="false">11-B7</f>
        <v>1</v>
      </c>
      <c r="K7" s="8" t="n">
        <f aca="false">11-C7</f>
        <v>6</v>
      </c>
      <c r="L7" s="8" t="n">
        <f aca="false">11-D7</f>
        <v>4</v>
      </c>
    </row>
    <row r="8" customFormat="false" ht="40.5" hidden="false" customHeight="false" outlineLevel="0" collapsed="false">
      <c r="A8" s="8" t="s">
        <v>121</v>
      </c>
      <c r="B8" s="8" t="n">
        <v>10</v>
      </c>
      <c r="C8" s="8" t="n">
        <v>5</v>
      </c>
      <c r="D8" s="8" t="n">
        <v>7</v>
      </c>
      <c r="E8" s="9" t="n">
        <v>0.8</v>
      </c>
      <c r="F8" s="21" t="n">
        <f aca="false">SUM(B8:E8)*E8</f>
        <v>18.24</v>
      </c>
      <c r="J8" s="8" t="n">
        <f aca="false">11-B8</f>
        <v>1</v>
      </c>
      <c r="K8" s="8" t="n">
        <f aca="false">11-C8</f>
        <v>6</v>
      </c>
      <c r="L8" s="8" t="n">
        <f aca="false">11-D8</f>
        <v>4</v>
      </c>
    </row>
    <row r="9" customFormat="false" ht="20.25" hidden="false" customHeight="false" outlineLevel="0" collapsed="false">
      <c r="A9" s="8" t="s">
        <v>122</v>
      </c>
      <c r="B9" s="8" t="n">
        <v>3</v>
      </c>
      <c r="C9" s="8" t="n">
        <v>10</v>
      </c>
      <c r="D9" s="8" t="n">
        <v>10</v>
      </c>
      <c r="E9" s="9" t="n">
        <v>0.7</v>
      </c>
      <c r="F9" s="21" t="n">
        <f aca="false">SUM(B9:E9)*E9</f>
        <v>16.59</v>
      </c>
      <c r="J9" s="8" t="n">
        <f aca="false">11-B9</f>
        <v>8</v>
      </c>
      <c r="K9" s="8" t="n">
        <f aca="false">11-C9</f>
        <v>1</v>
      </c>
      <c r="L9" s="8" t="n">
        <f aca="false">11-D9</f>
        <v>1</v>
      </c>
    </row>
    <row r="10" customFormat="false" ht="20.25" hidden="false" customHeight="false" outlineLevel="0" collapsed="false">
      <c r="A10" s="8" t="s">
        <v>48</v>
      </c>
      <c r="B10" s="8" t="n">
        <v>8</v>
      </c>
      <c r="C10" s="8" t="n">
        <v>9</v>
      </c>
      <c r="D10" s="8" t="n">
        <v>10</v>
      </c>
      <c r="E10" s="9" t="n">
        <v>0.6</v>
      </c>
      <c r="F10" s="21" t="n">
        <f aca="false">SUM(B10:E10)*E10</f>
        <v>16.56</v>
      </c>
      <c r="J10" s="8" t="n">
        <f aca="false">11-B10</f>
        <v>3</v>
      </c>
      <c r="K10" s="8" t="n">
        <f aca="false">11-C10</f>
        <v>2</v>
      </c>
      <c r="L10" s="8" t="n">
        <f aca="false">11-D10</f>
        <v>1</v>
      </c>
    </row>
    <row r="11" customFormat="false" ht="20.25" hidden="false" customHeight="false" outlineLevel="0" collapsed="false">
      <c r="A11" s="8" t="s">
        <v>123</v>
      </c>
      <c r="B11" s="8" t="n">
        <v>7</v>
      </c>
      <c r="C11" s="8" t="n">
        <v>2</v>
      </c>
      <c r="D11" s="8" t="n">
        <v>10</v>
      </c>
      <c r="E11" s="9" t="n">
        <v>0.75</v>
      </c>
      <c r="F11" s="21" t="n">
        <f aca="false">SUM(B11:E11)*E11</f>
        <v>14.8125</v>
      </c>
      <c r="J11" s="8" t="n">
        <f aca="false">11-B11</f>
        <v>4</v>
      </c>
      <c r="K11" s="8" t="n">
        <f aca="false">11-C11</f>
        <v>9</v>
      </c>
      <c r="L11" s="8" t="n">
        <f aca="false">11-D11</f>
        <v>1</v>
      </c>
    </row>
    <row r="12" customFormat="false" ht="20.25" hidden="false" customHeight="false" outlineLevel="0" collapsed="false">
      <c r="A12" s="8" t="s">
        <v>45</v>
      </c>
      <c r="B12" s="8" t="n">
        <v>3</v>
      </c>
      <c r="C12" s="8" t="n">
        <v>5</v>
      </c>
      <c r="D12" s="8" t="n">
        <v>10</v>
      </c>
      <c r="E12" s="9" t="n">
        <v>0.7</v>
      </c>
      <c r="F12" s="21" t="n">
        <f aca="false">SUM(B12:E12)*E12</f>
        <v>13.09</v>
      </c>
      <c r="J12" s="8" t="n">
        <f aca="false">11-B12</f>
        <v>8</v>
      </c>
      <c r="K12" s="8" t="n">
        <f aca="false">11-C12</f>
        <v>6</v>
      </c>
      <c r="L12" s="8" t="n">
        <f aca="false">11-D12</f>
        <v>1</v>
      </c>
    </row>
    <row r="13" customFormat="false" ht="20.25" hidden="false" customHeight="false" outlineLevel="0" collapsed="false">
      <c r="A13" s="8" t="s">
        <v>29</v>
      </c>
      <c r="B13" s="8" t="n">
        <v>3</v>
      </c>
      <c r="C13" s="8" t="n">
        <v>3</v>
      </c>
      <c r="D13" s="8" t="n">
        <v>10</v>
      </c>
      <c r="E13" s="9" t="n">
        <v>0.75</v>
      </c>
      <c r="F13" s="21" t="n">
        <f aca="false">SUM(B13:E13)*E13</f>
        <v>12.5625</v>
      </c>
      <c r="H13" s="22" t="n">
        <f aca="false">400*250*9000</f>
        <v>900000000</v>
      </c>
      <c r="J13" s="8" t="n">
        <f aca="false">11-B13</f>
        <v>8</v>
      </c>
      <c r="K13" s="8" t="n">
        <f aca="false">11-C13</f>
        <v>8</v>
      </c>
      <c r="L13" s="8" t="n">
        <f aca="false">11-D13</f>
        <v>1</v>
      </c>
    </row>
    <row r="14" customFormat="false" ht="20.25" hidden="false" customHeight="false" outlineLevel="0" collapsed="false">
      <c r="A14" s="8" t="s">
        <v>99</v>
      </c>
      <c r="B14" s="8" t="n">
        <v>3</v>
      </c>
      <c r="C14" s="8" t="n">
        <v>6</v>
      </c>
      <c r="D14" s="8" t="n">
        <v>8</v>
      </c>
      <c r="E14" s="9" t="n">
        <v>0.6</v>
      </c>
      <c r="F14" s="21" t="n">
        <f aca="false">SUM(B14:E14)*E14</f>
        <v>10.56</v>
      </c>
      <c r="J14" s="8" t="n">
        <f aca="false">11-B14</f>
        <v>8</v>
      </c>
      <c r="K14" s="8" t="n">
        <f aca="false">11-C14</f>
        <v>5</v>
      </c>
      <c r="L14" s="8" t="n">
        <f aca="false">11-D14</f>
        <v>3</v>
      </c>
    </row>
    <row r="15" customFormat="false" ht="20.25" hidden="false" customHeight="false" outlineLevel="0" collapsed="false">
      <c r="A15" s="8" t="s">
        <v>73</v>
      </c>
      <c r="B15" s="8" t="n">
        <v>1</v>
      </c>
      <c r="C15" s="8" t="n">
        <v>2</v>
      </c>
      <c r="D15" s="8" t="n">
        <v>10</v>
      </c>
      <c r="E15" s="9" t="n">
        <v>0.7</v>
      </c>
      <c r="F15" s="21" t="n">
        <f aca="false">SUM(B15:E15)*E15</f>
        <v>9.59</v>
      </c>
      <c r="J15" s="8" t="n">
        <f aca="false">11-B15</f>
        <v>10</v>
      </c>
      <c r="K15" s="8" t="n">
        <f aca="false">11-C15</f>
        <v>9</v>
      </c>
      <c r="L15" s="8" t="n">
        <f aca="false">11-D15</f>
        <v>1</v>
      </c>
    </row>
    <row r="16" customFormat="false" ht="20.25" hidden="false" customHeight="false" outlineLevel="0" collapsed="false">
      <c r="A16" s="8" t="s">
        <v>52</v>
      </c>
      <c r="B16" s="8" t="n">
        <v>7</v>
      </c>
      <c r="C16" s="8" t="n">
        <v>4</v>
      </c>
      <c r="D16" s="8" t="n">
        <v>10</v>
      </c>
      <c r="E16" s="9" t="n">
        <v>0.409675858732463</v>
      </c>
      <c r="F16" s="21" t="n">
        <f aca="false">SUM(B16:E16)*E16</f>
        <v>8.77102734260989</v>
      </c>
      <c r="J16" s="8" t="n">
        <f aca="false">11-B16</f>
        <v>4</v>
      </c>
      <c r="K16" s="8" t="n">
        <f aca="false">11-C16</f>
        <v>7</v>
      </c>
      <c r="L16" s="8" t="n">
        <f aca="false">11-D16</f>
        <v>1</v>
      </c>
    </row>
    <row r="17" customFormat="false" ht="40.5" hidden="false" customHeight="false" outlineLevel="0" collapsed="false">
      <c r="A17" s="8" t="s">
        <v>31</v>
      </c>
      <c r="B17" s="8" t="n">
        <v>3</v>
      </c>
      <c r="C17" s="8" t="n">
        <v>3</v>
      </c>
      <c r="D17" s="8" t="n">
        <v>10</v>
      </c>
      <c r="E17" s="9" t="n">
        <v>0.5</v>
      </c>
      <c r="F17" s="21" t="n">
        <f aca="false">SUM(B17:E17)*E17</f>
        <v>8.25</v>
      </c>
      <c r="J17" s="8" t="n">
        <f aca="false">11-B17</f>
        <v>8</v>
      </c>
      <c r="K17" s="8" t="n">
        <f aca="false">11-C17</f>
        <v>8</v>
      </c>
      <c r="L17" s="8" t="n">
        <f aca="false">11-D17</f>
        <v>1</v>
      </c>
    </row>
    <row r="18" customFormat="false" ht="20.25" hidden="false" customHeight="false" outlineLevel="0" collapsed="false">
      <c r="A18" s="8" t="s">
        <v>91</v>
      </c>
      <c r="B18" s="8" t="n">
        <v>5</v>
      </c>
      <c r="C18" s="8" t="n">
        <v>1</v>
      </c>
      <c r="D18" s="8" t="n">
        <v>10</v>
      </c>
      <c r="E18" s="9" t="n">
        <v>0.5</v>
      </c>
      <c r="F18" s="21" t="n">
        <f aca="false">SUM(B18:E18)*E18</f>
        <v>8.25</v>
      </c>
      <c r="J18" s="8" t="n">
        <f aca="false">11-B18</f>
        <v>6</v>
      </c>
      <c r="K18" s="8" t="n">
        <f aca="false">11-C18</f>
        <v>10</v>
      </c>
      <c r="L18" s="8" t="n">
        <f aca="false">11-D18</f>
        <v>1</v>
      </c>
    </row>
    <row r="19" customFormat="false" ht="40.5" hidden="false" customHeight="false" outlineLevel="0" collapsed="false">
      <c r="A19" s="8" t="s">
        <v>15</v>
      </c>
      <c r="B19" s="8" t="n">
        <v>4</v>
      </c>
      <c r="C19" s="8" t="n">
        <v>7</v>
      </c>
      <c r="D19" s="8" t="n">
        <v>9</v>
      </c>
      <c r="E19" s="9" t="n">
        <v>0.4</v>
      </c>
      <c r="F19" s="21" t="n">
        <f aca="false">SUM(B19:E19)*E19</f>
        <v>8.16</v>
      </c>
      <c r="J19" s="8" t="n">
        <f aca="false">11-B19</f>
        <v>7</v>
      </c>
      <c r="K19" s="8" t="n">
        <f aca="false">11-C19</f>
        <v>4</v>
      </c>
      <c r="L19" s="8" t="n">
        <f aca="false">11-D19</f>
        <v>2</v>
      </c>
    </row>
    <row r="20" customFormat="false" ht="40.5" hidden="false" customHeight="false" outlineLevel="0" collapsed="false">
      <c r="A20" s="8" t="s">
        <v>32</v>
      </c>
      <c r="B20" s="8" t="n">
        <v>3</v>
      </c>
      <c r="C20" s="8" t="n">
        <v>2</v>
      </c>
      <c r="D20" s="8" t="n">
        <v>10</v>
      </c>
      <c r="E20" s="9" t="n">
        <v>0.5</v>
      </c>
      <c r="F20" s="21" t="n">
        <f aca="false">SUM(B20:E20)*E20</f>
        <v>7.75</v>
      </c>
      <c r="J20" s="8" t="n">
        <f aca="false">11-B20</f>
        <v>8</v>
      </c>
      <c r="K20" s="8" t="n">
        <f aca="false">11-C20</f>
        <v>9</v>
      </c>
      <c r="L20" s="8" t="n">
        <f aca="false">11-D20</f>
        <v>1</v>
      </c>
    </row>
    <row r="21" customFormat="false" ht="20.25" hidden="false" customHeight="false" outlineLevel="0" collapsed="false">
      <c r="A21" s="8" t="s">
        <v>93</v>
      </c>
      <c r="B21" s="8" t="n">
        <v>5</v>
      </c>
      <c r="C21" s="8" t="n">
        <v>1</v>
      </c>
      <c r="D21" s="8" t="n">
        <v>8</v>
      </c>
      <c r="E21" s="9" t="n">
        <v>0.5</v>
      </c>
      <c r="F21" s="21" t="n">
        <f aca="false">SUM(B21:E21)*E21</f>
        <v>7.25</v>
      </c>
      <c r="J21" s="8" t="n">
        <f aca="false">11-B21</f>
        <v>6</v>
      </c>
      <c r="K21" s="8" t="n">
        <f aca="false">11-C21</f>
        <v>10</v>
      </c>
      <c r="L21" s="8" t="n">
        <f aca="false">11-D21</f>
        <v>3</v>
      </c>
    </row>
    <row r="22" customFormat="false" ht="40.5" hidden="false" customHeight="false" outlineLevel="0" collapsed="false">
      <c r="A22" s="8" t="s">
        <v>124</v>
      </c>
      <c r="B22" s="8" t="n">
        <v>1</v>
      </c>
      <c r="C22" s="8" t="n">
        <v>1</v>
      </c>
      <c r="D22" s="8" t="n">
        <v>10</v>
      </c>
      <c r="E22" s="9" t="n">
        <v>0.5</v>
      </c>
      <c r="F22" s="21" t="n">
        <f aca="false">SUM(B22:E22)*E22</f>
        <v>6.25</v>
      </c>
      <c r="J22" s="8" t="n">
        <f aca="false">11-B22</f>
        <v>10</v>
      </c>
      <c r="K22" s="8" t="n">
        <f aca="false">11-C22</f>
        <v>10</v>
      </c>
      <c r="L22" s="8" t="n">
        <f aca="false">11-D22</f>
        <v>1</v>
      </c>
    </row>
    <row r="23" customFormat="false" ht="20.25" hidden="false" customHeight="false" outlineLevel="0" collapsed="false">
      <c r="A23" s="8" t="s">
        <v>66</v>
      </c>
      <c r="B23" s="8" t="n">
        <v>1</v>
      </c>
      <c r="C23" s="8" t="n">
        <v>5</v>
      </c>
      <c r="D23" s="8" t="n">
        <v>9</v>
      </c>
      <c r="E23" s="9" t="n">
        <v>0.35</v>
      </c>
      <c r="F23" s="21" t="n">
        <f aca="false">SUM(B23:E23)*E23</f>
        <v>5.3725</v>
      </c>
      <c r="J23" s="8" t="n">
        <f aca="false">11-B23</f>
        <v>10</v>
      </c>
      <c r="K23" s="8" t="n">
        <f aca="false">11-C23</f>
        <v>6</v>
      </c>
      <c r="L23" s="8" t="n">
        <f aca="false">11-D23</f>
        <v>2</v>
      </c>
    </row>
    <row r="24" customFormat="false" ht="40.5" hidden="false" customHeight="false" outlineLevel="0" collapsed="false">
      <c r="A24" s="8" t="s">
        <v>95</v>
      </c>
      <c r="B24" s="8" t="n">
        <v>3</v>
      </c>
      <c r="C24" s="8" t="n">
        <v>2</v>
      </c>
      <c r="D24" s="8" t="n">
        <v>10</v>
      </c>
      <c r="E24" s="9" t="n">
        <v>0.3</v>
      </c>
      <c r="F24" s="21" t="n">
        <f aca="false">SUM(B24:E24)*E24</f>
        <v>4.59</v>
      </c>
      <c r="J24" s="8" t="n">
        <f aca="false">11-B24</f>
        <v>8</v>
      </c>
      <c r="K24" s="8" t="n">
        <f aca="false">11-C24</f>
        <v>9</v>
      </c>
      <c r="L24" s="8" t="n">
        <f aca="false">11-D24</f>
        <v>1</v>
      </c>
    </row>
    <row r="25" customFormat="false" ht="20.25" hidden="false" customHeight="false" outlineLevel="0" collapsed="false">
      <c r="A25" s="8" t="s">
        <v>35</v>
      </c>
      <c r="B25" s="8" t="n">
        <v>5</v>
      </c>
      <c r="C25" s="8" t="n">
        <v>5</v>
      </c>
      <c r="D25" s="8" t="n">
        <v>10</v>
      </c>
      <c r="E25" s="9" t="n">
        <v>0.2</v>
      </c>
      <c r="F25" s="21" t="n">
        <f aca="false">SUM(B25:E25)*E25</f>
        <v>4.04</v>
      </c>
      <c r="J25" s="8" t="n">
        <f aca="false">11-B25</f>
        <v>6</v>
      </c>
      <c r="K25" s="8" t="n">
        <f aca="false">11-C25</f>
        <v>6</v>
      </c>
      <c r="L25" s="8" t="n">
        <f aca="false">11-D25</f>
        <v>1</v>
      </c>
    </row>
    <row r="26" customFormat="false" ht="40.5" hidden="false" customHeight="false" outlineLevel="0" collapsed="false">
      <c r="A26" s="8" t="s">
        <v>103</v>
      </c>
      <c r="B26" s="8" t="n">
        <v>1</v>
      </c>
      <c r="C26" s="8" t="n">
        <v>6</v>
      </c>
      <c r="D26" s="8" t="n">
        <v>10</v>
      </c>
      <c r="E26" s="9" t="n">
        <v>0.2</v>
      </c>
      <c r="F26" s="21" t="n">
        <f aca="false">SUM(B26:E26)*E26</f>
        <v>3.44</v>
      </c>
      <c r="J26" s="8" t="n">
        <f aca="false">11-B26</f>
        <v>10</v>
      </c>
      <c r="K26" s="8" t="n">
        <f aca="false">11-C26</f>
        <v>5</v>
      </c>
      <c r="L26" s="8" t="n">
        <f aca="false">11-D26</f>
        <v>1</v>
      </c>
    </row>
    <row r="27" customFormat="false" ht="40.5" hidden="false" customHeight="false" outlineLevel="0" collapsed="false">
      <c r="A27" s="8" t="s">
        <v>38</v>
      </c>
      <c r="B27" s="8" t="n">
        <v>5</v>
      </c>
      <c r="C27" s="8" t="n">
        <v>3</v>
      </c>
      <c r="D27" s="8" t="n">
        <v>9</v>
      </c>
      <c r="E27" s="9" t="n">
        <v>0.2</v>
      </c>
      <c r="F27" s="21" t="n">
        <f aca="false">SUM(B27:E27)*E27</f>
        <v>3.44</v>
      </c>
      <c r="J27" s="8" t="n">
        <f aca="false">11-B27</f>
        <v>6</v>
      </c>
      <c r="K27" s="8" t="n">
        <f aca="false">11-C27</f>
        <v>8</v>
      </c>
      <c r="L27" s="8" t="n">
        <f aca="false">11-D27</f>
        <v>2</v>
      </c>
    </row>
    <row r="28" customFormat="false" ht="20.25" hidden="false" customHeight="false" outlineLevel="0" collapsed="false">
      <c r="A28" s="8" t="s">
        <v>69</v>
      </c>
      <c r="B28" s="8" t="n">
        <v>5</v>
      </c>
      <c r="C28" s="8" t="n">
        <v>3</v>
      </c>
      <c r="D28" s="8" t="n">
        <v>9</v>
      </c>
      <c r="E28" s="9" t="n">
        <v>0.2</v>
      </c>
      <c r="F28" s="21" t="n">
        <f aca="false">SUM(B28:E28)*E28</f>
        <v>3.44</v>
      </c>
      <c r="J28" s="8" t="n">
        <f aca="false">11-B28</f>
        <v>6</v>
      </c>
      <c r="K28" s="8" t="n">
        <f aca="false">11-C28</f>
        <v>8</v>
      </c>
      <c r="L28" s="8" t="n">
        <f aca="false">11-D28</f>
        <v>2</v>
      </c>
    </row>
    <row r="29" customFormat="false" ht="40.5" hidden="false" customHeight="false" outlineLevel="0" collapsed="false">
      <c r="A29" s="8" t="s">
        <v>40</v>
      </c>
      <c r="B29" s="8" t="n">
        <v>3</v>
      </c>
      <c r="C29" s="8" t="n">
        <v>3</v>
      </c>
      <c r="D29" s="8" t="n">
        <v>10</v>
      </c>
      <c r="E29" s="9" t="n">
        <v>0.2</v>
      </c>
      <c r="F29" s="21" t="n">
        <f aca="false">SUM(B29:E29)*E29</f>
        <v>3.24</v>
      </c>
      <c r="J29" s="8" t="n">
        <f aca="false">11-B29</f>
        <v>8</v>
      </c>
      <c r="K29" s="8" t="n">
        <f aca="false">11-C29</f>
        <v>8</v>
      </c>
      <c r="L29" s="8" t="n">
        <f aca="false">11-D29</f>
        <v>1</v>
      </c>
    </row>
    <row r="30" customFormat="false" ht="20.25" hidden="false" customHeight="false" outlineLevel="0" collapsed="false">
      <c r="A30" s="8" t="s">
        <v>27</v>
      </c>
      <c r="B30" s="8" t="n">
        <v>6</v>
      </c>
      <c r="C30" s="8" t="n">
        <v>1</v>
      </c>
      <c r="D30" s="8" t="n">
        <v>10</v>
      </c>
      <c r="E30" s="9" t="n">
        <v>0.15</v>
      </c>
      <c r="F30" s="21" t="n">
        <f aca="false">SUM(B30:E30)*E30</f>
        <v>2.5725</v>
      </c>
      <c r="J30" s="8" t="n">
        <f aca="false">11-B30</f>
        <v>5</v>
      </c>
      <c r="K30" s="8" t="n">
        <f aca="false">11-C30</f>
        <v>10</v>
      </c>
      <c r="L30" s="8" t="n">
        <f aca="false">11-D30</f>
        <v>1</v>
      </c>
    </row>
    <row r="31" customFormat="false" ht="20.25" hidden="false" customHeight="false" outlineLevel="0" collapsed="false">
      <c r="A31" s="8" t="s">
        <v>106</v>
      </c>
      <c r="B31" s="8" t="n">
        <v>2</v>
      </c>
      <c r="C31" s="8" t="n">
        <v>5</v>
      </c>
      <c r="D31" s="8" t="n">
        <v>8</v>
      </c>
      <c r="E31" s="9" t="n">
        <v>0.15</v>
      </c>
      <c r="F31" s="21" t="n">
        <f aca="false">SUM(B31:E31)*E31</f>
        <v>2.2725</v>
      </c>
      <c r="J31" s="8" t="n">
        <f aca="false">11-B31</f>
        <v>9</v>
      </c>
      <c r="K31" s="8" t="n">
        <f aca="false">11-C31</f>
        <v>6</v>
      </c>
      <c r="L31" s="8" t="n">
        <f aca="false">11-D31</f>
        <v>3</v>
      </c>
    </row>
    <row r="32" customFormat="false" ht="20.25" hidden="false" customHeight="false" outlineLevel="0" collapsed="false">
      <c r="J32" s="8" t="n">
        <f aca="false">11-B32</f>
        <v>11</v>
      </c>
      <c r="K32" s="8" t="n">
        <f aca="false">11-C32</f>
        <v>11</v>
      </c>
      <c r="L32" s="8" t="n">
        <f aca="false">11-D32</f>
        <v>11</v>
      </c>
    </row>
    <row r="33" customFormat="false" ht="20.25" hidden="false" customHeight="false" outlineLevel="0" collapsed="false">
      <c r="A33" s="8" t="n">
        <v>28</v>
      </c>
      <c r="J33" s="8" t="n">
        <f aca="false">11-B33</f>
        <v>11</v>
      </c>
      <c r="K33" s="8" t="n">
        <f aca="false">11-C33</f>
        <v>11</v>
      </c>
      <c r="L33" s="8" t="n">
        <f aca="false">11-D33</f>
        <v>11</v>
      </c>
    </row>
    <row r="34" customFormat="false" ht="20.25" hidden="false" customHeight="false" outlineLevel="0" collapsed="false">
      <c r="J34" s="8" t="n">
        <f aca="false">11-B34</f>
        <v>11</v>
      </c>
      <c r="K34" s="8" t="n">
        <f aca="false">11-C34</f>
        <v>11</v>
      </c>
      <c r="L34" s="8" t="n">
        <f aca="false">11-D34</f>
        <v>11</v>
      </c>
    </row>
    <row r="35" customFormat="false" ht="20.25" hidden="false" customHeight="false" outlineLevel="0" collapsed="false">
      <c r="J35" s="8" t="n">
        <f aca="false">11-B35</f>
        <v>11</v>
      </c>
      <c r="K35" s="8" t="n">
        <f aca="false">11-C35</f>
        <v>11</v>
      </c>
      <c r="L35" s="8" t="n">
        <f aca="false">11-D35</f>
        <v>11</v>
      </c>
    </row>
    <row r="36" customFormat="false" ht="20.25" hidden="false" customHeight="false" outlineLevel="0" collapsed="false">
      <c r="J36" s="8" t="n">
        <f aca="false">11-B36</f>
        <v>11</v>
      </c>
      <c r="K36" s="8" t="n">
        <f aca="false">11-C36</f>
        <v>11</v>
      </c>
      <c r="L36" s="8" t="n">
        <f aca="false">11-D36</f>
        <v>11</v>
      </c>
    </row>
    <row r="37" customFormat="false" ht="20.25" hidden="false" customHeight="false" outlineLevel="0" collapsed="false">
      <c r="J37" s="8" t="n">
        <f aca="false">11-B37</f>
        <v>11</v>
      </c>
      <c r="K37" s="8" t="n">
        <f aca="false">11-C37</f>
        <v>11</v>
      </c>
      <c r="L37" s="8" t="n">
        <f aca="false">11-D37</f>
        <v>11</v>
      </c>
    </row>
    <row r="38" customFormat="false" ht="20.25" hidden="false" customHeight="false" outlineLevel="0" collapsed="false">
      <c r="J38" s="8" t="n">
        <f aca="false">11-B38</f>
        <v>11</v>
      </c>
      <c r="K38" s="8" t="n">
        <f aca="false">11-C38</f>
        <v>11</v>
      </c>
      <c r="L38" s="8" t="n">
        <f aca="false">11-D38</f>
        <v>11</v>
      </c>
    </row>
    <row r="39" customFormat="false" ht="20.25" hidden="false" customHeight="false" outlineLevel="0" collapsed="false">
      <c r="J39" s="8" t="n">
        <f aca="false">11-B39</f>
        <v>11</v>
      </c>
      <c r="K39" s="8" t="n">
        <f aca="false">11-C39</f>
        <v>11</v>
      </c>
      <c r="L39" s="8" t="n">
        <f aca="false">11-D39</f>
        <v>11</v>
      </c>
    </row>
    <row r="40" customFormat="false" ht="20.25" hidden="false" customHeight="false" outlineLevel="0" collapsed="false">
      <c r="J40" s="8" t="n">
        <f aca="false">11-B40</f>
        <v>11</v>
      </c>
      <c r="K40" s="8" t="n">
        <f aca="false">11-C40</f>
        <v>11</v>
      </c>
      <c r="L40" s="8" t="n">
        <f aca="false">11-D40</f>
        <v>11</v>
      </c>
    </row>
    <row r="41" customFormat="false" ht="20.25" hidden="false" customHeight="false" outlineLevel="0" collapsed="false">
      <c r="J41" s="8" t="n">
        <f aca="false">11-B41</f>
        <v>11</v>
      </c>
      <c r="K41" s="8" t="n">
        <f aca="false">11-C41</f>
        <v>11</v>
      </c>
      <c r="L41" s="8" t="n">
        <f aca="false">11-D41</f>
        <v>11</v>
      </c>
    </row>
    <row r="42" customFormat="false" ht="20.25" hidden="false" customHeight="false" outlineLevel="0" collapsed="false">
      <c r="J42" s="8" t="n">
        <f aca="false">11-B42</f>
        <v>11</v>
      </c>
      <c r="K42" s="8" t="n">
        <f aca="false">11-C42</f>
        <v>11</v>
      </c>
      <c r="L42" s="8" t="n">
        <f aca="false">11-D42</f>
        <v>11</v>
      </c>
    </row>
    <row r="43" customFormat="false" ht="20.25" hidden="false" customHeight="false" outlineLevel="0" collapsed="false">
      <c r="J43" s="8" t="n">
        <f aca="false">11-B43</f>
        <v>11</v>
      </c>
      <c r="K43" s="8" t="n">
        <f aca="false">11-C43</f>
        <v>11</v>
      </c>
      <c r="L43" s="8" t="n">
        <f aca="false">11-D43</f>
        <v>11</v>
      </c>
    </row>
    <row r="44" customFormat="false" ht="20.25" hidden="false" customHeight="false" outlineLevel="0" collapsed="false">
      <c r="J44" s="8" t="n">
        <f aca="false">11-B44</f>
        <v>11</v>
      </c>
      <c r="K44" s="8" t="n">
        <f aca="false">11-C44</f>
        <v>11</v>
      </c>
      <c r="L44" s="8" t="n">
        <f aca="false">11-D44</f>
        <v>11</v>
      </c>
    </row>
    <row r="45" customFormat="false" ht="20.25" hidden="false" customHeight="false" outlineLevel="0" collapsed="false">
      <c r="J45" s="8" t="n">
        <f aca="false">11-B45</f>
        <v>11</v>
      </c>
      <c r="K45" s="8" t="n">
        <f aca="false">11-C45</f>
        <v>11</v>
      </c>
      <c r="L45" s="8" t="n">
        <f aca="false">11-D45</f>
        <v>11</v>
      </c>
    </row>
    <row r="46" customFormat="false" ht="20.25" hidden="false" customHeight="false" outlineLevel="0" collapsed="false">
      <c r="J46" s="8" t="n">
        <f aca="false">11-B46</f>
        <v>11</v>
      </c>
      <c r="K46" s="8" t="n">
        <f aca="false">11-C46</f>
        <v>11</v>
      </c>
      <c r="L46" s="8" t="n">
        <f aca="false">11-D46</f>
        <v>11</v>
      </c>
    </row>
  </sheetData>
  <printOptions headings="false" gridLines="false" gridLinesSet="true" horizontalCentered="true" verticalCentered="false"/>
  <pageMargins left="0.25" right="0.25" top="1.05" bottom="1.09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50.70703125" defaultRowHeight="20.25" customHeight="true" zeroHeight="false" outlineLevelRow="0" outlineLevelCol="0"/>
  <cols>
    <col collapsed="false" customWidth="true" hidden="false" outlineLevel="0" max="1" min="1" style="8" width="45.7"/>
    <col collapsed="false" customWidth="true" hidden="false" outlineLevel="0" max="5" min="2" style="8" width="8.7"/>
    <col collapsed="false" customWidth="true" hidden="false" outlineLevel="0" max="6" min="6" style="18" width="12.7"/>
    <col collapsed="false" customWidth="false" hidden="false" outlineLevel="0" max="8" min="7" style="18" width="50.7"/>
    <col collapsed="false" customWidth="false" hidden="false" outlineLevel="0" max="257" min="9" style="8" width="50.7"/>
  </cols>
  <sheetData>
    <row r="1" customFormat="false" ht="21" hidden="false" customHeight="false" outlineLevel="0" collapsed="false">
      <c r="A1" s="10" t="s">
        <v>3</v>
      </c>
      <c r="B1" s="23" t="n">
        <v>1</v>
      </c>
      <c r="C1" s="23" t="n">
        <v>2</v>
      </c>
      <c r="D1" s="23" t="n">
        <v>3</v>
      </c>
      <c r="E1" s="23" t="n">
        <v>4</v>
      </c>
      <c r="F1" s="24" t="s">
        <v>108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</row>
    <row r="2" customFormat="false" ht="9" hidden="false" customHeight="true" outlineLevel="0" collapsed="false"/>
    <row r="3" customFormat="false" ht="40.5" hidden="false" customHeight="false" outlineLevel="0" collapsed="false">
      <c r="A3" s="8" t="s">
        <v>12</v>
      </c>
      <c r="B3" s="8" t="n">
        <v>2</v>
      </c>
      <c r="C3" s="8" t="n">
        <v>6</v>
      </c>
      <c r="D3" s="8" t="n">
        <v>10</v>
      </c>
      <c r="E3" s="9" t="n">
        <v>0.5</v>
      </c>
      <c r="F3" s="18" t="n">
        <f aca="false">(B3+C3+D3)*E3</f>
        <v>9</v>
      </c>
    </row>
    <row r="4" customFormat="false" ht="40.5" hidden="false" customHeight="false" outlineLevel="0" collapsed="false">
      <c r="A4" s="8" t="s">
        <v>67</v>
      </c>
      <c r="B4" s="8" t="n">
        <v>1</v>
      </c>
      <c r="C4" s="8" t="n">
        <v>2</v>
      </c>
      <c r="D4" s="8" t="n">
        <v>10</v>
      </c>
      <c r="E4" s="9" t="n">
        <v>0.5</v>
      </c>
      <c r="F4" s="18" t="n">
        <f aca="false">(B4+C4+D4)*E4</f>
        <v>6.5</v>
      </c>
    </row>
    <row r="5" customFormat="false" ht="20.25" hidden="false" customHeight="false" outlineLevel="0" collapsed="false">
      <c r="A5" s="8" t="s">
        <v>84</v>
      </c>
      <c r="B5" s="8" t="n">
        <v>4</v>
      </c>
      <c r="C5" s="8" t="n">
        <v>2</v>
      </c>
      <c r="D5" s="8" t="n">
        <v>4</v>
      </c>
      <c r="E5" s="9" t="n">
        <v>0.2</v>
      </c>
      <c r="F5" s="18" t="n">
        <f aca="false">(B5+C5+D5)*E5</f>
        <v>2</v>
      </c>
    </row>
    <row r="6" customFormat="false" ht="40.5" hidden="false" customHeight="false" outlineLevel="0" collapsed="false">
      <c r="A6" s="8" t="s">
        <v>87</v>
      </c>
      <c r="B6" s="8" t="n">
        <v>5</v>
      </c>
      <c r="C6" s="8" t="n">
        <v>5</v>
      </c>
      <c r="D6" s="8" t="n">
        <v>5</v>
      </c>
      <c r="E6" s="9"/>
      <c r="F6" s="18" t="n">
        <f aca="false">(B6+C6+D6)*E6</f>
        <v>0</v>
      </c>
    </row>
    <row r="7" customFormat="false" ht="40.5" hidden="false" customHeight="false" outlineLevel="0" collapsed="false">
      <c r="A7" s="8" t="s">
        <v>100</v>
      </c>
      <c r="B7" s="8" t="n">
        <v>2</v>
      </c>
      <c r="C7" s="8" t="n">
        <v>2</v>
      </c>
      <c r="D7" s="8" t="n">
        <v>1</v>
      </c>
      <c r="E7" s="9"/>
      <c r="F7" s="18" t="n">
        <f aca="false">(B7+C7+D7)*E7</f>
        <v>0</v>
      </c>
    </row>
    <row r="8" customFormat="false" ht="20.25" hidden="false" customHeight="false" outlineLevel="0" collapsed="false">
      <c r="A8" s="8" t="s">
        <v>104</v>
      </c>
      <c r="B8" s="8" t="n">
        <v>3</v>
      </c>
      <c r="C8" s="8" t="n">
        <v>3</v>
      </c>
      <c r="D8" s="8" t="n">
        <v>2</v>
      </c>
      <c r="E8" s="9"/>
      <c r="F8" s="18" t="n">
        <f aca="false">(B8+C8+D8)*E8</f>
        <v>0</v>
      </c>
    </row>
    <row r="10" customFormat="false" ht="20.25" hidden="false" customHeight="false" outlineLevel="0" collapsed="false">
      <c r="A10" s="8" t="n">
        <v>7</v>
      </c>
    </row>
  </sheetData>
  <printOptions headings="false" gridLines="false" gridLinesSet="true" horizontalCentered="tru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675" topLeftCell="BM1" activePane="bottomLeft" state="split"/>
      <selection pane="topLeft" activeCell="A1" activeCellId="0" sqref="A1"/>
      <selection pane="bottomLeft" activeCell="A1" activeCellId="0" sqref="A1"/>
    </sheetView>
  </sheetViews>
  <sheetFormatPr defaultColWidth="9.13671875" defaultRowHeight="20.25" customHeight="true" zeroHeight="false" outlineLevelRow="0" outlineLevelCol="0"/>
  <cols>
    <col collapsed="false" customWidth="true" hidden="false" outlineLevel="0" max="1" min="1" style="8" width="45.7"/>
    <col collapsed="false" customWidth="true" hidden="false" outlineLevel="0" max="4" min="2" style="8" width="9.7"/>
    <col collapsed="false" customWidth="true" hidden="false" outlineLevel="0" max="5" min="5" style="8" width="10.71"/>
    <col collapsed="false" customWidth="true" hidden="false" outlineLevel="0" max="6" min="6" style="18" width="12.7"/>
    <col collapsed="false" customWidth="true" hidden="false" outlineLevel="0" max="8" min="7" style="18" width="9.7"/>
    <col collapsed="false" customWidth="true" hidden="false" outlineLevel="0" max="10" min="9" style="8" width="9.7"/>
    <col collapsed="false" customWidth="false" hidden="false" outlineLevel="0" max="257" min="11" style="8" width="9.14"/>
  </cols>
  <sheetData>
    <row r="1" customFormat="false" ht="21" hidden="false" customHeight="false" outlineLevel="0" collapsed="false">
      <c r="A1" s="10" t="s">
        <v>1</v>
      </c>
      <c r="B1" s="23" t="n">
        <v>1</v>
      </c>
      <c r="C1" s="23" t="n">
        <v>2</v>
      </c>
      <c r="D1" s="23" t="n">
        <v>3</v>
      </c>
      <c r="E1" s="23" t="n">
        <v>4</v>
      </c>
      <c r="F1" s="25" t="s">
        <v>125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</row>
    <row r="2" customFormat="false" ht="9" hidden="false" customHeight="true" outlineLevel="0" collapsed="false">
      <c r="F2" s="8"/>
    </row>
    <row r="3" customFormat="false" ht="20.25" hidden="false" customHeight="false" outlineLevel="0" collapsed="false">
      <c r="A3" s="8" t="s">
        <v>126</v>
      </c>
      <c r="B3" s="8" t="n">
        <v>10</v>
      </c>
      <c r="C3" s="8" t="n">
        <v>9</v>
      </c>
      <c r="D3" s="8" t="n">
        <v>10</v>
      </c>
      <c r="E3" s="9" t="n">
        <v>0.75</v>
      </c>
      <c r="F3" s="17" t="n">
        <f aca="false">(B3+C3+D3)*E3</f>
        <v>21.75</v>
      </c>
      <c r="I3" s="18"/>
      <c r="J3" s="18"/>
    </row>
    <row r="4" customFormat="false" ht="40.5" hidden="false" customHeight="false" outlineLevel="0" collapsed="false">
      <c r="A4" s="26" t="s">
        <v>72</v>
      </c>
      <c r="B4" s="26" t="n">
        <v>7</v>
      </c>
      <c r="C4" s="26" t="n">
        <v>9</v>
      </c>
      <c r="D4" s="26" t="n">
        <v>10</v>
      </c>
      <c r="E4" s="9" t="n">
        <v>0.8</v>
      </c>
      <c r="F4" s="27" t="n">
        <f aca="false">(B4+C4+D4)*E4</f>
        <v>20.8</v>
      </c>
      <c r="I4" s="18"/>
      <c r="J4" s="18"/>
    </row>
    <row r="5" customFormat="false" ht="20.25" hidden="false" customHeight="false" outlineLevel="0" collapsed="false">
      <c r="A5" s="8" t="s">
        <v>127</v>
      </c>
      <c r="B5" s="8" t="n">
        <v>10</v>
      </c>
      <c r="C5" s="8" t="n">
        <v>6</v>
      </c>
      <c r="D5" s="8" t="n">
        <v>7</v>
      </c>
      <c r="E5" s="9" t="n">
        <v>0.8</v>
      </c>
      <c r="F5" s="17" t="n">
        <f aca="false">(B5+C5+D5)*E5</f>
        <v>18.4</v>
      </c>
      <c r="I5" s="18"/>
      <c r="J5" s="18"/>
    </row>
    <row r="6" customFormat="false" ht="20.25" hidden="false" customHeight="false" outlineLevel="0" collapsed="false">
      <c r="A6" s="8" t="s">
        <v>128</v>
      </c>
      <c r="B6" s="8" t="n">
        <v>8</v>
      </c>
      <c r="C6" s="8" t="n">
        <v>6</v>
      </c>
      <c r="D6" s="8" t="n">
        <v>10</v>
      </c>
      <c r="E6" s="9" t="n">
        <v>0.75</v>
      </c>
      <c r="F6" s="17" t="n">
        <f aca="false">(B6+C6+D6)*E6</f>
        <v>18</v>
      </c>
      <c r="I6" s="18"/>
      <c r="J6" s="18"/>
    </row>
    <row r="7" customFormat="false" ht="40.5" hidden="false" customHeight="false" outlineLevel="0" collapsed="false">
      <c r="A7" s="8" t="s">
        <v>129</v>
      </c>
      <c r="B7" s="8" t="n">
        <v>8</v>
      </c>
      <c r="C7" s="8" t="n">
        <v>6</v>
      </c>
      <c r="D7" s="8" t="n">
        <v>8</v>
      </c>
      <c r="E7" s="9" t="n">
        <v>0.7</v>
      </c>
      <c r="F7" s="17" t="n">
        <f aca="false">(B7+C7+D7)*E7</f>
        <v>15.4</v>
      </c>
      <c r="I7" s="18"/>
      <c r="J7" s="18"/>
    </row>
    <row r="8" customFormat="false" ht="40.5" hidden="false" customHeight="false" outlineLevel="0" collapsed="false">
      <c r="A8" s="8" t="s">
        <v>107</v>
      </c>
      <c r="B8" s="8" t="n">
        <v>7</v>
      </c>
      <c r="C8" s="8" t="n">
        <v>5</v>
      </c>
      <c r="D8" s="8" t="n">
        <v>8</v>
      </c>
      <c r="E8" s="9" t="n">
        <v>0.75</v>
      </c>
      <c r="F8" s="17" t="n">
        <f aca="false">(B8+C8+D8)*E8</f>
        <v>15</v>
      </c>
      <c r="I8" s="18"/>
      <c r="J8" s="18"/>
    </row>
    <row r="9" customFormat="false" ht="40.5" hidden="false" customHeight="false" outlineLevel="0" collapsed="false">
      <c r="A9" s="26" t="s">
        <v>82</v>
      </c>
      <c r="B9" s="26" t="n">
        <v>6</v>
      </c>
      <c r="C9" s="26" t="n">
        <v>2</v>
      </c>
      <c r="D9" s="26" t="n">
        <v>10</v>
      </c>
      <c r="E9" s="9" t="n">
        <v>0.75</v>
      </c>
      <c r="F9" s="27" t="n">
        <f aca="false">(B9+C9+D9)*E9</f>
        <v>13.5</v>
      </c>
      <c r="I9" s="18"/>
      <c r="J9" s="18"/>
    </row>
    <row r="10" customFormat="false" ht="40.5" hidden="false" customHeight="false" outlineLevel="0" collapsed="false">
      <c r="A10" s="8" t="s">
        <v>22</v>
      </c>
      <c r="B10" s="8" t="n">
        <v>5</v>
      </c>
      <c r="C10" s="8" t="n">
        <v>2</v>
      </c>
      <c r="D10" s="8" t="n">
        <v>10</v>
      </c>
      <c r="E10" s="9" t="n">
        <v>0.75</v>
      </c>
      <c r="F10" s="17" t="n">
        <f aca="false">(B10+C10+D10)*E10</f>
        <v>12.75</v>
      </c>
      <c r="I10" s="18"/>
      <c r="J10" s="18"/>
    </row>
    <row r="11" customFormat="false" ht="40.5" hidden="false" customHeight="false" outlineLevel="0" collapsed="false">
      <c r="A11" s="8" t="s">
        <v>49</v>
      </c>
      <c r="B11" s="8" t="n">
        <v>10</v>
      </c>
      <c r="C11" s="8" t="n">
        <v>10</v>
      </c>
      <c r="D11" s="8" t="n">
        <v>10</v>
      </c>
      <c r="E11" s="9" t="n">
        <v>0.4</v>
      </c>
      <c r="F11" s="17" t="n">
        <f aca="false">(B11+C11+D11)*E11</f>
        <v>12</v>
      </c>
      <c r="I11" s="18"/>
      <c r="J11" s="18"/>
    </row>
    <row r="12" customFormat="false" ht="40.5" hidden="false" customHeight="false" outlineLevel="0" collapsed="false">
      <c r="A12" s="8" t="s">
        <v>130</v>
      </c>
      <c r="B12" s="8" t="n">
        <v>10</v>
      </c>
      <c r="C12" s="8" t="n">
        <v>9</v>
      </c>
      <c r="D12" s="8" t="n">
        <v>5</v>
      </c>
      <c r="E12" s="9" t="n">
        <v>0.5</v>
      </c>
      <c r="F12" s="17" t="n">
        <f aca="false">(B12+C12+D12)*E12</f>
        <v>12</v>
      </c>
      <c r="I12" s="18"/>
      <c r="J12" s="18"/>
    </row>
    <row r="13" customFormat="false" ht="40.5" hidden="false" customHeight="false" outlineLevel="0" collapsed="false">
      <c r="A13" s="8" t="s">
        <v>131</v>
      </c>
      <c r="B13" s="8" t="n">
        <v>10</v>
      </c>
      <c r="C13" s="8" t="n">
        <v>8</v>
      </c>
      <c r="D13" s="8" t="n">
        <v>5</v>
      </c>
      <c r="E13" s="9" t="n">
        <v>0.5</v>
      </c>
      <c r="F13" s="17" t="n">
        <f aca="false">(B13+C13+D13)*E13</f>
        <v>11.5</v>
      </c>
      <c r="I13" s="18"/>
      <c r="J13" s="18"/>
    </row>
    <row r="14" customFormat="false" ht="40.5" hidden="false" customHeight="false" outlineLevel="0" collapsed="false">
      <c r="A14" s="8" t="s">
        <v>88</v>
      </c>
      <c r="B14" s="8" t="n">
        <v>6</v>
      </c>
      <c r="C14" s="8" t="n">
        <v>3</v>
      </c>
      <c r="D14" s="8" t="n">
        <v>10</v>
      </c>
      <c r="E14" s="9" t="n">
        <v>0.6</v>
      </c>
      <c r="F14" s="17" t="n">
        <f aca="false">(B14+C14+D14)*E14</f>
        <v>11.4</v>
      </c>
      <c r="I14" s="18"/>
      <c r="J14" s="18"/>
    </row>
    <row r="15" customFormat="false" ht="40.5" hidden="false" customHeight="false" outlineLevel="0" collapsed="false">
      <c r="A15" s="8" t="s">
        <v>132</v>
      </c>
      <c r="B15" s="8" t="n">
        <v>7</v>
      </c>
      <c r="C15" s="8" t="n">
        <v>2</v>
      </c>
      <c r="D15" s="8" t="n">
        <v>10</v>
      </c>
      <c r="E15" s="9" t="n">
        <v>0.6</v>
      </c>
      <c r="F15" s="17" t="n">
        <f aca="false">(B15+C15+D15)*E15</f>
        <v>11.4</v>
      </c>
      <c r="I15" s="18"/>
      <c r="J15" s="18"/>
    </row>
    <row r="16" customFormat="false" ht="20.25" hidden="false" customHeight="false" outlineLevel="0" collapsed="false">
      <c r="A16" s="8" t="s">
        <v>62</v>
      </c>
      <c r="B16" s="8" t="n">
        <v>4</v>
      </c>
      <c r="C16" s="8" t="n">
        <v>3</v>
      </c>
      <c r="D16" s="8" t="n">
        <v>9</v>
      </c>
      <c r="E16" s="9" t="n">
        <v>0.7</v>
      </c>
      <c r="F16" s="17" t="n">
        <f aca="false">(B16+C16+D16)*E16</f>
        <v>11.2</v>
      </c>
      <c r="I16" s="18"/>
      <c r="J16" s="18"/>
    </row>
    <row r="17" customFormat="false" ht="40.5" hidden="false" customHeight="false" outlineLevel="0" collapsed="false">
      <c r="A17" s="8" t="s">
        <v>92</v>
      </c>
      <c r="B17" s="8" t="n">
        <v>5</v>
      </c>
      <c r="C17" s="8" t="n">
        <v>3</v>
      </c>
      <c r="D17" s="8" t="n">
        <v>8</v>
      </c>
      <c r="E17" s="9" t="n">
        <v>0.7</v>
      </c>
      <c r="F17" s="17" t="n">
        <f aca="false">(B17+C17+D17)*E17</f>
        <v>11.2</v>
      </c>
      <c r="I17" s="18"/>
      <c r="J17" s="18"/>
    </row>
    <row r="18" customFormat="false" ht="40.5" hidden="false" customHeight="false" outlineLevel="0" collapsed="false">
      <c r="A18" s="8" t="s">
        <v>98</v>
      </c>
      <c r="B18" s="8" t="n">
        <v>4</v>
      </c>
      <c r="C18" s="8" t="n">
        <v>2</v>
      </c>
      <c r="D18" s="8" t="n">
        <v>10</v>
      </c>
      <c r="E18" s="9" t="n">
        <v>0.7</v>
      </c>
      <c r="F18" s="17" t="n">
        <f aca="false">(B18+C18+D18)*E18</f>
        <v>11.2</v>
      </c>
      <c r="I18" s="18"/>
      <c r="J18" s="18"/>
    </row>
    <row r="19" customFormat="false" ht="40.5" hidden="false" customHeight="false" outlineLevel="0" collapsed="false">
      <c r="A19" s="8" t="s">
        <v>85</v>
      </c>
      <c r="B19" s="8" t="n">
        <v>6</v>
      </c>
      <c r="C19" s="8" t="n">
        <v>2</v>
      </c>
      <c r="D19" s="8" t="n">
        <v>10</v>
      </c>
      <c r="E19" s="9" t="n">
        <v>0.6</v>
      </c>
      <c r="F19" s="17" t="n">
        <f aca="false">(B19+C19+D19)*E19</f>
        <v>10.8</v>
      </c>
      <c r="I19" s="18"/>
      <c r="J19" s="18"/>
    </row>
    <row r="20" customFormat="false" ht="20.25" hidden="false" customHeight="false" outlineLevel="0" collapsed="false">
      <c r="A20" s="8" t="s">
        <v>51</v>
      </c>
      <c r="B20" s="8" t="n">
        <v>10</v>
      </c>
      <c r="C20" s="8" t="n">
        <v>5</v>
      </c>
      <c r="D20" s="8" t="n">
        <v>6</v>
      </c>
      <c r="E20" s="9" t="n">
        <v>0.5</v>
      </c>
      <c r="F20" s="17" t="n">
        <f aca="false">(B20+C20+D20)*E20</f>
        <v>10.5</v>
      </c>
      <c r="I20" s="18"/>
      <c r="J20" s="18"/>
    </row>
    <row r="21" customFormat="false" ht="40.5" hidden="false" customHeight="false" outlineLevel="0" collapsed="false">
      <c r="A21" s="8" t="s">
        <v>68</v>
      </c>
      <c r="B21" s="8" t="n">
        <v>5</v>
      </c>
      <c r="C21" s="8" t="n">
        <v>3</v>
      </c>
      <c r="D21" s="8" t="n">
        <v>7</v>
      </c>
      <c r="E21" s="9" t="n">
        <v>0.7</v>
      </c>
      <c r="F21" s="17" t="n">
        <f aca="false">(B21+C21+D21)*E21</f>
        <v>10.5</v>
      </c>
      <c r="I21" s="18"/>
      <c r="J21" s="18"/>
    </row>
    <row r="22" customFormat="false" ht="20.25" hidden="false" customHeight="false" outlineLevel="0" collapsed="false">
      <c r="A22" s="8" t="s">
        <v>80</v>
      </c>
      <c r="B22" s="8" t="n">
        <v>4</v>
      </c>
      <c r="C22" s="8" t="n">
        <v>4</v>
      </c>
      <c r="D22" s="8" t="n">
        <v>9</v>
      </c>
      <c r="E22" s="9" t="n">
        <v>0.6</v>
      </c>
      <c r="F22" s="17" t="n">
        <f aca="false">(B22+C22+D22)*E22</f>
        <v>10.2</v>
      </c>
      <c r="I22" s="18"/>
      <c r="J22" s="18"/>
    </row>
    <row r="23" customFormat="false" ht="20.25" hidden="false" customHeight="false" outlineLevel="0" collapsed="false">
      <c r="A23" s="8" t="s">
        <v>60</v>
      </c>
      <c r="B23" s="8" t="n">
        <v>6</v>
      </c>
      <c r="C23" s="8" t="n">
        <v>6</v>
      </c>
      <c r="D23" s="8" t="n">
        <v>8</v>
      </c>
      <c r="E23" s="9" t="n">
        <v>0.5</v>
      </c>
      <c r="F23" s="17" t="n">
        <f aca="false">(B23+C23+D23)*E23</f>
        <v>10</v>
      </c>
      <c r="I23" s="18"/>
      <c r="J23" s="18"/>
    </row>
    <row r="24" customFormat="false" ht="40.5" hidden="false" customHeight="false" outlineLevel="0" collapsed="false">
      <c r="A24" s="8" t="s">
        <v>133</v>
      </c>
      <c r="B24" s="8" t="n">
        <v>5</v>
      </c>
      <c r="C24" s="8" t="n">
        <v>5</v>
      </c>
      <c r="D24" s="8" t="n">
        <v>10</v>
      </c>
      <c r="E24" s="9" t="n">
        <v>0.5</v>
      </c>
      <c r="F24" s="17" t="n">
        <f aca="false">(B24+C24+D24)*E24</f>
        <v>10</v>
      </c>
      <c r="I24" s="18"/>
      <c r="J24" s="18"/>
    </row>
    <row r="25" customFormat="false" ht="20.25" hidden="false" customHeight="false" outlineLevel="0" collapsed="false">
      <c r="A25" s="8" t="s">
        <v>78</v>
      </c>
      <c r="B25" s="8" t="n">
        <v>6</v>
      </c>
      <c r="C25" s="8" t="n">
        <v>6</v>
      </c>
      <c r="D25" s="8" t="n">
        <v>7</v>
      </c>
      <c r="E25" s="9" t="n">
        <v>0.5</v>
      </c>
      <c r="F25" s="17" t="n">
        <f aca="false">(B25+C25+D25)*E25</f>
        <v>9.5</v>
      </c>
      <c r="I25" s="18"/>
      <c r="J25" s="18"/>
    </row>
    <row r="26" customFormat="false" ht="60.75" hidden="false" customHeight="false" outlineLevel="0" collapsed="false">
      <c r="A26" s="8" t="s">
        <v>96</v>
      </c>
      <c r="B26" s="8" t="n">
        <v>8</v>
      </c>
      <c r="C26" s="8" t="n">
        <v>2</v>
      </c>
      <c r="D26" s="8" t="n">
        <v>9</v>
      </c>
      <c r="E26" s="9" t="n">
        <v>0.5</v>
      </c>
      <c r="F26" s="17" t="n">
        <f aca="false">(B26+C26+D26)*E26</f>
        <v>9.5</v>
      </c>
      <c r="I26" s="18"/>
      <c r="J26" s="18"/>
    </row>
    <row r="27" customFormat="false" ht="20.25" hidden="false" customHeight="false" outlineLevel="0" collapsed="false">
      <c r="A27" s="8" t="s">
        <v>134</v>
      </c>
      <c r="B27" s="8" t="n">
        <v>2</v>
      </c>
      <c r="C27" s="8" t="n">
        <v>1</v>
      </c>
      <c r="D27" s="8" t="n">
        <v>10</v>
      </c>
      <c r="E27" s="9" t="n">
        <v>0.7</v>
      </c>
      <c r="F27" s="17" t="n">
        <f aca="false">(B27+C27+D27)*E27</f>
        <v>9.1</v>
      </c>
      <c r="I27" s="18"/>
      <c r="J27" s="18"/>
    </row>
    <row r="28" customFormat="false" ht="40.5" hidden="false" customHeight="false" outlineLevel="0" collapsed="false">
      <c r="A28" s="8" t="s">
        <v>30</v>
      </c>
      <c r="B28" s="8" t="n">
        <v>2</v>
      </c>
      <c r="C28" s="8" t="n">
        <v>2</v>
      </c>
      <c r="D28" s="8" t="n">
        <v>8</v>
      </c>
      <c r="E28" s="9" t="n">
        <v>0.75</v>
      </c>
      <c r="F28" s="17" t="n">
        <f aca="false">(B28+C28+D28)*E28</f>
        <v>9</v>
      </c>
      <c r="I28" s="18"/>
      <c r="J28" s="18"/>
    </row>
    <row r="29" customFormat="false" ht="20.25" hidden="false" customHeight="false" outlineLevel="0" collapsed="false">
      <c r="A29" s="8" t="s">
        <v>75</v>
      </c>
      <c r="B29" s="8" t="n">
        <v>5</v>
      </c>
      <c r="C29" s="8" t="n">
        <v>7</v>
      </c>
      <c r="D29" s="8" t="n">
        <v>10</v>
      </c>
      <c r="E29" s="9" t="n">
        <v>0.4</v>
      </c>
      <c r="F29" s="17" t="n">
        <f aca="false">(B29+C29+D29)*E29</f>
        <v>8.8</v>
      </c>
      <c r="I29" s="18"/>
      <c r="J29" s="18"/>
    </row>
    <row r="30" customFormat="false" ht="40.5" hidden="false" customHeight="false" outlineLevel="0" collapsed="false">
      <c r="A30" s="8" t="s">
        <v>135</v>
      </c>
      <c r="B30" s="8" t="n">
        <v>5</v>
      </c>
      <c r="C30" s="8" t="n">
        <v>3</v>
      </c>
      <c r="D30" s="8" t="n">
        <v>9</v>
      </c>
      <c r="E30" s="9" t="n">
        <v>0.5</v>
      </c>
      <c r="F30" s="17" t="n">
        <f aca="false">(B30+C30+D30)*E30</f>
        <v>8.5</v>
      </c>
      <c r="I30" s="18"/>
      <c r="J30" s="18"/>
    </row>
    <row r="31" customFormat="false" ht="20.25" hidden="false" customHeight="false" outlineLevel="0" collapsed="false">
      <c r="A31" s="8" t="s">
        <v>90</v>
      </c>
      <c r="B31" s="8" t="n">
        <v>5</v>
      </c>
      <c r="C31" s="8" t="n">
        <v>2</v>
      </c>
      <c r="D31" s="8" t="n">
        <v>7</v>
      </c>
      <c r="E31" s="9" t="n">
        <v>0.6</v>
      </c>
      <c r="F31" s="17" t="n">
        <f aca="false">(B31+C31+D31)*E31</f>
        <v>8.4</v>
      </c>
      <c r="I31" s="18"/>
      <c r="J31" s="18"/>
    </row>
    <row r="32" customFormat="false" ht="40.5" hidden="false" customHeight="false" outlineLevel="0" collapsed="false">
      <c r="A32" s="8" t="s">
        <v>70</v>
      </c>
      <c r="B32" s="8" t="n">
        <v>4</v>
      </c>
      <c r="C32" s="8" t="n">
        <v>2</v>
      </c>
      <c r="D32" s="8" t="n">
        <v>7</v>
      </c>
      <c r="E32" s="9" t="n">
        <v>0.6</v>
      </c>
      <c r="F32" s="17" t="n">
        <f aca="false">(B32+C32+D32)*E32</f>
        <v>7.8</v>
      </c>
      <c r="I32" s="18"/>
      <c r="J32" s="18"/>
    </row>
    <row r="33" customFormat="false" ht="20.25" hidden="false" customHeight="false" outlineLevel="0" collapsed="false">
      <c r="A33" s="8" t="s">
        <v>94</v>
      </c>
      <c r="B33" s="8" t="n">
        <v>3</v>
      </c>
      <c r="C33" s="8" t="n">
        <v>2</v>
      </c>
      <c r="D33" s="8" t="n">
        <v>7</v>
      </c>
      <c r="E33" s="9" t="n">
        <v>0.6</v>
      </c>
      <c r="F33" s="17" t="n">
        <f aca="false">(B33+C33+D33)*E33</f>
        <v>7.2</v>
      </c>
      <c r="I33" s="18"/>
      <c r="J33" s="18"/>
    </row>
    <row r="34" customFormat="false" ht="40.5" hidden="false" customHeight="false" outlineLevel="0" collapsed="false">
      <c r="A34" s="8" t="s">
        <v>136</v>
      </c>
      <c r="B34" s="8" t="n">
        <v>5</v>
      </c>
      <c r="C34" s="8" t="n">
        <v>2</v>
      </c>
      <c r="D34" s="8" t="n">
        <v>6</v>
      </c>
      <c r="E34" s="9" t="n">
        <v>0.5</v>
      </c>
      <c r="F34" s="17" t="n">
        <f aca="false">(B34+C34+D34)*E34</f>
        <v>6.5</v>
      </c>
      <c r="I34" s="18"/>
      <c r="J34" s="18"/>
    </row>
    <row r="35" customFormat="false" ht="40.5" hidden="false" customHeight="false" outlineLevel="0" collapsed="false">
      <c r="A35" s="8" t="s">
        <v>137</v>
      </c>
      <c r="B35" s="8" t="n">
        <v>9</v>
      </c>
      <c r="C35" s="8" t="n">
        <v>7</v>
      </c>
      <c r="D35" s="8" t="n">
        <v>3</v>
      </c>
      <c r="E35" s="9" t="n">
        <v>0.3</v>
      </c>
      <c r="F35" s="17" t="n">
        <f aca="false">(B35+C35+D35)*E35</f>
        <v>5.7</v>
      </c>
      <c r="I35" s="18"/>
      <c r="J35" s="18"/>
    </row>
    <row r="36" customFormat="false" ht="40.5" hidden="false" customHeight="false" outlineLevel="0" collapsed="false">
      <c r="A36" s="8" t="s">
        <v>138</v>
      </c>
      <c r="B36" s="8" t="n">
        <v>7</v>
      </c>
      <c r="C36" s="8" t="n">
        <v>7</v>
      </c>
      <c r="D36" s="8" t="n">
        <v>5</v>
      </c>
      <c r="E36" s="9" t="n">
        <v>0.3</v>
      </c>
      <c r="F36" s="17" t="n">
        <f aca="false">(B36+C36+D36)*E36</f>
        <v>5.7</v>
      </c>
      <c r="I36" s="18"/>
      <c r="J36" s="18"/>
    </row>
    <row r="37" customFormat="false" ht="20.25" hidden="false" customHeight="false" outlineLevel="0" collapsed="false">
      <c r="A37" s="8" t="s">
        <v>26</v>
      </c>
      <c r="B37" s="8" t="n">
        <v>3</v>
      </c>
      <c r="C37" s="8" t="n">
        <v>2</v>
      </c>
      <c r="D37" s="8" t="n">
        <v>10</v>
      </c>
      <c r="E37" s="9" t="n">
        <v>0.3</v>
      </c>
      <c r="F37" s="17" t="n">
        <f aca="false">(B37+C37+D37)*E37</f>
        <v>4.5</v>
      </c>
      <c r="I37" s="18"/>
      <c r="J37" s="18"/>
    </row>
    <row r="38" customFormat="false" ht="20.25" hidden="false" customHeight="false" outlineLevel="0" collapsed="false">
      <c r="A38" s="8" t="s">
        <v>58</v>
      </c>
      <c r="B38" s="8" t="n">
        <v>7</v>
      </c>
      <c r="C38" s="8" t="n">
        <v>8</v>
      </c>
      <c r="D38" s="8" t="n">
        <v>7</v>
      </c>
      <c r="E38" s="9" t="n">
        <v>0.2</v>
      </c>
      <c r="F38" s="17" t="n">
        <f aca="false">(B38+C38+D38)*E38</f>
        <v>4.4</v>
      </c>
      <c r="I38" s="18"/>
      <c r="J38" s="18"/>
    </row>
    <row r="39" customFormat="false" ht="20.25" hidden="false" customHeight="false" outlineLevel="0" collapsed="false">
      <c r="A39" s="8" t="s">
        <v>53</v>
      </c>
      <c r="B39" s="8" t="n">
        <v>5</v>
      </c>
      <c r="C39" s="8" t="n">
        <v>4</v>
      </c>
      <c r="D39" s="8" t="n">
        <v>5</v>
      </c>
      <c r="E39" s="9" t="n">
        <v>0.3</v>
      </c>
      <c r="F39" s="17" t="n">
        <f aca="false">(B39+C39+D39)*E39</f>
        <v>4.2</v>
      </c>
      <c r="I39" s="18"/>
      <c r="J39" s="18"/>
    </row>
    <row r="40" customFormat="false" ht="20.25" hidden="false" customHeight="false" outlineLevel="0" collapsed="false">
      <c r="A40" s="8" t="s">
        <v>28</v>
      </c>
      <c r="B40" s="8" t="n">
        <v>6</v>
      </c>
      <c r="C40" s="8" t="n">
        <v>2</v>
      </c>
      <c r="D40" s="8" t="n">
        <v>10</v>
      </c>
      <c r="E40" s="9" t="n">
        <v>0.2</v>
      </c>
      <c r="F40" s="17" t="n">
        <f aca="false">(B40+C40+D40)*E40</f>
        <v>3.6</v>
      </c>
      <c r="I40" s="18"/>
      <c r="J40" s="18"/>
    </row>
    <row r="41" customFormat="false" ht="20.25" hidden="false" customHeight="false" outlineLevel="0" collapsed="false">
      <c r="A41" s="8" t="s">
        <v>63</v>
      </c>
      <c r="B41" s="8" t="n">
        <v>4</v>
      </c>
      <c r="C41" s="8" t="n">
        <v>4</v>
      </c>
      <c r="D41" s="8" t="n">
        <v>8</v>
      </c>
      <c r="E41" s="9" t="n">
        <v>0.2</v>
      </c>
      <c r="F41" s="17" t="n">
        <f aca="false">(B41+C41+D41)*E41</f>
        <v>3.2</v>
      </c>
      <c r="I41" s="18"/>
      <c r="J41" s="18"/>
    </row>
    <row r="42" customFormat="false" ht="20.25" hidden="false" customHeight="false" outlineLevel="0" collapsed="false">
      <c r="A42" s="8" t="s">
        <v>14</v>
      </c>
      <c r="B42" s="8" t="n">
        <v>1</v>
      </c>
      <c r="C42" s="8" t="n">
        <v>1</v>
      </c>
      <c r="D42" s="8" t="n">
        <v>1</v>
      </c>
      <c r="E42" s="9" t="n">
        <v>0.1</v>
      </c>
      <c r="F42" s="17" t="n">
        <f aca="false">(B42+C42+D42)*E42</f>
        <v>0.3</v>
      </c>
      <c r="I42" s="18"/>
      <c r="J42" s="18"/>
    </row>
    <row r="44" customFormat="false" ht="20.25" hidden="false" customHeight="false" outlineLevel="0" collapsed="false">
      <c r="A44" s="8" t="n">
        <v>40</v>
      </c>
    </row>
  </sheetData>
  <printOptions headings="false" gridLines="false" gridLinesSet="true" horizontalCentered="false" verticalCentered="false"/>
  <pageMargins left="0.25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</cols>
  <sheetData>
    <row r="1" customFormat="false" ht="12.75" hidden="false" customHeight="false" outlineLevel="0" collapsed="false">
      <c r="B1" s="0" t="n">
        <v>1</v>
      </c>
      <c r="C1" s="0" t="n">
        <v>2</v>
      </c>
      <c r="D1" s="0" t="n">
        <v>3</v>
      </c>
      <c r="E1" s="0" t="n">
        <v>4</v>
      </c>
      <c r="H1" s="0" t="n">
        <v>1</v>
      </c>
      <c r="I1" s="0" t="n">
        <v>2</v>
      </c>
      <c r="J1" s="0" t="n">
        <v>3</v>
      </c>
      <c r="K1" s="0" t="n">
        <v>4</v>
      </c>
    </row>
    <row r="3" customFormat="false" ht="12.75" hidden="false" customHeight="false" outlineLevel="0" collapsed="false">
      <c r="B3" s="0" t="n">
        <v>15</v>
      </c>
      <c r="C3" s="0" t="n">
        <v>20</v>
      </c>
      <c r="D3" s="0" t="n">
        <v>60</v>
      </c>
      <c r="E3" s="0" t="n">
        <v>5</v>
      </c>
      <c r="F3" s="0" t="n">
        <f aca="false">SUM(B3:E3)</f>
        <v>100</v>
      </c>
      <c r="H3" s="0" t="n">
        <v>35</v>
      </c>
      <c r="I3" s="0" t="n">
        <v>25</v>
      </c>
      <c r="J3" s="0" t="n">
        <v>35</v>
      </c>
      <c r="K3" s="0" t="n">
        <v>5</v>
      </c>
      <c r="L3" s="0" t="n">
        <f aca="false">SUM(H3:K3)</f>
        <v>100</v>
      </c>
    </row>
    <row r="4" customFormat="false" ht="12.75" hidden="false" customHeight="false" outlineLevel="0" collapsed="false">
      <c r="B4" s="0" t="n">
        <v>15</v>
      </c>
      <c r="C4" s="0" t="n">
        <v>20</v>
      </c>
      <c r="D4" s="0" t="n">
        <v>60</v>
      </c>
      <c r="E4" s="0" t="n">
        <v>5</v>
      </c>
      <c r="F4" s="0" t="n">
        <f aca="false">SUM(B4:E4)</f>
        <v>100</v>
      </c>
      <c r="H4" s="0" t="n">
        <v>39</v>
      </c>
      <c r="I4" s="0" t="n">
        <v>10</v>
      </c>
      <c r="J4" s="0" t="n">
        <v>50</v>
      </c>
      <c r="K4" s="0" t="n">
        <v>1</v>
      </c>
      <c r="L4" s="0" t="n">
        <f aca="false">SUM(H4:K4)</f>
        <v>100</v>
      </c>
    </row>
    <row r="5" customFormat="false" ht="12.75" hidden="false" customHeight="false" outlineLevel="0" collapsed="false">
      <c r="B5" s="0" t="n">
        <v>20</v>
      </c>
      <c r="C5" s="0" t="n">
        <v>30</v>
      </c>
      <c r="D5" s="0" t="n">
        <v>25</v>
      </c>
      <c r="E5" s="0" t="n">
        <v>25</v>
      </c>
      <c r="F5" s="0" t="n">
        <f aca="false">SUM(B5:E5)</f>
        <v>100</v>
      </c>
      <c r="H5" s="0" t="n">
        <v>30</v>
      </c>
      <c r="I5" s="0" t="n">
        <v>30</v>
      </c>
      <c r="J5" s="0" t="n">
        <v>25</v>
      </c>
      <c r="K5" s="0" t="n">
        <v>15</v>
      </c>
      <c r="L5" s="0" t="n">
        <f aca="false">SUM(H5:K5)</f>
        <v>100</v>
      </c>
    </row>
    <row r="6" customFormat="false" ht="12.75" hidden="false" customHeight="false" outlineLevel="0" collapsed="false">
      <c r="B6" s="0" t="n">
        <v>15</v>
      </c>
      <c r="C6" s="0" t="n">
        <v>10</v>
      </c>
      <c r="D6" s="0" t="n">
        <v>70</v>
      </c>
      <c r="E6" s="0" t="n">
        <v>5</v>
      </c>
      <c r="F6" s="0" t="n">
        <f aca="false">SUM(B6:E6)</f>
        <v>100</v>
      </c>
      <c r="H6" s="0" t="n">
        <v>15</v>
      </c>
      <c r="I6" s="0" t="n">
        <v>15</v>
      </c>
      <c r="J6" s="0" t="n">
        <v>60</v>
      </c>
      <c r="K6" s="0" t="n">
        <v>10</v>
      </c>
      <c r="L6" s="0" t="n">
        <f aca="false">SUM(H6:K6)</f>
        <v>100</v>
      </c>
    </row>
    <row r="7" customFormat="false" ht="12.75" hidden="false" customHeight="false" outlineLevel="0" collapsed="false">
      <c r="B7" s="0" t="n">
        <v>20</v>
      </c>
      <c r="C7" s="0" t="n">
        <v>20</v>
      </c>
      <c r="D7" s="0" t="n">
        <v>50</v>
      </c>
      <c r="E7" s="0" t="n">
        <v>10</v>
      </c>
      <c r="F7" s="0" t="n">
        <f aca="false">SUM(B7:E7)</f>
        <v>100</v>
      </c>
      <c r="H7" s="0" t="n">
        <v>20</v>
      </c>
      <c r="I7" s="0" t="n">
        <v>10</v>
      </c>
      <c r="J7" s="0" t="n">
        <v>60</v>
      </c>
      <c r="K7" s="0" t="n">
        <v>10</v>
      </c>
      <c r="L7" s="0" t="n">
        <f aca="false">SUM(H7:K7)</f>
        <v>100</v>
      </c>
    </row>
    <row r="8" customFormat="false" ht="12.75" hidden="false" customHeight="false" outlineLevel="0" collapsed="false">
      <c r="B8" s="0" t="n">
        <v>10</v>
      </c>
      <c r="C8" s="0" t="n">
        <v>40</v>
      </c>
      <c r="D8" s="0" t="n">
        <v>30</v>
      </c>
      <c r="E8" s="0" t="n">
        <v>20</v>
      </c>
      <c r="F8" s="0" t="n">
        <f aca="false">SUM(B8:E8)</f>
        <v>100</v>
      </c>
      <c r="H8" s="0" t="n">
        <v>10</v>
      </c>
      <c r="I8" s="0" t="n">
        <v>30</v>
      </c>
      <c r="J8" s="0" t="n">
        <v>50</v>
      </c>
      <c r="K8" s="0" t="n">
        <v>10</v>
      </c>
      <c r="L8" s="0" t="n">
        <f aca="false">SUM(H8:K8)</f>
        <v>100</v>
      </c>
    </row>
    <row r="9" customFormat="false" ht="12.75" hidden="false" customHeight="false" outlineLevel="0" collapsed="false">
      <c r="B9" s="0" t="n">
        <v>35</v>
      </c>
      <c r="C9" s="0" t="n">
        <v>25</v>
      </c>
      <c r="D9" s="0" t="n">
        <v>35</v>
      </c>
      <c r="E9" s="0" t="n">
        <v>5</v>
      </c>
      <c r="F9" s="0" t="n">
        <f aca="false">SUM(B9:E9)</f>
        <v>100</v>
      </c>
      <c r="H9" s="0" t="n">
        <v>25</v>
      </c>
      <c r="I9" s="0" t="n">
        <v>20</v>
      </c>
      <c r="J9" s="0" t="n">
        <v>35</v>
      </c>
      <c r="K9" s="0" t="n">
        <v>20</v>
      </c>
      <c r="L9" s="0" t="n">
        <f aca="false">SUM(H9:K9)</f>
        <v>100</v>
      </c>
    </row>
    <row r="10" customFormat="false" ht="12.75" hidden="false" customHeight="false" outlineLevel="0" collapsed="false">
      <c r="B10" s="0" t="n">
        <v>20</v>
      </c>
      <c r="C10" s="0" t="n">
        <v>15</v>
      </c>
      <c r="D10" s="0" t="n">
        <v>55</v>
      </c>
      <c r="E10" s="0" t="n">
        <v>10</v>
      </c>
      <c r="F10" s="0" t="n">
        <f aca="false">SUM(B10:E10)</f>
        <v>100</v>
      </c>
      <c r="H10" s="0" t="n">
        <v>30</v>
      </c>
      <c r="I10" s="0" t="n">
        <v>30</v>
      </c>
      <c r="J10" s="0" t="n">
        <v>25</v>
      </c>
      <c r="K10" s="0" t="n">
        <v>15</v>
      </c>
      <c r="L10" s="0" t="n">
        <f aca="false">SUM(H10:K10)</f>
        <v>100</v>
      </c>
    </row>
    <row r="11" customFormat="false" ht="12.75" hidden="false" customHeight="false" outlineLevel="0" collapsed="false">
      <c r="B11" s="0" t="n">
        <v>10</v>
      </c>
      <c r="C11" s="0" t="n">
        <v>30</v>
      </c>
      <c r="D11" s="0" t="n">
        <v>50</v>
      </c>
      <c r="E11" s="0" t="n">
        <v>10</v>
      </c>
      <c r="F11" s="0" t="n">
        <f aca="false">SUM(B11:E11)</f>
        <v>100</v>
      </c>
      <c r="H11" s="0" t="n">
        <v>30</v>
      </c>
      <c r="I11" s="0" t="n">
        <v>30</v>
      </c>
      <c r="J11" s="0" t="n">
        <v>30</v>
      </c>
      <c r="K11" s="0" t="n">
        <v>10</v>
      </c>
      <c r="L11" s="0" t="n">
        <f aca="false">SUM(H11:K11)</f>
        <v>100</v>
      </c>
    </row>
    <row r="12" customFormat="false" ht="12.75" hidden="false" customHeight="false" outlineLevel="0" collapsed="false">
      <c r="B12" s="0" t="n">
        <v>20</v>
      </c>
      <c r="C12" s="0" t="n">
        <v>10</v>
      </c>
      <c r="D12" s="0" t="n">
        <v>65</v>
      </c>
      <c r="E12" s="0" t="n">
        <v>5</v>
      </c>
      <c r="F12" s="0" t="n">
        <f aca="false">SUM(B12:E12)</f>
        <v>100</v>
      </c>
      <c r="H12" s="0" t="n">
        <v>50</v>
      </c>
      <c r="I12" s="0" t="n">
        <v>20</v>
      </c>
      <c r="J12" s="0" t="n">
        <v>20</v>
      </c>
      <c r="K12" s="0" t="n">
        <v>10</v>
      </c>
      <c r="L12" s="0" t="n">
        <f aca="false">SUM(H12:K12)</f>
        <v>100</v>
      </c>
    </row>
    <row r="13" customFormat="false" ht="12.75" hidden="false" customHeight="false" outlineLevel="0" collapsed="false">
      <c r="B13" s="0" t="n">
        <v>5</v>
      </c>
      <c r="C13" s="0" t="n">
        <v>10</v>
      </c>
      <c r="D13" s="0" t="n">
        <v>80</v>
      </c>
      <c r="E13" s="0" t="n">
        <v>5</v>
      </c>
      <c r="F13" s="0" t="n">
        <f aca="false">SUM(B13:E13)</f>
        <v>100</v>
      </c>
      <c r="H13" s="0" t="n">
        <v>25</v>
      </c>
      <c r="I13" s="0" t="n">
        <v>40</v>
      </c>
      <c r="J13" s="0" t="n">
        <v>25</v>
      </c>
      <c r="K13" s="0" t="n">
        <v>10</v>
      </c>
      <c r="L13" s="0" t="n">
        <f aca="false">SUM(H13:K13)</f>
        <v>100</v>
      </c>
    </row>
    <row r="14" customFormat="false" ht="12.75" hidden="false" customHeight="false" outlineLevel="0" collapsed="false">
      <c r="B14" s="0" t="n">
        <v>15</v>
      </c>
      <c r="C14" s="0" t="n">
        <v>15</v>
      </c>
      <c r="D14" s="0" t="n">
        <v>65</v>
      </c>
      <c r="E14" s="0" t="n">
        <v>5</v>
      </c>
      <c r="F14" s="0" t="n">
        <f aca="false">SUM(B14:E14)</f>
        <v>100</v>
      </c>
      <c r="H14" s="0" t="n">
        <v>35</v>
      </c>
      <c r="I14" s="0" t="n">
        <v>25</v>
      </c>
      <c r="J14" s="0" t="n">
        <v>35</v>
      </c>
      <c r="K14" s="0" t="n">
        <v>5</v>
      </c>
      <c r="L14" s="0" t="n">
        <f aca="false">SUM(H14:K14)</f>
        <v>100</v>
      </c>
    </row>
    <row r="15" customFormat="false" ht="12.75" hidden="false" customHeight="false" outlineLevel="0" collapsed="false">
      <c r="B15" s="0" t="n">
        <v>60</v>
      </c>
      <c r="C15" s="0" t="n">
        <v>9</v>
      </c>
      <c r="D15" s="0" t="n">
        <v>30</v>
      </c>
      <c r="E15" s="0" t="n">
        <v>1</v>
      </c>
      <c r="F15" s="0" t="n">
        <f aca="false">SUM(B15:E15)</f>
        <v>100</v>
      </c>
      <c r="H15" s="0" t="n">
        <v>25</v>
      </c>
      <c r="I15" s="0" t="n">
        <v>25</v>
      </c>
      <c r="J15" s="0" t="n">
        <v>40</v>
      </c>
      <c r="K15" s="0" t="n">
        <v>10</v>
      </c>
      <c r="L15" s="0" t="n">
        <f aca="false">SUM(H15:K15)</f>
        <v>100</v>
      </c>
    </row>
    <row r="16" customFormat="false" ht="12.75" hidden="false" customHeight="false" outlineLevel="0" collapsed="false">
      <c r="H16" s="0" t="n">
        <v>25</v>
      </c>
      <c r="I16" s="0" t="n">
        <v>20</v>
      </c>
      <c r="J16" s="0" t="n">
        <v>45</v>
      </c>
      <c r="K16" s="0" t="n">
        <v>10</v>
      </c>
      <c r="L16" s="0" t="n">
        <f aca="false">SUM(H16:K16)</f>
        <v>100</v>
      </c>
    </row>
    <row r="18" customFormat="false" ht="12.75" hidden="false" customHeight="false" outlineLevel="0" collapsed="false">
      <c r="A18" s="0" t="s">
        <v>139</v>
      </c>
      <c r="B18" s="28" t="n">
        <f aca="false">AVERAGE(B3:B15)</f>
        <v>20</v>
      </c>
      <c r="C18" s="28" t="n">
        <f aca="false">AVERAGE(C3:C15)</f>
        <v>19.5384615384615</v>
      </c>
      <c r="D18" s="28" t="n">
        <f aca="false">AVERAGE(D3:D15)</f>
        <v>51.9230769230769</v>
      </c>
      <c r="E18" s="28" t="n">
        <f aca="false">AVERAGE(E3:E15)</f>
        <v>8.53846153846154</v>
      </c>
      <c r="F18" s="0" t="n">
        <f aca="false">SUM(B18:E18)</f>
        <v>100</v>
      </c>
      <c r="H18" s="28" t="n">
        <f aca="false">AVERAGE(H3:H15)</f>
        <v>28.3846153846154</v>
      </c>
      <c r="I18" s="28" t="n">
        <f aca="false">AVERAGE(I3:I15)</f>
        <v>23.8461538461538</v>
      </c>
      <c r="J18" s="28" t="n">
        <f aca="false">AVERAGE(J3:J15)</f>
        <v>37.6923076923077</v>
      </c>
      <c r="K18" s="28" t="n">
        <f aca="false">AVERAGE(K3:K15)</f>
        <v>10.0769230769231</v>
      </c>
      <c r="L18" s="0" t="n">
        <f aca="false">SUM(H18:K18)</f>
        <v>100</v>
      </c>
    </row>
    <row r="19" customFormat="false" ht="12.75" hidden="false" customHeight="false" outlineLevel="0" collapsed="false">
      <c r="A19" s="0" t="s">
        <v>140</v>
      </c>
      <c r="B19" s="29" t="n">
        <f aca="false">MEDIAN(B3:B16)</f>
        <v>15</v>
      </c>
      <c r="C19" s="29" t="n">
        <f aca="false">MEDIAN(C3:C16)</f>
        <v>20</v>
      </c>
      <c r="D19" s="29" t="n">
        <f aca="false">MEDIAN(D3:D16)</f>
        <v>55</v>
      </c>
      <c r="E19" s="29" t="n">
        <f aca="false">MEDIAN(E3:E16)</f>
        <v>5</v>
      </c>
      <c r="H19" s="28" t="n">
        <v>25</v>
      </c>
      <c r="I19" s="28" t="n">
        <f aca="false">MEDIAN(I3:I16)</f>
        <v>25</v>
      </c>
      <c r="J19" s="28" t="n">
        <f aca="false">MEDIAN(J3:J16)</f>
        <v>35</v>
      </c>
      <c r="K19" s="28" t="n">
        <f aca="false">MEDIAN(K3:K16)</f>
        <v>10</v>
      </c>
    </row>
    <row r="20" customFormat="false" ht="12.75" hidden="false" customHeight="false" outlineLevel="0" collapsed="false">
      <c r="A20" s="0" t="s">
        <v>141</v>
      </c>
      <c r="B20" s="29" t="n">
        <f aca="false">MAX(B3:B16)</f>
        <v>60</v>
      </c>
      <c r="C20" s="29" t="n">
        <f aca="false">MAX(C3:C16)</f>
        <v>40</v>
      </c>
      <c r="D20" s="29" t="n">
        <f aca="false">MAX(D3:D16)</f>
        <v>80</v>
      </c>
      <c r="E20" s="29" t="n">
        <f aca="false">MAX(E3:E16)</f>
        <v>25</v>
      </c>
      <c r="H20" s="29" t="n">
        <f aca="false">MAX(H3:H16)</f>
        <v>50</v>
      </c>
      <c r="I20" s="29" t="n">
        <f aca="false">MAX(I3:I16)</f>
        <v>40</v>
      </c>
      <c r="J20" s="29" t="n">
        <f aca="false">MAX(J3:J16)</f>
        <v>60</v>
      </c>
      <c r="K20" s="29" t="n">
        <f aca="false">MAX(K3:K16)</f>
        <v>20</v>
      </c>
    </row>
    <row r="21" customFormat="false" ht="12.75" hidden="false" customHeight="false" outlineLevel="0" collapsed="false">
      <c r="A21" s="0" t="s">
        <v>142</v>
      </c>
      <c r="B21" s="29" t="n">
        <f aca="false">MIN(B3:B16)</f>
        <v>5</v>
      </c>
      <c r="C21" s="29" t="n">
        <f aca="false">MIN(C3:C16)</f>
        <v>9</v>
      </c>
      <c r="D21" s="29" t="n">
        <f aca="false">MIN(D3:D16)</f>
        <v>25</v>
      </c>
      <c r="E21" s="29" t="n">
        <f aca="false">MIN(E3:E16)</f>
        <v>1</v>
      </c>
      <c r="H21" s="29" t="n">
        <f aca="false">MIN(H3:H16)</f>
        <v>10</v>
      </c>
      <c r="I21" s="29" t="n">
        <f aca="false">MIN(I3:I16)</f>
        <v>10</v>
      </c>
      <c r="J21" s="29" t="n">
        <f aca="false">MIN(J3:J16)</f>
        <v>20</v>
      </c>
      <c r="K21" s="29" t="n">
        <f aca="false">MIN(K3:K16)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1999-11-18T12:46:39Z</dcterms:created>
  <dc:creator>jsteffe</dc:creator>
  <dc:description/>
  <dc:language>en-US</dc:language>
  <cp:lastModifiedBy>jsteffe</cp:lastModifiedBy>
  <cp:lastPrinted>1999-11-19T12:29:14Z</cp:lastPrinted>
  <cp:revision>0</cp:revision>
  <dc:subject/>
  <dc:title/>
</cp:coreProperties>
</file>