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F7" authorId="0">
      <text>
        <r>
          <rPr>
            <b val="true"/>
            <sz val="8"/>
            <color rgb="FF000000"/>
            <rFont val="Tahoma"/>
            <family val="0"/>
          </rPr>
          <t xml:space="preserve">Hide columns D through G for presentation purposes</t>
        </r>
      </text>
      <mc:AlternateContent>
        <mc:Choice Requires="v2">
          <commentPr autoFill="true" autoScale="false" colHidden="false" locked="false" rowHidden="false" textHAlign="justify" textVAlign="top">
            <anchor moveWithCells="false" sizeWithCells="false">
              <xdr:from>
                <xdr:col>6</xdr:col>
                <xdr:colOff>16</xdr:colOff>
                <xdr:row>5</xdr:row>
                <xdr:rowOff>7</xdr:rowOff>
              </xdr:from>
              <xdr:to>
                <xdr:col>8</xdr:col>
                <xdr:colOff>12</xdr:colOff>
                <xdr:row>9</xdr:row>
                <xdr:rowOff>1</xdr:rowOff>
              </xdr:to>
            </anchor>
          </commentPr>
        </mc:Choice>
        <mc:Fallback/>
      </mc:AlternateContent>
    </comment>
  </commentList>
</comments>
</file>

<file path=xl/sharedStrings.xml><?xml version="1.0" encoding="utf-8"?>
<sst xmlns="http://schemas.openxmlformats.org/spreadsheetml/2006/main" count="74" uniqueCount="69">
  <si>
    <t xml:space="preserve">2002 Plan Summary - Research</t>
  </si>
  <si>
    <t xml:space="preserve">'01 Fcst vs '02 Plan</t>
  </si>
  <si>
    <t xml:space="preserve">Actuals</t>
  </si>
  <si>
    <t xml:space="preserve">Forecast</t>
  </si>
  <si>
    <t xml:space="preserve">Plan</t>
  </si>
  <si>
    <t xml:space="preserve">Fav/(Unfav)</t>
  </si>
  <si>
    <t xml:space="preserve">Jan-July</t>
  </si>
  <si>
    <t xml:space="preserve">Aug-Dec</t>
  </si>
  <si>
    <t xml:space="preserve">  Direct Expenses (000s)</t>
  </si>
  <si>
    <t xml:space="preserve">Compensation/Taxes and Benefits</t>
  </si>
  <si>
    <t xml:space="preserve">a)</t>
  </si>
  <si>
    <t xml:space="preserve">Employee Expenses</t>
  </si>
  <si>
    <t xml:space="preserve">     Recruiting and Relocations</t>
  </si>
  <si>
    <t xml:space="preserve">b)</t>
  </si>
  <si>
    <t xml:space="preserve">     Communications (Cell Phones, Pagers, etc.)</t>
  </si>
  <si>
    <t xml:space="preserve">     Conferences and Training</t>
  </si>
  <si>
    <t xml:space="preserve">c)</t>
  </si>
  <si>
    <t xml:space="preserve">     Club Dues</t>
  </si>
  <si>
    <t xml:space="preserve">     Employee Memberships &amp; Dues</t>
  </si>
  <si>
    <t xml:space="preserve">     Tuition Reimbursement</t>
  </si>
  <si>
    <t xml:space="preserve">d)</t>
  </si>
  <si>
    <t xml:space="preserve">     Employee Entertainment</t>
  </si>
  <si>
    <t xml:space="preserve">     Overtime/Working Meals</t>
  </si>
  <si>
    <t xml:space="preserve">     Other Employee Expenses</t>
  </si>
  <si>
    <t xml:space="preserve">Travel/Entertainment</t>
  </si>
  <si>
    <t xml:space="preserve">     Travel - Air</t>
  </si>
  <si>
    <t xml:space="preserve">     Travel - Lodging</t>
  </si>
  <si>
    <t xml:space="preserve">     Travel - Meals</t>
  </si>
  <si>
    <t xml:space="preserve">     Travel - Other</t>
  </si>
  <si>
    <t xml:space="preserve">e)</t>
  </si>
  <si>
    <t xml:space="preserve">     Client Entertainment</t>
  </si>
  <si>
    <t xml:space="preserve">     Customer Meetings</t>
  </si>
  <si>
    <t xml:space="preserve">Consulting</t>
  </si>
  <si>
    <t xml:space="preserve">     Advertising &amp; Promotions</t>
  </si>
  <si>
    <t xml:space="preserve">     Outside Services Excluding Legal and Tax</t>
  </si>
  <si>
    <t xml:space="preserve">f)</t>
  </si>
  <si>
    <t xml:space="preserve">Office</t>
  </si>
  <si>
    <t xml:space="preserve">     3rd Party Rent</t>
  </si>
  <si>
    <t xml:space="preserve">     Supplies</t>
  </si>
  <si>
    <t xml:space="preserve">     Subscriptions and Periodicals</t>
  </si>
  <si>
    <t xml:space="preserve">     Postage and Freight</t>
  </si>
  <si>
    <t xml:space="preserve">     Corporate Rent</t>
  </si>
  <si>
    <t xml:space="preserve">     Technology</t>
  </si>
  <si>
    <t xml:space="preserve">Controllable Infrastructure</t>
  </si>
  <si>
    <t xml:space="preserve">System Development</t>
  </si>
  <si>
    <t xml:space="preserve">Insurance</t>
  </si>
  <si>
    <r>
      <rPr>
        <b val="true"/>
        <sz val="11"/>
        <rFont val="Arial"/>
        <family val="2"/>
      </rPr>
      <t xml:space="preserve">Analyst Associates </t>
    </r>
    <r>
      <rPr>
        <sz val="9"/>
        <rFont val="Arial"/>
        <family val="2"/>
      </rPr>
      <t xml:space="preserve">(Includes Comp, Taxes and Benefits and allocation)</t>
    </r>
  </si>
  <si>
    <t xml:space="preserve">g)</t>
  </si>
  <si>
    <t xml:space="preserve">Other Expense</t>
  </si>
  <si>
    <t xml:space="preserve">     Taxes Other than Income</t>
  </si>
  <si>
    <t xml:space="preserve">     Charitable Contributions</t>
  </si>
  <si>
    <t xml:space="preserve">     Company Membership &amp; Dues</t>
  </si>
  <si>
    <t xml:space="preserve">     Other Expenses (Transportation, Fees &amp; Permits, etc.)</t>
  </si>
  <si>
    <t xml:space="preserve">Outside Legal</t>
  </si>
  <si>
    <t xml:space="preserve">Outside Tax</t>
  </si>
  <si>
    <t xml:space="preserve">Depreciation and Amortization</t>
  </si>
  <si>
    <t xml:space="preserve">Total Direct Expenses</t>
  </si>
  <si>
    <t xml:space="preserve">Amounts Billed to Other Business Units</t>
  </si>
  <si>
    <t xml:space="preserve">Amounts Directed to ENA Commercial Teams</t>
  </si>
  <si>
    <t xml:space="preserve">Expenses Net of Intercompany Billings</t>
  </si>
  <si>
    <t xml:space="preserve">  Headcount</t>
  </si>
  <si>
    <t xml:space="preserve">a) Unfavorable due to an increase in headcount (67 plan vs. 50 actual) and merit increases offset by Analyst and Associate salaries being included in Salaries and Wages for the first half of 2001 while it is planned for</t>
  </si>
  <si>
    <t xml:space="preserve">     2002 in the new Associate and Analyst account.</t>
  </si>
  <si>
    <t xml:space="preserve">b) </t>
  </si>
  <si>
    <t xml:space="preserve">d) Unfavorable due to an increase in headcount.</t>
  </si>
  <si>
    <t xml:space="preserve">e) </t>
  </si>
  <si>
    <t xml:space="preserve">f) Outside Services planned for in 2001 have not been incurred, but are expected in 2002.</t>
  </si>
  <si>
    <t xml:space="preserve">g) Unfavorable due to an increase in Associate headcount (5 plan vs. 1 actual) and to Analyst and Associate salaries being charged to Salaries and Wages for the first half of 2001 while 2002 was planned for in the </t>
  </si>
  <si>
    <t xml:space="preserve">     new Associate and Analyst account.</t>
  </si>
</sst>
</file>

<file path=xl/styles.xml><?xml version="1.0" encoding="utf-8"?>
<styleSheet xmlns="http://schemas.openxmlformats.org/spreadsheetml/2006/main">
  <numFmts count="8">
    <numFmt numFmtId="164" formatCode="General"/>
    <numFmt numFmtId="165" formatCode="_(\$* #,##0.00_);_(\$* \(#,##0.00\);_(\$* \-??_);_(@_)"/>
    <numFmt numFmtId="166" formatCode="_(\$* #,##0_);_(\$* \(#,##0\);_(\$* \-??_);_(@_)"/>
    <numFmt numFmtId="167" formatCode="_(* #,##0.00_);_(* \(#,##0.00\);_(* \-??_);_(@_)"/>
    <numFmt numFmtId="168" formatCode="[$-409]#,##0_);[RED]\(#,##0\)"/>
    <numFmt numFmtId="169" formatCode="[$-409]#,##0_);\(#,##0\)"/>
    <numFmt numFmtId="170" formatCode="_(* #,##0_);_(* \(#,##0\);_(* \-??_);_(@_)"/>
    <numFmt numFmtId="171" formatCode="0"/>
  </numFmts>
  <fonts count="18">
    <font>
      <sz val="10"/>
      <name val="Arial"/>
      <family val="0"/>
    </font>
    <font>
      <sz val="10"/>
      <name val="Arial"/>
      <family val="0"/>
    </font>
    <font>
      <sz val="10"/>
      <name val="Arial"/>
      <family val="0"/>
    </font>
    <font>
      <sz val="10"/>
      <name val="Arial"/>
      <family val="0"/>
    </font>
    <font>
      <b val="true"/>
      <sz val="18"/>
      <name val="Arial"/>
      <family val="2"/>
    </font>
    <font>
      <b val="true"/>
      <sz val="10"/>
      <name val="Arial"/>
      <family val="0"/>
    </font>
    <font>
      <sz val="9"/>
      <name val="Arial"/>
      <family val="0"/>
    </font>
    <font>
      <b val="true"/>
      <sz val="9"/>
      <name val="Arial"/>
      <family val="0"/>
    </font>
    <font>
      <b val="true"/>
      <sz val="9"/>
      <name val="Arial"/>
      <family val="2"/>
    </font>
    <font>
      <sz val="11"/>
      <name val="Arial"/>
      <family val="2"/>
    </font>
    <font>
      <b val="true"/>
      <sz val="11"/>
      <name val="Arial"/>
      <family val="2"/>
    </font>
    <font>
      <sz val="9"/>
      <name val="Arial"/>
      <family val="2"/>
    </font>
    <font>
      <b val="true"/>
      <sz val="11"/>
      <color rgb="FF0000FF"/>
      <name val="Arial"/>
      <family val="2"/>
    </font>
    <font>
      <sz val="9"/>
      <color rgb="FF0000FF"/>
      <name val="Arial"/>
      <family val="2"/>
    </font>
    <font>
      <sz val="10"/>
      <name val="Arial"/>
      <family val="2"/>
    </font>
    <font>
      <sz val="11"/>
      <color rgb="FF0000FF"/>
      <name val="Arial"/>
      <family val="2"/>
    </font>
    <font>
      <b val="true"/>
      <sz val="11"/>
      <color rgb="FF000000"/>
      <name val="Arial"/>
      <family val="2"/>
    </font>
    <font>
      <b val="true"/>
      <sz val="8"/>
      <color rgb="FF000000"/>
      <name val="Tahoma"/>
      <family val="0"/>
    </font>
  </fonts>
  <fills count="3">
    <fill>
      <patternFill patternType="none"/>
    </fill>
    <fill>
      <patternFill patternType="gray125"/>
    </fill>
    <fill>
      <patternFill patternType="solid">
        <fgColor rgb="FFC0C0C0"/>
        <bgColor rgb="FFCCCC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style="medium"/>
      <top style="medium"/>
      <bottom style="mediu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style="medium"/>
      <top/>
      <bottom/>
      <diagonal/>
    </border>
    <border diagonalUp="false" diagonalDown="false">
      <left style="medium"/>
      <right style="medium"/>
      <top/>
      <bottom style="medium"/>
      <diagonal/>
    </border>
    <border diagonalUp="false" diagonalDown="false">
      <left/>
      <right/>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0"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false" applyBorder="true" applyAlignment="false" applyProtection="true">
      <alignment horizontal="general" vertical="bottom" textRotation="0" wrapText="false" indent="0" shrinkToFit="false"/>
      <protection locked="true" hidden="false"/>
    </xf>
    <xf numFmtId="164" fontId="0" fillId="2" borderId="1" xfId="0" applyFont="false" applyBorder="true" applyAlignment="false" applyProtection="true">
      <alignment horizontal="general" vertical="bottom" textRotation="0" wrapText="false" indent="0" shrinkToFit="false"/>
      <protection locked="true" hidden="false"/>
    </xf>
    <xf numFmtId="164" fontId="0" fillId="2" borderId="2" xfId="0" applyFont="false" applyBorder="true" applyAlignment="false" applyProtection="true">
      <alignment horizontal="general" vertical="bottom" textRotation="0" wrapText="false" indent="0" shrinkToFit="false"/>
      <protection locked="true" hidden="false"/>
    </xf>
    <xf numFmtId="164" fontId="0" fillId="2" borderId="3" xfId="0" applyFont="false" applyBorder="true" applyAlignment="false" applyProtection="true">
      <alignment horizontal="general" vertical="bottom" textRotation="0" wrapText="false" indent="0" shrinkToFit="false"/>
      <protection locked="true" hidden="false"/>
    </xf>
    <xf numFmtId="164" fontId="4" fillId="0" borderId="4" xfId="0" applyFont="true" applyBorder="true" applyAlignment="true" applyProtection="false">
      <alignment horizontal="center" vertical="center"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164" fontId="0" fillId="2" borderId="6" xfId="0" applyFont="false" applyBorder="tru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6" fillId="2" borderId="1" xfId="0" applyFont="true" applyBorder="true" applyAlignment="false" applyProtection="true">
      <alignment horizontal="general" vertical="bottom" textRotation="0" wrapText="false" indent="0" shrinkToFit="false"/>
      <protection locked="true" hidden="false"/>
    </xf>
    <xf numFmtId="164" fontId="6" fillId="2" borderId="3" xfId="0" applyFont="true" applyBorder="true" applyAlignment="false" applyProtection="true">
      <alignment horizontal="general" vertical="bottom" textRotation="0" wrapText="false" indent="0" shrinkToFit="false"/>
      <protection locked="true" hidden="false"/>
    </xf>
    <xf numFmtId="164" fontId="5" fillId="2" borderId="2" xfId="0" applyFont="true" applyBorder="true" applyAlignment="true" applyProtection="true">
      <alignment horizontal="center" vertical="bottom" textRotation="0" wrapText="false" indent="0" shrinkToFit="false"/>
      <protection locked="true" hidden="false"/>
    </xf>
    <xf numFmtId="164" fontId="6" fillId="2" borderId="2" xfId="0" applyFont="true" applyBorder="true" applyAlignment="false" applyProtection="true">
      <alignment horizontal="general" vertical="bottom" textRotation="0" wrapText="false" indent="0" shrinkToFit="false"/>
      <protection locked="true" hidden="false"/>
    </xf>
    <xf numFmtId="164" fontId="5" fillId="2" borderId="3" xfId="0" applyFont="true" applyBorder="true" applyAlignment="true" applyProtection="true">
      <alignment horizontal="center" vertical="bottom" textRotation="0" wrapText="false" indent="0" shrinkToFit="false"/>
      <protection locked="true" hidden="false"/>
    </xf>
    <xf numFmtId="164" fontId="6" fillId="2" borderId="5" xfId="0" applyFont="true" applyBorder="true" applyAlignment="false" applyProtection="true">
      <alignment horizontal="general" vertical="bottom" textRotation="0" wrapText="false" indent="0" shrinkToFit="false"/>
      <protection locked="true" hidden="false"/>
    </xf>
    <xf numFmtId="164" fontId="6" fillId="2" borderId="7" xfId="0" applyFont="true" applyBorder="true" applyAlignment="false" applyProtection="true">
      <alignment horizontal="general" vertical="bottom" textRotation="0" wrapText="false" indent="0" shrinkToFit="false"/>
      <protection locked="true" hidden="false"/>
    </xf>
    <xf numFmtId="164" fontId="5" fillId="2" borderId="6" xfId="0" applyFont="true" applyBorder="true" applyAlignment="true" applyProtection="true">
      <alignment horizontal="center" vertical="bottom" textRotation="0" wrapText="false" indent="0" shrinkToFit="false"/>
      <protection locked="true" hidden="false"/>
    </xf>
    <xf numFmtId="164" fontId="6" fillId="2" borderId="6" xfId="0" applyFont="true" applyBorder="true" applyAlignment="false" applyProtection="true">
      <alignment horizontal="general" vertical="bottom" textRotation="0" wrapText="false" indent="0" shrinkToFit="false"/>
      <protection locked="true" hidden="false"/>
    </xf>
    <xf numFmtId="164" fontId="5" fillId="2" borderId="7" xfId="0" applyFont="true" applyBorder="true" applyAlignment="true" applyProtection="true">
      <alignment horizontal="center" vertical="bottom" textRotation="0" wrapText="false" indent="0" shrinkToFit="false"/>
      <protection locked="true" hidden="false"/>
    </xf>
    <xf numFmtId="164" fontId="6" fillId="0" borderId="8" xfId="0" applyFont="true" applyBorder="true" applyAlignment="false" applyProtection="true">
      <alignment horizontal="general" vertical="bottom" textRotation="0" wrapText="false" indent="0" shrinkToFit="false"/>
      <protection locked="true" hidden="false"/>
    </xf>
    <xf numFmtId="164" fontId="7" fillId="0" borderId="9" xfId="0" applyFont="true" applyBorder="true" applyAlignment="true" applyProtection="true">
      <alignment horizontal="center" vertical="bottom" textRotation="0" wrapText="false" indent="0" shrinkToFit="false"/>
      <protection locked="true" hidden="false"/>
    </xf>
    <xf numFmtId="164" fontId="6" fillId="0" borderId="1" xfId="0" applyFont="true" applyBorder="true" applyAlignment="false" applyProtection="true">
      <alignment horizontal="general" vertical="bottom" textRotation="0" wrapText="false" indent="0" shrinkToFit="false"/>
      <protection locked="true" hidden="false"/>
    </xf>
    <xf numFmtId="166" fontId="7" fillId="0" borderId="2" xfId="17" applyFont="true" applyBorder="true" applyAlignment="true" applyProtection="true">
      <alignment horizontal="center" vertical="bottom" textRotation="0" wrapText="false" indent="0" shrinkToFit="false"/>
      <protection locked="true" hidden="false"/>
    </xf>
    <xf numFmtId="164" fontId="0" fillId="0" borderId="2" xfId="0" applyFont="false" applyBorder="true" applyAlignment="false" applyProtection="true">
      <alignment horizontal="general" vertical="bottom" textRotation="0" wrapText="false" indent="0" shrinkToFit="false"/>
      <protection locked="true" hidden="false"/>
    </xf>
    <xf numFmtId="166" fontId="7" fillId="0" borderId="3" xfId="17" applyFont="true" applyBorder="true" applyAlignment="true" applyProtection="true">
      <alignment horizontal="center" vertical="bottom" textRotation="0" wrapText="false" indent="0" shrinkToFit="false"/>
      <protection locked="true" hidden="false"/>
    </xf>
    <xf numFmtId="164" fontId="8" fillId="0" borderId="2" xfId="0" applyFont="true" applyBorder="true" applyAlignment="true" applyProtection="true">
      <alignment horizontal="center"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6" fontId="7" fillId="0" borderId="2" xfId="17" applyFont="true" applyBorder="true" applyAlignment="true" applyProtection="true">
      <alignment horizontal="general" vertical="bottom" textRotation="0" wrapText="false" indent="0" shrinkToFit="false"/>
      <protection locked="true" hidden="false"/>
    </xf>
    <xf numFmtId="164" fontId="6" fillId="0" borderId="3" xfId="0" applyFont="true" applyBorder="true" applyAlignment="false" applyProtection="true">
      <alignment horizontal="general" vertical="bottom" textRotation="0" wrapText="false" indent="0" shrinkToFit="false"/>
      <protection locked="true" hidden="false"/>
    </xf>
    <xf numFmtId="166" fontId="7" fillId="0" borderId="10" xfId="17"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4" fontId="10" fillId="2" borderId="11" xfId="0" applyFont="true" applyBorder="true" applyAlignment="false" applyProtection="true">
      <alignment horizontal="general" vertical="bottom" textRotation="0" wrapText="false" indent="0" shrinkToFit="false"/>
      <protection locked="true" hidden="false"/>
    </xf>
    <xf numFmtId="164" fontId="10" fillId="2" borderId="12" xfId="0" applyFont="true" applyBorder="true" applyAlignment="true" applyProtection="true">
      <alignment horizontal="center" vertical="bottom" textRotation="0" wrapText="false" indent="0" shrinkToFit="false"/>
      <protection locked="true" hidden="false"/>
    </xf>
    <xf numFmtId="164" fontId="9" fillId="0" borderId="8" xfId="0" applyFont="true" applyBorder="true" applyAlignment="false" applyProtection="true">
      <alignment horizontal="general" vertical="bottom" textRotation="0" wrapText="false" indent="0" shrinkToFit="false"/>
      <protection locked="true" hidden="false"/>
    </xf>
    <xf numFmtId="168" fontId="9" fillId="0" borderId="0"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true" applyAlignment="false" applyProtection="true">
      <alignment horizontal="general" vertical="bottom" textRotation="0" wrapText="false" indent="0" shrinkToFit="false"/>
      <protection locked="true" hidden="false"/>
    </xf>
    <xf numFmtId="166" fontId="10" fillId="0" borderId="9" xfId="17" applyFont="true" applyBorder="true" applyAlignment="true" applyProtection="true">
      <alignment horizontal="center" vertical="bottom" textRotation="0" wrapText="false" indent="0" shrinkToFit="false"/>
      <protection locked="true" hidden="false"/>
    </xf>
    <xf numFmtId="164" fontId="10" fillId="0" borderId="0" xfId="0" applyFont="true" applyBorder="true" applyAlignment="true" applyProtection="true">
      <alignment horizontal="center" vertical="bottom" textRotation="0" wrapText="false" indent="0" shrinkToFit="false"/>
      <protection locked="true" hidden="false"/>
    </xf>
    <xf numFmtId="164" fontId="9" fillId="0" borderId="9" xfId="0" applyFont="true" applyBorder="true" applyAlignment="false" applyProtection="true">
      <alignment horizontal="general" vertical="bottom" textRotation="0" wrapText="false" indent="0" shrinkToFit="false"/>
      <protection locked="true" hidden="false"/>
    </xf>
    <xf numFmtId="166" fontId="10" fillId="0" borderId="13" xfId="17" applyFont="true" applyBorder="true" applyAlignment="true" applyProtection="true">
      <alignment horizontal="general" vertical="bottom" textRotation="0" wrapText="false" indent="0" shrinkToFit="false"/>
      <protection locked="true" hidden="false"/>
    </xf>
    <xf numFmtId="164" fontId="11" fillId="0" borderId="9" xfId="0" applyFont="true" applyBorder="true" applyAlignment="false" applyProtection="true">
      <alignment horizontal="general" vertical="bottom" textRotation="0" wrapText="false" indent="0" shrinkToFit="false"/>
      <protection locked="true" hidden="false"/>
    </xf>
    <xf numFmtId="168" fontId="6" fillId="0" borderId="0" xfId="15" applyFont="true" applyBorder="true" applyAlignment="true" applyProtection="true">
      <alignment horizontal="general" vertical="bottom" textRotation="0" wrapText="false" indent="0" shrinkToFit="false"/>
      <protection locked="tru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8" fontId="6" fillId="0" borderId="9" xfId="15" applyFont="true" applyBorder="true" applyAlignment="true" applyProtection="true">
      <alignment horizontal="general" vertical="bottom" textRotation="0" wrapText="false" indent="0" shrinkToFit="false"/>
      <protection locked="true" hidden="false"/>
    </xf>
    <xf numFmtId="164" fontId="6" fillId="0" borderId="9" xfId="0" applyFont="true" applyBorder="true" applyAlignment="false" applyProtection="true">
      <alignment horizontal="general" vertical="bottom" textRotation="0" wrapText="false" indent="0" shrinkToFit="false"/>
      <protection locked="true" hidden="false"/>
    </xf>
    <xf numFmtId="169" fontId="6" fillId="0" borderId="13" xfId="0" applyFont="true" applyBorder="true" applyAlignment="false" applyProtection="true">
      <alignment horizontal="general"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true" hidden="false"/>
    </xf>
    <xf numFmtId="164" fontId="10" fillId="0" borderId="8" xfId="0" applyFont="true" applyBorder="true" applyAlignment="false" applyProtection="true">
      <alignment horizontal="general" vertical="bottom" textRotation="0" wrapText="false" indent="0" shrinkToFit="false"/>
      <protection locked="true" hidden="false"/>
    </xf>
    <xf numFmtId="164" fontId="10" fillId="0" borderId="9" xfId="0" applyFont="true" applyBorder="true" applyAlignment="false" applyProtection="true">
      <alignment horizontal="general" vertical="bottom" textRotation="0" wrapText="false" indent="0" shrinkToFit="false"/>
      <protection locked="true" hidden="false"/>
    </xf>
    <xf numFmtId="168" fontId="12" fillId="0" borderId="0" xfId="15" applyFont="true" applyBorder="true" applyAlignment="true" applyProtection="true">
      <alignment horizontal="general" vertical="bottom" textRotation="0" wrapText="false" indent="0" shrinkToFit="false"/>
      <protection locked="true" hidden="false"/>
    </xf>
    <xf numFmtId="168" fontId="10" fillId="0" borderId="0" xfId="15" applyFont="true" applyBorder="true" applyAlignment="true" applyProtection="true">
      <alignment horizontal="general" vertical="bottom" textRotation="0" wrapText="false" indent="0" shrinkToFit="false"/>
      <protection locked="true" hidden="false"/>
    </xf>
    <xf numFmtId="168" fontId="10" fillId="0" borderId="8" xfId="15" applyFont="true" applyBorder="true" applyAlignment="true" applyProtection="true">
      <alignment horizontal="general" vertical="bottom" textRotation="0" wrapText="false" indent="0" shrinkToFit="false"/>
      <protection locked="true" hidden="false"/>
    </xf>
    <xf numFmtId="168" fontId="10" fillId="0" borderId="13" xfId="15" applyFont="true" applyBorder="true" applyAlignment="true" applyProtection="true">
      <alignment horizontal="general" vertical="bottom" textRotation="0" wrapText="false" indent="0" shrinkToFit="false"/>
      <protection locked="true" hidden="false"/>
    </xf>
    <xf numFmtId="164" fontId="11" fillId="0" borderId="0" xfId="0" applyFont="true" applyBorder="false" applyAlignment="false" applyProtection="true">
      <alignment horizontal="general" vertical="bottom" textRotation="0" wrapText="false" indent="0" shrinkToFit="false"/>
      <protection locked="true" hidden="false"/>
    </xf>
    <xf numFmtId="164" fontId="11" fillId="0" borderId="8" xfId="0" applyFont="true" applyBorder="true" applyAlignment="false" applyProtection="true">
      <alignment horizontal="general" vertical="bottom" textRotation="0" wrapText="false" indent="0" shrinkToFit="false"/>
      <protection locked="true" hidden="false"/>
    </xf>
    <xf numFmtId="168" fontId="13" fillId="0" borderId="0" xfId="15" applyFont="true" applyBorder="true" applyAlignment="true" applyProtection="true">
      <alignment horizontal="general" vertical="bottom" textRotation="0" wrapText="false" indent="0" shrinkToFit="false"/>
      <protection locked="true" hidden="false"/>
    </xf>
    <xf numFmtId="168" fontId="11" fillId="0" borderId="0" xfId="15" applyFont="true" applyBorder="true" applyAlignment="true" applyProtection="true">
      <alignment horizontal="general" vertical="bottom" textRotation="0" wrapText="false" indent="0" shrinkToFit="false"/>
      <protection locked="true" hidden="false"/>
    </xf>
    <xf numFmtId="168" fontId="11" fillId="0" borderId="8" xfId="15" applyFont="true" applyBorder="true" applyAlignment="true" applyProtection="true">
      <alignment horizontal="general" vertical="bottom" textRotation="0" wrapText="false" indent="0" shrinkToFit="false"/>
      <protection locked="true" hidden="false"/>
    </xf>
    <xf numFmtId="168" fontId="11" fillId="0" borderId="13" xfId="15" applyFont="true" applyBorder="true" applyAlignment="true" applyProtection="true">
      <alignment horizontal="general" vertical="bottom" textRotation="0" wrapText="false" indent="0" shrinkToFit="false"/>
      <protection locked="true" hidden="false"/>
    </xf>
    <xf numFmtId="164" fontId="11" fillId="0" borderId="0" xfId="0" applyFont="true" applyBorder="true" applyAlignment="false" applyProtection="true">
      <alignment horizontal="general" vertical="bottom" textRotation="0" wrapText="false" indent="0" shrinkToFit="false"/>
      <protection locked="true" hidden="false"/>
    </xf>
    <xf numFmtId="164" fontId="10" fillId="0" borderId="0" xfId="0" applyFont="true" applyBorder="true" applyAlignment="false" applyProtection="true">
      <alignment horizontal="general" vertical="bottom" textRotation="0" wrapText="false" indent="0" shrinkToFit="false"/>
      <protection locked="true" hidden="false"/>
    </xf>
    <xf numFmtId="164" fontId="14" fillId="0" borderId="0" xfId="0" applyFont="true" applyBorder="false" applyAlignment="false" applyProtection="true">
      <alignment horizontal="general" vertical="bottom" textRotation="0" wrapText="false" indent="0" shrinkToFit="false"/>
      <protection locked="true" hidden="false"/>
    </xf>
    <xf numFmtId="164" fontId="11" fillId="0" borderId="5" xfId="0" applyFont="true" applyBorder="true" applyAlignment="false" applyProtection="true">
      <alignment horizontal="general" vertical="bottom" textRotation="0" wrapText="false" indent="0" shrinkToFit="false"/>
      <protection locked="true" hidden="false"/>
    </xf>
    <xf numFmtId="168" fontId="9" fillId="0" borderId="6" xfId="15" applyFont="true" applyBorder="true" applyAlignment="true" applyProtection="true">
      <alignment horizontal="general" vertical="bottom" textRotation="0" wrapText="false" indent="0" shrinkToFit="false"/>
      <protection locked="true" hidden="false"/>
    </xf>
    <xf numFmtId="164" fontId="9" fillId="0" borderId="6" xfId="0" applyFont="true" applyBorder="true" applyAlignment="false" applyProtection="true">
      <alignment horizontal="general" vertical="bottom" textRotation="0" wrapText="false" indent="0" shrinkToFit="false"/>
      <protection locked="true" hidden="false"/>
    </xf>
    <xf numFmtId="168" fontId="9" fillId="0" borderId="7" xfId="15" applyFont="true" applyBorder="true" applyAlignment="true" applyProtection="true">
      <alignment horizontal="general" vertical="bottom" textRotation="0" wrapText="false" indent="0" shrinkToFit="false"/>
      <protection locked="true" hidden="false"/>
    </xf>
    <xf numFmtId="169" fontId="9" fillId="0" borderId="14" xfId="0" applyFont="true" applyBorder="true" applyAlignment="false" applyProtection="true">
      <alignment horizontal="general" vertical="bottom" textRotation="0" wrapText="false" indent="0" shrinkToFit="false"/>
      <protection locked="true" hidden="false"/>
    </xf>
    <xf numFmtId="164" fontId="6" fillId="0" borderId="11" xfId="0" applyFont="true" applyBorder="true" applyAlignment="false" applyProtection="true">
      <alignment horizontal="general" vertical="bottom" textRotation="0" wrapText="false" indent="0" shrinkToFit="false"/>
      <protection locked="true" hidden="false"/>
    </xf>
    <xf numFmtId="164" fontId="10" fillId="0" borderId="15" xfId="0" applyFont="true" applyBorder="true" applyAlignment="true" applyProtection="true">
      <alignment horizontal="left" vertical="bottom" textRotation="0" wrapText="false" indent="0" shrinkToFit="false"/>
      <protection locked="true" hidden="false"/>
    </xf>
    <xf numFmtId="164" fontId="10" fillId="0" borderId="11" xfId="0" applyFont="true" applyBorder="true" applyAlignment="false" applyProtection="true">
      <alignment horizontal="general" vertical="bottom" textRotation="0" wrapText="false" indent="0" shrinkToFit="false"/>
      <protection locked="true" hidden="false"/>
    </xf>
    <xf numFmtId="166" fontId="10" fillId="0" borderId="15" xfId="17" applyFont="true" applyBorder="true" applyAlignment="true" applyProtection="true">
      <alignment horizontal="general" vertical="bottom" textRotation="0" wrapText="false" indent="0" shrinkToFit="false"/>
      <protection locked="true" hidden="false"/>
    </xf>
    <xf numFmtId="164" fontId="10" fillId="0" borderId="15" xfId="0" applyFont="true" applyBorder="true" applyAlignment="false" applyProtection="true">
      <alignment horizontal="general" vertical="bottom" textRotation="0" wrapText="false" indent="0" shrinkToFit="false"/>
      <protection locked="true" hidden="false"/>
    </xf>
    <xf numFmtId="164" fontId="10" fillId="0" borderId="12" xfId="0" applyFont="true" applyBorder="true" applyAlignment="false" applyProtection="true">
      <alignment horizontal="general" vertical="bottom" textRotation="0" wrapText="false" indent="0" shrinkToFit="false"/>
      <protection locked="true" hidden="false"/>
    </xf>
    <xf numFmtId="166" fontId="10" fillId="0" borderId="4" xfId="17" applyFont="true" applyBorder="true" applyAlignment="true" applyProtection="true">
      <alignment horizontal="general" vertical="bottom" textRotation="0" wrapText="false" indent="0" shrinkToFit="false"/>
      <protection locked="true" hidden="false"/>
    </xf>
    <xf numFmtId="164" fontId="6" fillId="0" borderId="8" xfId="0" applyFont="true" applyBorder="true" applyAlignment="fals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left" vertical="bottom" textRotation="0" wrapText="false" indent="0" shrinkToFit="false"/>
      <protection locked="true" hidden="false"/>
    </xf>
    <xf numFmtId="164" fontId="10" fillId="0" borderId="0" xfId="0" applyFont="true" applyBorder="true" applyAlignment="false" applyProtection="true">
      <alignment horizontal="general" vertical="bottom" textRotation="0" wrapText="false" indent="0" shrinkToFit="false"/>
      <protection locked="true" hidden="false"/>
    </xf>
    <xf numFmtId="166" fontId="10" fillId="0" borderId="0" xfId="17" applyFont="true" applyBorder="true" applyAlignment="true" applyProtection="true">
      <alignment horizontal="general" vertical="bottom" textRotation="0" wrapText="false" indent="0" shrinkToFit="false"/>
      <protection locked="true" hidden="false"/>
    </xf>
    <xf numFmtId="166" fontId="10" fillId="0" borderId="9" xfId="17" applyFont="true" applyBorder="true" applyAlignment="true" applyProtection="true">
      <alignment horizontal="general" vertical="bottom" textRotation="0" wrapText="false" indent="0" shrinkToFit="false"/>
      <protection locked="true" hidden="false"/>
    </xf>
    <xf numFmtId="164" fontId="10" fillId="0" borderId="8" xfId="0" applyFont="true" applyBorder="true" applyAlignment="false" applyProtection="true">
      <alignment horizontal="general" vertical="bottom" textRotation="0" wrapText="false" indent="0" shrinkToFit="false"/>
      <protection locked="true" hidden="false"/>
    </xf>
    <xf numFmtId="170" fontId="10" fillId="0" borderId="0" xfId="15" applyFont="true" applyBorder="true" applyAlignment="true" applyProtection="true">
      <alignment horizontal="general" vertical="bottom" textRotation="0" wrapText="false" indent="0" shrinkToFit="false"/>
      <protection locked="true" hidden="false"/>
    </xf>
    <xf numFmtId="168" fontId="15" fillId="0" borderId="0" xfId="15" applyFont="true" applyBorder="true" applyAlignment="true" applyProtection="true">
      <alignment horizontal="general" vertical="bottom" textRotation="0" wrapText="false" indent="0" shrinkToFit="false"/>
      <protection locked="true" hidden="false"/>
    </xf>
    <xf numFmtId="169" fontId="16" fillId="0" borderId="9" xfId="0" applyFont="true" applyBorder="true" applyAlignment="false" applyProtection="true">
      <alignment horizontal="general" vertical="bottom" textRotation="0" wrapText="false" indent="0" shrinkToFit="false"/>
      <protection locked="true" hidden="false"/>
    </xf>
    <xf numFmtId="164" fontId="6" fillId="0" borderId="5" xfId="0" applyFont="true" applyBorder="true" applyAlignment="false" applyProtection="true">
      <alignment horizontal="general" vertical="bottom" textRotation="0" wrapText="false" indent="0" shrinkToFit="false"/>
      <protection locked="true" hidden="false"/>
    </xf>
    <xf numFmtId="164" fontId="10" fillId="0" borderId="6" xfId="0" applyFont="true" applyBorder="true" applyAlignment="true" applyProtection="true">
      <alignment horizontal="center" vertical="bottom" textRotation="0" wrapText="false" indent="0" shrinkToFit="false"/>
      <protection locked="true" hidden="false"/>
    </xf>
    <xf numFmtId="164" fontId="10" fillId="0" borderId="6" xfId="0" applyFont="true" applyBorder="true" applyAlignment="false" applyProtection="true">
      <alignment horizontal="general" vertical="bottom" textRotation="0" wrapText="false" indent="0" shrinkToFit="false"/>
      <protection locked="true" hidden="false"/>
    </xf>
    <xf numFmtId="166" fontId="10" fillId="0" borderId="6" xfId="17" applyFont="true" applyBorder="true" applyAlignment="true" applyProtection="true">
      <alignment horizontal="general" vertical="bottom" textRotation="0" wrapText="false" indent="0" shrinkToFit="false"/>
      <protection locked="true" hidden="false"/>
    </xf>
    <xf numFmtId="166" fontId="10" fillId="0" borderId="7" xfId="17" applyFont="true" applyBorder="true" applyAlignment="true" applyProtection="true">
      <alignment horizontal="general" vertical="bottom" textRotation="0" wrapText="false" indent="0" shrinkToFit="false"/>
      <protection locked="true" hidden="false"/>
    </xf>
    <xf numFmtId="164" fontId="10" fillId="0" borderId="6" xfId="0" applyFont="true" applyBorder="true" applyAlignment="true" applyProtection="true">
      <alignment horizontal="left" vertical="bottom" textRotation="0" wrapText="false" indent="0" shrinkToFit="false"/>
      <protection locked="true" hidden="false"/>
    </xf>
    <xf numFmtId="166" fontId="10" fillId="0" borderId="12" xfId="17" applyFont="true" applyBorder="true" applyAlignment="true" applyProtection="true">
      <alignment horizontal="general" vertical="bottom" textRotation="0" wrapText="false" indent="0" shrinkToFit="false"/>
      <protection locked="true" hidden="false"/>
    </xf>
    <xf numFmtId="164" fontId="10" fillId="2" borderId="4" xfId="0" applyFont="true" applyBorder="true" applyAlignment="true" applyProtection="true">
      <alignment horizontal="center" vertical="bottom" textRotation="0" wrapText="false" indent="0" shrinkToFit="false"/>
      <protection locked="true" hidden="false"/>
    </xf>
    <xf numFmtId="164" fontId="9" fillId="0" borderId="11" xfId="0" applyFont="true" applyBorder="true" applyAlignment="false" applyProtection="true">
      <alignment horizontal="general" vertical="bottom" textRotation="0" wrapText="false" indent="0" shrinkToFit="false"/>
      <protection locked="true" hidden="false"/>
    </xf>
    <xf numFmtId="164" fontId="15" fillId="0" borderId="15" xfId="0" applyFont="true" applyBorder="true" applyAlignment="false" applyProtection="true">
      <alignment horizontal="general" vertical="bottom" textRotation="0" wrapText="false" indent="0" shrinkToFit="false"/>
      <protection locked="true" hidden="false"/>
    </xf>
    <xf numFmtId="164" fontId="9" fillId="0" borderId="15" xfId="0" applyFont="true" applyBorder="true" applyAlignment="false" applyProtection="true">
      <alignment horizontal="general" vertical="bottom" textRotation="0" wrapText="false" indent="0" shrinkToFit="false"/>
      <protection locked="true" hidden="false"/>
    </xf>
    <xf numFmtId="164" fontId="15" fillId="0" borderId="12" xfId="0" applyFont="true" applyBorder="true" applyAlignment="false" applyProtection="true">
      <alignment horizontal="general" vertical="bottom" textRotation="0" wrapText="false" indent="0" shrinkToFit="false"/>
      <protection locked="true" hidden="false"/>
    </xf>
    <xf numFmtId="171" fontId="10" fillId="0" borderId="15" xfId="15" applyFont="true" applyBorder="true" applyAlignment="true" applyProtection="true">
      <alignment horizontal="general" vertical="bottom" textRotation="0" wrapText="false" indent="0" shrinkToFit="false"/>
      <protection locked="true" hidden="false"/>
    </xf>
    <xf numFmtId="164" fontId="10" fillId="0" borderId="15" xfId="0" applyFont="true" applyBorder="true" applyAlignment="false" applyProtection="true">
      <alignment horizontal="general" vertical="bottom" textRotation="0" wrapText="false" indent="0" shrinkToFit="false"/>
      <protection locked="true" hidden="false"/>
    </xf>
    <xf numFmtId="164" fontId="12" fillId="0" borderId="15" xfId="0" applyFont="true" applyBorder="true" applyAlignment="false" applyProtection="true">
      <alignment horizontal="general" vertical="bottom" textRotation="0" wrapText="false" indent="0" shrinkToFit="false"/>
      <protection locked="true" hidden="false"/>
    </xf>
    <xf numFmtId="164" fontId="10" fillId="0" borderId="12" xfId="0" applyFont="true" applyBorder="true" applyAlignment="false" applyProtection="true">
      <alignment horizontal="general" vertical="bottom" textRotation="0" wrapText="false" indent="0" shrinkToFit="false"/>
      <protection locked="true" hidden="false"/>
    </xf>
    <xf numFmtId="168" fontId="10" fillId="0" borderId="4"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6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1" outlineLevelCol="0"/>
  <cols>
    <col collapsed="false" customWidth="true" hidden="false" outlineLevel="0" max="1" min="1" style="1" width="3.7"/>
    <col collapsed="false" customWidth="true" hidden="false" outlineLevel="0" max="2" min="2" style="1" width="2.56"/>
    <col collapsed="false" customWidth="true" hidden="false" outlineLevel="0" max="3" min="3" style="1" width="64.84"/>
    <col collapsed="false" customWidth="true" hidden="false" outlineLevel="0" max="4" min="4" style="1" width="2.56"/>
    <col collapsed="false" customWidth="true" hidden="false" outlineLevel="0" max="5" min="5" style="1" width="16.13"/>
    <col collapsed="false" customWidth="true" hidden="false" outlineLevel="0" max="6" min="6" style="1" width="2.56"/>
    <col collapsed="false" customWidth="true" hidden="false" outlineLevel="0" max="7" min="7" style="1" width="16.13"/>
    <col collapsed="false" customWidth="true" hidden="false" outlineLevel="0" max="8" min="8" style="1" width="2.56"/>
    <col collapsed="false" customWidth="true" hidden="false" outlineLevel="0" max="9" min="9" style="1" width="18.56"/>
    <col collapsed="false" customWidth="true" hidden="false" outlineLevel="0" max="10" min="10" style="1" width="2.56"/>
    <col collapsed="false" customWidth="true" hidden="false" outlineLevel="0" max="11" min="11" style="1" width="18.56"/>
    <col collapsed="false" customWidth="true" hidden="false" outlineLevel="0" max="12" min="12" style="1" width="2.56"/>
    <col collapsed="false" customWidth="true" hidden="false" outlineLevel="0" max="13" min="13" style="1" width="20.7"/>
    <col collapsed="false" customWidth="false" hidden="false" outlineLevel="0" max="257" min="14" style="1" width="9.14"/>
  </cols>
  <sheetData>
    <row r="1" customFormat="false" ht="9.75" hidden="false" customHeight="true" outlineLevel="0" collapsed="false">
      <c r="M1" s="2"/>
    </row>
    <row r="2" customFormat="false" ht="9" hidden="false" customHeight="true" outlineLevel="0" collapsed="false">
      <c r="B2" s="3"/>
      <c r="C2" s="4"/>
      <c r="D2" s="4"/>
      <c r="E2" s="4"/>
      <c r="F2" s="4"/>
      <c r="G2" s="4"/>
      <c r="H2" s="4"/>
      <c r="I2" s="4"/>
      <c r="J2" s="4"/>
      <c r="K2" s="4"/>
      <c r="L2" s="4"/>
      <c r="M2" s="5"/>
    </row>
    <row r="3" customFormat="false" ht="28.5" hidden="false" customHeight="true" outlineLevel="0" collapsed="false">
      <c r="A3" s="0"/>
      <c r="B3" s="6" t="s">
        <v>0</v>
      </c>
      <c r="C3" s="6"/>
      <c r="D3" s="6"/>
      <c r="E3" s="6"/>
      <c r="F3" s="6"/>
      <c r="G3" s="6"/>
      <c r="H3" s="6"/>
      <c r="I3" s="6"/>
      <c r="J3" s="6"/>
      <c r="K3" s="6"/>
      <c r="L3" s="6"/>
      <c r="M3" s="6"/>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row>
    <row r="4" customFormat="false" ht="9" hidden="false" customHeight="true" outlineLevel="0" collapsed="false">
      <c r="A4" s="0"/>
      <c r="B4" s="7"/>
      <c r="C4" s="8"/>
      <c r="D4" s="8"/>
      <c r="E4" s="8"/>
      <c r="F4" s="8"/>
      <c r="G4" s="8"/>
      <c r="H4" s="8"/>
      <c r="I4" s="8"/>
      <c r="J4" s="8"/>
      <c r="K4" s="8"/>
      <c r="L4" s="8"/>
      <c r="M4" s="9"/>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row>
    <row r="5" customFormat="false" ht="15" hidden="false" customHeight="true" outlineLevel="0" collapsed="false">
      <c r="A5" s="0"/>
      <c r="B5" s="10"/>
      <c r="C5" s="10"/>
      <c r="D5" s="10"/>
      <c r="E5" s="10"/>
      <c r="F5" s="10"/>
      <c r="G5" s="10"/>
      <c r="H5" s="10"/>
      <c r="I5" s="10"/>
      <c r="J5" s="10"/>
      <c r="K5" s="10"/>
      <c r="L5" s="10"/>
      <c r="M5" s="1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row>
    <row r="6" customFormat="false" ht="12.75" hidden="false" customHeight="false" outlineLevel="0" collapsed="false">
      <c r="B6" s="11"/>
      <c r="C6" s="12"/>
      <c r="D6" s="11"/>
      <c r="E6" s="13" t="n">
        <v>2001</v>
      </c>
      <c r="F6" s="14"/>
      <c r="G6" s="13" t="n">
        <v>2001</v>
      </c>
      <c r="H6" s="11"/>
      <c r="I6" s="13" t="n">
        <v>2001</v>
      </c>
      <c r="J6" s="14"/>
      <c r="K6" s="13" t="n">
        <v>2002</v>
      </c>
      <c r="L6" s="12"/>
      <c r="M6" s="15" t="s">
        <v>1</v>
      </c>
    </row>
    <row r="7" customFormat="false" ht="13.5" hidden="false" customHeight="false" outlineLevel="0" collapsed="false">
      <c r="B7" s="16"/>
      <c r="C7" s="17"/>
      <c r="D7" s="16"/>
      <c r="E7" s="18" t="s">
        <v>2</v>
      </c>
      <c r="F7" s="19"/>
      <c r="G7" s="18" t="s">
        <v>3</v>
      </c>
      <c r="H7" s="16"/>
      <c r="I7" s="18" t="s">
        <v>3</v>
      </c>
      <c r="J7" s="19"/>
      <c r="K7" s="18" t="s">
        <v>4</v>
      </c>
      <c r="L7" s="17"/>
      <c r="M7" s="20" t="s">
        <v>5</v>
      </c>
    </row>
    <row r="8" customFormat="false" ht="16.5" hidden="false" customHeight="true" outlineLevel="0" collapsed="false">
      <c r="B8" s="21"/>
      <c r="C8" s="22"/>
      <c r="D8" s="23"/>
      <c r="E8" s="24" t="s">
        <v>6</v>
      </c>
      <c r="F8" s="25"/>
      <c r="G8" s="26" t="s">
        <v>7</v>
      </c>
      <c r="H8" s="23"/>
      <c r="I8" s="27"/>
      <c r="J8" s="28"/>
      <c r="K8" s="29"/>
      <c r="L8" s="30"/>
      <c r="M8" s="31"/>
    </row>
    <row r="9" customFormat="false" ht="15.75" hidden="false" customHeight="true" outlineLevel="0" collapsed="false">
      <c r="A9" s="32"/>
      <c r="B9" s="33" t="s">
        <v>8</v>
      </c>
      <c r="C9" s="34"/>
      <c r="D9" s="35"/>
      <c r="E9" s="36"/>
      <c r="F9" s="37"/>
      <c r="G9" s="38"/>
      <c r="H9" s="35"/>
      <c r="I9" s="39"/>
      <c r="J9" s="37"/>
      <c r="K9" s="36"/>
      <c r="L9" s="40"/>
      <c r="M9" s="41"/>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c r="IW9" s="32"/>
    </row>
    <row r="10" customFormat="false" ht="12.75" hidden="false" customHeight="false" outlineLevel="0" collapsed="false">
      <c r="B10" s="21"/>
      <c r="C10" s="42"/>
      <c r="D10" s="21"/>
      <c r="E10" s="43"/>
      <c r="F10" s="44"/>
      <c r="G10" s="45"/>
      <c r="H10" s="21"/>
      <c r="I10" s="43"/>
      <c r="J10" s="44"/>
      <c r="K10" s="43"/>
      <c r="L10" s="46"/>
      <c r="M10" s="47"/>
    </row>
    <row r="11" customFormat="false" ht="15" hidden="false" customHeight="false" outlineLevel="0" collapsed="false">
      <c r="A11" s="48"/>
      <c r="B11" s="49"/>
      <c r="C11" s="50" t="s">
        <v>9</v>
      </c>
      <c r="D11" s="49"/>
      <c r="E11" s="51" t="n">
        <v>3445305.61</v>
      </c>
      <c r="F11" s="52"/>
      <c r="G11" s="51" t="n">
        <v>2878120</v>
      </c>
      <c r="H11" s="53"/>
      <c r="I11" s="52" t="n">
        <f aca="false">+E11+G11</f>
        <v>6323425.61</v>
      </c>
      <c r="J11" s="52"/>
      <c r="K11" s="51" t="n">
        <v>7538963</v>
      </c>
      <c r="L11" s="50"/>
      <c r="M11" s="54" t="n">
        <f aca="false">(-K11+I11)</f>
        <v>-1215537.39</v>
      </c>
      <c r="N11" s="32" t="s">
        <v>10</v>
      </c>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c r="DF11" s="48"/>
      <c r="DG11" s="48"/>
      <c r="DH11" s="48"/>
      <c r="DI11" s="48"/>
      <c r="DJ11" s="48"/>
      <c r="DK11" s="48"/>
      <c r="DL11" s="48"/>
      <c r="DM11" s="48"/>
      <c r="DN11" s="48"/>
      <c r="DO11" s="48"/>
      <c r="DP11" s="48"/>
      <c r="DQ11" s="48"/>
      <c r="DR11" s="48"/>
      <c r="DS11" s="48"/>
      <c r="DT11" s="48"/>
      <c r="DU11" s="48"/>
      <c r="DV11" s="48"/>
      <c r="DW11" s="48"/>
      <c r="DX11" s="48"/>
      <c r="DY11" s="48"/>
      <c r="DZ11" s="48"/>
      <c r="EA11" s="48"/>
      <c r="EB11" s="48"/>
      <c r="EC11" s="48"/>
      <c r="ED11" s="48"/>
      <c r="EE11" s="48"/>
      <c r="EF11" s="48"/>
      <c r="EG11" s="48"/>
      <c r="EH11" s="48"/>
      <c r="EI11" s="48"/>
      <c r="EJ11" s="48"/>
      <c r="EK11" s="48"/>
      <c r="EL11" s="48"/>
      <c r="EM11" s="48"/>
      <c r="EN11" s="48"/>
      <c r="EO11" s="48"/>
      <c r="EP11" s="48"/>
      <c r="EQ11" s="48"/>
      <c r="ER11" s="48"/>
      <c r="ES11" s="48"/>
      <c r="ET11" s="48"/>
      <c r="EU11" s="48"/>
      <c r="EV11" s="48"/>
      <c r="EW11" s="48"/>
      <c r="EX11" s="48"/>
      <c r="EY11" s="48"/>
      <c r="EZ11" s="48"/>
      <c r="FA11" s="48"/>
      <c r="FB11" s="48"/>
      <c r="FC11" s="48"/>
      <c r="FD11" s="48"/>
      <c r="FE11" s="48"/>
      <c r="FF11" s="48"/>
      <c r="FG11" s="48"/>
      <c r="FH11" s="48"/>
      <c r="FI11" s="48"/>
      <c r="FJ11" s="48"/>
      <c r="FK11" s="48"/>
      <c r="FL11" s="48"/>
      <c r="FM11" s="48"/>
      <c r="FN11" s="48"/>
      <c r="FO11" s="48"/>
      <c r="FP11" s="48"/>
      <c r="FQ11" s="48"/>
      <c r="FR11" s="48"/>
      <c r="FS11" s="48"/>
      <c r="FT11" s="48"/>
      <c r="FU11" s="48"/>
      <c r="FV11" s="48"/>
      <c r="FW11" s="48"/>
      <c r="FX11" s="48"/>
      <c r="FY11" s="48"/>
      <c r="FZ11" s="48"/>
      <c r="GA11" s="48"/>
      <c r="GB11" s="48"/>
      <c r="GC11" s="48"/>
      <c r="GD11" s="48"/>
      <c r="GE11" s="48"/>
      <c r="GF11" s="48"/>
      <c r="GG11" s="48"/>
      <c r="GH11" s="48"/>
      <c r="GI11" s="48"/>
      <c r="GJ11" s="48"/>
      <c r="GK11" s="48"/>
      <c r="GL11" s="48"/>
      <c r="GM11" s="48"/>
      <c r="GN11" s="48"/>
      <c r="GO11" s="48"/>
      <c r="GP11" s="48"/>
      <c r="GQ11" s="48"/>
      <c r="GR11" s="48"/>
      <c r="GS11" s="48"/>
      <c r="GT11" s="48"/>
      <c r="GU11" s="48"/>
      <c r="GV11" s="48"/>
      <c r="GW11" s="48"/>
      <c r="GX11" s="48"/>
      <c r="GY11" s="48"/>
      <c r="GZ11" s="48"/>
      <c r="HA11" s="48"/>
      <c r="HB11" s="48"/>
      <c r="HC11" s="48"/>
      <c r="HD11" s="48"/>
      <c r="HE11" s="48"/>
      <c r="HF11" s="48"/>
      <c r="HG11" s="48"/>
      <c r="HH11" s="48"/>
      <c r="HI11" s="48"/>
      <c r="HJ11" s="48"/>
      <c r="HK11" s="48"/>
      <c r="HL11" s="48"/>
      <c r="HM11" s="48"/>
      <c r="HN11" s="48"/>
      <c r="HO11" s="48"/>
      <c r="HP11" s="48"/>
      <c r="HQ11" s="48"/>
      <c r="HR11" s="48"/>
      <c r="HS11" s="48"/>
      <c r="HT11" s="48"/>
      <c r="HU11" s="48"/>
      <c r="HV11" s="48"/>
      <c r="HW11" s="48"/>
      <c r="HX11" s="48"/>
      <c r="HY11" s="48"/>
      <c r="HZ11" s="48"/>
      <c r="IA11" s="48"/>
      <c r="IB11" s="48"/>
      <c r="IC11" s="48"/>
      <c r="ID11" s="48"/>
      <c r="IE11" s="48"/>
      <c r="IF11" s="48"/>
      <c r="IG11" s="48"/>
      <c r="IH11" s="48"/>
      <c r="II11" s="48"/>
      <c r="IJ11" s="48"/>
      <c r="IK11" s="48"/>
      <c r="IL11" s="48"/>
      <c r="IM11" s="48"/>
      <c r="IN11" s="48"/>
      <c r="IO11" s="48"/>
      <c r="IP11" s="48"/>
      <c r="IQ11" s="48"/>
      <c r="IR11" s="48"/>
      <c r="IS11" s="48"/>
      <c r="IT11" s="48"/>
      <c r="IU11" s="48"/>
      <c r="IV11" s="48"/>
      <c r="IW11" s="48"/>
    </row>
    <row r="12" customFormat="false" ht="15" hidden="false" customHeight="false" outlineLevel="0" collapsed="false">
      <c r="A12" s="48"/>
      <c r="B12" s="49"/>
      <c r="C12" s="50" t="s">
        <v>11</v>
      </c>
      <c r="D12" s="49"/>
      <c r="E12" s="52" t="n">
        <f aca="false">SUM(E13:E21)</f>
        <v>127021.45</v>
      </c>
      <c r="F12" s="52"/>
      <c r="G12" s="52" t="n">
        <f aca="false">SUM(G13:G21)</f>
        <v>141222</v>
      </c>
      <c r="H12" s="53"/>
      <c r="I12" s="52" t="n">
        <f aca="false">+E12+G12</f>
        <v>268243.45</v>
      </c>
      <c r="J12" s="52"/>
      <c r="K12" s="52" t="n">
        <f aca="false">SUM(K13:K21)</f>
        <v>381372</v>
      </c>
      <c r="L12" s="50"/>
      <c r="M12" s="54" t="n">
        <f aca="false">(-K12+I12)</f>
        <v>-113128.55</v>
      </c>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c r="CA12" s="48"/>
      <c r="CB12" s="48"/>
      <c r="CC12" s="48"/>
      <c r="CD12" s="48"/>
      <c r="CE12" s="48"/>
      <c r="CF12" s="48"/>
      <c r="CG12" s="48"/>
      <c r="CH12" s="48"/>
      <c r="CI12" s="48"/>
      <c r="CJ12" s="48"/>
      <c r="CK12" s="48"/>
      <c r="CL12" s="48"/>
      <c r="CM12" s="48"/>
      <c r="CN12" s="48"/>
      <c r="CO12" s="48"/>
      <c r="CP12" s="48"/>
      <c r="CQ12" s="48"/>
      <c r="CR12" s="48"/>
      <c r="CS12" s="48"/>
      <c r="CT12" s="48"/>
      <c r="CU12" s="48"/>
      <c r="CV12" s="48"/>
      <c r="CW12" s="48"/>
      <c r="CX12" s="48"/>
      <c r="CY12" s="48"/>
      <c r="CZ12" s="48"/>
      <c r="DA12" s="48"/>
      <c r="DB12" s="48"/>
      <c r="DC12" s="48"/>
      <c r="DD12" s="48"/>
      <c r="DE12" s="48"/>
      <c r="DF12" s="48"/>
      <c r="DG12" s="48"/>
      <c r="DH12" s="48"/>
      <c r="DI12" s="48"/>
      <c r="DJ12" s="48"/>
      <c r="DK12" s="48"/>
      <c r="DL12" s="48"/>
      <c r="DM12" s="48"/>
      <c r="DN12" s="48"/>
      <c r="DO12" s="48"/>
      <c r="DP12" s="48"/>
      <c r="DQ12" s="48"/>
      <c r="DR12" s="48"/>
      <c r="DS12" s="48"/>
      <c r="DT12" s="48"/>
      <c r="DU12" s="48"/>
      <c r="DV12" s="48"/>
      <c r="DW12" s="48"/>
      <c r="DX12" s="48"/>
      <c r="DY12" s="48"/>
      <c r="DZ12" s="48"/>
      <c r="EA12" s="48"/>
      <c r="EB12" s="48"/>
      <c r="EC12" s="48"/>
      <c r="ED12" s="48"/>
      <c r="EE12" s="48"/>
      <c r="EF12" s="48"/>
      <c r="EG12" s="48"/>
      <c r="EH12" s="48"/>
      <c r="EI12" s="48"/>
      <c r="EJ12" s="48"/>
      <c r="EK12" s="48"/>
      <c r="EL12" s="48"/>
      <c r="EM12" s="48"/>
      <c r="EN12" s="48"/>
      <c r="EO12" s="48"/>
      <c r="EP12" s="48"/>
      <c r="EQ12" s="48"/>
      <c r="ER12" s="48"/>
      <c r="ES12" s="48"/>
      <c r="ET12" s="48"/>
      <c r="EU12" s="48"/>
      <c r="EV12" s="48"/>
      <c r="EW12" s="48"/>
      <c r="EX12" s="48"/>
      <c r="EY12" s="48"/>
      <c r="EZ12" s="48"/>
      <c r="FA12" s="48"/>
      <c r="FB12" s="48"/>
      <c r="FC12" s="48"/>
      <c r="FD12" s="48"/>
      <c r="FE12" s="48"/>
      <c r="FF12" s="48"/>
      <c r="FG12" s="48"/>
      <c r="FH12" s="48"/>
      <c r="FI12" s="48"/>
      <c r="FJ12" s="48"/>
      <c r="FK12" s="48"/>
      <c r="FL12" s="48"/>
      <c r="FM12" s="48"/>
      <c r="FN12" s="48"/>
      <c r="FO12" s="48"/>
      <c r="FP12" s="48"/>
      <c r="FQ12" s="48"/>
      <c r="FR12" s="48"/>
      <c r="FS12" s="48"/>
      <c r="FT12" s="48"/>
      <c r="FU12" s="48"/>
      <c r="FV12" s="48"/>
      <c r="FW12" s="48"/>
      <c r="FX12" s="48"/>
      <c r="FY12" s="48"/>
      <c r="FZ12" s="48"/>
      <c r="GA12" s="48"/>
      <c r="GB12" s="48"/>
      <c r="GC12" s="48"/>
      <c r="GD12" s="48"/>
      <c r="GE12" s="48"/>
      <c r="GF12" s="48"/>
      <c r="GG12" s="48"/>
      <c r="GH12" s="48"/>
      <c r="GI12" s="48"/>
      <c r="GJ12" s="48"/>
      <c r="GK12" s="48"/>
      <c r="GL12" s="48"/>
      <c r="GM12" s="48"/>
      <c r="GN12" s="48"/>
      <c r="GO12" s="48"/>
      <c r="GP12" s="48"/>
      <c r="GQ12" s="48"/>
      <c r="GR12" s="48"/>
      <c r="GS12" s="48"/>
      <c r="GT12" s="48"/>
      <c r="GU12" s="48"/>
      <c r="GV12" s="48"/>
      <c r="GW12" s="48"/>
      <c r="GX12" s="48"/>
      <c r="GY12" s="48"/>
      <c r="GZ12" s="48"/>
      <c r="HA12" s="48"/>
      <c r="HB12" s="48"/>
      <c r="HC12" s="48"/>
      <c r="HD12" s="48"/>
      <c r="HE12" s="48"/>
      <c r="HF12" s="48"/>
      <c r="HG12" s="48"/>
      <c r="HH12" s="48"/>
      <c r="HI12" s="48"/>
      <c r="HJ12" s="48"/>
      <c r="HK12" s="48"/>
      <c r="HL12" s="48"/>
      <c r="HM12" s="48"/>
      <c r="HN12" s="48"/>
      <c r="HO12" s="48"/>
      <c r="HP12" s="48"/>
      <c r="HQ12" s="48"/>
      <c r="HR12" s="48"/>
      <c r="HS12" s="48"/>
      <c r="HT12" s="48"/>
      <c r="HU12" s="48"/>
      <c r="HV12" s="48"/>
      <c r="HW12" s="48"/>
      <c r="HX12" s="48"/>
      <c r="HY12" s="48"/>
      <c r="HZ12" s="48"/>
      <c r="IA12" s="48"/>
      <c r="IB12" s="48"/>
      <c r="IC12" s="48"/>
      <c r="ID12" s="48"/>
      <c r="IE12" s="48"/>
      <c r="IF12" s="48"/>
      <c r="IG12" s="48"/>
      <c r="IH12" s="48"/>
      <c r="II12" s="48"/>
      <c r="IJ12" s="48"/>
      <c r="IK12" s="48"/>
      <c r="IL12" s="48"/>
      <c r="IM12" s="48"/>
      <c r="IN12" s="48"/>
      <c r="IO12" s="48"/>
      <c r="IP12" s="48"/>
      <c r="IQ12" s="48"/>
      <c r="IR12" s="48"/>
      <c r="IS12" s="48"/>
      <c r="IT12" s="48"/>
      <c r="IU12" s="48"/>
      <c r="IV12" s="48"/>
      <c r="IW12" s="48"/>
    </row>
    <row r="13" customFormat="false" ht="12" hidden="false" customHeight="false" outlineLevel="1" collapsed="false">
      <c r="A13" s="55"/>
      <c r="B13" s="56"/>
      <c r="C13" s="42" t="s">
        <v>12</v>
      </c>
      <c r="D13" s="56"/>
      <c r="E13" s="57" t="n">
        <v>0</v>
      </c>
      <c r="F13" s="58"/>
      <c r="G13" s="57" t="n">
        <v>0</v>
      </c>
      <c r="H13" s="59"/>
      <c r="I13" s="58" t="n">
        <f aca="false">+E13+G13</f>
        <v>0</v>
      </c>
      <c r="J13" s="58"/>
      <c r="K13" s="57" t="n">
        <v>18000</v>
      </c>
      <c r="L13" s="42"/>
      <c r="M13" s="60" t="n">
        <f aca="false">(-K13+I13)</f>
        <v>-18000</v>
      </c>
      <c r="N13" s="55" t="s">
        <v>13</v>
      </c>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c r="IW13" s="55"/>
    </row>
    <row r="14" customFormat="false" ht="12" hidden="false" customHeight="false" outlineLevel="1" collapsed="false">
      <c r="A14" s="55"/>
      <c r="B14" s="56"/>
      <c r="C14" s="42" t="s">
        <v>14</v>
      </c>
      <c r="D14" s="56"/>
      <c r="E14" s="57" t="n">
        <v>11646.47</v>
      </c>
      <c r="F14" s="61"/>
      <c r="G14" s="57" t="n">
        <v>15000</v>
      </c>
      <c r="H14" s="56"/>
      <c r="I14" s="58" t="n">
        <f aca="false">+E14+G14</f>
        <v>26646.47</v>
      </c>
      <c r="J14" s="61"/>
      <c r="K14" s="57" t="n">
        <v>30000</v>
      </c>
      <c r="L14" s="42"/>
      <c r="M14" s="60" t="n">
        <f aca="false">(-K14+I14)</f>
        <v>-3353.53</v>
      </c>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c r="IR14" s="55"/>
      <c r="IS14" s="55"/>
      <c r="IT14" s="55"/>
      <c r="IU14" s="55"/>
      <c r="IV14" s="55"/>
      <c r="IW14" s="55"/>
    </row>
    <row r="15" customFormat="false" ht="12" hidden="false" customHeight="false" outlineLevel="1" collapsed="false">
      <c r="A15" s="55"/>
      <c r="B15" s="56"/>
      <c r="C15" s="42" t="s">
        <v>15</v>
      </c>
      <c r="D15" s="56"/>
      <c r="E15" s="57" t="n">
        <v>0</v>
      </c>
      <c r="F15" s="61"/>
      <c r="G15" s="57" t="n">
        <v>0</v>
      </c>
      <c r="H15" s="56"/>
      <c r="I15" s="58" t="n">
        <f aca="false">+E15+G15</f>
        <v>0</v>
      </c>
      <c r="J15" s="61"/>
      <c r="K15" s="57" t="n">
        <v>51000</v>
      </c>
      <c r="L15" s="42"/>
      <c r="M15" s="60" t="n">
        <f aca="false">(-K15+I15)</f>
        <v>-51000</v>
      </c>
      <c r="N15" s="55" t="s">
        <v>16</v>
      </c>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c r="GM15" s="55"/>
      <c r="GN15" s="55"/>
      <c r="GO15" s="55"/>
      <c r="GP15" s="55"/>
      <c r="GQ15" s="55"/>
      <c r="GR15" s="55"/>
      <c r="GS15" s="55"/>
      <c r="GT15" s="55"/>
      <c r="GU15" s="55"/>
      <c r="GV15" s="55"/>
      <c r="GW15" s="55"/>
      <c r="GX15" s="55"/>
      <c r="GY15" s="55"/>
      <c r="GZ15" s="55"/>
      <c r="HA15" s="55"/>
      <c r="HB15" s="55"/>
      <c r="HC15" s="55"/>
      <c r="HD15" s="55"/>
      <c r="HE15" s="55"/>
      <c r="HF15" s="55"/>
      <c r="HG15" s="55"/>
      <c r="HH15" s="55"/>
      <c r="HI15" s="55"/>
      <c r="HJ15" s="55"/>
      <c r="HK15" s="55"/>
      <c r="HL15" s="55"/>
      <c r="HM15" s="55"/>
      <c r="HN15" s="55"/>
      <c r="HO15" s="55"/>
      <c r="HP15" s="55"/>
      <c r="HQ15" s="55"/>
      <c r="HR15" s="55"/>
      <c r="HS15" s="55"/>
      <c r="HT15" s="55"/>
      <c r="HU15" s="55"/>
      <c r="HV15" s="55"/>
      <c r="HW15" s="55"/>
      <c r="HX15" s="55"/>
      <c r="HY15" s="55"/>
      <c r="HZ15" s="55"/>
      <c r="IA15" s="55"/>
      <c r="IB15" s="55"/>
      <c r="IC15" s="55"/>
      <c r="ID15" s="55"/>
      <c r="IE15" s="55"/>
      <c r="IF15" s="55"/>
      <c r="IG15" s="55"/>
      <c r="IH15" s="55"/>
      <c r="II15" s="55"/>
      <c r="IJ15" s="55"/>
      <c r="IK15" s="55"/>
      <c r="IL15" s="55"/>
      <c r="IM15" s="55"/>
      <c r="IN15" s="55"/>
      <c r="IO15" s="55"/>
      <c r="IP15" s="55"/>
      <c r="IQ15" s="55"/>
      <c r="IR15" s="55"/>
      <c r="IS15" s="55"/>
      <c r="IT15" s="55"/>
      <c r="IU15" s="55"/>
      <c r="IV15" s="55"/>
      <c r="IW15" s="55"/>
    </row>
    <row r="16" customFormat="false" ht="12" hidden="false" customHeight="false" outlineLevel="1" collapsed="false">
      <c r="A16" s="55"/>
      <c r="B16" s="56"/>
      <c r="C16" s="42" t="s">
        <v>17</v>
      </c>
      <c r="D16" s="56"/>
      <c r="E16" s="57" t="n">
        <v>0</v>
      </c>
      <c r="F16" s="61"/>
      <c r="G16" s="57" t="n">
        <v>0</v>
      </c>
      <c r="H16" s="56"/>
      <c r="I16" s="58" t="n">
        <f aca="false">+E16+G16</f>
        <v>0</v>
      </c>
      <c r="J16" s="61"/>
      <c r="K16" s="57" t="n">
        <v>5400</v>
      </c>
      <c r="L16" s="42"/>
      <c r="M16" s="60" t="n">
        <f aca="false">(-K16+I16)</f>
        <v>-5400</v>
      </c>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c r="HJ16" s="55"/>
      <c r="HK16" s="55"/>
      <c r="HL16" s="55"/>
      <c r="HM16" s="55"/>
      <c r="HN16" s="55"/>
      <c r="HO16" s="55"/>
      <c r="HP16" s="55"/>
      <c r="HQ16" s="55"/>
      <c r="HR16" s="55"/>
      <c r="HS16" s="55"/>
      <c r="HT16" s="55"/>
      <c r="HU16" s="55"/>
      <c r="HV16" s="55"/>
      <c r="HW16" s="55"/>
      <c r="HX16" s="55"/>
      <c r="HY16" s="55"/>
      <c r="HZ16" s="55"/>
      <c r="IA16" s="55"/>
      <c r="IB16" s="55"/>
      <c r="IC16" s="55"/>
      <c r="ID16" s="55"/>
      <c r="IE16" s="55"/>
      <c r="IF16" s="55"/>
      <c r="IG16" s="55"/>
      <c r="IH16" s="55"/>
      <c r="II16" s="55"/>
      <c r="IJ16" s="55"/>
      <c r="IK16" s="55"/>
      <c r="IL16" s="55"/>
      <c r="IM16" s="55"/>
      <c r="IN16" s="55"/>
      <c r="IO16" s="55"/>
      <c r="IP16" s="55"/>
      <c r="IQ16" s="55"/>
      <c r="IR16" s="55"/>
      <c r="IS16" s="55"/>
      <c r="IT16" s="55"/>
      <c r="IU16" s="55"/>
      <c r="IV16" s="55"/>
      <c r="IW16" s="55"/>
    </row>
    <row r="17" customFormat="false" ht="12" hidden="false" customHeight="false" outlineLevel="1" collapsed="false">
      <c r="A17" s="55"/>
      <c r="B17" s="56"/>
      <c r="C17" s="42" t="s">
        <v>18</v>
      </c>
      <c r="D17" s="56"/>
      <c r="E17" s="57" t="n">
        <v>2130</v>
      </c>
      <c r="F17" s="58"/>
      <c r="G17" s="57" t="n">
        <v>3750</v>
      </c>
      <c r="H17" s="59"/>
      <c r="I17" s="58" t="n">
        <f aca="false">+E17+G17</f>
        <v>5880</v>
      </c>
      <c r="J17" s="58"/>
      <c r="K17" s="57" t="n">
        <v>6000</v>
      </c>
      <c r="L17" s="42"/>
      <c r="M17" s="60" t="n">
        <f aca="false">(-K17+I17)</f>
        <v>-120</v>
      </c>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c r="EA17" s="55"/>
      <c r="EB17" s="55"/>
      <c r="EC17" s="55"/>
      <c r="ED17" s="55"/>
      <c r="EE17" s="55"/>
      <c r="EF17" s="55"/>
      <c r="EG17" s="55"/>
      <c r="EH17" s="55"/>
      <c r="EI17" s="55"/>
      <c r="EJ17" s="55"/>
      <c r="EK17" s="55"/>
      <c r="EL17" s="55"/>
      <c r="EM17" s="55"/>
      <c r="EN17" s="55"/>
      <c r="EO17" s="55"/>
      <c r="EP17" s="55"/>
      <c r="EQ17" s="55"/>
      <c r="ER17" s="55"/>
      <c r="ES17" s="55"/>
      <c r="ET17" s="55"/>
      <c r="EU17" s="55"/>
      <c r="EV17" s="55"/>
      <c r="EW17" s="55"/>
      <c r="EX17" s="55"/>
      <c r="EY17" s="55"/>
      <c r="EZ17" s="55"/>
      <c r="FA17" s="55"/>
      <c r="FB17" s="55"/>
      <c r="FC17" s="55"/>
      <c r="FD17" s="55"/>
      <c r="FE17" s="55"/>
      <c r="FF17" s="55"/>
      <c r="FG17" s="55"/>
      <c r="FH17" s="55"/>
      <c r="FI17" s="55"/>
      <c r="FJ17" s="55"/>
      <c r="FK17" s="55"/>
      <c r="FL17" s="55"/>
      <c r="FM17" s="55"/>
      <c r="FN17" s="55"/>
      <c r="FO17" s="55"/>
      <c r="FP17" s="55"/>
      <c r="FQ17" s="55"/>
      <c r="FR17" s="55"/>
      <c r="FS17" s="55"/>
      <c r="FT17" s="55"/>
      <c r="FU17" s="55"/>
      <c r="FV17" s="55"/>
      <c r="FW17" s="55"/>
      <c r="FX17" s="55"/>
      <c r="FY17" s="55"/>
      <c r="FZ17" s="55"/>
      <c r="GA17" s="55"/>
      <c r="GB17" s="55"/>
      <c r="GC17" s="55"/>
      <c r="GD17" s="55"/>
      <c r="GE17" s="55"/>
      <c r="GF17" s="55"/>
      <c r="GG17" s="55"/>
      <c r="GH17" s="55"/>
      <c r="GI17" s="55"/>
      <c r="GJ17" s="55"/>
      <c r="GK17" s="55"/>
      <c r="GL17" s="55"/>
      <c r="GM17" s="55"/>
      <c r="GN17" s="55"/>
      <c r="GO17" s="55"/>
      <c r="GP17" s="55"/>
      <c r="GQ17" s="55"/>
      <c r="GR17" s="55"/>
      <c r="GS17" s="55"/>
      <c r="GT17" s="55"/>
      <c r="GU17" s="55"/>
      <c r="GV17" s="55"/>
      <c r="GW17" s="55"/>
      <c r="GX17" s="55"/>
      <c r="GY17" s="55"/>
      <c r="GZ17" s="55"/>
      <c r="HA17" s="55"/>
      <c r="HB17" s="55"/>
      <c r="HC17" s="55"/>
      <c r="HD17" s="55"/>
      <c r="HE17" s="55"/>
      <c r="HF17" s="55"/>
      <c r="HG17" s="55"/>
      <c r="HH17" s="55"/>
      <c r="HI17" s="55"/>
      <c r="HJ17" s="55"/>
      <c r="HK17" s="55"/>
      <c r="HL17" s="55"/>
      <c r="HM17" s="55"/>
      <c r="HN17" s="55"/>
      <c r="HO17" s="55"/>
      <c r="HP17" s="55"/>
      <c r="HQ17" s="55"/>
      <c r="HR17" s="55"/>
      <c r="HS17" s="55"/>
      <c r="HT17" s="55"/>
      <c r="HU17" s="55"/>
      <c r="HV17" s="55"/>
      <c r="HW17" s="55"/>
      <c r="HX17" s="55"/>
      <c r="HY17" s="55"/>
      <c r="HZ17" s="55"/>
      <c r="IA17" s="55"/>
      <c r="IB17" s="55"/>
      <c r="IC17" s="55"/>
      <c r="ID17" s="55"/>
      <c r="IE17" s="55"/>
      <c r="IF17" s="55"/>
      <c r="IG17" s="55"/>
      <c r="IH17" s="55"/>
      <c r="II17" s="55"/>
      <c r="IJ17" s="55"/>
      <c r="IK17" s="55"/>
      <c r="IL17" s="55"/>
      <c r="IM17" s="55"/>
      <c r="IN17" s="55"/>
      <c r="IO17" s="55"/>
      <c r="IP17" s="55"/>
      <c r="IQ17" s="55"/>
      <c r="IR17" s="55"/>
      <c r="IS17" s="55"/>
      <c r="IT17" s="55"/>
      <c r="IU17" s="55"/>
      <c r="IV17" s="55"/>
      <c r="IW17" s="55"/>
    </row>
    <row r="18" customFormat="false" ht="12" hidden="false" customHeight="false" outlineLevel="1" collapsed="false">
      <c r="A18" s="55"/>
      <c r="B18" s="56"/>
      <c r="C18" s="42" t="s">
        <v>19</v>
      </c>
      <c r="D18" s="56"/>
      <c r="E18" s="57" t="n">
        <v>59460.59</v>
      </c>
      <c r="F18" s="58"/>
      <c r="G18" s="57" t="n">
        <v>42472</v>
      </c>
      <c r="H18" s="59"/>
      <c r="I18" s="58" t="n">
        <f aca="false">+E18+G18</f>
        <v>101932.59</v>
      </c>
      <c r="J18" s="58"/>
      <c r="K18" s="57" t="n">
        <v>132972</v>
      </c>
      <c r="L18" s="42"/>
      <c r="M18" s="60" t="n">
        <f aca="false">(-K18+I18)</f>
        <v>-31039.41</v>
      </c>
      <c r="N18" s="55" t="s">
        <v>20</v>
      </c>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c r="DR18" s="55"/>
      <c r="DS18" s="55"/>
      <c r="DT18" s="55"/>
      <c r="DU18" s="55"/>
      <c r="DV18" s="55"/>
      <c r="DW18" s="55"/>
      <c r="DX18" s="55"/>
      <c r="DY18" s="55"/>
      <c r="DZ18" s="55"/>
      <c r="EA18" s="55"/>
      <c r="EB18" s="55"/>
      <c r="EC18" s="55"/>
      <c r="ED18" s="55"/>
      <c r="EE18" s="55"/>
      <c r="EF18" s="55"/>
      <c r="EG18" s="55"/>
      <c r="EH18" s="55"/>
      <c r="EI18" s="55"/>
      <c r="EJ18" s="55"/>
      <c r="EK18" s="55"/>
      <c r="EL18" s="55"/>
      <c r="EM18" s="55"/>
      <c r="EN18" s="55"/>
      <c r="EO18" s="55"/>
      <c r="EP18" s="55"/>
      <c r="EQ18" s="55"/>
      <c r="ER18" s="55"/>
      <c r="ES18" s="55"/>
      <c r="ET18" s="55"/>
      <c r="EU18" s="55"/>
      <c r="EV18" s="55"/>
      <c r="EW18" s="55"/>
      <c r="EX18" s="55"/>
      <c r="EY18" s="55"/>
      <c r="EZ18" s="55"/>
      <c r="FA18" s="55"/>
      <c r="FB18" s="55"/>
      <c r="FC18" s="55"/>
      <c r="FD18" s="55"/>
      <c r="FE18" s="55"/>
      <c r="FF18" s="55"/>
      <c r="FG18" s="55"/>
      <c r="FH18" s="55"/>
      <c r="FI18" s="55"/>
      <c r="FJ18" s="55"/>
      <c r="FK18" s="55"/>
      <c r="FL18" s="55"/>
      <c r="FM18" s="55"/>
      <c r="FN18" s="55"/>
      <c r="FO18" s="55"/>
      <c r="FP18" s="55"/>
      <c r="FQ18" s="55"/>
      <c r="FR18" s="55"/>
      <c r="FS18" s="55"/>
      <c r="FT18" s="55"/>
      <c r="FU18" s="55"/>
      <c r="FV18" s="55"/>
      <c r="FW18" s="55"/>
      <c r="FX18" s="55"/>
      <c r="FY18" s="55"/>
      <c r="FZ18" s="55"/>
      <c r="GA18" s="55"/>
      <c r="GB18" s="55"/>
      <c r="GC18" s="55"/>
      <c r="GD18" s="55"/>
      <c r="GE18" s="55"/>
      <c r="GF18" s="55"/>
      <c r="GG18" s="55"/>
      <c r="GH18" s="55"/>
      <c r="GI18" s="55"/>
      <c r="GJ18" s="55"/>
      <c r="GK18" s="55"/>
      <c r="GL18" s="55"/>
      <c r="GM18" s="55"/>
      <c r="GN18" s="55"/>
      <c r="GO18" s="55"/>
      <c r="GP18" s="55"/>
      <c r="GQ18" s="55"/>
      <c r="GR18" s="55"/>
      <c r="GS18" s="55"/>
      <c r="GT18" s="55"/>
      <c r="GU18" s="55"/>
      <c r="GV18" s="55"/>
      <c r="GW18" s="55"/>
      <c r="GX18" s="55"/>
      <c r="GY18" s="55"/>
      <c r="GZ18" s="55"/>
      <c r="HA18" s="55"/>
      <c r="HB18" s="55"/>
      <c r="HC18" s="55"/>
      <c r="HD18" s="55"/>
      <c r="HE18" s="55"/>
      <c r="HF18" s="55"/>
      <c r="HG18" s="55"/>
      <c r="HH18" s="55"/>
      <c r="HI18" s="55"/>
      <c r="HJ18" s="55"/>
      <c r="HK18" s="55"/>
      <c r="HL18" s="55"/>
      <c r="HM18" s="55"/>
      <c r="HN18" s="55"/>
      <c r="HO18" s="55"/>
      <c r="HP18" s="55"/>
      <c r="HQ18" s="55"/>
      <c r="HR18" s="55"/>
      <c r="HS18" s="55"/>
      <c r="HT18" s="55"/>
      <c r="HU18" s="55"/>
      <c r="HV18" s="55"/>
      <c r="HW18" s="55"/>
      <c r="HX18" s="55"/>
      <c r="HY18" s="55"/>
      <c r="HZ18" s="55"/>
      <c r="IA18" s="55"/>
      <c r="IB18" s="55"/>
      <c r="IC18" s="55"/>
      <c r="ID18" s="55"/>
      <c r="IE18" s="55"/>
      <c r="IF18" s="55"/>
      <c r="IG18" s="55"/>
      <c r="IH18" s="55"/>
      <c r="II18" s="55"/>
      <c r="IJ18" s="55"/>
      <c r="IK18" s="55"/>
      <c r="IL18" s="55"/>
      <c r="IM18" s="55"/>
      <c r="IN18" s="55"/>
      <c r="IO18" s="55"/>
      <c r="IP18" s="55"/>
      <c r="IQ18" s="55"/>
      <c r="IR18" s="55"/>
      <c r="IS18" s="55"/>
      <c r="IT18" s="55"/>
      <c r="IU18" s="55"/>
      <c r="IV18" s="55"/>
      <c r="IW18" s="55"/>
    </row>
    <row r="19" customFormat="false" ht="12" hidden="false" customHeight="false" outlineLevel="1" collapsed="false">
      <c r="A19" s="55"/>
      <c r="B19" s="56"/>
      <c r="C19" s="42" t="s">
        <v>21</v>
      </c>
      <c r="D19" s="56"/>
      <c r="E19" s="57" t="n">
        <v>49273.86</v>
      </c>
      <c r="F19" s="58"/>
      <c r="G19" s="57" t="n">
        <v>72500</v>
      </c>
      <c r="H19" s="59"/>
      <c r="I19" s="58" t="n">
        <f aca="false">+E19+G19</f>
        <v>121773.86</v>
      </c>
      <c r="J19" s="58"/>
      <c r="K19" s="57" t="n">
        <v>126000</v>
      </c>
      <c r="L19" s="42"/>
      <c r="M19" s="60" t="n">
        <f aca="false">(-K19+I19)</f>
        <v>-4226.14</v>
      </c>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c r="IQ19" s="55"/>
      <c r="IR19" s="55"/>
      <c r="IS19" s="55"/>
      <c r="IT19" s="55"/>
      <c r="IU19" s="55"/>
      <c r="IV19" s="55"/>
      <c r="IW19" s="55"/>
    </row>
    <row r="20" customFormat="false" ht="12" hidden="false" customHeight="false" outlineLevel="1" collapsed="false">
      <c r="A20" s="55"/>
      <c r="B20" s="56"/>
      <c r="C20" s="42" t="s">
        <v>22</v>
      </c>
      <c r="D20" s="56"/>
      <c r="E20" s="57" t="n">
        <v>0</v>
      </c>
      <c r="F20" s="58"/>
      <c r="G20" s="57" t="n">
        <v>0</v>
      </c>
      <c r="H20" s="59"/>
      <c r="I20" s="58" t="n">
        <f aca="false">+E20+G20</f>
        <v>0</v>
      </c>
      <c r="J20" s="58"/>
      <c r="K20" s="57" t="n">
        <v>0</v>
      </c>
      <c r="L20" s="42"/>
      <c r="M20" s="60" t="n">
        <f aca="false">(-K20+I20)</f>
        <v>0</v>
      </c>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55"/>
      <c r="FU20" s="55"/>
      <c r="FV20" s="55"/>
      <c r="FW20" s="55"/>
      <c r="FX20" s="55"/>
      <c r="FY20" s="55"/>
      <c r="FZ20" s="55"/>
      <c r="GA20" s="55"/>
      <c r="GB20" s="55"/>
      <c r="GC20" s="55"/>
      <c r="GD20" s="55"/>
      <c r="GE20" s="55"/>
      <c r="GF20" s="55"/>
      <c r="GG20" s="55"/>
      <c r="GH20" s="55"/>
      <c r="GI20" s="55"/>
      <c r="GJ20" s="55"/>
      <c r="GK20" s="55"/>
      <c r="GL20" s="55"/>
      <c r="GM20" s="55"/>
      <c r="GN20" s="55"/>
      <c r="GO20" s="55"/>
      <c r="GP20" s="55"/>
      <c r="GQ20" s="55"/>
      <c r="GR20" s="55"/>
      <c r="GS20" s="55"/>
      <c r="GT20" s="55"/>
      <c r="GU20" s="55"/>
      <c r="GV20" s="55"/>
      <c r="GW20" s="55"/>
      <c r="GX20" s="55"/>
      <c r="GY20" s="55"/>
      <c r="GZ20" s="55"/>
      <c r="HA20" s="55"/>
      <c r="HB20" s="55"/>
      <c r="HC20" s="55"/>
      <c r="HD20" s="55"/>
      <c r="HE20" s="55"/>
      <c r="HF20" s="55"/>
      <c r="HG20" s="55"/>
      <c r="HH20" s="55"/>
      <c r="HI20" s="55"/>
      <c r="HJ20" s="55"/>
      <c r="HK20" s="55"/>
      <c r="HL20" s="55"/>
      <c r="HM20" s="55"/>
      <c r="HN20" s="55"/>
      <c r="HO20" s="55"/>
      <c r="HP20" s="55"/>
      <c r="HQ20" s="55"/>
      <c r="HR20" s="55"/>
      <c r="HS20" s="55"/>
      <c r="HT20" s="55"/>
      <c r="HU20" s="55"/>
      <c r="HV20" s="55"/>
      <c r="HW20" s="55"/>
      <c r="HX20" s="55"/>
      <c r="HY20" s="55"/>
      <c r="HZ20" s="55"/>
      <c r="IA20" s="55"/>
      <c r="IB20" s="55"/>
      <c r="IC20" s="55"/>
      <c r="ID20" s="55"/>
      <c r="IE20" s="55"/>
      <c r="IF20" s="55"/>
      <c r="IG20" s="55"/>
      <c r="IH20" s="55"/>
      <c r="II20" s="55"/>
      <c r="IJ20" s="55"/>
      <c r="IK20" s="55"/>
      <c r="IL20" s="55"/>
      <c r="IM20" s="55"/>
      <c r="IN20" s="55"/>
      <c r="IO20" s="55"/>
      <c r="IP20" s="55"/>
      <c r="IQ20" s="55"/>
      <c r="IR20" s="55"/>
      <c r="IS20" s="55"/>
      <c r="IT20" s="55"/>
      <c r="IU20" s="55"/>
      <c r="IV20" s="55"/>
      <c r="IW20" s="55"/>
    </row>
    <row r="21" customFormat="false" ht="12" hidden="false" customHeight="false" outlineLevel="1" collapsed="false">
      <c r="A21" s="55"/>
      <c r="B21" s="56"/>
      <c r="C21" s="42" t="s">
        <v>23</v>
      </c>
      <c r="D21" s="56"/>
      <c r="E21" s="57" t="n">
        <v>4510.53</v>
      </c>
      <c r="F21" s="58"/>
      <c r="G21" s="57" t="n">
        <v>7500</v>
      </c>
      <c r="H21" s="59"/>
      <c r="I21" s="58" t="n">
        <f aca="false">+E21+G21</f>
        <v>12010.53</v>
      </c>
      <c r="J21" s="58"/>
      <c r="K21" s="57" t="n">
        <v>12000</v>
      </c>
      <c r="L21" s="42"/>
      <c r="M21" s="60" t="n">
        <f aca="false">(-K21+I21)</f>
        <v>10.5299999999988</v>
      </c>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c r="EO21" s="55"/>
      <c r="EP21" s="55"/>
      <c r="EQ21" s="55"/>
      <c r="ER21" s="55"/>
      <c r="ES21" s="55"/>
      <c r="ET21" s="55"/>
      <c r="EU21" s="55"/>
      <c r="EV21" s="55"/>
      <c r="EW21" s="55"/>
      <c r="EX21" s="55"/>
      <c r="EY21" s="55"/>
      <c r="EZ21" s="55"/>
      <c r="FA21" s="55"/>
      <c r="FB21" s="55"/>
      <c r="FC21" s="55"/>
      <c r="FD21" s="55"/>
      <c r="FE21" s="55"/>
      <c r="FF21" s="55"/>
      <c r="FG21" s="55"/>
      <c r="FH21" s="55"/>
      <c r="FI21" s="55"/>
      <c r="FJ21" s="55"/>
      <c r="FK21" s="55"/>
      <c r="FL21" s="55"/>
      <c r="FM21" s="55"/>
      <c r="FN21" s="55"/>
      <c r="FO21" s="55"/>
      <c r="FP21" s="55"/>
      <c r="FQ21" s="55"/>
      <c r="FR21" s="55"/>
      <c r="FS21" s="55"/>
      <c r="FT21" s="55"/>
      <c r="FU21" s="55"/>
      <c r="FV21" s="55"/>
      <c r="FW21" s="55"/>
      <c r="FX21" s="55"/>
      <c r="FY21" s="55"/>
      <c r="FZ21" s="55"/>
      <c r="GA21" s="55"/>
      <c r="GB21" s="55"/>
      <c r="GC21" s="55"/>
      <c r="GD21" s="55"/>
      <c r="GE21" s="55"/>
      <c r="GF21" s="55"/>
      <c r="GG21" s="55"/>
      <c r="GH21" s="55"/>
      <c r="GI21" s="55"/>
      <c r="GJ21" s="55"/>
      <c r="GK21" s="55"/>
      <c r="GL21" s="55"/>
      <c r="GM21" s="55"/>
      <c r="GN21" s="55"/>
      <c r="GO21" s="55"/>
      <c r="GP21" s="55"/>
      <c r="GQ21" s="55"/>
      <c r="GR21" s="55"/>
      <c r="GS21" s="55"/>
      <c r="GT21" s="55"/>
      <c r="GU21" s="55"/>
      <c r="GV21" s="55"/>
      <c r="GW21" s="55"/>
      <c r="GX21" s="55"/>
      <c r="GY21" s="55"/>
      <c r="GZ21" s="55"/>
      <c r="HA21" s="55"/>
      <c r="HB21" s="55"/>
      <c r="HC21" s="55"/>
      <c r="HD21" s="55"/>
      <c r="HE21" s="55"/>
      <c r="HF21" s="55"/>
      <c r="HG21" s="55"/>
      <c r="HH21" s="55"/>
      <c r="HI21" s="55"/>
      <c r="HJ21" s="55"/>
      <c r="HK21" s="55"/>
      <c r="HL21" s="55"/>
      <c r="HM21" s="55"/>
      <c r="HN21" s="55"/>
      <c r="HO21" s="55"/>
      <c r="HP21" s="55"/>
      <c r="HQ21" s="55"/>
      <c r="HR21" s="55"/>
      <c r="HS21" s="55"/>
      <c r="HT21" s="55"/>
      <c r="HU21" s="55"/>
      <c r="HV21" s="55"/>
      <c r="HW21" s="55"/>
      <c r="HX21" s="55"/>
      <c r="HY21" s="55"/>
      <c r="HZ21" s="55"/>
      <c r="IA21" s="55"/>
      <c r="IB21" s="55"/>
      <c r="IC21" s="55"/>
      <c r="ID21" s="55"/>
      <c r="IE21" s="55"/>
      <c r="IF21" s="55"/>
      <c r="IG21" s="55"/>
      <c r="IH21" s="55"/>
      <c r="II21" s="55"/>
      <c r="IJ21" s="55"/>
      <c r="IK21" s="55"/>
      <c r="IL21" s="55"/>
      <c r="IM21" s="55"/>
      <c r="IN21" s="55"/>
      <c r="IO21" s="55"/>
      <c r="IP21" s="55"/>
      <c r="IQ21" s="55"/>
      <c r="IR21" s="55"/>
      <c r="IS21" s="55"/>
      <c r="IT21" s="55"/>
      <c r="IU21" s="55"/>
      <c r="IV21" s="55"/>
      <c r="IW21" s="55"/>
    </row>
    <row r="22" customFormat="false" ht="15" hidden="false" customHeight="false" outlineLevel="0" collapsed="false">
      <c r="A22" s="48"/>
      <c r="B22" s="49"/>
      <c r="C22" s="50" t="s">
        <v>24</v>
      </c>
      <c r="D22" s="49"/>
      <c r="E22" s="52" t="n">
        <f aca="false">SUM(E23:E28)</f>
        <v>265504.46</v>
      </c>
      <c r="F22" s="52"/>
      <c r="G22" s="52" t="n">
        <f aca="false">SUM(G23:G28)</f>
        <v>189646</v>
      </c>
      <c r="H22" s="49"/>
      <c r="I22" s="52" t="n">
        <f aca="false">+E22+G22</f>
        <v>455150.46</v>
      </c>
      <c r="J22" s="62"/>
      <c r="K22" s="52" t="n">
        <f aca="false">SUM(K23:K28)</f>
        <v>593772</v>
      </c>
      <c r="L22" s="50"/>
      <c r="M22" s="54" t="n">
        <f aca="false">(-K22+I22)</f>
        <v>-138621.54</v>
      </c>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48"/>
      <c r="CR22" s="48"/>
      <c r="CS22" s="48"/>
      <c r="CT22" s="48"/>
      <c r="CU22" s="48"/>
      <c r="CV22" s="48"/>
      <c r="CW22" s="48"/>
      <c r="CX22" s="48"/>
      <c r="CY22" s="48"/>
      <c r="CZ22" s="48"/>
      <c r="DA22" s="48"/>
      <c r="DB22" s="48"/>
      <c r="DC22" s="48"/>
      <c r="DD22" s="48"/>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c r="FW22" s="48"/>
      <c r="FX22" s="48"/>
      <c r="FY22" s="48"/>
      <c r="FZ22" s="48"/>
      <c r="GA22" s="48"/>
      <c r="GB22" s="48"/>
      <c r="GC22" s="48"/>
      <c r="GD22" s="48"/>
      <c r="GE22" s="48"/>
      <c r="GF22" s="48"/>
      <c r="GG22" s="48"/>
      <c r="GH22" s="48"/>
      <c r="GI22" s="48"/>
      <c r="GJ22" s="48"/>
      <c r="GK22" s="48"/>
      <c r="GL22" s="48"/>
      <c r="GM22" s="48"/>
      <c r="GN22" s="48"/>
      <c r="GO22" s="48"/>
      <c r="GP22" s="48"/>
      <c r="GQ22" s="48"/>
      <c r="GR22" s="48"/>
      <c r="GS22" s="48"/>
      <c r="GT22" s="48"/>
      <c r="GU22" s="48"/>
      <c r="GV22" s="48"/>
      <c r="GW22" s="48"/>
      <c r="GX22" s="48"/>
      <c r="GY22" s="48"/>
      <c r="GZ22" s="48"/>
      <c r="HA22" s="48"/>
      <c r="HB22" s="48"/>
      <c r="HC22" s="48"/>
      <c r="HD22" s="48"/>
      <c r="HE22" s="48"/>
      <c r="HF22" s="48"/>
      <c r="HG22" s="48"/>
      <c r="HH22" s="48"/>
      <c r="HI22" s="48"/>
      <c r="HJ22" s="48"/>
      <c r="HK22" s="48"/>
      <c r="HL22" s="48"/>
      <c r="HM22" s="48"/>
      <c r="HN22" s="48"/>
      <c r="HO22" s="48"/>
      <c r="HP22" s="48"/>
      <c r="HQ22" s="48"/>
      <c r="HR22" s="48"/>
      <c r="HS22" s="48"/>
      <c r="HT22" s="48"/>
      <c r="HU22" s="48"/>
      <c r="HV22" s="48"/>
      <c r="HW22" s="48"/>
      <c r="HX22" s="48"/>
      <c r="HY22" s="48"/>
      <c r="HZ22" s="48"/>
      <c r="IA22" s="48"/>
      <c r="IB22" s="48"/>
      <c r="IC22" s="48"/>
      <c r="ID22" s="48"/>
      <c r="IE22" s="48"/>
      <c r="IF22" s="48"/>
      <c r="IG22" s="48"/>
      <c r="IH22" s="48"/>
      <c r="II22" s="48"/>
      <c r="IJ22" s="48"/>
      <c r="IK22" s="48"/>
      <c r="IL22" s="48"/>
      <c r="IM22" s="48"/>
      <c r="IN22" s="48"/>
      <c r="IO22" s="48"/>
      <c r="IP22" s="48"/>
      <c r="IQ22" s="48"/>
      <c r="IR22" s="48"/>
      <c r="IS22" s="48"/>
      <c r="IT22" s="48"/>
      <c r="IU22" s="48"/>
      <c r="IV22" s="48"/>
      <c r="IW22" s="48"/>
    </row>
    <row r="23" customFormat="false" ht="12" hidden="false" customHeight="false" outlineLevel="1" collapsed="false">
      <c r="A23" s="55"/>
      <c r="B23" s="56"/>
      <c r="C23" s="42" t="s">
        <v>25</v>
      </c>
      <c r="D23" s="56"/>
      <c r="E23" s="57" t="n">
        <v>0</v>
      </c>
      <c r="F23" s="58"/>
      <c r="G23" s="57" t="n">
        <v>0</v>
      </c>
      <c r="H23" s="59"/>
      <c r="I23" s="58" t="n">
        <f aca="false">+E23+G23</f>
        <v>0</v>
      </c>
      <c r="J23" s="58"/>
      <c r="K23" s="57" t="n">
        <v>308808</v>
      </c>
      <c r="L23" s="42"/>
      <c r="M23" s="60" t="n">
        <f aca="false">(-K23+I23)</f>
        <v>-308808</v>
      </c>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c r="ED23" s="55"/>
      <c r="EE23" s="55"/>
      <c r="EF23" s="55"/>
      <c r="EG23" s="55"/>
      <c r="EH23" s="55"/>
      <c r="EI23" s="55"/>
      <c r="EJ23" s="55"/>
      <c r="EK23" s="55"/>
      <c r="EL23" s="55"/>
      <c r="EM23" s="55"/>
      <c r="EN23" s="55"/>
      <c r="EO23" s="55"/>
      <c r="EP23" s="55"/>
      <c r="EQ23" s="55"/>
      <c r="ER23" s="55"/>
      <c r="ES23" s="55"/>
      <c r="ET23" s="55"/>
      <c r="EU23" s="55"/>
      <c r="EV23" s="55"/>
      <c r="EW23" s="55"/>
      <c r="EX23" s="55"/>
      <c r="EY23" s="55"/>
      <c r="EZ23" s="55"/>
      <c r="FA23" s="55"/>
      <c r="FB23" s="55"/>
      <c r="FC23" s="55"/>
      <c r="FD23" s="55"/>
      <c r="FE23" s="55"/>
      <c r="FF23" s="55"/>
      <c r="FG23" s="55"/>
      <c r="FH23" s="55"/>
      <c r="FI23" s="55"/>
      <c r="FJ23" s="55"/>
      <c r="FK23" s="55"/>
      <c r="FL23" s="55"/>
      <c r="FM23" s="55"/>
      <c r="FN23" s="55"/>
      <c r="FO23" s="55"/>
      <c r="FP23" s="55"/>
      <c r="FQ23" s="55"/>
      <c r="FR23" s="55"/>
      <c r="FS23" s="55"/>
      <c r="FT23" s="55"/>
      <c r="FU23" s="55"/>
      <c r="FV23" s="55"/>
      <c r="FW23" s="55"/>
      <c r="FX23" s="55"/>
      <c r="FY23" s="55"/>
      <c r="FZ23" s="55"/>
      <c r="GA23" s="55"/>
      <c r="GB23" s="55"/>
      <c r="GC23" s="55"/>
      <c r="GD23" s="55"/>
      <c r="GE23" s="55"/>
      <c r="GF23" s="55"/>
      <c r="GG23" s="55"/>
      <c r="GH23" s="55"/>
      <c r="GI23" s="55"/>
      <c r="GJ23" s="55"/>
      <c r="GK23" s="55"/>
      <c r="GL23" s="55"/>
      <c r="GM23" s="55"/>
      <c r="GN23" s="55"/>
      <c r="GO23" s="55"/>
      <c r="GP23" s="55"/>
      <c r="GQ23" s="55"/>
      <c r="GR23" s="55"/>
      <c r="GS23" s="55"/>
      <c r="GT23" s="55"/>
      <c r="GU23" s="55"/>
      <c r="GV23" s="55"/>
      <c r="GW23" s="55"/>
      <c r="GX23" s="55"/>
      <c r="GY23" s="55"/>
      <c r="GZ23" s="55"/>
      <c r="HA23" s="55"/>
      <c r="HB23" s="55"/>
      <c r="HC23" s="55"/>
      <c r="HD23" s="55"/>
      <c r="HE23" s="55"/>
      <c r="HF23" s="55"/>
      <c r="HG23" s="55"/>
      <c r="HH23" s="55"/>
      <c r="HI23" s="55"/>
      <c r="HJ23" s="55"/>
      <c r="HK23" s="55"/>
      <c r="HL23" s="55"/>
      <c r="HM23" s="55"/>
      <c r="HN23" s="55"/>
      <c r="HO23" s="55"/>
      <c r="HP23" s="55"/>
      <c r="HQ23" s="55"/>
      <c r="HR23" s="55"/>
      <c r="HS23" s="55"/>
      <c r="HT23" s="55"/>
      <c r="HU23" s="55"/>
      <c r="HV23" s="55"/>
      <c r="HW23" s="55"/>
      <c r="HX23" s="55"/>
      <c r="HY23" s="55"/>
      <c r="HZ23" s="55"/>
      <c r="IA23" s="55"/>
      <c r="IB23" s="55"/>
      <c r="IC23" s="55"/>
      <c r="ID23" s="55"/>
      <c r="IE23" s="55"/>
      <c r="IF23" s="55"/>
      <c r="IG23" s="55"/>
      <c r="IH23" s="55"/>
      <c r="II23" s="55"/>
      <c r="IJ23" s="55"/>
      <c r="IK23" s="55"/>
      <c r="IL23" s="55"/>
      <c r="IM23" s="55"/>
      <c r="IN23" s="55"/>
      <c r="IO23" s="55"/>
      <c r="IP23" s="55"/>
      <c r="IQ23" s="55"/>
      <c r="IR23" s="55"/>
      <c r="IS23" s="55"/>
      <c r="IT23" s="55"/>
      <c r="IU23" s="55"/>
      <c r="IV23" s="55"/>
      <c r="IW23" s="55"/>
    </row>
    <row r="24" customFormat="false" ht="12" hidden="false" customHeight="false" outlineLevel="1" collapsed="false">
      <c r="A24" s="55"/>
      <c r="B24" s="56"/>
      <c r="C24" s="42" t="s">
        <v>26</v>
      </c>
      <c r="D24" s="56"/>
      <c r="E24" s="57" t="n">
        <v>0</v>
      </c>
      <c r="F24" s="58"/>
      <c r="G24" s="57" t="n">
        <v>0</v>
      </c>
      <c r="H24" s="59"/>
      <c r="I24" s="58" t="n">
        <f aca="false">+E24+G24</f>
        <v>0</v>
      </c>
      <c r="J24" s="58"/>
      <c r="K24" s="57" t="n">
        <v>89556</v>
      </c>
      <c r="L24" s="42"/>
      <c r="M24" s="60" t="n">
        <f aca="false">(-K24+I24)</f>
        <v>-89556</v>
      </c>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c r="ED24" s="55"/>
      <c r="EE24" s="55"/>
      <c r="EF24" s="55"/>
      <c r="EG24" s="55"/>
      <c r="EH24" s="55"/>
      <c r="EI24" s="55"/>
      <c r="EJ24" s="55"/>
      <c r="EK24" s="55"/>
      <c r="EL24" s="55"/>
      <c r="EM24" s="55"/>
      <c r="EN24" s="55"/>
      <c r="EO24" s="55"/>
      <c r="EP24" s="55"/>
      <c r="EQ24" s="55"/>
      <c r="ER24" s="55"/>
      <c r="ES24" s="55"/>
      <c r="ET24" s="55"/>
      <c r="EU24" s="55"/>
      <c r="EV24" s="55"/>
      <c r="EW24" s="55"/>
      <c r="EX24" s="55"/>
      <c r="EY24" s="55"/>
      <c r="EZ24" s="55"/>
      <c r="FA24" s="55"/>
      <c r="FB24" s="55"/>
      <c r="FC24" s="55"/>
      <c r="FD24" s="55"/>
      <c r="FE24" s="55"/>
      <c r="FF24" s="55"/>
      <c r="FG24" s="55"/>
      <c r="FH24" s="55"/>
      <c r="FI24" s="55"/>
      <c r="FJ24" s="55"/>
      <c r="FK24" s="55"/>
      <c r="FL24" s="55"/>
      <c r="FM24" s="55"/>
      <c r="FN24" s="55"/>
      <c r="FO24" s="55"/>
      <c r="FP24" s="55"/>
      <c r="FQ24" s="55"/>
      <c r="FR24" s="55"/>
      <c r="FS24" s="55"/>
      <c r="FT24" s="55"/>
      <c r="FU24" s="55"/>
      <c r="FV24" s="55"/>
      <c r="FW24" s="55"/>
      <c r="FX24" s="55"/>
      <c r="FY24" s="55"/>
      <c r="FZ24" s="55"/>
      <c r="GA24" s="55"/>
      <c r="GB24" s="55"/>
      <c r="GC24" s="55"/>
      <c r="GD24" s="55"/>
      <c r="GE24" s="55"/>
      <c r="GF24" s="55"/>
      <c r="GG24" s="55"/>
      <c r="GH24" s="55"/>
      <c r="GI24" s="55"/>
      <c r="GJ24" s="55"/>
      <c r="GK24" s="55"/>
      <c r="GL24" s="55"/>
      <c r="GM24" s="55"/>
      <c r="GN24" s="55"/>
      <c r="GO24" s="55"/>
      <c r="GP24" s="55"/>
      <c r="GQ24" s="55"/>
      <c r="GR24" s="55"/>
      <c r="GS24" s="55"/>
      <c r="GT24" s="55"/>
      <c r="GU24" s="55"/>
      <c r="GV24" s="55"/>
      <c r="GW24" s="55"/>
      <c r="GX24" s="55"/>
      <c r="GY24" s="55"/>
      <c r="GZ24" s="55"/>
      <c r="HA24" s="55"/>
      <c r="HB24" s="55"/>
      <c r="HC24" s="55"/>
      <c r="HD24" s="55"/>
      <c r="HE24" s="55"/>
      <c r="HF24" s="55"/>
      <c r="HG24" s="55"/>
      <c r="HH24" s="55"/>
      <c r="HI24" s="55"/>
      <c r="HJ24" s="55"/>
      <c r="HK24" s="55"/>
      <c r="HL24" s="55"/>
      <c r="HM24" s="55"/>
      <c r="HN24" s="55"/>
      <c r="HO24" s="55"/>
      <c r="HP24" s="55"/>
      <c r="HQ24" s="55"/>
      <c r="HR24" s="55"/>
      <c r="HS24" s="55"/>
      <c r="HT24" s="55"/>
      <c r="HU24" s="55"/>
      <c r="HV24" s="55"/>
      <c r="HW24" s="55"/>
      <c r="HX24" s="55"/>
      <c r="HY24" s="55"/>
      <c r="HZ24" s="55"/>
      <c r="IA24" s="55"/>
      <c r="IB24" s="55"/>
      <c r="IC24" s="55"/>
      <c r="ID24" s="55"/>
      <c r="IE24" s="55"/>
      <c r="IF24" s="55"/>
      <c r="IG24" s="55"/>
      <c r="IH24" s="55"/>
      <c r="II24" s="55"/>
      <c r="IJ24" s="55"/>
      <c r="IK24" s="55"/>
      <c r="IL24" s="55"/>
      <c r="IM24" s="55"/>
      <c r="IN24" s="55"/>
      <c r="IO24" s="55"/>
      <c r="IP24" s="55"/>
      <c r="IQ24" s="55"/>
      <c r="IR24" s="55"/>
      <c r="IS24" s="55"/>
      <c r="IT24" s="55"/>
      <c r="IU24" s="55"/>
      <c r="IV24" s="55"/>
      <c r="IW24" s="55"/>
    </row>
    <row r="25" customFormat="false" ht="12" hidden="false" customHeight="false" outlineLevel="1" collapsed="false">
      <c r="A25" s="55"/>
      <c r="B25" s="56"/>
      <c r="C25" s="42" t="s">
        <v>27</v>
      </c>
      <c r="D25" s="56"/>
      <c r="E25" s="57" t="n">
        <v>0</v>
      </c>
      <c r="F25" s="58"/>
      <c r="G25" s="57" t="n">
        <v>0</v>
      </c>
      <c r="H25" s="59"/>
      <c r="I25" s="58" t="n">
        <f aca="false">+E25+G25</f>
        <v>0</v>
      </c>
      <c r="J25" s="58"/>
      <c r="K25" s="57" t="n">
        <v>9060</v>
      </c>
      <c r="L25" s="42"/>
      <c r="M25" s="60" t="n">
        <f aca="false">(-K25+I25)</f>
        <v>-9060</v>
      </c>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c r="GM25" s="55"/>
      <c r="GN25" s="55"/>
      <c r="GO25" s="55"/>
      <c r="GP25" s="55"/>
      <c r="GQ25" s="55"/>
      <c r="GR25" s="55"/>
      <c r="GS25" s="55"/>
      <c r="GT25" s="55"/>
      <c r="GU25" s="55"/>
      <c r="GV25" s="55"/>
      <c r="GW25" s="55"/>
      <c r="GX25" s="55"/>
      <c r="GY25" s="55"/>
      <c r="GZ25" s="55"/>
      <c r="HA25" s="55"/>
      <c r="HB25" s="55"/>
      <c r="HC25" s="55"/>
      <c r="HD25" s="55"/>
      <c r="HE25" s="55"/>
      <c r="HF25" s="55"/>
      <c r="HG25" s="55"/>
      <c r="HH25" s="55"/>
      <c r="HI25" s="55"/>
      <c r="HJ25" s="55"/>
      <c r="HK25" s="55"/>
      <c r="HL25" s="55"/>
      <c r="HM25" s="55"/>
      <c r="HN25" s="55"/>
      <c r="HO25" s="55"/>
      <c r="HP25" s="55"/>
      <c r="HQ25" s="55"/>
      <c r="HR25" s="55"/>
      <c r="HS25" s="55"/>
      <c r="HT25" s="55"/>
      <c r="HU25" s="55"/>
      <c r="HV25" s="55"/>
      <c r="HW25" s="55"/>
      <c r="HX25" s="55"/>
      <c r="HY25" s="55"/>
      <c r="HZ25" s="55"/>
      <c r="IA25" s="55"/>
      <c r="IB25" s="55"/>
      <c r="IC25" s="55"/>
      <c r="ID25" s="55"/>
      <c r="IE25" s="55"/>
      <c r="IF25" s="55"/>
      <c r="IG25" s="55"/>
      <c r="IH25" s="55"/>
      <c r="II25" s="55"/>
      <c r="IJ25" s="55"/>
      <c r="IK25" s="55"/>
      <c r="IL25" s="55"/>
      <c r="IM25" s="55"/>
      <c r="IN25" s="55"/>
      <c r="IO25" s="55"/>
      <c r="IP25" s="55"/>
      <c r="IQ25" s="55"/>
      <c r="IR25" s="55"/>
      <c r="IS25" s="55"/>
      <c r="IT25" s="55"/>
      <c r="IU25" s="55"/>
      <c r="IV25" s="55"/>
      <c r="IW25" s="55"/>
    </row>
    <row r="26" customFormat="false" ht="12" hidden="false" customHeight="false" outlineLevel="1" collapsed="false">
      <c r="A26" s="55"/>
      <c r="B26" s="56"/>
      <c r="C26" s="42" t="s">
        <v>28</v>
      </c>
      <c r="D26" s="56"/>
      <c r="E26" s="57" t="n">
        <v>216541.01</v>
      </c>
      <c r="F26" s="61"/>
      <c r="G26" s="57" t="n">
        <v>154672</v>
      </c>
      <c r="H26" s="56"/>
      <c r="I26" s="58" t="n">
        <f aca="false">+E26+G26</f>
        <v>371213.01</v>
      </c>
      <c r="J26" s="61"/>
      <c r="K26" s="57" t="n">
        <v>85908</v>
      </c>
      <c r="L26" s="42"/>
      <c r="M26" s="60" t="n">
        <f aca="false">(-K26+I26)</f>
        <v>285305.01</v>
      </c>
      <c r="N26" s="55" t="s">
        <v>29</v>
      </c>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c r="ED26" s="55"/>
      <c r="EE26" s="55"/>
      <c r="EF26" s="55"/>
      <c r="EG26" s="55"/>
      <c r="EH26" s="55"/>
      <c r="EI26" s="55"/>
      <c r="EJ26" s="55"/>
      <c r="EK26" s="55"/>
      <c r="EL26" s="55"/>
      <c r="EM26" s="55"/>
      <c r="EN26" s="55"/>
      <c r="EO26" s="55"/>
      <c r="EP26" s="55"/>
      <c r="EQ26" s="55"/>
      <c r="ER26" s="55"/>
      <c r="ES26" s="55"/>
      <c r="ET26" s="55"/>
      <c r="EU26" s="55"/>
      <c r="EV26" s="55"/>
      <c r="EW26" s="55"/>
      <c r="EX26" s="55"/>
      <c r="EY26" s="55"/>
      <c r="EZ26" s="55"/>
      <c r="FA26" s="55"/>
      <c r="FB26" s="55"/>
      <c r="FC26" s="55"/>
      <c r="FD26" s="55"/>
      <c r="FE26" s="55"/>
      <c r="FF26" s="55"/>
      <c r="FG26" s="55"/>
      <c r="FH26" s="55"/>
      <c r="FI26" s="55"/>
      <c r="FJ26" s="55"/>
      <c r="FK26" s="55"/>
      <c r="FL26" s="55"/>
      <c r="FM26" s="55"/>
      <c r="FN26" s="55"/>
      <c r="FO26" s="55"/>
      <c r="FP26" s="55"/>
      <c r="FQ26" s="55"/>
      <c r="FR26" s="55"/>
      <c r="FS26" s="55"/>
      <c r="FT26" s="55"/>
      <c r="FU26" s="55"/>
      <c r="FV26" s="55"/>
      <c r="FW26" s="55"/>
      <c r="FX26" s="55"/>
      <c r="FY26" s="55"/>
      <c r="FZ26" s="55"/>
      <c r="GA26" s="55"/>
      <c r="GB26" s="55"/>
      <c r="GC26" s="55"/>
      <c r="GD26" s="55"/>
      <c r="GE26" s="55"/>
      <c r="GF26" s="55"/>
      <c r="GG26" s="55"/>
      <c r="GH26" s="55"/>
      <c r="GI26" s="55"/>
      <c r="GJ26" s="55"/>
      <c r="GK26" s="55"/>
      <c r="GL26" s="55"/>
      <c r="GM26" s="55"/>
      <c r="GN26" s="55"/>
      <c r="GO26" s="55"/>
      <c r="GP26" s="55"/>
      <c r="GQ26" s="55"/>
      <c r="GR26" s="55"/>
      <c r="GS26" s="55"/>
      <c r="GT26" s="55"/>
      <c r="GU26" s="55"/>
      <c r="GV26" s="55"/>
      <c r="GW26" s="55"/>
      <c r="GX26" s="55"/>
      <c r="GY26" s="55"/>
      <c r="GZ26" s="55"/>
      <c r="HA26" s="55"/>
      <c r="HB26" s="55"/>
      <c r="HC26" s="55"/>
      <c r="HD26" s="55"/>
      <c r="HE26" s="55"/>
      <c r="HF26" s="55"/>
      <c r="HG26" s="55"/>
      <c r="HH26" s="55"/>
      <c r="HI26" s="55"/>
      <c r="HJ26" s="55"/>
      <c r="HK26" s="55"/>
      <c r="HL26" s="55"/>
      <c r="HM26" s="55"/>
      <c r="HN26" s="55"/>
      <c r="HO26" s="55"/>
      <c r="HP26" s="55"/>
      <c r="HQ26" s="55"/>
      <c r="HR26" s="55"/>
      <c r="HS26" s="55"/>
      <c r="HT26" s="55"/>
      <c r="HU26" s="55"/>
      <c r="HV26" s="55"/>
      <c r="HW26" s="55"/>
      <c r="HX26" s="55"/>
      <c r="HY26" s="55"/>
      <c r="HZ26" s="55"/>
      <c r="IA26" s="55"/>
      <c r="IB26" s="55"/>
      <c r="IC26" s="55"/>
      <c r="ID26" s="55"/>
      <c r="IE26" s="55"/>
      <c r="IF26" s="55"/>
      <c r="IG26" s="55"/>
      <c r="IH26" s="55"/>
      <c r="II26" s="55"/>
      <c r="IJ26" s="55"/>
      <c r="IK26" s="55"/>
      <c r="IL26" s="55"/>
      <c r="IM26" s="55"/>
      <c r="IN26" s="55"/>
      <c r="IO26" s="55"/>
      <c r="IP26" s="55"/>
      <c r="IQ26" s="55"/>
      <c r="IR26" s="55"/>
      <c r="IS26" s="55"/>
      <c r="IT26" s="55"/>
      <c r="IU26" s="55"/>
      <c r="IV26" s="55"/>
      <c r="IW26" s="55"/>
    </row>
    <row r="27" customFormat="false" ht="12" hidden="false" customHeight="false" outlineLevel="1" collapsed="false">
      <c r="A27" s="55"/>
      <c r="B27" s="56"/>
      <c r="C27" s="42" t="s">
        <v>30</v>
      </c>
      <c r="D27" s="56"/>
      <c r="E27" s="57" t="n">
        <v>48963.45</v>
      </c>
      <c r="F27" s="61"/>
      <c r="G27" s="57" t="n">
        <v>34974</v>
      </c>
      <c r="H27" s="56"/>
      <c r="I27" s="58" t="n">
        <f aca="false">+E27+G27</f>
        <v>83937.45</v>
      </c>
      <c r="J27" s="61"/>
      <c r="K27" s="57" t="n">
        <v>100440</v>
      </c>
      <c r="L27" s="42"/>
      <c r="M27" s="60" t="n">
        <f aca="false">(-K27+I27)</f>
        <v>-16502.55</v>
      </c>
      <c r="N27" s="55" t="s">
        <v>20</v>
      </c>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c r="ED27" s="55"/>
      <c r="EE27" s="55"/>
      <c r="EF27" s="55"/>
      <c r="EG27" s="55"/>
      <c r="EH27" s="55"/>
      <c r="EI27" s="55"/>
      <c r="EJ27" s="55"/>
      <c r="EK27" s="55"/>
      <c r="EL27" s="55"/>
      <c r="EM27" s="55"/>
      <c r="EN27" s="55"/>
      <c r="EO27" s="55"/>
      <c r="EP27" s="55"/>
      <c r="EQ27" s="55"/>
      <c r="ER27" s="55"/>
      <c r="ES27" s="55"/>
      <c r="ET27" s="55"/>
      <c r="EU27" s="55"/>
      <c r="EV27" s="55"/>
      <c r="EW27" s="55"/>
      <c r="EX27" s="55"/>
      <c r="EY27" s="55"/>
      <c r="EZ27" s="55"/>
      <c r="FA27" s="55"/>
      <c r="FB27" s="55"/>
      <c r="FC27" s="55"/>
      <c r="FD27" s="55"/>
      <c r="FE27" s="55"/>
      <c r="FF27" s="55"/>
      <c r="FG27" s="55"/>
      <c r="FH27" s="55"/>
      <c r="FI27" s="55"/>
      <c r="FJ27" s="55"/>
      <c r="FK27" s="55"/>
      <c r="FL27" s="55"/>
      <c r="FM27" s="55"/>
      <c r="FN27" s="55"/>
      <c r="FO27" s="55"/>
      <c r="FP27" s="55"/>
      <c r="FQ27" s="55"/>
      <c r="FR27" s="55"/>
      <c r="FS27" s="55"/>
      <c r="FT27" s="55"/>
      <c r="FU27" s="55"/>
      <c r="FV27" s="55"/>
      <c r="FW27" s="55"/>
      <c r="FX27" s="55"/>
      <c r="FY27" s="55"/>
      <c r="FZ27" s="55"/>
      <c r="GA27" s="55"/>
      <c r="GB27" s="55"/>
      <c r="GC27" s="55"/>
      <c r="GD27" s="55"/>
      <c r="GE27" s="55"/>
      <c r="GF27" s="55"/>
      <c r="GG27" s="55"/>
      <c r="GH27" s="55"/>
      <c r="GI27" s="55"/>
      <c r="GJ27" s="55"/>
      <c r="GK27" s="55"/>
      <c r="GL27" s="55"/>
      <c r="GM27" s="55"/>
      <c r="GN27" s="55"/>
      <c r="GO27" s="55"/>
      <c r="GP27" s="55"/>
      <c r="GQ27" s="55"/>
      <c r="GR27" s="55"/>
      <c r="GS27" s="55"/>
      <c r="GT27" s="55"/>
      <c r="GU27" s="55"/>
      <c r="GV27" s="55"/>
      <c r="GW27" s="55"/>
      <c r="GX27" s="55"/>
      <c r="GY27" s="55"/>
      <c r="GZ27" s="55"/>
      <c r="HA27" s="55"/>
      <c r="HB27" s="55"/>
      <c r="HC27" s="55"/>
      <c r="HD27" s="55"/>
      <c r="HE27" s="55"/>
      <c r="HF27" s="55"/>
      <c r="HG27" s="55"/>
      <c r="HH27" s="55"/>
      <c r="HI27" s="55"/>
      <c r="HJ27" s="55"/>
      <c r="HK27" s="55"/>
      <c r="HL27" s="55"/>
      <c r="HM27" s="55"/>
      <c r="HN27" s="55"/>
      <c r="HO27" s="55"/>
      <c r="HP27" s="55"/>
      <c r="HQ27" s="55"/>
      <c r="HR27" s="55"/>
      <c r="HS27" s="55"/>
      <c r="HT27" s="55"/>
      <c r="HU27" s="55"/>
      <c r="HV27" s="55"/>
      <c r="HW27" s="55"/>
      <c r="HX27" s="55"/>
      <c r="HY27" s="55"/>
      <c r="HZ27" s="55"/>
      <c r="IA27" s="55"/>
      <c r="IB27" s="55"/>
      <c r="IC27" s="55"/>
      <c r="ID27" s="55"/>
      <c r="IE27" s="55"/>
      <c r="IF27" s="55"/>
      <c r="IG27" s="55"/>
      <c r="IH27" s="55"/>
      <c r="II27" s="55"/>
      <c r="IJ27" s="55"/>
      <c r="IK27" s="55"/>
      <c r="IL27" s="55"/>
      <c r="IM27" s="55"/>
      <c r="IN27" s="55"/>
      <c r="IO27" s="55"/>
      <c r="IP27" s="55"/>
      <c r="IQ27" s="55"/>
      <c r="IR27" s="55"/>
      <c r="IS27" s="55"/>
      <c r="IT27" s="55"/>
      <c r="IU27" s="55"/>
      <c r="IV27" s="55"/>
      <c r="IW27" s="55"/>
    </row>
    <row r="28" customFormat="false" ht="12" hidden="false" customHeight="false" outlineLevel="1" collapsed="false">
      <c r="A28" s="55"/>
      <c r="B28" s="56"/>
      <c r="C28" s="42" t="s">
        <v>31</v>
      </c>
      <c r="D28" s="56"/>
      <c r="E28" s="57" t="n">
        <v>0</v>
      </c>
      <c r="F28" s="58"/>
      <c r="G28" s="57" t="n">
        <v>0</v>
      </c>
      <c r="H28" s="59"/>
      <c r="I28" s="58" t="n">
        <f aca="false">+E28+G28</f>
        <v>0</v>
      </c>
      <c r="J28" s="58"/>
      <c r="K28" s="57" t="n">
        <v>0</v>
      </c>
      <c r="L28" s="42"/>
      <c r="M28" s="60" t="n">
        <f aca="false">(-K28+I28)</f>
        <v>0</v>
      </c>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c r="ED28" s="55"/>
      <c r="EE28" s="55"/>
      <c r="EF28" s="55"/>
      <c r="EG28" s="55"/>
      <c r="EH28" s="55"/>
      <c r="EI28" s="55"/>
      <c r="EJ28" s="55"/>
      <c r="EK28" s="55"/>
      <c r="EL28" s="55"/>
      <c r="EM28" s="55"/>
      <c r="EN28" s="55"/>
      <c r="EO28" s="55"/>
      <c r="EP28" s="55"/>
      <c r="EQ28" s="55"/>
      <c r="ER28" s="55"/>
      <c r="ES28" s="55"/>
      <c r="ET28" s="55"/>
      <c r="EU28" s="55"/>
      <c r="EV28" s="55"/>
      <c r="EW28" s="55"/>
      <c r="EX28" s="55"/>
      <c r="EY28" s="55"/>
      <c r="EZ28" s="55"/>
      <c r="FA28" s="55"/>
      <c r="FB28" s="55"/>
      <c r="FC28" s="55"/>
      <c r="FD28" s="55"/>
      <c r="FE28" s="55"/>
      <c r="FF28" s="55"/>
      <c r="FG28" s="55"/>
      <c r="FH28" s="55"/>
      <c r="FI28" s="55"/>
      <c r="FJ28" s="55"/>
      <c r="FK28" s="55"/>
      <c r="FL28" s="55"/>
      <c r="FM28" s="55"/>
      <c r="FN28" s="55"/>
      <c r="FO28" s="55"/>
      <c r="FP28" s="55"/>
      <c r="FQ28" s="55"/>
      <c r="FR28" s="55"/>
      <c r="FS28" s="55"/>
      <c r="FT28" s="55"/>
      <c r="FU28" s="55"/>
      <c r="FV28" s="55"/>
      <c r="FW28" s="55"/>
      <c r="FX28" s="55"/>
      <c r="FY28" s="55"/>
      <c r="FZ28" s="55"/>
      <c r="GA28" s="55"/>
      <c r="GB28" s="55"/>
      <c r="GC28" s="55"/>
      <c r="GD28" s="55"/>
      <c r="GE28" s="55"/>
      <c r="GF28" s="55"/>
      <c r="GG28" s="55"/>
      <c r="GH28" s="55"/>
      <c r="GI28" s="55"/>
      <c r="GJ28" s="55"/>
      <c r="GK28" s="55"/>
      <c r="GL28" s="55"/>
      <c r="GM28" s="55"/>
      <c r="GN28" s="55"/>
      <c r="GO28" s="55"/>
      <c r="GP28" s="55"/>
      <c r="GQ28" s="55"/>
      <c r="GR28" s="55"/>
      <c r="GS28" s="55"/>
      <c r="GT28" s="55"/>
      <c r="GU28" s="55"/>
      <c r="GV28" s="55"/>
      <c r="GW28" s="55"/>
      <c r="GX28" s="55"/>
      <c r="GY28" s="55"/>
      <c r="GZ28" s="55"/>
      <c r="HA28" s="55"/>
      <c r="HB28" s="55"/>
      <c r="HC28" s="55"/>
      <c r="HD28" s="55"/>
      <c r="HE28" s="55"/>
      <c r="HF28" s="55"/>
      <c r="HG28" s="55"/>
      <c r="HH28" s="55"/>
      <c r="HI28" s="55"/>
      <c r="HJ28" s="55"/>
      <c r="HK28" s="55"/>
      <c r="HL28" s="55"/>
      <c r="HM28" s="55"/>
      <c r="HN28" s="55"/>
      <c r="HO28" s="55"/>
      <c r="HP28" s="55"/>
      <c r="HQ28" s="55"/>
      <c r="HR28" s="55"/>
      <c r="HS28" s="55"/>
      <c r="HT28" s="55"/>
      <c r="HU28" s="55"/>
      <c r="HV28" s="55"/>
      <c r="HW28" s="55"/>
      <c r="HX28" s="55"/>
      <c r="HY28" s="55"/>
      <c r="HZ28" s="55"/>
      <c r="IA28" s="55"/>
      <c r="IB28" s="55"/>
      <c r="IC28" s="55"/>
      <c r="ID28" s="55"/>
      <c r="IE28" s="55"/>
      <c r="IF28" s="55"/>
      <c r="IG28" s="55"/>
      <c r="IH28" s="55"/>
      <c r="II28" s="55"/>
      <c r="IJ28" s="55"/>
      <c r="IK28" s="55"/>
      <c r="IL28" s="55"/>
      <c r="IM28" s="55"/>
      <c r="IN28" s="55"/>
      <c r="IO28" s="55"/>
      <c r="IP28" s="55"/>
      <c r="IQ28" s="55"/>
      <c r="IR28" s="55"/>
      <c r="IS28" s="55"/>
      <c r="IT28" s="55"/>
      <c r="IU28" s="55"/>
      <c r="IV28" s="55"/>
      <c r="IW28" s="55"/>
    </row>
    <row r="29" customFormat="false" ht="15" hidden="false" customHeight="false" outlineLevel="0" collapsed="false">
      <c r="A29" s="48"/>
      <c r="B29" s="49"/>
      <c r="C29" s="50" t="s">
        <v>32</v>
      </c>
      <c r="D29" s="49"/>
      <c r="E29" s="52" t="n">
        <f aca="false">SUM(E30:E31)</f>
        <v>65081.86</v>
      </c>
      <c r="F29" s="62"/>
      <c r="G29" s="52" t="n">
        <f aca="false">SUM(G30:G31)</f>
        <v>130000</v>
      </c>
      <c r="H29" s="49"/>
      <c r="I29" s="52" t="n">
        <f aca="false">+E29+G29</f>
        <v>195081.86</v>
      </c>
      <c r="J29" s="62"/>
      <c r="K29" s="52" t="n">
        <f aca="false">SUM(K30:K31)</f>
        <v>274608</v>
      </c>
      <c r="L29" s="50"/>
      <c r="M29" s="54" t="n">
        <f aca="false">(-K29+I29)</f>
        <v>-79526.14</v>
      </c>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c r="FW29" s="48"/>
      <c r="FX29" s="48"/>
      <c r="FY29" s="48"/>
      <c r="FZ29" s="48"/>
      <c r="GA29" s="48"/>
      <c r="GB29" s="48"/>
      <c r="GC29" s="48"/>
      <c r="GD29" s="48"/>
      <c r="GE29" s="48"/>
      <c r="GF29" s="48"/>
      <c r="GG29" s="48"/>
      <c r="GH29" s="48"/>
      <c r="GI29" s="48"/>
      <c r="GJ29" s="48"/>
      <c r="GK29" s="48"/>
      <c r="GL29" s="48"/>
      <c r="GM29" s="48"/>
      <c r="GN29" s="48"/>
      <c r="GO29" s="48"/>
      <c r="GP29" s="48"/>
      <c r="GQ29" s="48"/>
      <c r="GR29" s="48"/>
      <c r="GS29" s="48"/>
      <c r="GT29" s="48"/>
      <c r="GU29" s="48"/>
      <c r="GV29" s="48"/>
      <c r="GW29" s="48"/>
      <c r="GX29" s="48"/>
      <c r="GY29" s="48"/>
      <c r="GZ29" s="48"/>
      <c r="HA29" s="48"/>
      <c r="HB29" s="48"/>
      <c r="HC29" s="48"/>
      <c r="HD29" s="48"/>
      <c r="HE29" s="48"/>
      <c r="HF29" s="48"/>
      <c r="HG29" s="48"/>
      <c r="HH29" s="48"/>
      <c r="HI29" s="48"/>
      <c r="HJ29" s="48"/>
      <c r="HK29" s="48"/>
      <c r="HL29" s="48"/>
      <c r="HM29" s="48"/>
      <c r="HN29" s="48"/>
      <c r="HO29" s="48"/>
      <c r="HP29" s="48"/>
      <c r="HQ29" s="48"/>
      <c r="HR29" s="48"/>
      <c r="HS29" s="48"/>
      <c r="HT29" s="48"/>
      <c r="HU29" s="48"/>
      <c r="HV29" s="48"/>
      <c r="HW29" s="48"/>
      <c r="HX29" s="48"/>
      <c r="HY29" s="48"/>
      <c r="HZ29" s="48"/>
      <c r="IA29" s="48"/>
      <c r="IB29" s="48"/>
      <c r="IC29" s="48"/>
      <c r="ID29" s="48"/>
      <c r="IE29" s="48"/>
      <c r="IF29" s="48"/>
      <c r="IG29" s="48"/>
      <c r="IH29" s="48"/>
      <c r="II29" s="48"/>
      <c r="IJ29" s="48"/>
      <c r="IK29" s="48"/>
      <c r="IL29" s="48"/>
      <c r="IM29" s="48"/>
      <c r="IN29" s="48"/>
      <c r="IO29" s="48"/>
      <c r="IP29" s="48"/>
      <c r="IQ29" s="48"/>
      <c r="IR29" s="48"/>
      <c r="IS29" s="48"/>
      <c r="IT29" s="48"/>
      <c r="IU29" s="48"/>
      <c r="IV29" s="48"/>
      <c r="IW29" s="48"/>
    </row>
    <row r="30" customFormat="false" ht="12" hidden="false" customHeight="false" outlineLevel="1" collapsed="false">
      <c r="A30" s="55"/>
      <c r="B30" s="56"/>
      <c r="C30" s="42" t="s">
        <v>33</v>
      </c>
      <c r="D30" s="56"/>
      <c r="E30" s="57" t="n">
        <v>5305</v>
      </c>
      <c r="F30" s="61"/>
      <c r="G30" s="57" t="n">
        <v>10000</v>
      </c>
      <c r="H30" s="56"/>
      <c r="I30" s="58" t="n">
        <f aca="false">+E30+G30</f>
        <v>15305</v>
      </c>
      <c r="J30" s="61"/>
      <c r="K30" s="57" t="n">
        <v>11868</v>
      </c>
      <c r="L30" s="42"/>
      <c r="M30" s="60" t="n">
        <f aca="false">(-K30+I30)</f>
        <v>3437</v>
      </c>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c r="ED30" s="55"/>
      <c r="EE30" s="55"/>
      <c r="EF30" s="55"/>
      <c r="EG30" s="55"/>
      <c r="EH30" s="55"/>
      <c r="EI30" s="55"/>
      <c r="EJ30" s="55"/>
      <c r="EK30" s="55"/>
      <c r="EL30" s="55"/>
      <c r="EM30" s="55"/>
      <c r="EN30" s="55"/>
      <c r="EO30" s="55"/>
      <c r="EP30" s="55"/>
      <c r="EQ30" s="55"/>
      <c r="ER30" s="55"/>
      <c r="ES30" s="55"/>
      <c r="ET30" s="55"/>
      <c r="EU30" s="55"/>
      <c r="EV30" s="55"/>
      <c r="EW30" s="55"/>
      <c r="EX30" s="55"/>
      <c r="EY30" s="55"/>
      <c r="EZ30" s="55"/>
      <c r="FA30" s="55"/>
      <c r="FB30" s="55"/>
      <c r="FC30" s="55"/>
      <c r="FD30" s="55"/>
      <c r="FE30" s="55"/>
      <c r="FF30" s="55"/>
      <c r="FG30" s="55"/>
      <c r="FH30" s="55"/>
      <c r="FI30" s="55"/>
      <c r="FJ30" s="55"/>
      <c r="FK30" s="55"/>
      <c r="FL30" s="55"/>
      <c r="FM30" s="55"/>
      <c r="FN30" s="55"/>
      <c r="FO30" s="55"/>
      <c r="FP30" s="55"/>
      <c r="FQ30" s="55"/>
      <c r="FR30" s="55"/>
      <c r="FS30" s="55"/>
      <c r="FT30" s="55"/>
      <c r="FU30" s="55"/>
      <c r="FV30" s="55"/>
      <c r="FW30" s="55"/>
      <c r="FX30" s="55"/>
      <c r="FY30" s="55"/>
      <c r="FZ30" s="55"/>
      <c r="GA30" s="55"/>
      <c r="GB30" s="55"/>
      <c r="GC30" s="55"/>
      <c r="GD30" s="55"/>
      <c r="GE30" s="55"/>
      <c r="GF30" s="55"/>
      <c r="GG30" s="55"/>
      <c r="GH30" s="55"/>
      <c r="GI30" s="55"/>
      <c r="GJ30" s="55"/>
      <c r="GK30" s="55"/>
      <c r="GL30" s="55"/>
      <c r="GM30" s="55"/>
      <c r="GN30" s="55"/>
      <c r="GO30" s="55"/>
      <c r="GP30" s="55"/>
      <c r="GQ30" s="55"/>
      <c r="GR30" s="55"/>
      <c r="GS30" s="55"/>
      <c r="GT30" s="55"/>
      <c r="GU30" s="55"/>
      <c r="GV30" s="55"/>
      <c r="GW30" s="55"/>
      <c r="GX30" s="55"/>
      <c r="GY30" s="55"/>
      <c r="GZ30" s="55"/>
      <c r="HA30" s="55"/>
      <c r="HB30" s="55"/>
      <c r="HC30" s="55"/>
      <c r="HD30" s="55"/>
      <c r="HE30" s="55"/>
      <c r="HF30" s="55"/>
      <c r="HG30" s="55"/>
      <c r="HH30" s="55"/>
      <c r="HI30" s="55"/>
      <c r="HJ30" s="55"/>
      <c r="HK30" s="55"/>
      <c r="HL30" s="55"/>
      <c r="HM30" s="55"/>
      <c r="HN30" s="55"/>
      <c r="HO30" s="55"/>
      <c r="HP30" s="55"/>
      <c r="HQ30" s="55"/>
      <c r="HR30" s="55"/>
      <c r="HS30" s="55"/>
      <c r="HT30" s="55"/>
      <c r="HU30" s="55"/>
      <c r="HV30" s="55"/>
      <c r="HW30" s="55"/>
      <c r="HX30" s="55"/>
      <c r="HY30" s="55"/>
      <c r="HZ30" s="55"/>
      <c r="IA30" s="55"/>
      <c r="IB30" s="55"/>
      <c r="IC30" s="55"/>
      <c r="ID30" s="55"/>
      <c r="IE30" s="55"/>
      <c r="IF30" s="55"/>
      <c r="IG30" s="55"/>
      <c r="IH30" s="55"/>
      <c r="II30" s="55"/>
      <c r="IJ30" s="55"/>
      <c r="IK30" s="55"/>
      <c r="IL30" s="55"/>
      <c r="IM30" s="55"/>
      <c r="IN30" s="55"/>
      <c r="IO30" s="55"/>
      <c r="IP30" s="55"/>
      <c r="IQ30" s="55"/>
      <c r="IR30" s="55"/>
      <c r="IS30" s="55"/>
      <c r="IT30" s="55"/>
      <c r="IU30" s="55"/>
      <c r="IV30" s="55"/>
      <c r="IW30" s="55"/>
    </row>
    <row r="31" customFormat="false" ht="12" hidden="false" customHeight="false" outlineLevel="1" collapsed="false">
      <c r="A31" s="55"/>
      <c r="B31" s="56"/>
      <c r="C31" s="42" t="s">
        <v>34</v>
      </c>
      <c r="D31" s="56"/>
      <c r="E31" s="57" t="n">
        <v>59776.86</v>
      </c>
      <c r="F31" s="58"/>
      <c r="G31" s="57" t="n">
        <v>120000</v>
      </c>
      <c r="H31" s="59"/>
      <c r="I31" s="58" t="n">
        <f aca="false">+E31+G31</f>
        <v>179776.86</v>
      </c>
      <c r="J31" s="58"/>
      <c r="K31" s="57" t="n">
        <v>262740</v>
      </c>
      <c r="L31" s="42"/>
      <c r="M31" s="60" t="n">
        <f aca="false">(-K31+I31)</f>
        <v>-82963.14</v>
      </c>
      <c r="N31" s="55" t="s">
        <v>35</v>
      </c>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c r="DI31" s="55"/>
      <c r="DJ31" s="55"/>
      <c r="DK31" s="55"/>
      <c r="DL31" s="55"/>
      <c r="DM31" s="55"/>
      <c r="DN31" s="55"/>
      <c r="DO31" s="55"/>
      <c r="DP31" s="55"/>
      <c r="DQ31" s="55"/>
      <c r="DR31" s="55"/>
      <c r="DS31" s="55"/>
      <c r="DT31" s="55"/>
      <c r="DU31" s="55"/>
      <c r="DV31" s="55"/>
      <c r="DW31" s="55"/>
      <c r="DX31" s="55"/>
      <c r="DY31" s="55"/>
      <c r="DZ31" s="55"/>
      <c r="EA31" s="55"/>
      <c r="EB31" s="55"/>
      <c r="EC31" s="55"/>
      <c r="ED31" s="55"/>
      <c r="EE31" s="55"/>
      <c r="EF31" s="55"/>
      <c r="EG31" s="55"/>
      <c r="EH31" s="55"/>
      <c r="EI31" s="55"/>
      <c r="EJ31" s="55"/>
      <c r="EK31" s="55"/>
      <c r="EL31" s="55"/>
      <c r="EM31" s="55"/>
      <c r="EN31" s="55"/>
      <c r="EO31" s="55"/>
      <c r="EP31" s="55"/>
      <c r="EQ31" s="55"/>
      <c r="ER31" s="55"/>
      <c r="ES31" s="55"/>
      <c r="ET31" s="55"/>
      <c r="EU31" s="55"/>
      <c r="EV31" s="55"/>
      <c r="EW31" s="55"/>
      <c r="EX31" s="55"/>
      <c r="EY31" s="55"/>
      <c r="EZ31" s="55"/>
      <c r="FA31" s="55"/>
      <c r="FB31" s="55"/>
      <c r="FC31" s="55"/>
      <c r="FD31" s="55"/>
      <c r="FE31" s="55"/>
      <c r="FF31" s="55"/>
      <c r="FG31" s="55"/>
      <c r="FH31" s="55"/>
      <c r="FI31" s="55"/>
      <c r="FJ31" s="55"/>
      <c r="FK31" s="55"/>
      <c r="FL31" s="55"/>
      <c r="FM31" s="55"/>
      <c r="FN31" s="55"/>
      <c r="FO31" s="55"/>
      <c r="FP31" s="55"/>
      <c r="FQ31" s="55"/>
      <c r="FR31" s="55"/>
      <c r="FS31" s="55"/>
      <c r="FT31" s="55"/>
      <c r="FU31" s="55"/>
      <c r="FV31" s="55"/>
      <c r="FW31" s="55"/>
      <c r="FX31" s="55"/>
      <c r="FY31" s="55"/>
      <c r="FZ31" s="55"/>
      <c r="GA31" s="55"/>
      <c r="GB31" s="55"/>
      <c r="GC31" s="55"/>
      <c r="GD31" s="55"/>
      <c r="GE31" s="55"/>
      <c r="GF31" s="55"/>
      <c r="GG31" s="55"/>
      <c r="GH31" s="55"/>
      <c r="GI31" s="55"/>
      <c r="GJ31" s="55"/>
      <c r="GK31" s="55"/>
      <c r="GL31" s="55"/>
      <c r="GM31" s="55"/>
      <c r="GN31" s="55"/>
      <c r="GO31" s="55"/>
      <c r="GP31" s="55"/>
      <c r="GQ31" s="55"/>
      <c r="GR31" s="55"/>
      <c r="GS31" s="55"/>
      <c r="GT31" s="55"/>
      <c r="GU31" s="55"/>
      <c r="GV31" s="55"/>
      <c r="GW31" s="55"/>
      <c r="GX31" s="55"/>
      <c r="GY31" s="55"/>
      <c r="GZ31" s="55"/>
      <c r="HA31" s="55"/>
      <c r="HB31" s="55"/>
      <c r="HC31" s="55"/>
      <c r="HD31" s="55"/>
      <c r="HE31" s="55"/>
      <c r="HF31" s="55"/>
      <c r="HG31" s="55"/>
      <c r="HH31" s="55"/>
      <c r="HI31" s="55"/>
      <c r="HJ31" s="55"/>
      <c r="HK31" s="55"/>
      <c r="HL31" s="55"/>
      <c r="HM31" s="55"/>
      <c r="HN31" s="55"/>
      <c r="HO31" s="55"/>
      <c r="HP31" s="55"/>
      <c r="HQ31" s="55"/>
      <c r="HR31" s="55"/>
      <c r="HS31" s="55"/>
      <c r="HT31" s="55"/>
      <c r="HU31" s="55"/>
      <c r="HV31" s="55"/>
      <c r="HW31" s="55"/>
      <c r="HX31" s="55"/>
      <c r="HY31" s="55"/>
      <c r="HZ31" s="55"/>
      <c r="IA31" s="55"/>
      <c r="IB31" s="55"/>
      <c r="IC31" s="55"/>
      <c r="ID31" s="55"/>
      <c r="IE31" s="55"/>
      <c r="IF31" s="55"/>
      <c r="IG31" s="55"/>
      <c r="IH31" s="55"/>
      <c r="II31" s="55"/>
      <c r="IJ31" s="55"/>
      <c r="IK31" s="55"/>
      <c r="IL31" s="55"/>
      <c r="IM31" s="55"/>
      <c r="IN31" s="55"/>
      <c r="IO31" s="55"/>
      <c r="IP31" s="55"/>
      <c r="IQ31" s="55"/>
      <c r="IR31" s="55"/>
      <c r="IS31" s="55"/>
      <c r="IT31" s="55"/>
      <c r="IU31" s="55"/>
      <c r="IV31" s="55"/>
      <c r="IW31" s="55"/>
    </row>
    <row r="32" customFormat="false" ht="15" hidden="false" customHeight="false" outlineLevel="0" collapsed="false">
      <c r="A32" s="48"/>
      <c r="B32" s="49"/>
      <c r="C32" s="50" t="s">
        <v>36</v>
      </c>
      <c r="D32" s="49"/>
      <c r="E32" s="52" t="n">
        <f aca="false">SUM(E33:E38)</f>
        <v>393804.61</v>
      </c>
      <c r="F32" s="62"/>
      <c r="G32" s="52" t="n">
        <f aca="false">SUM(G33:G38)</f>
        <v>408857</v>
      </c>
      <c r="H32" s="49"/>
      <c r="I32" s="52" t="n">
        <f aca="false">+E32+G32</f>
        <v>802661.61</v>
      </c>
      <c r="J32" s="62"/>
      <c r="K32" s="52" t="n">
        <f aca="false">SUM(K33:K38)</f>
        <v>944388</v>
      </c>
      <c r="L32" s="50"/>
      <c r="M32" s="54" t="n">
        <f aca="false">(-K32+I32)</f>
        <v>-141726.39</v>
      </c>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c r="FW32" s="48"/>
      <c r="FX32" s="48"/>
      <c r="FY32" s="48"/>
      <c r="FZ32" s="48"/>
      <c r="GA32" s="48"/>
      <c r="GB32" s="48"/>
      <c r="GC32" s="48"/>
      <c r="GD32" s="48"/>
      <c r="GE32" s="48"/>
      <c r="GF32" s="48"/>
      <c r="GG32" s="48"/>
      <c r="GH32" s="48"/>
      <c r="GI32" s="48"/>
      <c r="GJ32" s="48"/>
      <c r="GK32" s="48"/>
      <c r="GL32" s="48"/>
      <c r="GM32" s="48"/>
      <c r="GN32" s="48"/>
      <c r="GO32" s="48"/>
      <c r="GP32" s="48"/>
      <c r="GQ32" s="48"/>
      <c r="GR32" s="48"/>
      <c r="GS32" s="48"/>
      <c r="GT32" s="48"/>
      <c r="GU32" s="48"/>
      <c r="GV32" s="48"/>
      <c r="GW32" s="48"/>
      <c r="GX32" s="48"/>
      <c r="GY32" s="48"/>
      <c r="GZ32" s="48"/>
      <c r="HA32" s="48"/>
      <c r="HB32" s="48"/>
      <c r="HC32" s="48"/>
      <c r="HD32" s="48"/>
      <c r="HE32" s="48"/>
      <c r="HF32" s="48"/>
      <c r="HG32" s="48"/>
      <c r="HH32" s="48"/>
      <c r="HI32" s="48"/>
      <c r="HJ32" s="48"/>
      <c r="HK32" s="48"/>
      <c r="HL32" s="48"/>
      <c r="HM32" s="48"/>
      <c r="HN32" s="48"/>
      <c r="HO32" s="48"/>
      <c r="HP32" s="48"/>
      <c r="HQ32" s="48"/>
      <c r="HR32" s="48"/>
      <c r="HS32" s="48"/>
      <c r="HT32" s="48"/>
      <c r="HU32" s="48"/>
      <c r="HV32" s="48"/>
      <c r="HW32" s="48"/>
      <c r="HX32" s="48"/>
      <c r="HY32" s="48"/>
      <c r="HZ32" s="48"/>
      <c r="IA32" s="48"/>
      <c r="IB32" s="48"/>
      <c r="IC32" s="48"/>
      <c r="ID32" s="48"/>
      <c r="IE32" s="48"/>
      <c r="IF32" s="48"/>
      <c r="IG32" s="48"/>
      <c r="IH32" s="48"/>
      <c r="II32" s="48"/>
      <c r="IJ32" s="48"/>
      <c r="IK32" s="48"/>
      <c r="IL32" s="48"/>
      <c r="IM32" s="48"/>
      <c r="IN32" s="48"/>
      <c r="IO32" s="48"/>
      <c r="IP32" s="48"/>
      <c r="IQ32" s="48"/>
      <c r="IR32" s="48"/>
      <c r="IS32" s="48"/>
      <c r="IT32" s="48"/>
      <c r="IU32" s="48"/>
      <c r="IV32" s="48"/>
      <c r="IW32" s="48"/>
    </row>
    <row r="33" customFormat="false" ht="12" hidden="false" customHeight="false" outlineLevel="1" collapsed="false">
      <c r="A33" s="55"/>
      <c r="B33" s="56"/>
      <c r="C33" s="42" t="s">
        <v>37</v>
      </c>
      <c r="D33" s="56"/>
      <c r="E33" s="57" t="n">
        <v>0</v>
      </c>
      <c r="F33" s="61"/>
      <c r="G33" s="57" t="n">
        <v>0</v>
      </c>
      <c r="H33" s="56"/>
      <c r="I33" s="58" t="n">
        <f aca="false">+E33+G33</f>
        <v>0</v>
      </c>
      <c r="J33" s="61"/>
      <c r="K33" s="57" t="n">
        <v>0</v>
      </c>
      <c r="L33" s="42"/>
      <c r="M33" s="60" t="n">
        <f aca="false">(-K33+I33)</f>
        <v>0</v>
      </c>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c r="CF33" s="55"/>
      <c r="CG33" s="55"/>
      <c r="CH33" s="55"/>
      <c r="CI33" s="55"/>
      <c r="CJ33" s="55"/>
      <c r="CK33" s="55"/>
      <c r="CL33" s="55"/>
      <c r="CM33" s="55"/>
      <c r="CN33" s="55"/>
      <c r="CO33" s="55"/>
      <c r="CP33" s="55"/>
      <c r="CQ33" s="55"/>
      <c r="CR33" s="55"/>
      <c r="CS33" s="55"/>
      <c r="CT33" s="55"/>
      <c r="CU33" s="55"/>
      <c r="CV33" s="55"/>
      <c r="CW33" s="55"/>
      <c r="CX33" s="55"/>
      <c r="CY33" s="55"/>
      <c r="CZ33" s="55"/>
      <c r="DA33" s="55"/>
      <c r="DB33" s="55"/>
      <c r="DC33" s="55"/>
      <c r="DD33" s="55"/>
      <c r="DE33" s="55"/>
      <c r="DF33" s="55"/>
      <c r="DG33" s="55"/>
      <c r="DH33" s="55"/>
      <c r="DI33" s="55"/>
      <c r="DJ33" s="55"/>
      <c r="DK33" s="55"/>
      <c r="DL33" s="55"/>
      <c r="DM33" s="55"/>
      <c r="DN33" s="55"/>
      <c r="DO33" s="55"/>
      <c r="DP33" s="55"/>
      <c r="DQ33" s="55"/>
      <c r="DR33" s="55"/>
      <c r="DS33" s="55"/>
      <c r="DT33" s="55"/>
      <c r="DU33" s="55"/>
      <c r="DV33" s="55"/>
      <c r="DW33" s="55"/>
      <c r="DX33" s="55"/>
      <c r="DY33" s="55"/>
      <c r="DZ33" s="55"/>
      <c r="EA33" s="55"/>
      <c r="EB33" s="55"/>
      <c r="EC33" s="55"/>
      <c r="ED33" s="55"/>
      <c r="EE33" s="55"/>
      <c r="EF33" s="55"/>
      <c r="EG33" s="55"/>
      <c r="EH33" s="55"/>
      <c r="EI33" s="55"/>
      <c r="EJ33" s="55"/>
      <c r="EK33" s="55"/>
      <c r="EL33" s="55"/>
      <c r="EM33" s="55"/>
      <c r="EN33" s="55"/>
      <c r="EO33" s="55"/>
      <c r="EP33" s="55"/>
      <c r="EQ33" s="55"/>
      <c r="ER33" s="55"/>
      <c r="ES33" s="55"/>
      <c r="ET33" s="55"/>
      <c r="EU33" s="55"/>
      <c r="EV33" s="55"/>
      <c r="EW33" s="55"/>
      <c r="EX33" s="55"/>
      <c r="EY33" s="55"/>
      <c r="EZ33" s="55"/>
      <c r="FA33" s="55"/>
      <c r="FB33" s="55"/>
      <c r="FC33" s="55"/>
      <c r="FD33" s="55"/>
      <c r="FE33" s="55"/>
      <c r="FF33" s="55"/>
      <c r="FG33" s="55"/>
      <c r="FH33" s="55"/>
      <c r="FI33" s="55"/>
      <c r="FJ33" s="55"/>
      <c r="FK33" s="55"/>
      <c r="FL33" s="55"/>
      <c r="FM33" s="55"/>
      <c r="FN33" s="55"/>
      <c r="FO33" s="55"/>
      <c r="FP33" s="55"/>
      <c r="FQ33" s="55"/>
      <c r="FR33" s="55"/>
      <c r="FS33" s="55"/>
      <c r="FT33" s="55"/>
      <c r="FU33" s="55"/>
      <c r="FV33" s="55"/>
      <c r="FW33" s="55"/>
      <c r="FX33" s="55"/>
      <c r="FY33" s="55"/>
      <c r="FZ33" s="55"/>
      <c r="GA33" s="55"/>
      <c r="GB33" s="55"/>
      <c r="GC33" s="55"/>
      <c r="GD33" s="55"/>
      <c r="GE33" s="55"/>
      <c r="GF33" s="55"/>
      <c r="GG33" s="55"/>
      <c r="GH33" s="55"/>
      <c r="GI33" s="55"/>
      <c r="GJ33" s="55"/>
      <c r="GK33" s="55"/>
      <c r="GL33" s="55"/>
      <c r="GM33" s="55"/>
      <c r="GN33" s="55"/>
      <c r="GO33" s="55"/>
      <c r="GP33" s="55"/>
      <c r="GQ33" s="55"/>
      <c r="GR33" s="55"/>
      <c r="GS33" s="55"/>
      <c r="GT33" s="55"/>
      <c r="GU33" s="55"/>
      <c r="GV33" s="55"/>
      <c r="GW33" s="55"/>
      <c r="GX33" s="55"/>
      <c r="GY33" s="55"/>
      <c r="GZ33" s="55"/>
      <c r="HA33" s="55"/>
      <c r="HB33" s="55"/>
      <c r="HC33" s="55"/>
      <c r="HD33" s="55"/>
      <c r="HE33" s="55"/>
      <c r="HF33" s="55"/>
      <c r="HG33" s="55"/>
      <c r="HH33" s="55"/>
      <c r="HI33" s="55"/>
      <c r="HJ33" s="55"/>
      <c r="HK33" s="55"/>
      <c r="HL33" s="55"/>
      <c r="HM33" s="55"/>
      <c r="HN33" s="55"/>
      <c r="HO33" s="55"/>
      <c r="HP33" s="55"/>
      <c r="HQ33" s="55"/>
      <c r="HR33" s="55"/>
      <c r="HS33" s="55"/>
      <c r="HT33" s="55"/>
      <c r="HU33" s="55"/>
      <c r="HV33" s="55"/>
      <c r="HW33" s="55"/>
      <c r="HX33" s="55"/>
      <c r="HY33" s="55"/>
      <c r="HZ33" s="55"/>
      <c r="IA33" s="55"/>
      <c r="IB33" s="55"/>
      <c r="IC33" s="55"/>
      <c r="ID33" s="55"/>
      <c r="IE33" s="55"/>
      <c r="IF33" s="55"/>
      <c r="IG33" s="55"/>
      <c r="IH33" s="55"/>
      <c r="II33" s="55"/>
      <c r="IJ33" s="55"/>
      <c r="IK33" s="55"/>
      <c r="IL33" s="55"/>
      <c r="IM33" s="55"/>
      <c r="IN33" s="55"/>
      <c r="IO33" s="55"/>
      <c r="IP33" s="55"/>
      <c r="IQ33" s="55"/>
      <c r="IR33" s="55"/>
      <c r="IS33" s="55"/>
      <c r="IT33" s="55"/>
      <c r="IU33" s="55"/>
      <c r="IV33" s="55"/>
      <c r="IW33" s="55"/>
    </row>
    <row r="34" customFormat="false" ht="12" hidden="false" customHeight="false" outlineLevel="1" collapsed="false">
      <c r="A34" s="55"/>
      <c r="B34" s="56"/>
      <c r="C34" s="42" t="s">
        <v>38</v>
      </c>
      <c r="D34" s="56"/>
      <c r="E34" s="57" t="n">
        <v>38269.06</v>
      </c>
      <c r="F34" s="61"/>
      <c r="G34" s="57" t="n">
        <v>27335</v>
      </c>
      <c r="H34" s="56"/>
      <c r="I34" s="58" t="n">
        <f aca="false">+E34+G34</f>
        <v>65604.06</v>
      </c>
      <c r="J34" s="61"/>
      <c r="K34" s="57" t="n">
        <v>96000</v>
      </c>
      <c r="L34" s="42"/>
      <c r="M34" s="60" t="n">
        <f aca="false">(-K34+I34)</f>
        <v>-30395.94</v>
      </c>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c r="DI34" s="55"/>
      <c r="DJ34" s="55"/>
      <c r="DK34" s="55"/>
      <c r="DL34" s="55"/>
      <c r="DM34" s="55"/>
      <c r="DN34" s="55"/>
      <c r="DO34" s="55"/>
      <c r="DP34" s="55"/>
      <c r="DQ34" s="55"/>
      <c r="DR34" s="55"/>
      <c r="DS34" s="55"/>
      <c r="DT34" s="55"/>
      <c r="DU34" s="55"/>
      <c r="DV34" s="55"/>
      <c r="DW34" s="55"/>
      <c r="DX34" s="55"/>
      <c r="DY34" s="55"/>
      <c r="DZ34" s="55"/>
      <c r="EA34" s="55"/>
      <c r="EB34" s="55"/>
      <c r="EC34" s="55"/>
      <c r="ED34" s="55"/>
      <c r="EE34" s="55"/>
      <c r="EF34" s="55"/>
      <c r="EG34" s="55"/>
      <c r="EH34" s="55"/>
      <c r="EI34" s="55"/>
      <c r="EJ34" s="55"/>
      <c r="EK34" s="55"/>
      <c r="EL34" s="55"/>
      <c r="EM34" s="55"/>
      <c r="EN34" s="55"/>
      <c r="EO34" s="55"/>
      <c r="EP34" s="55"/>
      <c r="EQ34" s="55"/>
      <c r="ER34" s="55"/>
      <c r="ES34" s="55"/>
      <c r="ET34" s="55"/>
      <c r="EU34" s="55"/>
      <c r="EV34" s="55"/>
      <c r="EW34" s="55"/>
      <c r="EX34" s="55"/>
      <c r="EY34" s="55"/>
      <c r="EZ34" s="55"/>
      <c r="FA34" s="55"/>
      <c r="FB34" s="55"/>
      <c r="FC34" s="55"/>
      <c r="FD34" s="55"/>
      <c r="FE34" s="55"/>
      <c r="FF34" s="55"/>
      <c r="FG34" s="55"/>
      <c r="FH34" s="55"/>
      <c r="FI34" s="55"/>
      <c r="FJ34" s="55"/>
      <c r="FK34" s="55"/>
      <c r="FL34" s="55"/>
      <c r="FM34" s="55"/>
      <c r="FN34" s="55"/>
      <c r="FO34" s="55"/>
      <c r="FP34" s="55"/>
      <c r="FQ34" s="55"/>
      <c r="FR34" s="55"/>
      <c r="FS34" s="55"/>
      <c r="FT34" s="55"/>
      <c r="FU34" s="55"/>
      <c r="FV34" s="55"/>
      <c r="FW34" s="55"/>
      <c r="FX34" s="55"/>
      <c r="FY34" s="55"/>
      <c r="FZ34" s="55"/>
      <c r="GA34" s="55"/>
      <c r="GB34" s="55"/>
      <c r="GC34" s="55"/>
      <c r="GD34" s="55"/>
      <c r="GE34" s="55"/>
      <c r="GF34" s="55"/>
      <c r="GG34" s="55"/>
      <c r="GH34" s="55"/>
      <c r="GI34" s="55"/>
      <c r="GJ34" s="55"/>
      <c r="GK34" s="55"/>
      <c r="GL34" s="55"/>
      <c r="GM34" s="55"/>
      <c r="GN34" s="55"/>
      <c r="GO34" s="55"/>
      <c r="GP34" s="55"/>
      <c r="GQ34" s="55"/>
      <c r="GR34" s="55"/>
      <c r="GS34" s="55"/>
      <c r="GT34" s="55"/>
      <c r="GU34" s="55"/>
      <c r="GV34" s="55"/>
      <c r="GW34" s="55"/>
      <c r="GX34" s="55"/>
      <c r="GY34" s="55"/>
      <c r="GZ34" s="55"/>
      <c r="HA34" s="55"/>
      <c r="HB34" s="55"/>
      <c r="HC34" s="55"/>
      <c r="HD34" s="55"/>
      <c r="HE34" s="55"/>
      <c r="HF34" s="55"/>
      <c r="HG34" s="55"/>
      <c r="HH34" s="55"/>
      <c r="HI34" s="55"/>
      <c r="HJ34" s="55"/>
      <c r="HK34" s="55"/>
      <c r="HL34" s="55"/>
      <c r="HM34" s="55"/>
      <c r="HN34" s="55"/>
      <c r="HO34" s="55"/>
      <c r="HP34" s="55"/>
      <c r="HQ34" s="55"/>
      <c r="HR34" s="55"/>
      <c r="HS34" s="55"/>
      <c r="HT34" s="55"/>
      <c r="HU34" s="55"/>
      <c r="HV34" s="55"/>
      <c r="HW34" s="55"/>
      <c r="HX34" s="55"/>
      <c r="HY34" s="55"/>
      <c r="HZ34" s="55"/>
      <c r="IA34" s="55"/>
      <c r="IB34" s="55"/>
      <c r="IC34" s="55"/>
      <c r="ID34" s="55"/>
      <c r="IE34" s="55"/>
      <c r="IF34" s="55"/>
      <c r="IG34" s="55"/>
      <c r="IH34" s="55"/>
      <c r="II34" s="55"/>
      <c r="IJ34" s="55"/>
      <c r="IK34" s="55"/>
      <c r="IL34" s="55"/>
      <c r="IM34" s="55"/>
      <c r="IN34" s="55"/>
      <c r="IO34" s="55"/>
      <c r="IP34" s="55"/>
      <c r="IQ34" s="55"/>
      <c r="IR34" s="55"/>
      <c r="IS34" s="55"/>
      <c r="IT34" s="55"/>
      <c r="IU34" s="55"/>
      <c r="IV34" s="55"/>
      <c r="IW34" s="55"/>
    </row>
    <row r="35" customFormat="false" ht="12" hidden="false" customHeight="false" outlineLevel="1" collapsed="false">
      <c r="A35" s="55"/>
      <c r="B35" s="56"/>
      <c r="C35" s="42" t="s">
        <v>39</v>
      </c>
      <c r="D35" s="56"/>
      <c r="E35" s="57" t="n">
        <v>58712.41</v>
      </c>
      <c r="F35" s="61"/>
      <c r="G35" s="57" t="n">
        <v>41937</v>
      </c>
      <c r="H35" s="56"/>
      <c r="I35" s="58" t="n">
        <f aca="false">+E35+G35</f>
        <v>100649.41</v>
      </c>
      <c r="J35" s="61"/>
      <c r="K35" s="57" t="n">
        <v>140076</v>
      </c>
      <c r="L35" s="42"/>
      <c r="M35" s="60" t="n">
        <f aca="false">(-K35+I35)</f>
        <v>-39426.59</v>
      </c>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c r="DI35" s="55"/>
      <c r="DJ35" s="55"/>
      <c r="DK35" s="55"/>
      <c r="DL35" s="55"/>
      <c r="DM35" s="55"/>
      <c r="DN35" s="55"/>
      <c r="DO35" s="55"/>
      <c r="DP35" s="55"/>
      <c r="DQ35" s="55"/>
      <c r="DR35" s="55"/>
      <c r="DS35" s="55"/>
      <c r="DT35" s="55"/>
      <c r="DU35" s="55"/>
      <c r="DV35" s="55"/>
      <c r="DW35" s="55"/>
      <c r="DX35" s="55"/>
      <c r="DY35" s="55"/>
      <c r="DZ35" s="55"/>
      <c r="EA35" s="55"/>
      <c r="EB35" s="55"/>
      <c r="EC35" s="55"/>
      <c r="ED35" s="55"/>
      <c r="EE35" s="55"/>
      <c r="EF35" s="55"/>
      <c r="EG35" s="55"/>
      <c r="EH35" s="55"/>
      <c r="EI35" s="55"/>
      <c r="EJ35" s="55"/>
      <c r="EK35" s="55"/>
      <c r="EL35" s="55"/>
      <c r="EM35" s="55"/>
      <c r="EN35" s="55"/>
      <c r="EO35" s="55"/>
      <c r="EP35" s="55"/>
      <c r="EQ35" s="55"/>
      <c r="ER35" s="55"/>
      <c r="ES35" s="55"/>
      <c r="ET35" s="55"/>
      <c r="EU35" s="55"/>
      <c r="EV35" s="55"/>
      <c r="EW35" s="55"/>
      <c r="EX35" s="55"/>
      <c r="EY35" s="55"/>
      <c r="EZ35" s="55"/>
      <c r="FA35" s="55"/>
      <c r="FB35" s="55"/>
      <c r="FC35" s="55"/>
      <c r="FD35" s="55"/>
      <c r="FE35" s="55"/>
      <c r="FF35" s="55"/>
      <c r="FG35" s="55"/>
      <c r="FH35" s="55"/>
      <c r="FI35" s="55"/>
      <c r="FJ35" s="55"/>
      <c r="FK35" s="55"/>
      <c r="FL35" s="55"/>
      <c r="FM35" s="55"/>
      <c r="FN35" s="55"/>
      <c r="FO35" s="55"/>
      <c r="FP35" s="55"/>
      <c r="FQ35" s="55"/>
      <c r="FR35" s="55"/>
      <c r="FS35" s="55"/>
      <c r="FT35" s="55"/>
      <c r="FU35" s="55"/>
      <c r="FV35" s="55"/>
      <c r="FW35" s="55"/>
      <c r="FX35" s="55"/>
      <c r="FY35" s="55"/>
      <c r="FZ35" s="55"/>
      <c r="GA35" s="55"/>
      <c r="GB35" s="55"/>
      <c r="GC35" s="55"/>
      <c r="GD35" s="55"/>
      <c r="GE35" s="55"/>
      <c r="GF35" s="55"/>
      <c r="GG35" s="55"/>
      <c r="GH35" s="55"/>
      <c r="GI35" s="55"/>
      <c r="GJ35" s="55"/>
      <c r="GK35" s="55"/>
      <c r="GL35" s="55"/>
      <c r="GM35" s="55"/>
      <c r="GN35" s="55"/>
      <c r="GO35" s="55"/>
      <c r="GP35" s="55"/>
      <c r="GQ35" s="55"/>
      <c r="GR35" s="55"/>
      <c r="GS35" s="55"/>
      <c r="GT35" s="55"/>
      <c r="GU35" s="55"/>
      <c r="GV35" s="55"/>
      <c r="GW35" s="55"/>
      <c r="GX35" s="55"/>
      <c r="GY35" s="55"/>
      <c r="GZ35" s="55"/>
      <c r="HA35" s="55"/>
      <c r="HB35" s="55"/>
      <c r="HC35" s="55"/>
      <c r="HD35" s="55"/>
      <c r="HE35" s="55"/>
      <c r="HF35" s="55"/>
      <c r="HG35" s="55"/>
      <c r="HH35" s="55"/>
      <c r="HI35" s="55"/>
      <c r="HJ35" s="55"/>
      <c r="HK35" s="55"/>
      <c r="HL35" s="55"/>
      <c r="HM35" s="55"/>
      <c r="HN35" s="55"/>
      <c r="HO35" s="55"/>
      <c r="HP35" s="55"/>
      <c r="HQ35" s="55"/>
      <c r="HR35" s="55"/>
      <c r="HS35" s="55"/>
      <c r="HT35" s="55"/>
      <c r="HU35" s="55"/>
      <c r="HV35" s="55"/>
      <c r="HW35" s="55"/>
      <c r="HX35" s="55"/>
      <c r="HY35" s="55"/>
      <c r="HZ35" s="55"/>
      <c r="IA35" s="55"/>
      <c r="IB35" s="55"/>
      <c r="IC35" s="55"/>
      <c r="ID35" s="55"/>
      <c r="IE35" s="55"/>
      <c r="IF35" s="55"/>
      <c r="IG35" s="55"/>
      <c r="IH35" s="55"/>
      <c r="II35" s="55"/>
      <c r="IJ35" s="55"/>
      <c r="IK35" s="55"/>
      <c r="IL35" s="55"/>
      <c r="IM35" s="55"/>
      <c r="IN35" s="55"/>
      <c r="IO35" s="55"/>
      <c r="IP35" s="55"/>
      <c r="IQ35" s="55"/>
      <c r="IR35" s="55"/>
      <c r="IS35" s="55"/>
      <c r="IT35" s="55"/>
      <c r="IU35" s="55"/>
      <c r="IV35" s="55"/>
      <c r="IW35" s="55"/>
    </row>
    <row r="36" customFormat="false" ht="12" hidden="false" customHeight="false" outlineLevel="1" collapsed="false">
      <c r="A36" s="55"/>
      <c r="B36" s="56"/>
      <c r="C36" s="42" t="s">
        <v>40</v>
      </c>
      <c r="D36" s="56"/>
      <c r="E36" s="57" t="n">
        <v>939.4</v>
      </c>
      <c r="F36" s="61"/>
      <c r="G36" s="57" t="n">
        <v>2500</v>
      </c>
      <c r="H36" s="56"/>
      <c r="I36" s="58" t="n">
        <f aca="false">+E36+G36</f>
        <v>3439.4</v>
      </c>
      <c r="J36" s="61"/>
      <c r="K36" s="57" t="n">
        <v>2400</v>
      </c>
      <c r="L36" s="42"/>
      <c r="M36" s="60" t="n">
        <f aca="false">(-K36+I36)</f>
        <v>1039.4</v>
      </c>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c r="CF36" s="55"/>
      <c r="CG36" s="55"/>
      <c r="CH36" s="55"/>
      <c r="CI36" s="55"/>
      <c r="CJ36" s="55"/>
      <c r="CK36" s="55"/>
      <c r="CL36" s="55"/>
      <c r="CM36" s="55"/>
      <c r="CN36" s="55"/>
      <c r="CO36" s="55"/>
      <c r="CP36" s="55"/>
      <c r="CQ36" s="55"/>
      <c r="CR36" s="55"/>
      <c r="CS36" s="55"/>
      <c r="CT36" s="55"/>
      <c r="CU36" s="55"/>
      <c r="CV36" s="55"/>
      <c r="CW36" s="55"/>
      <c r="CX36" s="55"/>
      <c r="CY36" s="55"/>
      <c r="CZ36" s="55"/>
      <c r="DA36" s="55"/>
      <c r="DB36" s="55"/>
      <c r="DC36" s="55"/>
      <c r="DD36" s="55"/>
      <c r="DE36" s="55"/>
      <c r="DF36" s="55"/>
      <c r="DG36" s="55"/>
      <c r="DH36" s="55"/>
      <c r="DI36" s="55"/>
      <c r="DJ36" s="55"/>
      <c r="DK36" s="55"/>
      <c r="DL36" s="55"/>
      <c r="DM36" s="55"/>
      <c r="DN36" s="55"/>
      <c r="DO36" s="55"/>
      <c r="DP36" s="55"/>
      <c r="DQ36" s="55"/>
      <c r="DR36" s="55"/>
      <c r="DS36" s="55"/>
      <c r="DT36" s="55"/>
      <c r="DU36" s="55"/>
      <c r="DV36" s="55"/>
      <c r="DW36" s="55"/>
      <c r="DX36" s="55"/>
      <c r="DY36" s="55"/>
      <c r="DZ36" s="55"/>
      <c r="EA36" s="55"/>
      <c r="EB36" s="55"/>
      <c r="EC36" s="55"/>
      <c r="ED36" s="55"/>
      <c r="EE36" s="55"/>
      <c r="EF36" s="55"/>
      <c r="EG36" s="55"/>
      <c r="EH36" s="55"/>
      <c r="EI36" s="55"/>
      <c r="EJ36" s="55"/>
      <c r="EK36" s="55"/>
      <c r="EL36" s="55"/>
      <c r="EM36" s="55"/>
      <c r="EN36" s="55"/>
      <c r="EO36" s="55"/>
      <c r="EP36" s="55"/>
      <c r="EQ36" s="55"/>
      <c r="ER36" s="55"/>
      <c r="ES36" s="55"/>
      <c r="ET36" s="55"/>
      <c r="EU36" s="55"/>
      <c r="EV36" s="55"/>
      <c r="EW36" s="55"/>
      <c r="EX36" s="55"/>
      <c r="EY36" s="55"/>
      <c r="EZ36" s="55"/>
      <c r="FA36" s="55"/>
      <c r="FB36" s="55"/>
      <c r="FC36" s="55"/>
      <c r="FD36" s="55"/>
      <c r="FE36" s="55"/>
      <c r="FF36" s="55"/>
      <c r="FG36" s="55"/>
      <c r="FH36" s="55"/>
      <c r="FI36" s="55"/>
      <c r="FJ36" s="55"/>
      <c r="FK36" s="55"/>
      <c r="FL36" s="55"/>
      <c r="FM36" s="55"/>
      <c r="FN36" s="55"/>
      <c r="FO36" s="55"/>
      <c r="FP36" s="55"/>
      <c r="FQ36" s="55"/>
      <c r="FR36" s="55"/>
      <c r="FS36" s="55"/>
      <c r="FT36" s="55"/>
      <c r="FU36" s="55"/>
      <c r="FV36" s="55"/>
      <c r="FW36" s="55"/>
      <c r="FX36" s="55"/>
      <c r="FY36" s="55"/>
      <c r="FZ36" s="55"/>
      <c r="GA36" s="55"/>
      <c r="GB36" s="55"/>
      <c r="GC36" s="55"/>
      <c r="GD36" s="55"/>
      <c r="GE36" s="55"/>
      <c r="GF36" s="55"/>
      <c r="GG36" s="55"/>
      <c r="GH36" s="55"/>
      <c r="GI36" s="55"/>
      <c r="GJ36" s="55"/>
      <c r="GK36" s="55"/>
      <c r="GL36" s="55"/>
      <c r="GM36" s="55"/>
      <c r="GN36" s="55"/>
      <c r="GO36" s="55"/>
      <c r="GP36" s="55"/>
      <c r="GQ36" s="55"/>
      <c r="GR36" s="55"/>
      <c r="GS36" s="55"/>
      <c r="GT36" s="55"/>
      <c r="GU36" s="55"/>
      <c r="GV36" s="55"/>
      <c r="GW36" s="55"/>
      <c r="GX36" s="55"/>
      <c r="GY36" s="55"/>
      <c r="GZ36" s="55"/>
      <c r="HA36" s="55"/>
      <c r="HB36" s="55"/>
      <c r="HC36" s="55"/>
      <c r="HD36" s="55"/>
      <c r="HE36" s="55"/>
      <c r="HF36" s="55"/>
      <c r="HG36" s="55"/>
      <c r="HH36" s="55"/>
      <c r="HI36" s="55"/>
      <c r="HJ36" s="55"/>
      <c r="HK36" s="55"/>
      <c r="HL36" s="55"/>
      <c r="HM36" s="55"/>
      <c r="HN36" s="55"/>
      <c r="HO36" s="55"/>
      <c r="HP36" s="55"/>
      <c r="HQ36" s="55"/>
      <c r="HR36" s="55"/>
      <c r="HS36" s="55"/>
      <c r="HT36" s="55"/>
      <c r="HU36" s="55"/>
      <c r="HV36" s="55"/>
      <c r="HW36" s="55"/>
      <c r="HX36" s="55"/>
      <c r="HY36" s="55"/>
      <c r="HZ36" s="55"/>
      <c r="IA36" s="55"/>
      <c r="IB36" s="55"/>
      <c r="IC36" s="55"/>
      <c r="ID36" s="55"/>
      <c r="IE36" s="55"/>
      <c r="IF36" s="55"/>
      <c r="IG36" s="55"/>
      <c r="IH36" s="55"/>
      <c r="II36" s="55"/>
      <c r="IJ36" s="55"/>
      <c r="IK36" s="55"/>
      <c r="IL36" s="55"/>
      <c r="IM36" s="55"/>
      <c r="IN36" s="55"/>
      <c r="IO36" s="55"/>
      <c r="IP36" s="55"/>
      <c r="IQ36" s="55"/>
      <c r="IR36" s="55"/>
      <c r="IS36" s="55"/>
      <c r="IT36" s="55"/>
      <c r="IU36" s="55"/>
      <c r="IV36" s="55"/>
      <c r="IW36" s="55"/>
    </row>
    <row r="37" customFormat="false" ht="12" hidden="false" customHeight="false" outlineLevel="1" collapsed="false">
      <c r="A37" s="55"/>
      <c r="B37" s="56"/>
      <c r="C37" s="42" t="s">
        <v>41</v>
      </c>
      <c r="D37" s="56"/>
      <c r="E37" s="57" t="n">
        <v>217689.43</v>
      </c>
      <c r="F37" s="61"/>
      <c r="G37" s="57" t="n">
        <v>225000</v>
      </c>
      <c r="H37" s="56"/>
      <c r="I37" s="58" t="n">
        <f aca="false">+E37+G37</f>
        <v>442689.43</v>
      </c>
      <c r="J37" s="61"/>
      <c r="K37" s="57" t="n">
        <v>519360</v>
      </c>
      <c r="L37" s="42"/>
      <c r="M37" s="60" t="n">
        <f aca="false">(-K37+I37)</f>
        <v>-76670.57</v>
      </c>
      <c r="N37" s="55" t="s">
        <v>20</v>
      </c>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c r="DQ37" s="55"/>
      <c r="DR37" s="55"/>
      <c r="DS37" s="55"/>
      <c r="DT37" s="55"/>
      <c r="DU37" s="55"/>
      <c r="DV37" s="55"/>
      <c r="DW37" s="55"/>
      <c r="DX37" s="55"/>
      <c r="DY37" s="55"/>
      <c r="DZ37" s="55"/>
      <c r="EA37" s="55"/>
      <c r="EB37" s="55"/>
      <c r="EC37" s="55"/>
      <c r="ED37" s="55"/>
      <c r="EE37" s="55"/>
      <c r="EF37" s="55"/>
      <c r="EG37" s="55"/>
      <c r="EH37" s="55"/>
      <c r="EI37" s="55"/>
      <c r="EJ37" s="55"/>
      <c r="EK37" s="55"/>
      <c r="EL37" s="55"/>
      <c r="EM37" s="55"/>
      <c r="EN37" s="55"/>
      <c r="EO37" s="55"/>
      <c r="EP37" s="55"/>
      <c r="EQ37" s="55"/>
      <c r="ER37" s="55"/>
      <c r="ES37" s="55"/>
      <c r="ET37" s="55"/>
      <c r="EU37" s="55"/>
      <c r="EV37" s="55"/>
      <c r="EW37" s="55"/>
      <c r="EX37" s="55"/>
      <c r="EY37" s="55"/>
      <c r="EZ37" s="55"/>
      <c r="FA37" s="55"/>
      <c r="FB37" s="55"/>
      <c r="FC37" s="55"/>
      <c r="FD37" s="55"/>
      <c r="FE37" s="55"/>
      <c r="FF37" s="55"/>
      <c r="FG37" s="55"/>
      <c r="FH37" s="55"/>
      <c r="FI37" s="55"/>
      <c r="FJ37" s="55"/>
      <c r="FK37" s="55"/>
      <c r="FL37" s="55"/>
      <c r="FM37" s="55"/>
      <c r="FN37" s="55"/>
      <c r="FO37" s="55"/>
      <c r="FP37" s="55"/>
      <c r="FQ37" s="55"/>
      <c r="FR37" s="55"/>
      <c r="FS37" s="55"/>
      <c r="FT37" s="55"/>
      <c r="FU37" s="55"/>
      <c r="FV37" s="55"/>
      <c r="FW37" s="55"/>
      <c r="FX37" s="55"/>
      <c r="FY37" s="55"/>
      <c r="FZ37" s="55"/>
      <c r="GA37" s="55"/>
      <c r="GB37" s="55"/>
      <c r="GC37" s="55"/>
      <c r="GD37" s="55"/>
      <c r="GE37" s="55"/>
      <c r="GF37" s="55"/>
      <c r="GG37" s="55"/>
      <c r="GH37" s="55"/>
      <c r="GI37" s="55"/>
      <c r="GJ37" s="55"/>
      <c r="GK37" s="55"/>
      <c r="GL37" s="55"/>
      <c r="GM37" s="55"/>
      <c r="GN37" s="55"/>
      <c r="GO37" s="55"/>
      <c r="GP37" s="55"/>
      <c r="GQ37" s="55"/>
      <c r="GR37" s="55"/>
      <c r="GS37" s="55"/>
      <c r="GT37" s="55"/>
      <c r="GU37" s="55"/>
      <c r="GV37" s="55"/>
      <c r="GW37" s="55"/>
      <c r="GX37" s="55"/>
      <c r="GY37" s="55"/>
      <c r="GZ37" s="55"/>
      <c r="HA37" s="55"/>
      <c r="HB37" s="55"/>
      <c r="HC37" s="55"/>
      <c r="HD37" s="55"/>
      <c r="HE37" s="55"/>
      <c r="HF37" s="55"/>
      <c r="HG37" s="55"/>
      <c r="HH37" s="55"/>
      <c r="HI37" s="55"/>
      <c r="HJ37" s="55"/>
      <c r="HK37" s="55"/>
      <c r="HL37" s="55"/>
      <c r="HM37" s="55"/>
      <c r="HN37" s="55"/>
      <c r="HO37" s="55"/>
      <c r="HP37" s="55"/>
      <c r="HQ37" s="55"/>
      <c r="HR37" s="55"/>
      <c r="HS37" s="55"/>
      <c r="HT37" s="55"/>
      <c r="HU37" s="55"/>
      <c r="HV37" s="55"/>
      <c r="HW37" s="55"/>
      <c r="HX37" s="55"/>
      <c r="HY37" s="55"/>
      <c r="HZ37" s="55"/>
      <c r="IA37" s="55"/>
      <c r="IB37" s="55"/>
      <c r="IC37" s="55"/>
      <c r="ID37" s="55"/>
      <c r="IE37" s="55"/>
      <c r="IF37" s="55"/>
      <c r="IG37" s="55"/>
      <c r="IH37" s="55"/>
      <c r="II37" s="55"/>
      <c r="IJ37" s="55"/>
      <c r="IK37" s="55"/>
      <c r="IL37" s="55"/>
      <c r="IM37" s="55"/>
      <c r="IN37" s="55"/>
      <c r="IO37" s="55"/>
      <c r="IP37" s="55"/>
      <c r="IQ37" s="55"/>
      <c r="IR37" s="55"/>
      <c r="IS37" s="55"/>
      <c r="IT37" s="55"/>
      <c r="IU37" s="55"/>
      <c r="IV37" s="55"/>
      <c r="IW37" s="55"/>
    </row>
    <row r="38" customFormat="false" ht="12" hidden="false" customHeight="false" outlineLevel="1" collapsed="false">
      <c r="A38" s="55"/>
      <c r="B38" s="56"/>
      <c r="C38" s="42" t="s">
        <v>42</v>
      </c>
      <c r="D38" s="56"/>
      <c r="E38" s="57" t="n">
        <v>78194.31</v>
      </c>
      <c r="F38" s="61"/>
      <c r="G38" s="57" t="n">
        <v>112085</v>
      </c>
      <c r="H38" s="56"/>
      <c r="I38" s="58" t="n">
        <f aca="false">+E38+G38</f>
        <v>190279.31</v>
      </c>
      <c r="J38" s="61"/>
      <c r="K38" s="57" t="n">
        <v>186552</v>
      </c>
      <c r="L38" s="42"/>
      <c r="M38" s="60" t="n">
        <f aca="false">(-K38+I38)</f>
        <v>3727.31</v>
      </c>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c r="CT38" s="55"/>
      <c r="CU38" s="55"/>
      <c r="CV38" s="55"/>
      <c r="CW38" s="55"/>
      <c r="CX38" s="55"/>
      <c r="CY38" s="55"/>
      <c r="CZ38" s="55"/>
      <c r="DA38" s="55"/>
      <c r="DB38" s="55"/>
      <c r="DC38" s="55"/>
      <c r="DD38" s="55"/>
      <c r="DE38" s="55"/>
      <c r="DF38" s="55"/>
      <c r="DG38" s="55"/>
      <c r="DH38" s="55"/>
      <c r="DI38" s="55"/>
      <c r="DJ38" s="55"/>
      <c r="DK38" s="55"/>
      <c r="DL38" s="55"/>
      <c r="DM38" s="55"/>
      <c r="DN38" s="55"/>
      <c r="DO38" s="55"/>
      <c r="DP38" s="55"/>
      <c r="DQ38" s="55"/>
      <c r="DR38" s="55"/>
      <c r="DS38" s="55"/>
      <c r="DT38" s="55"/>
      <c r="DU38" s="55"/>
      <c r="DV38" s="55"/>
      <c r="DW38" s="55"/>
      <c r="DX38" s="55"/>
      <c r="DY38" s="55"/>
      <c r="DZ38" s="55"/>
      <c r="EA38" s="55"/>
      <c r="EB38" s="55"/>
      <c r="EC38" s="55"/>
      <c r="ED38" s="55"/>
      <c r="EE38" s="55"/>
      <c r="EF38" s="55"/>
      <c r="EG38" s="55"/>
      <c r="EH38" s="55"/>
      <c r="EI38" s="55"/>
      <c r="EJ38" s="55"/>
      <c r="EK38" s="55"/>
      <c r="EL38" s="55"/>
      <c r="EM38" s="55"/>
      <c r="EN38" s="55"/>
      <c r="EO38" s="55"/>
      <c r="EP38" s="55"/>
      <c r="EQ38" s="55"/>
      <c r="ER38" s="55"/>
      <c r="ES38" s="55"/>
      <c r="ET38" s="55"/>
      <c r="EU38" s="55"/>
      <c r="EV38" s="55"/>
      <c r="EW38" s="55"/>
      <c r="EX38" s="55"/>
      <c r="EY38" s="55"/>
      <c r="EZ38" s="55"/>
      <c r="FA38" s="55"/>
      <c r="FB38" s="55"/>
      <c r="FC38" s="55"/>
      <c r="FD38" s="55"/>
      <c r="FE38" s="55"/>
      <c r="FF38" s="55"/>
      <c r="FG38" s="55"/>
      <c r="FH38" s="55"/>
      <c r="FI38" s="55"/>
      <c r="FJ38" s="55"/>
      <c r="FK38" s="55"/>
      <c r="FL38" s="55"/>
      <c r="FM38" s="55"/>
      <c r="FN38" s="55"/>
      <c r="FO38" s="55"/>
      <c r="FP38" s="55"/>
      <c r="FQ38" s="55"/>
      <c r="FR38" s="55"/>
      <c r="FS38" s="55"/>
      <c r="FT38" s="55"/>
      <c r="FU38" s="55"/>
      <c r="FV38" s="55"/>
      <c r="FW38" s="55"/>
      <c r="FX38" s="55"/>
      <c r="FY38" s="55"/>
      <c r="FZ38" s="55"/>
      <c r="GA38" s="55"/>
      <c r="GB38" s="55"/>
      <c r="GC38" s="55"/>
      <c r="GD38" s="55"/>
      <c r="GE38" s="55"/>
      <c r="GF38" s="55"/>
      <c r="GG38" s="55"/>
      <c r="GH38" s="55"/>
      <c r="GI38" s="55"/>
      <c r="GJ38" s="55"/>
      <c r="GK38" s="55"/>
      <c r="GL38" s="55"/>
      <c r="GM38" s="55"/>
      <c r="GN38" s="55"/>
      <c r="GO38" s="55"/>
      <c r="GP38" s="55"/>
      <c r="GQ38" s="55"/>
      <c r="GR38" s="55"/>
      <c r="GS38" s="55"/>
      <c r="GT38" s="55"/>
      <c r="GU38" s="55"/>
      <c r="GV38" s="55"/>
      <c r="GW38" s="55"/>
      <c r="GX38" s="55"/>
      <c r="GY38" s="55"/>
      <c r="GZ38" s="55"/>
      <c r="HA38" s="55"/>
      <c r="HB38" s="55"/>
      <c r="HC38" s="55"/>
      <c r="HD38" s="55"/>
      <c r="HE38" s="55"/>
      <c r="HF38" s="55"/>
      <c r="HG38" s="55"/>
      <c r="HH38" s="55"/>
      <c r="HI38" s="55"/>
      <c r="HJ38" s="55"/>
      <c r="HK38" s="55"/>
      <c r="HL38" s="55"/>
      <c r="HM38" s="55"/>
      <c r="HN38" s="55"/>
      <c r="HO38" s="55"/>
      <c r="HP38" s="55"/>
      <c r="HQ38" s="55"/>
      <c r="HR38" s="55"/>
      <c r="HS38" s="55"/>
      <c r="HT38" s="55"/>
      <c r="HU38" s="55"/>
      <c r="HV38" s="55"/>
      <c r="HW38" s="55"/>
      <c r="HX38" s="55"/>
      <c r="HY38" s="55"/>
      <c r="HZ38" s="55"/>
      <c r="IA38" s="55"/>
      <c r="IB38" s="55"/>
      <c r="IC38" s="55"/>
      <c r="ID38" s="55"/>
      <c r="IE38" s="55"/>
      <c r="IF38" s="55"/>
      <c r="IG38" s="55"/>
      <c r="IH38" s="55"/>
      <c r="II38" s="55"/>
      <c r="IJ38" s="55"/>
      <c r="IK38" s="55"/>
      <c r="IL38" s="55"/>
      <c r="IM38" s="55"/>
      <c r="IN38" s="55"/>
      <c r="IO38" s="55"/>
      <c r="IP38" s="55"/>
      <c r="IQ38" s="55"/>
      <c r="IR38" s="55"/>
      <c r="IS38" s="55"/>
      <c r="IT38" s="55"/>
      <c r="IU38" s="55"/>
      <c r="IV38" s="55"/>
      <c r="IW38" s="55"/>
    </row>
    <row r="39" customFormat="false" ht="15" hidden="false" customHeight="false" outlineLevel="0" collapsed="false">
      <c r="A39" s="48"/>
      <c r="B39" s="49"/>
      <c r="C39" s="50" t="s">
        <v>43</v>
      </c>
      <c r="D39" s="49"/>
      <c r="E39" s="51" t="n">
        <v>111545.86</v>
      </c>
      <c r="F39" s="62"/>
      <c r="G39" s="51" t="n">
        <v>100000</v>
      </c>
      <c r="H39" s="49"/>
      <c r="I39" s="52" t="n">
        <f aca="false">+E39+G39</f>
        <v>211545.86</v>
      </c>
      <c r="J39" s="62"/>
      <c r="K39" s="51" t="n">
        <v>266124</v>
      </c>
      <c r="L39" s="50"/>
      <c r="M39" s="54" t="n">
        <f aca="false">(-K39+I39)</f>
        <v>-54578.14</v>
      </c>
      <c r="N39" s="32" t="s">
        <v>20</v>
      </c>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c r="FW39" s="48"/>
      <c r="FX39" s="48"/>
      <c r="FY39" s="48"/>
      <c r="FZ39" s="48"/>
      <c r="GA39" s="48"/>
      <c r="GB39" s="48"/>
      <c r="GC39" s="48"/>
      <c r="GD39" s="48"/>
      <c r="GE39" s="48"/>
      <c r="GF39" s="48"/>
      <c r="GG39" s="48"/>
      <c r="GH39" s="48"/>
      <c r="GI39" s="48"/>
      <c r="GJ39" s="48"/>
      <c r="GK39" s="48"/>
      <c r="GL39" s="48"/>
      <c r="GM39" s="48"/>
      <c r="GN39" s="48"/>
      <c r="GO39" s="48"/>
      <c r="GP39" s="48"/>
      <c r="GQ39" s="48"/>
      <c r="GR39" s="48"/>
      <c r="GS39" s="48"/>
      <c r="GT39" s="48"/>
      <c r="GU39" s="48"/>
      <c r="GV39" s="48"/>
      <c r="GW39" s="48"/>
      <c r="GX39" s="48"/>
      <c r="GY39" s="48"/>
      <c r="GZ39" s="48"/>
      <c r="HA39" s="48"/>
      <c r="HB39" s="48"/>
      <c r="HC39" s="48"/>
      <c r="HD39" s="48"/>
      <c r="HE39" s="48"/>
      <c r="HF39" s="48"/>
      <c r="HG39" s="48"/>
      <c r="HH39" s="48"/>
      <c r="HI39" s="48"/>
      <c r="HJ39" s="48"/>
      <c r="HK39" s="48"/>
      <c r="HL39" s="48"/>
      <c r="HM39" s="48"/>
      <c r="HN39" s="48"/>
      <c r="HO39" s="48"/>
      <c r="HP39" s="48"/>
      <c r="HQ39" s="48"/>
      <c r="HR39" s="48"/>
      <c r="HS39" s="48"/>
      <c r="HT39" s="48"/>
      <c r="HU39" s="48"/>
      <c r="HV39" s="48"/>
      <c r="HW39" s="48"/>
      <c r="HX39" s="48"/>
      <c r="HY39" s="48"/>
      <c r="HZ39" s="48"/>
      <c r="IA39" s="48"/>
      <c r="IB39" s="48"/>
      <c r="IC39" s="48"/>
      <c r="ID39" s="48"/>
      <c r="IE39" s="48"/>
      <c r="IF39" s="48"/>
      <c r="IG39" s="48"/>
      <c r="IH39" s="48"/>
      <c r="II39" s="48"/>
      <c r="IJ39" s="48"/>
      <c r="IK39" s="48"/>
      <c r="IL39" s="48"/>
      <c r="IM39" s="48"/>
      <c r="IN39" s="48"/>
      <c r="IO39" s="48"/>
      <c r="IP39" s="48"/>
      <c r="IQ39" s="48"/>
      <c r="IR39" s="48"/>
      <c r="IS39" s="48"/>
      <c r="IT39" s="48"/>
      <c r="IU39" s="48"/>
      <c r="IV39" s="48"/>
      <c r="IW39" s="48"/>
    </row>
    <row r="40" customFormat="false" ht="15" hidden="false" customHeight="false" outlineLevel="0" collapsed="false">
      <c r="A40" s="48"/>
      <c r="B40" s="49"/>
      <c r="C40" s="50" t="s">
        <v>44</v>
      </c>
      <c r="D40" s="49"/>
      <c r="E40" s="51" t="n">
        <v>0</v>
      </c>
      <c r="F40" s="62"/>
      <c r="G40" s="51" t="n">
        <v>0</v>
      </c>
      <c r="H40" s="49"/>
      <c r="I40" s="52" t="n">
        <f aca="false">+E40+G40</f>
        <v>0</v>
      </c>
      <c r="J40" s="62"/>
      <c r="K40" s="51" t="n">
        <v>0</v>
      </c>
      <c r="L40" s="50"/>
      <c r="M40" s="54" t="n">
        <f aca="false">(-K40+I40)</f>
        <v>0</v>
      </c>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c r="FW40" s="48"/>
      <c r="FX40" s="48"/>
      <c r="FY40" s="48"/>
      <c r="FZ40" s="48"/>
      <c r="GA40" s="48"/>
      <c r="GB40" s="48"/>
      <c r="GC40" s="48"/>
      <c r="GD40" s="48"/>
      <c r="GE40" s="48"/>
      <c r="GF40" s="48"/>
      <c r="GG40" s="48"/>
      <c r="GH40" s="48"/>
      <c r="GI40" s="48"/>
      <c r="GJ40" s="48"/>
      <c r="GK40" s="48"/>
      <c r="GL40" s="48"/>
      <c r="GM40" s="48"/>
      <c r="GN40" s="48"/>
      <c r="GO40" s="48"/>
      <c r="GP40" s="48"/>
      <c r="GQ40" s="48"/>
      <c r="GR40" s="48"/>
      <c r="GS40" s="48"/>
      <c r="GT40" s="48"/>
      <c r="GU40" s="48"/>
      <c r="GV40" s="48"/>
      <c r="GW40" s="48"/>
      <c r="GX40" s="48"/>
      <c r="GY40" s="48"/>
      <c r="GZ40" s="48"/>
      <c r="HA40" s="48"/>
      <c r="HB40" s="48"/>
      <c r="HC40" s="48"/>
      <c r="HD40" s="48"/>
      <c r="HE40" s="48"/>
      <c r="HF40" s="48"/>
      <c r="HG40" s="48"/>
      <c r="HH40" s="48"/>
      <c r="HI40" s="48"/>
      <c r="HJ40" s="48"/>
      <c r="HK40" s="48"/>
      <c r="HL40" s="48"/>
      <c r="HM40" s="48"/>
      <c r="HN40" s="48"/>
      <c r="HO40" s="48"/>
      <c r="HP40" s="48"/>
      <c r="HQ40" s="48"/>
      <c r="HR40" s="48"/>
      <c r="HS40" s="48"/>
      <c r="HT40" s="48"/>
      <c r="HU40" s="48"/>
      <c r="HV40" s="48"/>
      <c r="HW40" s="48"/>
      <c r="HX40" s="48"/>
      <c r="HY40" s="48"/>
      <c r="HZ40" s="48"/>
      <c r="IA40" s="48"/>
      <c r="IB40" s="48"/>
      <c r="IC40" s="48"/>
      <c r="ID40" s="48"/>
      <c r="IE40" s="48"/>
      <c r="IF40" s="48"/>
      <c r="IG40" s="48"/>
      <c r="IH40" s="48"/>
      <c r="II40" s="48"/>
      <c r="IJ40" s="48"/>
      <c r="IK40" s="48"/>
      <c r="IL40" s="48"/>
      <c r="IM40" s="48"/>
      <c r="IN40" s="48"/>
      <c r="IO40" s="48"/>
      <c r="IP40" s="48"/>
      <c r="IQ40" s="48"/>
      <c r="IR40" s="48"/>
      <c r="IS40" s="48"/>
      <c r="IT40" s="48"/>
      <c r="IU40" s="48"/>
      <c r="IV40" s="48"/>
      <c r="IW40" s="48"/>
    </row>
    <row r="41" customFormat="false" ht="15" hidden="false" customHeight="false" outlineLevel="0" collapsed="false">
      <c r="A41" s="48"/>
      <c r="B41" s="49"/>
      <c r="C41" s="50" t="s">
        <v>45</v>
      </c>
      <c r="D41" s="49"/>
      <c r="E41" s="51" t="n">
        <v>0</v>
      </c>
      <c r="F41" s="62"/>
      <c r="G41" s="51" t="n">
        <v>0</v>
      </c>
      <c r="H41" s="49"/>
      <c r="I41" s="52" t="n">
        <f aca="false">+E41+G41</f>
        <v>0</v>
      </c>
      <c r="J41" s="62"/>
      <c r="K41" s="51" t="n">
        <v>0</v>
      </c>
      <c r="L41" s="50"/>
      <c r="M41" s="54" t="n">
        <f aca="false">(-K41+I41)</f>
        <v>0</v>
      </c>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8"/>
      <c r="GF41" s="48"/>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48"/>
      <c r="HI41" s="48"/>
      <c r="HJ41" s="48"/>
      <c r="HK41" s="48"/>
      <c r="HL41" s="48"/>
      <c r="HM41" s="48"/>
      <c r="HN41" s="48"/>
      <c r="HO41" s="48"/>
      <c r="HP41" s="48"/>
      <c r="HQ41" s="48"/>
      <c r="HR41" s="48"/>
      <c r="HS41" s="48"/>
      <c r="HT41" s="48"/>
      <c r="HU41" s="48"/>
      <c r="HV41" s="48"/>
      <c r="HW41" s="48"/>
      <c r="HX41" s="48"/>
      <c r="HY41" s="48"/>
      <c r="HZ41" s="48"/>
      <c r="IA41" s="48"/>
      <c r="IB41" s="48"/>
      <c r="IC41" s="48"/>
      <c r="ID41" s="48"/>
      <c r="IE41" s="48"/>
      <c r="IF41" s="48"/>
      <c r="IG41" s="48"/>
      <c r="IH41" s="48"/>
      <c r="II41" s="48"/>
      <c r="IJ41" s="48"/>
      <c r="IK41" s="48"/>
      <c r="IL41" s="48"/>
      <c r="IM41" s="48"/>
      <c r="IN41" s="48"/>
      <c r="IO41" s="48"/>
      <c r="IP41" s="48"/>
      <c r="IQ41" s="48"/>
      <c r="IR41" s="48"/>
      <c r="IS41" s="48"/>
      <c r="IT41" s="48"/>
      <c r="IU41" s="48"/>
      <c r="IV41" s="48"/>
      <c r="IW41" s="48"/>
    </row>
    <row r="42" customFormat="false" ht="15" hidden="false" customHeight="false" outlineLevel="0" collapsed="false">
      <c r="A42" s="48"/>
      <c r="B42" s="49"/>
      <c r="C42" s="50" t="s">
        <v>46</v>
      </c>
      <c r="D42" s="49"/>
      <c r="E42" s="51" t="n">
        <v>97375</v>
      </c>
      <c r="F42" s="62"/>
      <c r="G42" s="51" t="n">
        <v>117000</v>
      </c>
      <c r="H42" s="49"/>
      <c r="I42" s="52" t="n">
        <f aca="false">+E42+G42</f>
        <v>214375</v>
      </c>
      <c r="J42" s="62"/>
      <c r="K42" s="51" t="n">
        <v>1000800</v>
      </c>
      <c r="L42" s="50"/>
      <c r="M42" s="54" t="n">
        <f aca="false">(-K42+I42)</f>
        <v>-786425</v>
      </c>
      <c r="N42" s="32" t="s">
        <v>47</v>
      </c>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48"/>
      <c r="HI42" s="48"/>
      <c r="HJ42" s="48"/>
      <c r="HK42" s="48"/>
      <c r="HL42" s="48"/>
      <c r="HM42" s="48"/>
      <c r="HN42" s="48"/>
      <c r="HO42" s="48"/>
      <c r="HP42" s="48"/>
      <c r="HQ42" s="48"/>
      <c r="HR42" s="48"/>
      <c r="HS42" s="48"/>
      <c r="HT42" s="48"/>
      <c r="HU42" s="48"/>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48"/>
      <c r="IT42" s="48"/>
      <c r="IU42" s="48"/>
      <c r="IV42" s="48"/>
      <c r="IW42" s="48"/>
    </row>
    <row r="43" customFormat="false" ht="15" hidden="false" customHeight="false" outlineLevel="0" collapsed="false">
      <c r="A43" s="48"/>
      <c r="B43" s="49"/>
      <c r="C43" s="50" t="s">
        <v>48</v>
      </c>
      <c r="D43" s="49"/>
      <c r="E43" s="52" t="n">
        <f aca="false">SUM(E44:E47)</f>
        <v>44452.42</v>
      </c>
      <c r="F43" s="62"/>
      <c r="G43" s="52" t="n">
        <f aca="false">SUM(G44:G47)</f>
        <v>111270</v>
      </c>
      <c r="H43" s="49"/>
      <c r="I43" s="52" t="n">
        <f aca="false">+E43+G43</f>
        <v>155722.42</v>
      </c>
      <c r="J43" s="62"/>
      <c r="K43" s="52" t="n">
        <f aca="false">SUM(K44:K47)</f>
        <v>80772</v>
      </c>
      <c r="L43" s="50"/>
      <c r="M43" s="54" t="n">
        <f aca="false">(-K43+I43)</f>
        <v>74950.42</v>
      </c>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48"/>
      <c r="HI43" s="48"/>
      <c r="HJ43" s="48"/>
      <c r="HK43" s="48"/>
      <c r="HL43" s="48"/>
      <c r="HM43" s="48"/>
      <c r="HN43" s="48"/>
      <c r="HO43" s="48"/>
      <c r="HP43" s="48"/>
      <c r="HQ43" s="48"/>
      <c r="HR43" s="48"/>
      <c r="HS43" s="48"/>
      <c r="HT43" s="48"/>
      <c r="HU43" s="48"/>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row>
    <row r="44" customFormat="false" ht="12" hidden="false" customHeight="false" outlineLevel="1" collapsed="false">
      <c r="A44" s="55"/>
      <c r="B44" s="56"/>
      <c r="C44" s="42" t="s">
        <v>49</v>
      </c>
      <c r="D44" s="56"/>
      <c r="E44" s="57" t="n">
        <v>732.99</v>
      </c>
      <c r="F44" s="61"/>
      <c r="G44" s="57" t="n">
        <v>0</v>
      </c>
      <c r="H44" s="56"/>
      <c r="I44" s="58" t="n">
        <f aca="false">+E44+G44</f>
        <v>732.99</v>
      </c>
      <c r="J44" s="61"/>
      <c r="K44" s="57" t="n">
        <v>0</v>
      </c>
      <c r="L44" s="42"/>
      <c r="M44" s="60" t="n">
        <f aca="false">(-K44+I44)</f>
        <v>732.99</v>
      </c>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5"/>
      <c r="DD44" s="55"/>
      <c r="DE44" s="55"/>
      <c r="DF44" s="55"/>
      <c r="DG44" s="55"/>
      <c r="DH44" s="55"/>
      <c r="DI44" s="55"/>
      <c r="DJ44" s="55"/>
      <c r="DK44" s="55"/>
      <c r="DL44" s="55"/>
      <c r="DM44" s="55"/>
      <c r="DN44" s="55"/>
      <c r="DO44" s="55"/>
      <c r="DP44" s="55"/>
      <c r="DQ44" s="55"/>
      <c r="DR44" s="55"/>
      <c r="DS44" s="55"/>
      <c r="DT44" s="55"/>
      <c r="DU44" s="55"/>
      <c r="DV44" s="55"/>
      <c r="DW44" s="55"/>
      <c r="DX44" s="55"/>
      <c r="DY44" s="55"/>
      <c r="DZ44" s="55"/>
      <c r="EA44" s="55"/>
      <c r="EB44" s="55"/>
      <c r="EC44" s="55"/>
      <c r="ED44" s="55"/>
      <c r="EE44" s="55"/>
      <c r="EF44" s="55"/>
      <c r="EG44" s="55"/>
      <c r="EH44" s="55"/>
      <c r="EI44" s="55"/>
      <c r="EJ44" s="55"/>
      <c r="EK44" s="55"/>
      <c r="EL44" s="55"/>
      <c r="EM44" s="55"/>
      <c r="EN44" s="55"/>
      <c r="EO44" s="55"/>
      <c r="EP44" s="55"/>
      <c r="EQ44" s="55"/>
      <c r="ER44" s="55"/>
      <c r="ES44" s="55"/>
      <c r="ET44" s="55"/>
      <c r="EU44" s="55"/>
      <c r="EV44" s="55"/>
      <c r="EW44" s="55"/>
      <c r="EX44" s="55"/>
      <c r="EY44" s="55"/>
      <c r="EZ44" s="55"/>
      <c r="FA44" s="55"/>
      <c r="FB44" s="55"/>
      <c r="FC44" s="55"/>
      <c r="FD44" s="55"/>
      <c r="FE44" s="55"/>
      <c r="FF44" s="55"/>
      <c r="FG44" s="55"/>
      <c r="FH44" s="55"/>
      <c r="FI44" s="55"/>
      <c r="FJ44" s="55"/>
      <c r="FK44" s="55"/>
      <c r="FL44" s="55"/>
      <c r="FM44" s="55"/>
      <c r="FN44" s="55"/>
      <c r="FO44" s="55"/>
      <c r="FP44" s="55"/>
      <c r="FQ44" s="55"/>
      <c r="FR44" s="55"/>
      <c r="FS44" s="55"/>
      <c r="FT44" s="55"/>
      <c r="FU44" s="55"/>
      <c r="FV44" s="55"/>
      <c r="FW44" s="55"/>
      <c r="FX44" s="55"/>
      <c r="FY44" s="55"/>
      <c r="FZ44" s="55"/>
      <c r="GA44" s="55"/>
      <c r="GB44" s="55"/>
      <c r="GC44" s="55"/>
      <c r="GD44" s="55"/>
      <c r="GE44" s="55"/>
      <c r="GF44" s="55"/>
      <c r="GG44" s="55"/>
      <c r="GH44" s="55"/>
      <c r="GI44" s="55"/>
      <c r="GJ44" s="55"/>
      <c r="GK44" s="55"/>
      <c r="GL44" s="55"/>
      <c r="GM44" s="55"/>
      <c r="GN44" s="55"/>
      <c r="GO44" s="55"/>
      <c r="GP44" s="55"/>
      <c r="GQ44" s="55"/>
      <c r="GR44" s="55"/>
      <c r="GS44" s="55"/>
      <c r="GT44" s="55"/>
      <c r="GU44" s="55"/>
      <c r="GV44" s="55"/>
      <c r="GW44" s="55"/>
      <c r="GX44" s="55"/>
      <c r="GY44" s="55"/>
      <c r="GZ44" s="55"/>
      <c r="HA44" s="55"/>
      <c r="HB44" s="55"/>
      <c r="HC44" s="55"/>
      <c r="HD44" s="55"/>
      <c r="HE44" s="55"/>
      <c r="HF44" s="55"/>
      <c r="HG44" s="55"/>
      <c r="HH44" s="55"/>
      <c r="HI44" s="55"/>
      <c r="HJ44" s="55"/>
      <c r="HK44" s="55"/>
      <c r="HL44" s="55"/>
      <c r="HM44" s="55"/>
      <c r="HN44" s="55"/>
      <c r="HO44" s="55"/>
      <c r="HP44" s="55"/>
      <c r="HQ44" s="55"/>
      <c r="HR44" s="55"/>
      <c r="HS44" s="55"/>
      <c r="HT44" s="55"/>
      <c r="HU44" s="55"/>
      <c r="HV44" s="55"/>
      <c r="HW44" s="55"/>
      <c r="HX44" s="55"/>
      <c r="HY44" s="55"/>
      <c r="HZ44" s="55"/>
      <c r="IA44" s="55"/>
      <c r="IB44" s="55"/>
      <c r="IC44" s="55"/>
      <c r="ID44" s="55"/>
      <c r="IE44" s="55"/>
      <c r="IF44" s="55"/>
      <c r="IG44" s="55"/>
      <c r="IH44" s="55"/>
      <c r="II44" s="55"/>
      <c r="IJ44" s="55"/>
      <c r="IK44" s="55"/>
      <c r="IL44" s="55"/>
      <c r="IM44" s="55"/>
      <c r="IN44" s="55"/>
      <c r="IO44" s="55"/>
      <c r="IP44" s="55"/>
      <c r="IQ44" s="55"/>
      <c r="IR44" s="55"/>
      <c r="IS44" s="55"/>
      <c r="IT44" s="55"/>
      <c r="IU44" s="55"/>
      <c r="IV44" s="55"/>
      <c r="IW44" s="55"/>
    </row>
    <row r="45" customFormat="false" ht="12" hidden="false" customHeight="false" outlineLevel="1" collapsed="false">
      <c r="A45" s="55"/>
      <c r="B45" s="56"/>
      <c r="C45" s="42" t="s">
        <v>50</v>
      </c>
      <c r="D45" s="56"/>
      <c r="E45" s="57" t="n">
        <v>2500</v>
      </c>
      <c r="F45" s="61"/>
      <c r="G45" s="57" t="n">
        <v>0</v>
      </c>
      <c r="H45" s="56"/>
      <c r="I45" s="58" t="n">
        <f aca="false">+E45+G45</f>
        <v>2500</v>
      </c>
      <c r="J45" s="61"/>
      <c r="K45" s="57" t="n">
        <v>0</v>
      </c>
      <c r="L45" s="42"/>
      <c r="M45" s="60" t="n">
        <f aca="false">(-K45+I45)</f>
        <v>2500</v>
      </c>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5"/>
      <c r="DD45" s="55"/>
      <c r="DE45" s="55"/>
      <c r="DF45" s="55"/>
      <c r="DG45" s="55"/>
      <c r="DH45" s="55"/>
      <c r="DI45" s="55"/>
      <c r="DJ45" s="55"/>
      <c r="DK45" s="55"/>
      <c r="DL45" s="55"/>
      <c r="DM45" s="55"/>
      <c r="DN45" s="55"/>
      <c r="DO45" s="55"/>
      <c r="DP45" s="55"/>
      <c r="DQ45" s="55"/>
      <c r="DR45" s="55"/>
      <c r="DS45" s="55"/>
      <c r="DT45" s="55"/>
      <c r="DU45" s="55"/>
      <c r="DV45" s="55"/>
      <c r="DW45" s="55"/>
      <c r="DX45" s="55"/>
      <c r="DY45" s="55"/>
      <c r="DZ45" s="55"/>
      <c r="EA45" s="55"/>
      <c r="EB45" s="55"/>
      <c r="EC45" s="55"/>
      <c r="ED45" s="55"/>
      <c r="EE45" s="55"/>
      <c r="EF45" s="55"/>
      <c r="EG45" s="55"/>
      <c r="EH45" s="55"/>
      <c r="EI45" s="55"/>
      <c r="EJ45" s="55"/>
      <c r="EK45" s="55"/>
      <c r="EL45" s="55"/>
      <c r="EM45" s="55"/>
      <c r="EN45" s="55"/>
      <c r="EO45" s="55"/>
      <c r="EP45" s="55"/>
      <c r="EQ45" s="55"/>
      <c r="ER45" s="55"/>
      <c r="ES45" s="55"/>
      <c r="ET45" s="55"/>
      <c r="EU45" s="55"/>
      <c r="EV45" s="55"/>
      <c r="EW45" s="55"/>
      <c r="EX45" s="55"/>
      <c r="EY45" s="55"/>
      <c r="EZ45" s="55"/>
      <c r="FA45" s="55"/>
      <c r="FB45" s="55"/>
      <c r="FC45" s="55"/>
      <c r="FD45" s="55"/>
      <c r="FE45" s="55"/>
      <c r="FF45" s="55"/>
      <c r="FG45" s="55"/>
      <c r="FH45" s="55"/>
      <c r="FI45" s="55"/>
      <c r="FJ45" s="55"/>
      <c r="FK45" s="55"/>
      <c r="FL45" s="55"/>
      <c r="FM45" s="55"/>
      <c r="FN45" s="55"/>
      <c r="FO45" s="55"/>
      <c r="FP45" s="55"/>
      <c r="FQ45" s="55"/>
      <c r="FR45" s="55"/>
      <c r="FS45" s="55"/>
      <c r="FT45" s="55"/>
      <c r="FU45" s="55"/>
      <c r="FV45" s="55"/>
      <c r="FW45" s="55"/>
      <c r="FX45" s="55"/>
      <c r="FY45" s="55"/>
      <c r="FZ45" s="55"/>
      <c r="GA45" s="55"/>
      <c r="GB45" s="55"/>
      <c r="GC45" s="55"/>
      <c r="GD45" s="55"/>
      <c r="GE45" s="55"/>
      <c r="GF45" s="55"/>
      <c r="GG45" s="55"/>
      <c r="GH45" s="55"/>
      <c r="GI45" s="55"/>
      <c r="GJ45" s="55"/>
      <c r="GK45" s="55"/>
      <c r="GL45" s="55"/>
      <c r="GM45" s="55"/>
      <c r="GN45" s="55"/>
      <c r="GO45" s="55"/>
      <c r="GP45" s="55"/>
      <c r="GQ45" s="55"/>
      <c r="GR45" s="55"/>
      <c r="GS45" s="55"/>
      <c r="GT45" s="55"/>
      <c r="GU45" s="55"/>
      <c r="GV45" s="55"/>
      <c r="GW45" s="55"/>
      <c r="GX45" s="55"/>
      <c r="GY45" s="55"/>
      <c r="GZ45" s="55"/>
      <c r="HA45" s="55"/>
      <c r="HB45" s="55"/>
      <c r="HC45" s="55"/>
      <c r="HD45" s="55"/>
      <c r="HE45" s="55"/>
      <c r="HF45" s="55"/>
      <c r="HG45" s="55"/>
      <c r="HH45" s="55"/>
      <c r="HI45" s="55"/>
      <c r="HJ45" s="55"/>
      <c r="HK45" s="55"/>
      <c r="HL45" s="55"/>
      <c r="HM45" s="55"/>
      <c r="HN45" s="55"/>
      <c r="HO45" s="55"/>
      <c r="HP45" s="55"/>
      <c r="HQ45" s="55"/>
      <c r="HR45" s="55"/>
      <c r="HS45" s="55"/>
      <c r="HT45" s="55"/>
      <c r="HU45" s="55"/>
      <c r="HV45" s="55"/>
      <c r="HW45" s="55"/>
      <c r="HX45" s="55"/>
      <c r="HY45" s="55"/>
      <c r="HZ45" s="55"/>
      <c r="IA45" s="55"/>
      <c r="IB45" s="55"/>
      <c r="IC45" s="55"/>
      <c r="ID45" s="55"/>
      <c r="IE45" s="55"/>
      <c r="IF45" s="55"/>
      <c r="IG45" s="55"/>
      <c r="IH45" s="55"/>
      <c r="II45" s="55"/>
      <c r="IJ45" s="55"/>
      <c r="IK45" s="55"/>
      <c r="IL45" s="55"/>
      <c r="IM45" s="55"/>
      <c r="IN45" s="55"/>
      <c r="IO45" s="55"/>
      <c r="IP45" s="55"/>
      <c r="IQ45" s="55"/>
      <c r="IR45" s="55"/>
      <c r="IS45" s="55"/>
      <c r="IT45" s="55"/>
      <c r="IU45" s="55"/>
      <c r="IV45" s="55"/>
      <c r="IW45" s="55"/>
    </row>
    <row r="46" customFormat="false" ht="12" hidden="false" customHeight="false" outlineLevel="1" collapsed="false">
      <c r="A46" s="55"/>
      <c r="B46" s="56"/>
      <c r="C46" s="42" t="s">
        <v>51</v>
      </c>
      <c r="D46" s="56"/>
      <c r="E46" s="57" t="n">
        <v>0</v>
      </c>
      <c r="F46" s="61"/>
      <c r="G46" s="57" t="n">
        <v>0</v>
      </c>
      <c r="H46" s="56"/>
      <c r="I46" s="58" t="n">
        <f aca="false">+E46+G46</f>
        <v>0</v>
      </c>
      <c r="J46" s="61"/>
      <c r="K46" s="57" t="n">
        <v>0</v>
      </c>
      <c r="L46" s="42"/>
      <c r="M46" s="60" t="n">
        <f aca="false">(-K46+I46)</f>
        <v>0</v>
      </c>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55"/>
      <c r="CN46" s="55"/>
      <c r="CO46" s="55"/>
      <c r="CP46" s="55"/>
      <c r="CQ46" s="55"/>
      <c r="CR46" s="55"/>
      <c r="CS46" s="55"/>
      <c r="CT46" s="55"/>
      <c r="CU46" s="55"/>
      <c r="CV46" s="55"/>
      <c r="CW46" s="55"/>
      <c r="CX46" s="55"/>
      <c r="CY46" s="55"/>
      <c r="CZ46" s="55"/>
      <c r="DA46" s="55"/>
      <c r="DB46" s="55"/>
      <c r="DC46" s="55"/>
      <c r="DD46" s="55"/>
      <c r="DE46" s="55"/>
      <c r="DF46" s="55"/>
      <c r="DG46" s="55"/>
      <c r="DH46" s="55"/>
      <c r="DI46" s="55"/>
      <c r="DJ46" s="55"/>
      <c r="DK46" s="55"/>
      <c r="DL46" s="55"/>
      <c r="DM46" s="55"/>
      <c r="DN46" s="55"/>
      <c r="DO46" s="55"/>
      <c r="DP46" s="55"/>
      <c r="DQ46" s="55"/>
      <c r="DR46" s="55"/>
      <c r="DS46" s="55"/>
      <c r="DT46" s="55"/>
      <c r="DU46" s="55"/>
      <c r="DV46" s="55"/>
      <c r="DW46" s="55"/>
      <c r="DX46" s="55"/>
      <c r="DY46" s="55"/>
      <c r="DZ46" s="55"/>
      <c r="EA46" s="55"/>
      <c r="EB46" s="55"/>
      <c r="EC46" s="55"/>
      <c r="ED46" s="55"/>
      <c r="EE46" s="55"/>
      <c r="EF46" s="55"/>
      <c r="EG46" s="55"/>
      <c r="EH46" s="55"/>
      <c r="EI46" s="55"/>
      <c r="EJ46" s="55"/>
      <c r="EK46" s="55"/>
      <c r="EL46" s="55"/>
      <c r="EM46" s="55"/>
      <c r="EN46" s="55"/>
      <c r="EO46" s="55"/>
      <c r="EP46" s="55"/>
      <c r="EQ46" s="55"/>
      <c r="ER46" s="55"/>
      <c r="ES46" s="55"/>
      <c r="ET46" s="55"/>
      <c r="EU46" s="55"/>
      <c r="EV46" s="55"/>
      <c r="EW46" s="55"/>
      <c r="EX46" s="55"/>
      <c r="EY46" s="55"/>
      <c r="EZ46" s="55"/>
      <c r="FA46" s="55"/>
      <c r="FB46" s="55"/>
      <c r="FC46" s="55"/>
      <c r="FD46" s="55"/>
      <c r="FE46" s="55"/>
      <c r="FF46" s="55"/>
      <c r="FG46" s="55"/>
      <c r="FH46" s="55"/>
      <c r="FI46" s="55"/>
      <c r="FJ46" s="55"/>
      <c r="FK46" s="55"/>
      <c r="FL46" s="55"/>
      <c r="FM46" s="55"/>
      <c r="FN46" s="55"/>
      <c r="FO46" s="55"/>
      <c r="FP46" s="55"/>
      <c r="FQ46" s="55"/>
      <c r="FR46" s="55"/>
      <c r="FS46" s="55"/>
      <c r="FT46" s="55"/>
      <c r="FU46" s="55"/>
      <c r="FV46" s="55"/>
      <c r="FW46" s="55"/>
      <c r="FX46" s="55"/>
      <c r="FY46" s="55"/>
      <c r="FZ46" s="55"/>
      <c r="GA46" s="55"/>
      <c r="GB46" s="55"/>
      <c r="GC46" s="55"/>
      <c r="GD46" s="55"/>
      <c r="GE46" s="55"/>
      <c r="GF46" s="55"/>
      <c r="GG46" s="55"/>
      <c r="GH46" s="55"/>
      <c r="GI46" s="55"/>
      <c r="GJ46" s="55"/>
      <c r="GK46" s="55"/>
      <c r="GL46" s="55"/>
      <c r="GM46" s="55"/>
      <c r="GN46" s="55"/>
      <c r="GO46" s="55"/>
      <c r="GP46" s="55"/>
      <c r="GQ46" s="55"/>
      <c r="GR46" s="55"/>
      <c r="GS46" s="55"/>
      <c r="GT46" s="55"/>
      <c r="GU46" s="55"/>
      <c r="GV46" s="55"/>
      <c r="GW46" s="55"/>
      <c r="GX46" s="55"/>
      <c r="GY46" s="55"/>
      <c r="GZ46" s="55"/>
      <c r="HA46" s="55"/>
      <c r="HB46" s="55"/>
      <c r="HC46" s="55"/>
      <c r="HD46" s="55"/>
      <c r="HE46" s="55"/>
      <c r="HF46" s="55"/>
      <c r="HG46" s="55"/>
      <c r="HH46" s="55"/>
      <c r="HI46" s="55"/>
      <c r="HJ46" s="55"/>
      <c r="HK46" s="55"/>
      <c r="HL46" s="55"/>
      <c r="HM46" s="55"/>
      <c r="HN46" s="55"/>
      <c r="HO46" s="55"/>
      <c r="HP46" s="55"/>
      <c r="HQ46" s="55"/>
      <c r="HR46" s="55"/>
      <c r="HS46" s="55"/>
      <c r="HT46" s="55"/>
      <c r="HU46" s="55"/>
      <c r="HV46" s="55"/>
      <c r="HW46" s="55"/>
      <c r="HX46" s="55"/>
      <c r="HY46" s="55"/>
      <c r="HZ46" s="55"/>
      <c r="IA46" s="55"/>
      <c r="IB46" s="55"/>
      <c r="IC46" s="55"/>
      <c r="ID46" s="55"/>
      <c r="IE46" s="55"/>
      <c r="IF46" s="55"/>
      <c r="IG46" s="55"/>
      <c r="IH46" s="55"/>
      <c r="II46" s="55"/>
      <c r="IJ46" s="55"/>
      <c r="IK46" s="55"/>
      <c r="IL46" s="55"/>
      <c r="IM46" s="55"/>
      <c r="IN46" s="55"/>
      <c r="IO46" s="55"/>
      <c r="IP46" s="55"/>
      <c r="IQ46" s="55"/>
      <c r="IR46" s="55"/>
      <c r="IS46" s="55"/>
      <c r="IT46" s="55"/>
      <c r="IU46" s="55"/>
      <c r="IV46" s="55"/>
      <c r="IW46" s="55"/>
    </row>
    <row r="47" customFormat="false" ht="12" hidden="false" customHeight="false" outlineLevel="1" collapsed="false">
      <c r="A47" s="55"/>
      <c r="B47" s="56"/>
      <c r="C47" s="42" t="s">
        <v>52</v>
      </c>
      <c r="D47" s="56"/>
      <c r="E47" s="57" t="n">
        <v>41219.43</v>
      </c>
      <c r="F47" s="61"/>
      <c r="G47" s="57" t="n">
        <v>111270</v>
      </c>
      <c r="H47" s="56"/>
      <c r="I47" s="58" t="n">
        <f aca="false">+E47+G47</f>
        <v>152489.43</v>
      </c>
      <c r="J47" s="61"/>
      <c r="K47" s="57" t="n">
        <v>80772</v>
      </c>
      <c r="L47" s="42"/>
      <c r="M47" s="60" t="n">
        <f aca="false">(-K47+I47)</f>
        <v>71717.43</v>
      </c>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5"/>
      <c r="CL47" s="55"/>
      <c r="CM47" s="55"/>
      <c r="CN47" s="55"/>
      <c r="CO47" s="55"/>
      <c r="CP47" s="55"/>
      <c r="CQ47" s="55"/>
      <c r="CR47" s="55"/>
      <c r="CS47" s="55"/>
      <c r="CT47" s="55"/>
      <c r="CU47" s="55"/>
      <c r="CV47" s="55"/>
      <c r="CW47" s="55"/>
      <c r="CX47" s="55"/>
      <c r="CY47" s="55"/>
      <c r="CZ47" s="55"/>
      <c r="DA47" s="55"/>
      <c r="DB47" s="55"/>
      <c r="DC47" s="55"/>
      <c r="DD47" s="55"/>
      <c r="DE47" s="55"/>
      <c r="DF47" s="55"/>
      <c r="DG47" s="55"/>
      <c r="DH47" s="55"/>
      <c r="DI47" s="55"/>
      <c r="DJ47" s="55"/>
      <c r="DK47" s="55"/>
      <c r="DL47" s="55"/>
      <c r="DM47" s="55"/>
      <c r="DN47" s="55"/>
      <c r="DO47" s="55"/>
      <c r="DP47" s="55"/>
      <c r="DQ47" s="55"/>
      <c r="DR47" s="55"/>
      <c r="DS47" s="55"/>
      <c r="DT47" s="55"/>
      <c r="DU47" s="55"/>
      <c r="DV47" s="55"/>
      <c r="DW47" s="55"/>
      <c r="DX47" s="55"/>
      <c r="DY47" s="55"/>
      <c r="DZ47" s="55"/>
      <c r="EA47" s="55"/>
      <c r="EB47" s="55"/>
      <c r="EC47" s="55"/>
      <c r="ED47" s="55"/>
      <c r="EE47" s="55"/>
      <c r="EF47" s="55"/>
      <c r="EG47" s="55"/>
      <c r="EH47" s="55"/>
      <c r="EI47" s="55"/>
      <c r="EJ47" s="55"/>
      <c r="EK47" s="55"/>
      <c r="EL47" s="55"/>
      <c r="EM47" s="55"/>
      <c r="EN47" s="55"/>
      <c r="EO47" s="55"/>
      <c r="EP47" s="55"/>
      <c r="EQ47" s="55"/>
      <c r="ER47" s="55"/>
      <c r="ES47" s="55"/>
      <c r="ET47" s="55"/>
      <c r="EU47" s="55"/>
      <c r="EV47" s="55"/>
      <c r="EW47" s="55"/>
      <c r="EX47" s="55"/>
      <c r="EY47" s="55"/>
      <c r="EZ47" s="55"/>
      <c r="FA47" s="55"/>
      <c r="FB47" s="55"/>
      <c r="FC47" s="55"/>
      <c r="FD47" s="55"/>
      <c r="FE47" s="55"/>
      <c r="FF47" s="55"/>
      <c r="FG47" s="55"/>
      <c r="FH47" s="55"/>
      <c r="FI47" s="55"/>
      <c r="FJ47" s="55"/>
      <c r="FK47" s="55"/>
      <c r="FL47" s="55"/>
      <c r="FM47" s="55"/>
      <c r="FN47" s="55"/>
      <c r="FO47" s="55"/>
      <c r="FP47" s="55"/>
      <c r="FQ47" s="55"/>
      <c r="FR47" s="55"/>
      <c r="FS47" s="55"/>
      <c r="FT47" s="55"/>
      <c r="FU47" s="55"/>
      <c r="FV47" s="55"/>
      <c r="FW47" s="55"/>
      <c r="FX47" s="55"/>
      <c r="FY47" s="55"/>
      <c r="FZ47" s="55"/>
      <c r="GA47" s="55"/>
      <c r="GB47" s="55"/>
      <c r="GC47" s="55"/>
      <c r="GD47" s="55"/>
      <c r="GE47" s="55"/>
      <c r="GF47" s="55"/>
      <c r="GG47" s="55"/>
      <c r="GH47" s="55"/>
      <c r="GI47" s="55"/>
      <c r="GJ47" s="55"/>
      <c r="GK47" s="55"/>
      <c r="GL47" s="55"/>
      <c r="GM47" s="55"/>
      <c r="GN47" s="55"/>
      <c r="GO47" s="55"/>
      <c r="GP47" s="55"/>
      <c r="GQ47" s="55"/>
      <c r="GR47" s="55"/>
      <c r="GS47" s="55"/>
      <c r="GT47" s="55"/>
      <c r="GU47" s="55"/>
      <c r="GV47" s="55"/>
      <c r="GW47" s="55"/>
      <c r="GX47" s="55"/>
      <c r="GY47" s="55"/>
      <c r="GZ47" s="55"/>
      <c r="HA47" s="55"/>
      <c r="HB47" s="55"/>
      <c r="HC47" s="55"/>
      <c r="HD47" s="55"/>
      <c r="HE47" s="55"/>
      <c r="HF47" s="55"/>
      <c r="HG47" s="55"/>
      <c r="HH47" s="55"/>
      <c r="HI47" s="55"/>
      <c r="HJ47" s="55"/>
      <c r="HK47" s="55"/>
      <c r="HL47" s="55"/>
      <c r="HM47" s="55"/>
      <c r="HN47" s="55"/>
      <c r="HO47" s="55"/>
      <c r="HP47" s="55"/>
      <c r="HQ47" s="55"/>
      <c r="HR47" s="55"/>
      <c r="HS47" s="55"/>
      <c r="HT47" s="55"/>
      <c r="HU47" s="55"/>
      <c r="HV47" s="55"/>
      <c r="HW47" s="55"/>
      <c r="HX47" s="55"/>
      <c r="HY47" s="55"/>
      <c r="HZ47" s="55"/>
      <c r="IA47" s="55"/>
      <c r="IB47" s="55"/>
      <c r="IC47" s="55"/>
      <c r="ID47" s="55"/>
      <c r="IE47" s="55"/>
      <c r="IF47" s="55"/>
      <c r="IG47" s="55"/>
      <c r="IH47" s="55"/>
      <c r="II47" s="55"/>
      <c r="IJ47" s="55"/>
      <c r="IK47" s="55"/>
      <c r="IL47" s="55"/>
      <c r="IM47" s="55"/>
      <c r="IN47" s="55"/>
      <c r="IO47" s="55"/>
      <c r="IP47" s="55"/>
      <c r="IQ47" s="55"/>
      <c r="IR47" s="55"/>
      <c r="IS47" s="55"/>
      <c r="IT47" s="55"/>
      <c r="IU47" s="55"/>
      <c r="IV47" s="55"/>
      <c r="IW47" s="55"/>
    </row>
    <row r="48" customFormat="false" ht="15" hidden="false" customHeight="false" outlineLevel="0" collapsed="false">
      <c r="A48" s="48"/>
      <c r="B48" s="49"/>
      <c r="C48" s="50" t="s">
        <v>53</v>
      </c>
      <c r="D48" s="49"/>
      <c r="E48" s="51" t="n">
        <v>0</v>
      </c>
      <c r="F48" s="62"/>
      <c r="G48" s="51" t="n">
        <v>0</v>
      </c>
      <c r="H48" s="49"/>
      <c r="I48" s="52" t="n">
        <f aca="false">+E48+G48</f>
        <v>0</v>
      </c>
      <c r="J48" s="62"/>
      <c r="K48" s="51" t="n">
        <v>0</v>
      </c>
      <c r="L48" s="50"/>
      <c r="M48" s="54" t="n">
        <f aca="false">(-K48+I48)</f>
        <v>0</v>
      </c>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48"/>
      <c r="HI48" s="48"/>
      <c r="HJ48" s="48"/>
      <c r="HK48" s="48"/>
      <c r="HL48" s="48"/>
      <c r="HM48" s="48"/>
      <c r="HN48" s="48"/>
      <c r="HO48" s="48"/>
      <c r="HP48" s="48"/>
      <c r="HQ48" s="48"/>
      <c r="HR48" s="48"/>
      <c r="HS48" s="48"/>
      <c r="HT48" s="48"/>
      <c r="HU48" s="48"/>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row>
    <row r="49" customFormat="false" ht="15" hidden="false" customHeight="false" outlineLevel="0" collapsed="false">
      <c r="A49" s="48"/>
      <c r="B49" s="49"/>
      <c r="C49" s="50" t="s">
        <v>54</v>
      </c>
      <c r="D49" s="49"/>
      <c r="E49" s="51" t="n">
        <v>0</v>
      </c>
      <c r="F49" s="62"/>
      <c r="G49" s="51" t="n">
        <v>0</v>
      </c>
      <c r="H49" s="49"/>
      <c r="I49" s="52" t="n">
        <f aca="false">+E49+G49</f>
        <v>0</v>
      </c>
      <c r="J49" s="62"/>
      <c r="K49" s="51" t="n">
        <v>0</v>
      </c>
      <c r="L49" s="50"/>
      <c r="M49" s="54" t="n">
        <f aca="false">(-K49+I49)</f>
        <v>0</v>
      </c>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48"/>
      <c r="HI49" s="48"/>
      <c r="HJ49" s="48"/>
      <c r="HK49" s="48"/>
      <c r="HL49" s="48"/>
      <c r="HM49" s="48"/>
      <c r="HN49" s="48"/>
      <c r="HO49" s="48"/>
      <c r="HP49" s="48"/>
      <c r="HQ49" s="48"/>
      <c r="HR49" s="48"/>
      <c r="HS49" s="48"/>
      <c r="HT49" s="48"/>
      <c r="HU49" s="48"/>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row>
    <row r="50" customFormat="false" ht="15" hidden="false" customHeight="false" outlineLevel="0" collapsed="false">
      <c r="A50" s="48"/>
      <c r="B50" s="49"/>
      <c r="C50" s="50" t="s">
        <v>55</v>
      </c>
      <c r="D50" s="49"/>
      <c r="E50" s="51" t="n">
        <v>588.06</v>
      </c>
      <c r="F50" s="62"/>
      <c r="G50" s="51" t="n">
        <v>0</v>
      </c>
      <c r="H50" s="49"/>
      <c r="I50" s="52" t="n">
        <f aca="false">+E50+G50</f>
        <v>588.06</v>
      </c>
      <c r="J50" s="62"/>
      <c r="K50" s="51" t="n">
        <v>3528</v>
      </c>
      <c r="L50" s="50"/>
      <c r="M50" s="54" t="n">
        <f aca="false">(-K50+I50)</f>
        <v>-2939.94</v>
      </c>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48"/>
      <c r="HI50" s="48"/>
      <c r="HJ50" s="48"/>
      <c r="HK50" s="48"/>
      <c r="HL50" s="48"/>
      <c r="HM50" s="48"/>
      <c r="HN50" s="48"/>
      <c r="HO50" s="48"/>
      <c r="HP50" s="48"/>
      <c r="HQ50" s="48"/>
      <c r="HR50" s="48"/>
      <c r="HS50" s="48"/>
      <c r="HT50" s="48"/>
      <c r="HU50" s="48"/>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row>
    <row r="51" customFormat="false" ht="15" hidden="false" customHeight="false" outlineLevel="0" collapsed="false">
      <c r="A51" s="63"/>
      <c r="B51" s="56"/>
      <c r="C51" s="42"/>
      <c r="D51" s="64"/>
      <c r="E51" s="65"/>
      <c r="F51" s="66"/>
      <c r="G51" s="67"/>
      <c r="H51" s="35"/>
      <c r="I51" s="36"/>
      <c r="J51" s="37"/>
      <c r="K51" s="36"/>
      <c r="L51" s="40"/>
      <c r="M51" s="68"/>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63"/>
      <c r="CI51" s="63"/>
      <c r="CJ51" s="63"/>
      <c r="CK51" s="63"/>
      <c r="CL51" s="63"/>
      <c r="CM51" s="63"/>
      <c r="CN51" s="63"/>
      <c r="CO51" s="63"/>
      <c r="CP51" s="63"/>
      <c r="CQ51" s="63"/>
      <c r="CR51" s="63"/>
      <c r="CS51" s="63"/>
      <c r="CT51" s="63"/>
      <c r="CU51" s="63"/>
      <c r="CV51" s="63"/>
      <c r="CW51" s="63"/>
      <c r="CX51" s="63"/>
      <c r="CY51" s="63"/>
      <c r="CZ51" s="63"/>
      <c r="DA51" s="63"/>
      <c r="DB51" s="63"/>
      <c r="DC51" s="63"/>
      <c r="DD51" s="63"/>
      <c r="DE51" s="63"/>
      <c r="DF51" s="63"/>
      <c r="DG51" s="63"/>
      <c r="DH51" s="63"/>
      <c r="DI51" s="63"/>
      <c r="DJ51" s="63"/>
      <c r="DK51" s="63"/>
      <c r="DL51" s="63"/>
      <c r="DM51" s="63"/>
      <c r="DN51" s="63"/>
      <c r="DO51" s="63"/>
      <c r="DP51" s="63"/>
      <c r="DQ51" s="63"/>
      <c r="DR51" s="63"/>
      <c r="DS51" s="63"/>
      <c r="DT51" s="63"/>
      <c r="DU51" s="63"/>
      <c r="DV51" s="63"/>
      <c r="DW51" s="63"/>
      <c r="DX51" s="63"/>
      <c r="DY51" s="63"/>
      <c r="DZ51" s="63"/>
      <c r="EA51" s="63"/>
      <c r="EB51" s="63"/>
      <c r="EC51" s="63"/>
      <c r="ED51" s="63"/>
      <c r="EE51" s="63"/>
      <c r="EF51" s="63"/>
      <c r="EG51" s="63"/>
      <c r="EH51" s="63"/>
      <c r="EI51" s="63"/>
      <c r="EJ51" s="63"/>
      <c r="EK51" s="63"/>
      <c r="EL51" s="63"/>
      <c r="EM51" s="63"/>
      <c r="EN51" s="63"/>
      <c r="EO51" s="63"/>
      <c r="EP51" s="63"/>
      <c r="EQ51" s="63"/>
      <c r="ER51" s="63"/>
      <c r="ES51" s="63"/>
      <c r="ET51" s="63"/>
      <c r="EU51" s="63"/>
      <c r="EV51" s="63"/>
      <c r="EW51" s="63"/>
      <c r="EX51" s="63"/>
      <c r="EY51" s="63"/>
      <c r="EZ51" s="63"/>
      <c r="FA51" s="63"/>
      <c r="FB51" s="63"/>
      <c r="FC51" s="63"/>
      <c r="FD51" s="63"/>
      <c r="FE51" s="63"/>
      <c r="FF51" s="63"/>
      <c r="FG51" s="63"/>
      <c r="FH51" s="63"/>
      <c r="FI51" s="63"/>
      <c r="FJ51" s="63"/>
      <c r="FK51" s="63"/>
      <c r="FL51" s="63"/>
      <c r="FM51" s="63"/>
      <c r="FN51" s="63"/>
      <c r="FO51" s="63"/>
      <c r="FP51" s="63"/>
      <c r="FQ51" s="63"/>
      <c r="FR51" s="63"/>
      <c r="FS51" s="63"/>
      <c r="FT51" s="63"/>
      <c r="FU51" s="63"/>
      <c r="FV51" s="63"/>
      <c r="FW51" s="63"/>
      <c r="FX51" s="63"/>
      <c r="FY51" s="63"/>
      <c r="FZ51" s="63"/>
      <c r="GA51" s="63"/>
      <c r="GB51" s="63"/>
      <c r="GC51" s="63"/>
      <c r="GD51" s="63"/>
      <c r="GE51" s="63"/>
      <c r="GF51" s="63"/>
      <c r="GG51" s="63"/>
      <c r="GH51" s="63"/>
      <c r="GI51" s="63"/>
      <c r="GJ51" s="63"/>
      <c r="GK51" s="63"/>
      <c r="GL51" s="63"/>
      <c r="GM51" s="63"/>
      <c r="GN51" s="63"/>
      <c r="GO51" s="63"/>
      <c r="GP51" s="63"/>
      <c r="GQ51" s="63"/>
      <c r="GR51" s="63"/>
      <c r="GS51" s="63"/>
      <c r="GT51" s="63"/>
      <c r="GU51" s="63"/>
      <c r="GV51" s="63"/>
      <c r="GW51" s="63"/>
      <c r="GX51" s="63"/>
      <c r="GY51" s="63"/>
      <c r="GZ51" s="63"/>
      <c r="HA51" s="63"/>
      <c r="HB51" s="63"/>
      <c r="HC51" s="63"/>
      <c r="HD51" s="63"/>
      <c r="HE51" s="63"/>
      <c r="HF51" s="63"/>
      <c r="HG51" s="63"/>
      <c r="HH51" s="63"/>
      <c r="HI51" s="63"/>
      <c r="HJ51" s="63"/>
      <c r="HK51" s="63"/>
      <c r="HL51" s="63"/>
      <c r="HM51" s="63"/>
      <c r="HN51" s="63"/>
      <c r="HO51" s="63"/>
      <c r="HP51" s="63"/>
      <c r="HQ51" s="63"/>
      <c r="HR51" s="63"/>
      <c r="HS51" s="63"/>
      <c r="HT51" s="63"/>
      <c r="HU51" s="63"/>
      <c r="HV51" s="63"/>
      <c r="HW51" s="63"/>
      <c r="HX51" s="63"/>
      <c r="HY51" s="63"/>
      <c r="HZ51" s="63"/>
      <c r="IA51" s="63"/>
      <c r="IB51" s="63"/>
      <c r="IC51" s="63"/>
      <c r="ID51" s="63"/>
      <c r="IE51" s="63"/>
      <c r="IF51" s="63"/>
      <c r="IG51" s="63"/>
      <c r="IH51" s="63"/>
      <c r="II51" s="63"/>
      <c r="IJ51" s="63"/>
      <c r="IK51" s="63"/>
      <c r="IL51" s="63"/>
      <c r="IM51" s="63"/>
      <c r="IN51" s="63"/>
      <c r="IO51" s="63"/>
      <c r="IP51" s="63"/>
      <c r="IQ51" s="63"/>
      <c r="IR51" s="63"/>
      <c r="IS51" s="63"/>
      <c r="IT51" s="63"/>
      <c r="IU51" s="63"/>
      <c r="IV51" s="63"/>
      <c r="IW51" s="63"/>
    </row>
    <row r="52" customFormat="false" ht="15.75" hidden="false" customHeight="false" outlineLevel="0" collapsed="false">
      <c r="B52" s="69"/>
      <c r="C52" s="70" t="s">
        <v>56</v>
      </c>
      <c r="D52" s="71"/>
      <c r="E52" s="72" t="n">
        <f aca="false">+E11+E12+E22+E29+E32+E39+E40+E41+E42+E43+E48+E49+E50</f>
        <v>4550679.33</v>
      </c>
      <c r="F52" s="73"/>
      <c r="G52" s="72" t="n">
        <f aca="false">+G11+G12+G22+G29+G32+G39+G40+G41+G42+G43+G48+G49+G50</f>
        <v>4076115</v>
      </c>
      <c r="H52" s="71"/>
      <c r="I52" s="72" t="n">
        <f aca="false">+E52+G52</f>
        <v>8626794.33</v>
      </c>
      <c r="J52" s="73"/>
      <c r="K52" s="72" t="n">
        <f aca="false">+K11+K12+K22+K29+K32+K39+K40+K41+K42+K43+K48+K49+K50</f>
        <v>11084327</v>
      </c>
      <c r="L52" s="74"/>
      <c r="M52" s="75" t="n">
        <f aca="false">+M11+M12+M22+M29+M32+M39+M40+M41+M42+M43+M48+M49+M50</f>
        <v>-2457532.67</v>
      </c>
    </row>
    <row r="53" customFormat="false" ht="15" hidden="false" customHeight="false" outlineLevel="0" collapsed="false">
      <c r="B53" s="76"/>
      <c r="C53" s="77"/>
      <c r="D53" s="78"/>
      <c r="E53" s="79"/>
      <c r="F53" s="78"/>
      <c r="G53" s="79"/>
      <c r="H53" s="78"/>
      <c r="I53" s="79"/>
      <c r="J53" s="78"/>
      <c r="K53" s="79"/>
      <c r="L53" s="78"/>
      <c r="M53" s="80"/>
    </row>
    <row r="54" customFormat="false" ht="15" hidden="false" customHeight="false" outlineLevel="0" collapsed="false">
      <c r="A54" s="48"/>
      <c r="B54" s="81"/>
      <c r="C54" s="77" t="s">
        <v>57</v>
      </c>
      <c r="D54" s="78"/>
      <c r="E54" s="57" t="n">
        <v>-3385888</v>
      </c>
      <c r="F54" s="82"/>
      <c r="G54" s="57" t="n">
        <v>-2927340</v>
      </c>
      <c r="H54" s="82"/>
      <c r="I54" s="52" t="n">
        <f aca="false">+E54+G54</f>
        <v>-6313228</v>
      </c>
      <c r="J54" s="82"/>
      <c r="K54" s="83" t="n">
        <v>-11084327</v>
      </c>
      <c r="L54" s="82"/>
      <c r="M54" s="84" t="n">
        <f aca="false">-K54+I54</f>
        <v>4771099</v>
      </c>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48"/>
      <c r="HI54" s="48"/>
      <c r="HJ54" s="48"/>
      <c r="HK54" s="48"/>
      <c r="HL54" s="48"/>
      <c r="HM54" s="48"/>
      <c r="HN54" s="48"/>
      <c r="HO54" s="48"/>
      <c r="HP54" s="48"/>
      <c r="HQ54" s="48"/>
      <c r="HR54" s="48"/>
      <c r="HS54" s="48"/>
      <c r="HT54" s="48"/>
      <c r="HU54" s="48"/>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row>
    <row r="55" customFormat="false" ht="15" hidden="false" customHeight="false" outlineLevel="0" collapsed="false">
      <c r="A55" s="48"/>
      <c r="B55" s="81"/>
      <c r="C55" s="77" t="s">
        <v>58</v>
      </c>
      <c r="D55" s="78"/>
      <c r="E55" s="57" t="n">
        <v>0</v>
      </c>
      <c r="F55" s="82"/>
      <c r="G55" s="57" t="n">
        <v>0</v>
      </c>
      <c r="H55" s="82"/>
      <c r="I55" s="52" t="n">
        <f aca="false">+E55+G55</f>
        <v>0</v>
      </c>
      <c r="J55" s="82"/>
      <c r="K55" s="83" t="n">
        <v>0</v>
      </c>
      <c r="L55" s="82"/>
      <c r="M55" s="84" t="n">
        <f aca="false">-K55+I55</f>
        <v>0</v>
      </c>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48"/>
      <c r="HI55" s="48"/>
      <c r="HJ55" s="48"/>
      <c r="HK55" s="48"/>
      <c r="HL55" s="48"/>
      <c r="HM55" s="48"/>
      <c r="HN55" s="48"/>
      <c r="HO55" s="48"/>
      <c r="HP55" s="48"/>
      <c r="HQ55" s="48"/>
      <c r="HR55" s="48"/>
      <c r="HS55" s="48"/>
      <c r="HT55" s="48"/>
      <c r="HU55" s="48"/>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row>
    <row r="56" customFormat="false" ht="15.75" hidden="false" customHeight="false" outlineLevel="0" collapsed="false">
      <c r="B56" s="85"/>
      <c r="C56" s="86"/>
      <c r="D56" s="87"/>
      <c r="E56" s="88"/>
      <c r="F56" s="87"/>
      <c r="G56" s="88"/>
      <c r="H56" s="78"/>
      <c r="I56" s="79"/>
      <c r="J56" s="78"/>
      <c r="K56" s="79"/>
      <c r="L56" s="78"/>
      <c r="M56" s="89"/>
    </row>
    <row r="57" customFormat="false" ht="15.75" hidden="false" customHeight="false" outlineLevel="0" collapsed="false">
      <c r="B57" s="85"/>
      <c r="C57" s="90" t="s">
        <v>59</v>
      </c>
      <c r="D57" s="71"/>
      <c r="E57" s="72" t="n">
        <f aca="false">+E52+E54+E55</f>
        <v>1164791.33</v>
      </c>
      <c r="F57" s="73"/>
      <c r="G57" s="91" t="n">
        <f aca="false">+G52+G54+G55</f>
        <v>1148775</v>
      </c>
      <c r="H57" s="71"/>
      <c r="I57" s="72" t="n">
        <f aca="false">+E57+G57</f>
        <v>2313566.33</v>
      </c>
      <c r="J57" s="73"/>
      <c r="K57" s="72" t="n">
        <f aca="false">+K52+K54+K55</f>
        <v>0</v>
      </c>
      <c r="L57" s="74"/>
      <c r="M57" s="75" t="n">
        <f aca="false">-K57+I57</f>
        <v>2313566.33</v>
      </c>
    </row>
    <row r="58" customFormat="false" ht="13.5" hidden="false" customHeight="false" outlineLevel="0" collapsed="false">
      <c r="B58" s="2"/>
      <c r="C58" s="2"/>
      <c r="D58" s="2"/>
      <c r="E58" s="2"/>
      <c r="F58" s="2"/>
      <c r="G58" s="2"/>
      <c r="H58" s="2"/>
      <c r="I58" s="2"/>
      <c r="J58" s="2"/>
      <c r="K58" s="2"/>
      <c r="L58" s="2"/>
      <c r="M58" s="2"/>
    </row>
    <row r="59" customFormat="false" ht="15.75" hidden="false" customHeight="false" outlineLevel="0" collapsed="false">
      <c r="A59" s="32"/>
      <c r="B59" s="33" t="s">
        <v>60</v>
      </c>
      <c r="C59" s="92"/>
      <c r="D59" s="93"/>
      <c r="E59" s="94" t="n">
        <v>0</v>
      </c>
      <c r="F59" s="95"/>
      <c r="G59" s="96" t="n">
        <v>53</v>
      </c>
      <c r="H59" s="93"/>
      <c r="I59" s="97" t="n">
        <f aca="false">+E59+G59</f>
        <v>53</v>
      </c>
      <c r="J59" s="98"/>
      <c r="K59" s="99" t="n">
        <v>67</v>
      </c>
      <c r="L59" s="100"/>
      <c r="M59" s="101" t="n">
        <f aca="false">(-K59+I59)</f>
        <v>-14</v>
      </c>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c r="EO59" s="32"/>
      <c r="EP59" s="32"/>
      <c r="EQ59" s="32"/>
      <c r="ER59" s="32"/>
      <c r="ES59" s="32"/>
      <c r="ET59" s="32"/>
      <c r="EU59" s="32"/>
      <c r="EV59" s="32"/>
      <c r="EW59" s="32"/>
      <c r="EX59" s="32"/>
      <c r="EY59" s="32"/>
      <c r="EZ59" s="32"/>
      <c r="FA59" s="32"/>
      <c r="FB59" s="32"/>
      <c r="FC59" s="32"/>
      <c r="FD59" s="32"/>
      <c r="FE59" s="32"/>
      <c r="FF59" s="32"/>
      <c r="FG59" s="32"/>
      <c r="FH59" s="32"/>
      <c r="FI59" s="32"/>
      <c r="FJ59" s="32"/>
      <c r="FK59" s="32"/>
      <c r="FL59" s="32"/>
      <c r="FM59" s="32"/>
      <c r="FN59" s="32"/>
      <c r="FO59" s="32"/>
      <c r="FP59" s="32"/>
      <c r="FQ59" s="32"/>
      <c r="FR59" s="32"/>
      <c r="FS59" s="32"/>
      <c r="FT59" s="32"/>
      <c r="FU59" s="32"/>
      <c r="FV59" s="32"/>
      <c r="FW59" s="32"/>
      <c r="FX59" s="32"/>
      <c r="FY59" s="32"/>
      <c r="FZ59" s="32"/>
      <c r="GA59" s="32"/>
      <c r="GB59" s="32"/>
      <c r="GC59" s="32"/>
      <c r="GD59" s="32"/>
      <c r="GE59" s="32"/>
      <c r="GF59" s="32"/>
      <c r="GG59" s="32"/>
      <c r="GH59" s="32"/>
      <c r="GI59" s="32"/>
      <c r="GJ59" s="32"/>
      <c r="GK59" s="32"/>
      <c r="GL59" s="32"/>
      <c r="GM59" s="32"/>
      <c r="GN59" s="32"/>
      <c r="GO59" s="32"/>
      <c r="GP59" s="32"/>
      <c r="GQ59" s="32"/>
      <c r="GR59" s="32"/>
      <c r="GS59" s="32"/>
      <c r="GT59" s="32"/>
      <c r="GU59" s="32"/>
      <c r="GV59" s="32"/>
      <c r="GW59" s="32"/>
      <c r="GX59" s="32"/>
      <c r="GY59" s="32"/>
      <c r="GZ59" s="32"/>
      <c r="HA59" s="32"/>
      <c r="HB59" s="32"/>
      <c r="HC59" s="32"/>
      <c r="HD59" s="32"/>
      <c r="HE59" s="32"/>
      <c r="HF59" s="32"/>
      <c r="HG59" s="32"/>
      <c r="HH59" s="32"/>
      <c r="HI59" s="32"/>
      <c r="HJ59" s="32"/>
      <c r="HK59" s="32"/>
      <c r="HL59" s="32"/>
      <c r="HM59" s="32"/>
      <c r="HN59" s="32"/>
      <c r="HO59" s="32"/>
      <c r="HP59" s="32"/>
      <c r="HQ59" s="32"/>
      <c r="HR59" s="32"/>
      <c r="HS59" s="32"/>
      <c r="HT59" s="32"/>
      <c r="HU59" s="32"/>
      <c r="HV59" s="32"/>
      <c r="HW59" s="32"/>
      <c r="HX59" s="32"/>
      <c r="HY59" s="32"/>
      <c r="HZ59" s="32"/>
      <c r="IA59" s="32"/>
      <c r="IB59" s="32"/>
      <c r="IC59" s="32"/>
      <c r="ID59" s="32"/>
      <c r="IE59" s="32"/>
      <c r="IF59" s="32"/>
      <c r="IG59" s="32"/>
      <c r="IH59" s="32"/>
      <c r="II59" s="32"/>
      <c r="IJ59" s="32"/>
      <c r="IK59" s="32"/>
      <c r="IL59" s="32"/>
      <c r="IM59" s="32"/>
      <c r="IN59" s="32"/>
      <c r="IO59" s="32"/>
      <c r="IP59" s="32"/>
      <c r="IQ59" s="32"/>
      <c r="IR59" s="32"/>
      <c r="IS59" s="32"/>
      <c r="IT59" s="32"/>
      <c r="IU59" s="32"/>
      <c r="IV59" s="32"/>
      <c r="IW59" s="32"/>
    </row>
    <row r="60" customFormat="false" ht="12.75" hidden="false" customHeight="false" outlineLevel="0" collapsed="false">
      <c r="B60" s="2"/>
      <c r="C60" s="2"/>
      <c r="D60" s="2"/>
      <c r="E60" s="2"/>
      <c r="F60" s="2"/>
      <c r="G60" s="2"/>
      <c r="H60" s="2"/>
      <c r="I60" s="2"/>
      <c r="J60" s="2"/>
      <c r="K60" s="2"/>
      <c r="L60" s="2"/>
      <c r="M60" s="2"/>
    </row>
    <row r="61" customFormat="false" ht="12.75" hidden="false" customHeight="false" outlineLevel="0" collapsed="false">
      <c r="B61" s="2"/>
      <c r="C61" s="2" t="s">
        <v>61</v>
      </c>
      <c r="D61" s="2"/>
      <c r="E61" s="2"/>
      <c r="F61" s="2"/>
      <c r="G61" s="2"/>
      <c r="H61" s="2"/>
      <c r="I61" s="2"/>
      <c r="J61" s="2"/>
      <c r="K61" s="2"/>
      <c r="L61" s="2"/>
      <c r="M61" s="2"/>
    </row>
    <row r="62" customFormat="false" ht="12.75" hidden="false" customHeight="false" outlineLevel="0" collapsed="false">
      <c r="B62" s="2"/>
      <c r="C62" s="2" t="s">
        <v>62</v>
      </c>
      <c r="D62" s="2"/>
      <c r="E62" s="2"/>
      <c r="F62" s="2"/>
      <c r="G62" s="2"/>
      <c r="H62" s="2"/>
      <c r="I62" s="2"/>
      <c r="J62" s="2"/>
      <c r="K62" s="2"/>
      <c r="L62" s="2"/>
      <c r="M62" s="2"/>
    </row>
    <row r="63" customFormat="false" ht="12.75" hidden="false" customHeight="false" outlineLevel="0" collapsed="false">
      <c r="C63" s="1" t="s">
        <v>63</v>
      </c>
    </row>
    <row r="64" customFormat="false" ht="12.75" hidden="false" customHeight="false" outlineLevel="0" collapsed="false">
      <c r="C64" s="102" t="s">
        <v>16</v>
      </c>
    </row>
    <row r="65" customFormat="false" ht="12.75" hidden="false" customHeight="false" outlineLevel="0" collapsed="false">
      <c r="C65" s="102" t="s">
        <v>64</v>
      </c>
    </row>
    <row r="66" customFormat="false" ht="12.75" hidden="false" customHeight="false" outlineLevel="0" collapsed="false">
      <c r="C66" s="102" t="s">
        <v>65</v>
      </c>
    </row>
    <row r="67" customFormat="false" ht="12.75" hidden="false" customHeight="false" outlineLevel="0" collapsed="false">
      <c r="C67" s="102" t="s">
        <v>66</v>
      </c>
    </row>
    <row r="68" customFormat="false" ht="12.75" hidden="false" customHeight="false" outlineLevel="0" collapsed="false">
      <c r="C68" s="102" t="s">
        <v>67</v>
      </c>
    </row>
    <row r="69" customFormat="false" ht="12.75" hidden="false" customHeight="false" outlineLevel="0" collapsed="false">
      <c r="C69" s="102" t="s">
        <v>68</v>
      </c>
    </row>
  </sheetData>
  <mergeCells count="1">
    <mergeCell ref="B3:M3"/>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2001-08-30T01:14:35Z</dcterms:created>
  <dc:creator>dfellers</dc:creator>
  <dc:description/>
  <dc:language>en-US</dc:language>
  <cp:lastModifiedBy>dfellers</cp:lastModifiedBy>
  <dcterms:modified xsi:type="dcterms:W3CDTF">2001-08-30T01:16:38Z</dcterms:modified>
  <cp:revision>0</cp:revision>
  <dc:subject/>
  <dc:title/>
</cp:coreProperties>
</file>