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<sst xmlns="http://schemas.openxmlformats.org/spreadsheetml/2006/main" count="30" uniqueCount="26">
  <si>
    <t xml:space="preserve">Red Rock Firm Transportation Service Contracts</t>
  </si>
  <si>
    <t xml:space="preserve">(Dth/day)</t>
  </si>
  <si>
    <t xml:space="preserve">   Second Quarter 2002 Projected Revenues</t>
  </si>
  <si>
    <t xml:space="preserve">No.</t>
  </si>
  <si>
    <t xml:space="preserve">Firm Customer</t>
  </si>
  <si>
    <t xml:space="preserve">Contract No.</t>
  </si>
  <si>
    <r>
      <rPr>
        <sz val="12"/>
        <rFont val="Arial"/>
        <family val="2"/>
      </rPr>
      <t xml:space="preserve">      </t>
    </r>
    <r>
      <rPr>
        <u val="single"/>
        <sz val="12"/>
        <rFont val="Arial"/>
        <family val="2"/>
      </rPr>
      <t xml:space="preserve">MMBtu/day</t>
    </r>
  </si>
  <si>
    <t xml:space="preserve">Effective Date</t>
  </si>
  <si>
    <t xml:space="preserve">Rate/MMBtu</t>
  </si>
  <si>
    <t xml:space="preserve">Term/Years</t>
  </si>
  <si>
    <t xml:space="preserve">Contract-out Date</t>
  </si>
  <si>
    <t xml:space="preserve">Frito Lay</t>
  </si>
  <si>
    <t xml:space="preserve">OneOK</t>
  </si>
  <si>
    <t xml:space="preserve">22 months</t>
  </si>
  <si>
    <t xml:space="preserve">No contract out language.</t>
  </si>
  <si>
    <t xml:space="preserve">Western Gas</t>
  </si>
  <si>
    <t xml:space="preserve">BP Energy</t>
  </si>
  <si>
    <t xml:space="preserve">US Gypsum</t>
  </si>
  <si>
    <t xml:space="preserve">PPL</t>
  </si>
  <si>
    <t xml:space="preserve">30 plus 1 month</t>
  </si>
  <si>
    <t xml:space="preserve">Calpine</t>
  </si>
  <si>
    <t xml:space="preserve">These are all Red Rock Contracts and the current in-service date is assumed to be 6/1/2002.</t>
  </si>
  <si>
    <t xml:space="preserve">Fuel Usage =</t>
  </si>
  <si>
    <t xml:space="preserve">The Service Agreement - Form M was available from the FERC RIMS web page.  Transwestern does not include the "priviledge and</t>
  </si>
  <si>
    <t xml:space="preserve">confidential information " in the Form M, such as the discounted rate or contract out terms.  The contract information was supplied</t>
  </si>
  <si>
    <t xml:space="preserve">by Lorraine Lindberg, responsible for the Red Rock contracts at 713-853-5403. 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</si>
</sst>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[$-409]m/d/yyyy"/>
    <numFmt numFmtId="167" formatCode="#,##0"/>
    <numFmt numFmtId="168" formatCode="_(\$* #,##0.00_);_(\$* \(#,##0.00\);_(\$* \-??_);_(@_)"/>
    <numFmt numFmtId="169" formatCode="_(\$* #,##0.000_);_(\$* \(#,##0.000\);_(\$* \-??_);_(@_)"/>
    <numFmt numFmtId="170" formatCode="_(\$* #,##0_);_(\$* \(#,##0\);_(\$* \-??_);_(@_)"/>
    <numFmt numFmtId="171" formatCode="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u val="single"/>
      <sz val="10"/>
      <name val="Arial"/>
      <family val="2"/>
    </font>
    <font>
      <u val="single"/>
      <sz val="12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sz val="7.5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5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Q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5.71"/>
    <col collapsed="false" customWidth="false" hidden="false" outlineLevel="0" max="4" min="4" style="2" width="9.14"/>
    <col collapsed="false" customWidth="true" hidden="false" outlineLevel="0" max="5" min="5" style="1" width="20.7"/>
    <col collapsed="false" customWidth="true" hidden="false" outlineLevel="0" max="6" min="6" style="2" width="15.7"/>
    <col collapsed="false" customWidth="true" hidden="false" outlineLevel="0" max="7" min="7" style="2" width="16.84"/>
    <col collapsed="false" customWidth="true" hidden="false" outlineLevel="0" max="8" min="8" style="1" width="5.71"/>
    <col collapsed="false" customWidth="true" hidden="false" outlineLevel="0" max="9" min="9" style="2" width="15.7"/>
    <col collapsed="false" customWidth="true" hidden="false" outlineLevel="0" max="10" min="10" style="1" width="15.7"/>
    <col collapsed="false" customWidth="true" hidden="false" outlineLevel="0" max="11" min="11" style="2" width="15.7"/>
    <col collapsed="false" customWidth="true" hidden="false" outlineLevel="0" max="12" min="12" style="1" width="5.71"/>
    <col collapsed="false" customWidth="true" hidden="false" outlineLevel="0" max="13" min="13" style="1" width="22.85"/>
    <col collapsed="false" customWidth="false" hidden="false" outlineLevel="0" max="14" min="14" style="1" width="9.14"/>
    <col collapsed="false" customWidth="true" hidden="false" outlineLevel="0" max="17" min="15" style="1" width="13.85"/>
    <col collapsed="false" customWidth="false" hidden="false" outlineLevel="0" max="257" min="18" style="1" width="9.14"/>
  </cols>
  <sheetData>
    <row r="6" customFormat="false" ht="12.75" hidden="false" customHeight="false" outlineLevel="0" collapsed="false">
      <c r="C6" s="3" t="s">
        <v>0</v>
      </c>
    </row>
    <row r="8" customFormat="false" ht="12.75" hidden="false" customHeight="false" outlineLevel="0" collapsed="false">
      <c r="G8" s="2" t="s">
        <v>1</v>
      </c>
      <c r="O8" s="4" t="s">
        <v>2</v>
      </c>
      <c r="P8" s="4"/>
      <c r="Q8" s="4"/>
    </row>
    <row r="9" customFormat="false" ht="15" hidden="false" customHeight="false" outlineLevel="0" collapsed="false">
      <c r="C9" s="5"/>
      <c r="D9" s="6" t="s">
        <v>3</v>
      </c>
      <c r="E9" s="3" t="s">
        <v>4</v>
      </c>
      <c r="F9" s="6" t="s">
        <v>5</v>
      </c>
      <c r="G9" s="7" t="s">
        <v>6</v>
      </c>
      <c r="I9" s="6" t="s">
        <v>7</v>
      </c>
      <c r="J9" s="6" t="s">
        <v>8</v>
      </c>
      <c r="K9" s="6" t="s">
        <v>9</v>
      </c>
      <c r="M9" s="6" t="s">
        <v>10</v>
      </c>
      <c r="O9" s="8" t="n">
        <v>37438</v>
      </c>
      <c r="P9" s="8" t="n">
        <v>37469</v>
      </c>
      <c r="Q9" s="8" t="n">
        <v>37500</v>
      </c>
    </row>
    <row r="10" customFormat="false" ht="15" hidden="false" customHeight="false" outlineLevel="0" collapsed="false">
      <c r="C10" s="9"/>
    </row>
    <row r="11" customFormat="false" ht="15.75" hidden="false" customHeight="false" outlineLevel="0" collapsed="false">
      <c r="C11" s="10"/>
      <c r="D11" s="2" t="n">
        <v>1</v>
      </c>
      <c r="E11" s="9" t="s">
        <v>11</v>
      </c>
      <c r="F11" s="7" t="n">
        <v>27604</v>
      </c>
      <c r="G11" s="11" t="n">
        <v>5300</v>
      </c>
      <c r="I11" s="12" t="n">
        <v>37408</v>
      </c>
      <c r="J11" s="13" t="n">
        <v>2.2</v>
      </c>
      <c r="K11" s="2" t="n">
        <v>1</v>
      </c>
      <c r="M11" s="10" t="n">
        <v>37611</v>
      </c>
      <c r="O11" s="14" t="n">
        <f aca="false">+(J11*$G$11)*31</f>
        <v>361460</v>
      </c>
      <c r="P11" s="14" t="n">
        <f aca="false">+J11*G11*31</f>
        <v>361460</v>
      </c>
      <c r="Q11" s="14" t="n">
        <f aca="false">+J11*G11*30</f>
        <v>349800</v>
      </c>
    </row>
    <row r="12" customFormat="false" ht="15.75" hidden="false" customHeight="false" outlineLevel="0" collapsed="false">
      <c r="C12" s="10"/>
      <c r="D12" s="2" t="n">
        <f aca="false">+D11+1</f>
        <v>2</v>
      </c>
      <c r="E12" s="9" t="s">
        <v>11</v>
      </c>
      <c r="F12" s="7" t="n">
        <v>27605</v>
      </c>
      <c r="G12" s="11" t="n">
        <v>2700</v>
      </c>
      <c r="I12" s="12" t="n">
        <v>37408</v>
      </c>
      <c r="J12" s="13" t="n">
        <v>0.38</v>
      </c>
      <c r="K12" s="2" t="n">
        <v>15</v>
      </c>
      <c r="M12" s="10" t="n">
        <v>37611</v>
      </c>
      <c r="O12" s="14" t="n">
        <f aca="false">+(J12*G12)*31</f>
        <v>31806</v>
      </c>
      <c r="P12" s="14" t="n">
        <f aca="false">+J12*G12*31</f>
        <v>31806</v>
      </c>
      <c r="Q12" s="14" t="n">
        <f aca="false">+J12*G12*30</f>
        <v>30780</v>
      </c>
    </row>
    <row r="13" customFormat="false" ht="15" hidden="false" customHeight="false" outlineLevel="0" collapsed="false">
      <c r="D13" s="2" t="n">
        <f aca="false">+D12+1</f>
        <v>3</v>
      </c>
      <c r="E13" s="9" t="s">
        <v>12</v>
      </c>
      <c r="F13" s="7" t="n">
        <v>27607</v>
      </c>
      <c r="G13" s="15" t="n">
        <v>1700</v>
      </c>
      <c r="I13" s="12" t="n">
        <v>37408</v>
      </c>
      <c r="J13" s="13" t="n">
        <v>1.75</v>
      </c>
      <c r="K13" s="2" t="s">
        <v>13</v>
      </c>
      <c r="M13" s="1" t="s">
        <v>14</v>
      </c>
      <c r="O13" s="14" t="n">
        <f aca="false">+(J13*G13)*31</f>
        <v>92225</v>
      </c>
      <c r="P13" s="14" t="n">
        <f aca="false">+J13*G13*31</f>
        <v>92225</v>
      </c>
      <c r="Q13" s="14" t="n">
        <f aca="false">+J13*G13*30</f>
        <v>89250</v>
      </c>
    </row>
    <row r="14" customFormat="false" ht="15.75" hidden="false" customHeight="false" outlineLevel="0" collapsed="false">
      <c r="C14" s="10"/>
      <c r="D14" s="2" t="n">
        <f aca="false">+D13+1</f>
        <v>4</v>
      </c>
      <c r="E14" s="9" t="s">
        <v>15</v>
      </c>
      <c r="F14" s="7" t="n">
        <v>27608</v>
      </c>
      <c r="G14" s="11" t="n">
        <v>10000</v>
      </c>
      <c r="I14" s="12" t="n">
        <v>37408</v>
      </c>
      <c r="J14" s="13" t="n">
        <v>0.385</v>
      </c>
      <c r="K14" s="2" t="n">
        <v>15</v>
      </c>
      <c r="M14" s="10" t="n">
        <v>37611</v>
      </c>
      <c r="O14" s="14" t="n">
        <f aca="false">+(J14*G14)*31</f>
        <v>119350</v>
      </c>
      <c r="P14" s="14" t="n">
        <f aca="false">+J14*G14*31</f>
        <v>119350</v>
      </c>
      <c r="Q14" s="14" t="n">
        <f aca="false">+J14*G14*30</f>
        <v>115500</v>
      </c>
    </row>
    <row r="15" customFormat="false" ht="15" hidden="false" customHeight="false" outlineLevel="0" collapsed="false">
      <c r="D15" s="2" t="n">
        <f aca="false">+D14+1</f>
        <v>5</v>
      </c>
      <c r="E15" s="9" t="s">
        <v>16</v>
      </c>
      <c r="F15" s="7" t="n">
        <v>27609</v>
      </c>
      <c r="G15" s="15" t="n">
        <v>15000</v>
      </c>
      <c r="I15" s="12" t="n">
        <v>37408</v>
      </c>
      <c r="J15" s="13" t="n">
        <v>0.38</v>
      </c>
      <c r="K15" s="2" t="n">
        <v>10</v>
      </c>
      <c r="M15" s="1" t="s">
        <v>14</v>
      </c>
      <c r="O15" s="14" t="n">
        <f aca="false">+(J15*G15)*31</f>
        <v>176700</v>
      </c>
      <c r="P15" s="14" t="n">
        <f aca="false">+J15*G15*31</f>
        <v>176700</v>
      </c>
      <c r="Q15" s="14" t="n">
        <f aca="false">+J15*G15*30</f>
        <v>171000</v>
      </c>
    </row>
    <row r="16" customFormat="false" ht="15" hidden="false" customHeight="false" outlineLevel="0" collapsed="false">
      <c r="D16" s="2" t="n">
        <f aca="false">+D15+1</f>
        <v>6</v>
      </c>
      <c r="E16" s="9" t="s">
        <v>17</v>
      </c>
      <c r="F16" s="7" t="n">
        <v>27622</v>
      </c>
      <c r="G16" s="15" t="n">
        <v>4500</v>
      </c>
      <c r="I16" s="12" t="n">
        <v>37408</v>
      </c>
      <c r="J16" s="13" t="n">
        <v>0.42</v>
      </c>
      <c r="K16" s="2" t="n">
        <v>12.25</v>
      </c>
      <c r="M16" s="1" t="s">
        <v>14</v>
      </c>
      <c r="O16" s="14" t="n">
        <f aca="false">+(J16*G16)*31</f>
        <v>58590</v>
      </c>
      <c r="P16" s="14" t="n">
        <f aca="false">+J16*G16*31</f>
        <v>58590</v>
      </c>
      <c r="Q16" s="14" t="n">
        <f aca="false">+J16*G16*30</f>
        <v>56700</v>
      </c>
    </row>
    <row r="17" customFormat="false" ht="15.75" hidden="false" customHeight="false" outlineLevel="0" collapsed="false">
      <c r="C17" s="10"/>
      <c r="D17" s="2" t="n">
        <f aca="false">+D16+1</f>
        <v>7</v>
      </c>
      <c r="E17" s="9" t="s">
        <v>18</v>
      </c>
      <c r="F17" s="7" t="n">
        <v>27641</v>
      </c>
      <c r="G17" s="11" t="n">
        <v>20000</v>
      </c>
      <c r="I17" s="12" t="n">
        <v>37408</v>
      </c>
      <c r="J17" s="13" t="n">
        <v>0.38</v>
      </c>
      <c r="K17" s="1" t="s">
        <v>19</v>
      </c>
      <c r="M17" s="10" t="n">
        <v>37611</v>
      </c>
      <c r="O17" s="14" t="n">
        <f aca="false">+(J17*G17)*31</f>
        <v>235600</v>
      </c>
      <c r="P17" s="14" t="n">
        <f aca="false">+J17*G17*31</f>
        <v>235600</v>
      </c>
      <c r="Q17" s="14" t="n">
        <f aca="false">+J17*G17*30</f>
        <v>228000</v>
      </c>
    </row>
    <row r="18" customFormat="false" ht="15.75" hidden="false" customHeight="false" outlineLevel="0" collapsed="false">
      <c r="C18" s="10"/>
      <c r="D18" s="2" t="n">
        <f aca="false">+D17+1</f>
        <v>8</v>
      </c>
      <c r="E18" s="9" t="s">
        <v>20</v>
      </c>
      <c r="F18" s="7" t="n">
        <v>27642</v>
      </c>
      <c r="G18" s="11" t="n">
        <v>40000</v>
      </c>
      <c r="I18" s="12" t="n">
        <v>37438</v>
      </c>
      <c r="J18" s="13" t="n">
        <v>0.38</v>
      </c>
      <c r="K18" s="2" t="n">
        <v>15</v>
      </c>
      <c r="M18" s="10" t="n">
        <v>37976</v>
      </c>
      <c r="O18" s="14" t="n">
        <f aca="false">+(J18*G18)*31</f>
        <v>471200</v>
      </c>
      <c r="P18" s="14" t="n">
        <f aca="false">+J18*G18*31</f>
        <v>471200</v>
      </c>
      <c r="Q18" s="14" t="n">
        <f aca="false">+J18*G18*30</f>
        <v>456000</v>
      </c>
    </row>
    <row r="19" customFormat="false" ht="15.75" hidden="false" customHeight="false" outlineLevel="0" collapsed="false">
      <c r="C19" s="10"/>
      <c r="D19" s="2" t="n">
        <f aca="false">+D18+1</f>
        <v>9</v>
      </c>
      <c r="E19" s="9" t="s">
        <v>18</v>
      </c>
      <c r="F19" s="7" t="n">
        <v>27649</v>
      </c>
      <c r="G19" s="11" t="n">
        <v>7500</v>
      </c>
      <c r="I19" s="12" t="n">
        <v>37408</v>
      </c>
      <c r="J19" s="13" t="n">
        <v>0.225</v>
      </c>
      <c r="K19" s="2" t="n">
        <v>5</v>
      </c>
      <c r="M19" s="10" t="n">
        <v>37611</v>
      </c>
      <c r="O19" s="14" t="n">
        <f aca="false">+(J19*G19)*31</f>
        <v>52312.5</v>
      </c>
      <c r="P19" s="14" t="n">
        <f aca="false">+J19*G19*31</f>
        <v>52312.5</v>
      </c>
      <c r="Q19" s="14" t="n">
        <f aca="false">+J19*G19*30</f>
        <v>50625</v>
      </c>
    </row>
    <row r="20" customFormat="false" ht="13.5" hidden="false" customHeight="false" outlineLevel="0" collapsed="false">
      <c r="G20" s="16" t="n">
        <f aca="false">SUM(G11:G19)</f>
        <v>106700</v>
      </c>
      <c r="O20" s="17" t="n">
        <f aca="false">SUM(O11:O19)</f>
        <v>1599243.5</v>
      </c>
      <c r="P20" s="17" t="n">
        <f aca="false">SUM(P11:P19)</f>
        <v>1599243.5</v>
      </c>
      <c r="Q20" s="17" t="n">
        <f aca="false">SUM(Q11:Q19)</f>
        <v>1547655</v>
      </c>
    </row>
    <row r="21" customFormat="false" ht="13.5" hidden="false" customHeight="false" outlineLevel="0" collapsed="false">
      <c r="C21" s="18"/>
    </row>
    <row r="22" customFormat="false" ht="12.75" hidden="false" customHeight="false" outlineLevel="0" collapsed="false">
      <c r="C22" s="1" t="s">
        <v>21</v>
      </c>
      <c r="D22" s="1"/>
    </row>
    <row r="23" customFormat="false" ht="12.75" hidden="false" customHeight="false" outlineLevel="0" collapsed="false">
      <c r="O23" s="2" t="s">
        <v>22</v>
      </c>
      <c r="P23" s="19" t="n">
        <v>0.05</v>
      </c>
    </row>
    <row r="24" customFormat="false" ht="12.75" hidden="false" customHeight="false" outlineLevel="0" collapsed="false">
      <c r="C24" s="1" t="s">
        <v>23</v>
      </c>
    </row>
    <row r="25" customFormat="false" ht="12.75" hidden="false" customHeight="false" outlineLevel="0" collapsed="false">
      <c r="C25" s="1" t="s">
        <v>24</v>
      </c>
    </row>
    <row r="26" customFormat="false" ht="12.75" hidden="false" customHeight="false" outlineLevel="0" collapsed="false">
      <c r="C26" s="1" t="s">
        <v>25</v>
      </c>
    </row>
    <row r="31" customFormat="false" ht="12.75" hidden="false" customHeight="false" outlineLevel="0" collapsed="false">
      <c r="E31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2002-01-04T12:07:06Z</dcterms:created>
  <dc:creator>kallen4</dc:creator>
  <dc:description/>
  <dc:language>en-US</dc:language>
  <cp:lastModifiedBy>kallen4</cp:lastModifiedBy>
  <dcterms:modified xsi:type="dcterms:W3CDTF">2002-01-09T18:00:51Z</dcterms:modified>
  <cp:revision>0</cp:revision>
  <dc:subject/>
  <dc:title/>
</cp:coreProperties>
</file>