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List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localSheetId="0" name="_xlnm.Print_Area" vbProcedure="false">'Asset List'!$A$1:$I$54</definedName>
    <definedName function="false" hidden="false" name="CriteriaAll" vbProcedure="false">'[1]Equity Position'!$A$11:$A$13</definedName>
    <definedName function="false" hidden="false" name="CriteriaForRaptor" vbProcedure="false">'[4]Equity Position'!$C$14:$C$15</definedName>
    <definedName function="false" hidden="false" name="CriteriaForUK" vbProcedure="false">'[1]Equity Position'!$A$16:$A$17</definedName>
    <definedName function="false" hidden="false" name="DealMakerTable" vbProcedure="false">'[1]Commercial Groups'!$B$2:$C$133</definedName>
    <definedName function="false" hidden="false" name="Excel_BuiltIn_Criteria" vbProcedure="false">'[1]Equity Position'!$A$5:$A$6</definedName>
    <definedName function="false" hidden="false" name="HedgeNames" vbProcedure="false">'[1]Pricing Sheet'!$E$91:$E$128</definedName>
    <definedName function="false" hidden="false" name="HedgeUsedMarketValue" vbProcedure="false">'[1]Pricing Sheet'!$G$91:$G$128</definedName>
    <definedName function="false" hidden="false" name="Hedge_Beta" vbProcedure="false">'[1]Equity Position'!$AS$374:$AT$726</definedName>
    <definedName function="false" hidden="false" name="Hedge_Daily_P_L" vbProcedure="false">'[1]Pricing Sheet'!$I$91:$I$128</definedName>
    <definedName function="false" hidden="false" name="Hedge_QTD_P_L" vbProcedure="false">'[1]Pricing Sheet'!$J$91:$J$128</definedName>
    <definedName function="false" hidden="false" name="IndexLivePercentChange" vbProcedure="false">'[1]Pricing Sheet'!$S$59:$S$86</definedName>
    <definedName function="false" hidden="false" name="IndexSummaryTable" vbProcedure="false">'[1]Index Summary'!$A$1:$I$26</definedName>
    <definedName function="false" hidden="false" name="IndexTags" vbProcedure="false">'[1]Pricing Sheet'!$F$59:$F$86</definedName>
    <definedName function="false" hidden="false" name="IndexValues" vbProcedure="false">'[1]Pricing Sheet'!$E$57:$S$86</definedName>
    <definedName function="false" hidden="false" name="NAMEECM_Non_SLP_Total" vbProcedure="false">[3]TabCriteria!$H$4:$H$18</definedName>
    <definedName function="false" hidden="false" name="NAMEECM_SLP_Total" vbProcedure="false">[3]TabCriteria!$G$4:$G$18</definedName>
    <definedName function="false" hidden="false" name="NAMEEnron_Asia_Pacific_Total" vbProcedure="false">[3]TabCriteria!$K$4:$K$18</definedName>
    <definedName function="false" hidden="false" name="NAMEEnron_Broadband_Svcs__Total" vbProcedure="false">[3]TabCriteria!$P$4:$P$18</definedName>
    <definedName function="false" hidden="false" name="NAMEEnron_CALME_Total" vbProcedure="false">[3]TabCriteria!$J$4:$J$18</definedName>
    <definedName function="false" hidden="false" name="NAMEEnron_Corp__Total" vbProcedure="false">[3]TabCriteria!$I$4:$I$18</definedName>
    <definedName function="false" hidden="false" name="NAMEEnron_Europe_Total" vbProcedure="false">[3]TabCriteria!$O$4:$O$18</definedName>
    <definedName function="false" hidden="false" name="NAMEEnron_Global_Markets_Total" vbProcedure="false">[4]TabCriteria!$R$4:$R$18</definedName>
    <definedName function="false" hidden="false" name="NAMEEnron_India_Total" vbProcedure="false">[3]TabCriteria!$L$4:$L$18</definedName>
    <definedName function="false" hidden="false" name="NAMEEnron_NA_Accrual_Income" vbProcedure="false">[3]TabCriteria!$F$4:$F$18</definedName>
    <definedName function="false" hidden="false" name="NAMEEnron_NA_Funding_Cost" vbProcedure="false">[3]TabCriteria!$E$4:$E$18</definedName>
    <definedName function="false" hidden="false" name="NAMEEnron_NA_Int_l_Total" vbProcedure="false">[3]TabCriteria!$N$4:$N$18</definedName>
    <definedName function="false" hidden="false" name="NAMEEnron_NA_Total" vbProcedure="false">[3]TabCriteria!$C$4:$C$18</definedName>
    <definedName function="false" hidden="false" name="NAMEEnron_Networks_Total" vbProcedure="false">[3]TabCriteria!$Q$4:$Q$18</definedName>
    <definedName function="false" hidden="false" name="NAMEEnron_Raptor_I_Total" vbProcedure="false">[4]TabCriteria!$S$4:$S$22</definedName>
    <definedName function="false" hidden="false" name="NAMEEnron_South_America_Total" vbProcedure="false">[3]TabCriteria!$M$4:$M$18</definedName>
    <definedName function="false" hidden="false" name="NAMEGrand_Total" vbProcedure="false">[3]TabCriteria!$R$4:$R$18</definedName>
    <definedName function="false" hidden="false" name="NAMEPortfolio_Insurance" vbProcedure="false">[3]TabCriteria!$D$4:$D$18</definedName>
    <definedName function="false" hidden="false" name="PL_Date" vbProcedure="false">'[1]Equity Position'!$V$53</definedName>
    <definedName function="false" hidden="false" name="Position" vbProcedure="false">'[1]Equity Position'!$A$1:$AE$332</definedName>
    <definedName function="false" hidden="false" name="PricingTypeOptions" vbProcedure="false">'[1]Pricing Sheet'!$B$6:$B$10</definedName>
    <definedName function="false" hidden="false" name="Pricing_Type_Options" vbProcedure="false">'[1]Pricing Sheet'!$A$5:$B$9</definedName>
    <definedName function="false" hidden="false" name="StockPriceTable" vbProcedure="false">'[1]Pricing Sheet'!$F$18:$N$54</definedName>
    <definedName function="false" hidden="false" name="SummaryPivotPoint" vbProcedure="false">'[3]ALL by Asset Class-Sector'!$A$462</definedName>
    <definedName function="false" hidden="false" name="tbl_P_L_upload" vbProcedure="false">#REF!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Position'!$B$1:$BE$332</definedName>
    <definedName function="false" hidden="false" name="Z_83874C97_8BB7_11D2_9732_00104B678AA7__wvu_PrintTitles" vbProcedure="false">'[1]Equity Position'!$A$51:$XFD$53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<sst xmlns="http://schemas.openxmlformats.org/spreadsheetml/2006/main" count="19" uniqueCount="14">
  <si>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ENA Asset Listing</t>
  </si>
  <si>
    <t xml:space="preserve">Raptor Hedge Candidates</t>
  </si>
  <si>
    <t xml:space="preserve">Raptor I</t>
  </si>
  <si>
    <t xml:space="preserve">Notional</t>
  </si>
  <si>
    <t xml:space="preserve">Asset Name</t>
  </si>
  <si>
    <t xml:space="preserve">Value</t>
  </si>
  <si>
    <t xml:space="preserve">Privates</t>
  </si>
  <si>
    <t xml:space="preserve">Proof:</t>
  </si>
  <si>
    <t xml:space="preserve">**36.12% of the gross value of the following assets:</t>
  </si>
  <si>
    <t xml:space="preserve">Mariner Equity, Cgas</t>
  </si>
  <si>
    <t xml:space="preserve">Publics (as of 8/3/00)</t>
  </si>
  <si>
    <t xml:space="preserve">Chewco SLP</t>
  </si>
  <si>
    <t xml:space="preserve">*36.12% of the gross value of the following assets:  Hughes Rawls Note, Ameritex, Queen Sands Common, 3TEC Warrants, Quicksilver Common, Place Resources</t>
  </si>
  <si>
    <t xml:space="preserve">***The Notional Amount of the Merlin Credit Derivative is subject to change.</t>
  </si>
</sst>
</file>

<file path=xl/styles.xml><?xml version="1.0" encoding="utf-8"?>
<styleSheet xmlns="http://schemas.openxmlformats.org/spreadsheetml/2006/main">
  <numFmts count="61">
    <numFmt numFmtId="164" formatCode="[$-409]#,##0_);\(#,##0\)"/>
    <numFmt numFmtId="165" formatCode="_ * #,##0_ ;_ * \-#,##0_ ;_ * \-_ ;_ @_ "/>
    <numFmt numFmtId="166" formatCode="_-* #,##0_-;\-* #,##0_-;_-* \-_-;_-@_-"/>
    <numFmt numFmtId="167" formatCode="[$-409]General"/>
    <numFmt numFmtId="168" formatCode="_(* #,##0_);_(* \(#,##0\);_(* \-_);_(@_)"/>
    <numFmt numFmtId="169" formatCode="[$-409]#,##0_);[RED]\(#,##0\)"/>
    <numFmt numFmtId="170" formatCode="\\#,##0;[RED]&quot;\\\\\\\\\-&quot;#,##0"/>
    <numFmt numFmtId="171" formatCode="\\#,##0;&quot;\\\\\\\\\\-&quot;#,##0"/>
    <numFmt numFmtId="172" formatCode="\\#,##0.00;[RED]&quot;\\\\\\\\\-&quot;#,##0.00"/>
    <numFmt numFmtId="173" formatCode="_ * #,##0.00_ ;_ * &quot;\\\\\\\\-&quot;#,##0.00_ ;_ * \-??_ ;_ @_ "/>
    <numFmt numFmtId="174" formatCode="\\#,##0.00;&quot;\\\\\\\\\-&quot;#,##0.00"/>
    <numFmt numFmtId="175" formatCode="0.000"/>
    <numFmt numFmtId="176" formatCode="#,##0.00;[RED]\-#,##0.00"/>
    <numFmt numFmtId="177" formatCode="_-* #,##0.00_-;\-* #,##0.00_-;_-* \-??_-;_-@_-"/>
    <numFmt numFmtId="178" formatCode="[$-409]#,##0.00"/>
    <numFmt numFmtId="179" formatCode="_(* #,##0.00_);_(* \(#,##0.00\);_(* \-??_);_(@_)"/>
    <numFmt numFmtId="180" formatCode="[$-409]#,##0.00_);[RED]\(#,##0.00\)"/>
    <numFmt numFmtId="181" formatCode="_ * #,##0.00_ ;_ * \-#,##0.00_ ;_ * \-??_ ;_ @_ "/>
    <numFmt numFmtId="182" formatCode="\\#,##0;[RED]&quot;\\\\\\\\\\-&quot;#,##0"/>
    <numFmt numFmtId="183" formatCode="_ \\* #,##0_ ;_ \\* &quot;\\\\\\\\-&quot;#,##0_ ;_ \\* \-_ ;_ @_ "/>
    <numFmt numFmtId="184" formatCode="_ * #,##0_ ;_ * &quot;\\-&quot;#,##0_ ;_ * \-_ ;_ @_ "/>
    <numFmt numFmtId="185" formatCode="_ \\* #,##0_ ;_ \\* \-#,##0_ ;_ \\* \-_ ;_ @_ "/>
    <numFmt numFmtId="186" formatCode="_(\$* #,##0_);_(\$* \(#,##0\);_(\$* \-_);_(@_)"/>
    <numFmt numFmtId="187" formatCode="\\#,##0.00;[RED]&quot;\\\\\\-&quot;#,##0.00"/>
    <numFmt numFmtId="188" formatCode="\\#,##0;[RED]&quot;\-&quot;#,##0"/>
    <numFmt numFmtId="189" formatCode="\$#,##0_);[RED]&quot;($&quot;#,##0\)"/>
    <numFmt numFmtId="190" formatCode="_ * #,##0_ ;_ * &quot;\\\\-&quot;#,##0_ ;_ * \-_ ;_ @_ "/>
    <numFmt numFmtId="191" formatCode="\\#,##0;&quot;\\\\\\\\\-&quot;#,##0"/>
    <numFmt numFmtId="192" formatCode="_-\\* #,##0_-;&quot;-\&quot;* #,##0_-;_-\\* \-_-;_-@_-"/>
    <numFmt numFmtId="193" formatCode="\\#,##0.00;&quot;\-&quot;#,##0.00"/>
    <numFmt numFmtId="194" formatCode="_(* #,##0.0_);_(* \(#,##0.0\);_(* \-??_);_(@_)"/>
    <numFmt numFmtId="195" formatCode="\\#,##0.00;&quot;\\\\\\\\-&quot;#,##0.00"/>
    <numFmt numFmtId="196" formatCode="_ \\* #,##0.00_ ;_ \\* &quot;\\\\\\\\-&quot;#,##0.00_ ;_ \\* \-??_ ;_ @_ "/>
    <numFmt numFmtId="197" formatCode="\\#,##0.00;&quot;\\\-&quot;#,##0.00"/>
    <numFmt numFmtId="198" formatCode="\\#,##0.00;[RED]&quot;\\\\\\\-&quot;#,##0.00"/>
    <numFmt numFmtId="199" formatCode="_ \\* #,##0.00_ ;_ \\* &quot;\\-&quot;#,##0.00_ ;_ \\* \-??_ ;_ @_ "/>
    <numFmt numFmtId="200" formatCode="\$#,##0.00_);[RED]&quot;($&quot;#,##0.00\)"/>
    <numFmt numFmtId="201" formatCode="_(\$* #,##0.00_);_(\$* \(#,##0.00\);_(\$* \-??_);_(@_)"/>
    <numFmt numFmtId="202" formatCode="_ \\* #,##0_ ;_ \\* &quot;\\\\\-&quot;#,##0_ ;_ \\* \-_ ;_ @_ "/>
    <numFmt numFmtId="203" formatCode="\\#,##0.00;[RED]&quot;\-&quot;#,##0.00"/>
    <numFmt numFmtId="204" formatCode="_ \\* #,##0.00_ ;_ \\* &quot;\\\\-&quot;#,##0.00_ ;_ \\* \-??_ ;_ @_ "/>
    <numFmt numFmtId="205" formatCode="_-\\* #,##0.00_-;&quot;-\&quot;* #,##0.00_-;_-\\* \-??_-;_-@_-"/>
    <numFmt numFmtId="206" formatCode="#,##0.0_);\(#,##0.0\)"/>
    <numFmt numFmtId="207" formatCode="\\#,##0.00;[RED]&quot;\\\\\\\\-&quot;#,##0.00"/>
    <numFmt numFmtId="208" formatCode="_ \\* #,##0_ ;_ \\* &quot;\\-&quot;#,##0_ ;_ \\* \-_ ;_ @_ "/>
    <numFmt numFmtId="209" formatCode="[$-409]0.00"/>
    <numFmt numFmtId="210" formatCode="_ \\* #,##0.00_ ;_ \\* &quot;\-&quot;#,##0.00_ ;_ \\* \-??_ ;_ @_ "/>
    <numFmt numFmtId="211" formatCode="\\#,##0;&quot;\\\\\\\-&quot;#,##0"/>
    <numFmt numFmtId="212" formatCode="_ \\* #,##0.00_ ;_ \\* &quot;\\\\\-&quot;#,##0.00_ ;_ \\* \-??_ ;_ @_ "/>
    <numFmt numFmtId="213" formatCode="yy&quot;\\\-&quot;mm&quot;\\\-&quot;dd&quot;\\\\ &quot;h:mm"/>
    <numFmt numFmtId="214" formatCode="#&quot;\\\\ &quot;??/??"/>
    <numFmt numFmtId="215" formatCode="[$-409]#,##0"/>
    <numFmt numFmtId="216" formatCode="_ \\* #,##0_ ;_ \\* &quot;\\\\\\-&quot;#,##0_ ;_ \\* \-_ ;_ @_ "/>
    <numFmt numFmtId="217" formatCode="General_)"/>
    <numFmt numFmtId="218" formatCode="#,##0;[RED]\-#,##0"/>
    <numFmt numFmtId="219" formatCode="_ * #,##0.00_ ;_ * &quot;\\\\-&quot;#,##0.00_ ;_ * \-??_ ;_ @_ "/>
    <numFmt numFmtId="220" formatCode="\\#,##0;[RED]&quot;\\\\-&quot;#,##0"/>
    <numFmt numFmtId="221" formatCode="_ \\* #,##0_ ;_ \\* &quot;\\\\-&quot;#,##0_ ;_ \\* \-_ ;_ @_ "/>
    <numFmt numFmtId="222" formatCode="_ \\* #,##0.00_ ;_ \\* \-#,##0.00_ ;_ \\* \-??_ ;_ @_ "/>
    <numFmt numFmtId="223" formatCode="\\#,##0;&quot;\\\\\\-&quot;#,##0"/>
    <numFmt numFmtId="224" formatCode="_ \\* #,##0_ ;_ \\* &quot;\\\\\\\-&quot;#,##0_ ;_ \\* \-_ ;_ @_ 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MS Sans Serif"/>
      <family val="0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0"/>
      <color rgb="FF000000"/>
      <name val="MS Sans Serif"/>
      <family val="0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14"/>
      <name val="Times New Roman (PCL6)"/>
      <family val="1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20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9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7" fillId="0" borderId="0" applyFont="true" applyBorder="false" applyAlignment="false" applyProtection="false"/>
    <xf numFmtId="21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1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19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_dimon_MPR 08282000 ByGroup" xfId="22"/>
    <cellStyle name="Comma [0]_A_dimon_MPR 09052000 ByGroup" xfId="23"/>
    <cellStyle name="Comma [0]_A_MPR 08282000 ByGroup" xfId="24"/>
    <cellStyle name="Comma [0]_A_MPR 09052000 ByGroup" xfId="25"/>
    <cellStyle name="Comma [0]_algasdefault" xfId="26"/>
    <cellStyle name="Comma [0]_Alternative1" xfId="27"/>
    <cellStyle name="Comma [0]_Alternative1_1" xfId="28"/>
    <cellStyle name="Comma [0]_Alternative1_1_MPR 08282000 ByGroup" xfId="29"/>
    <cellStyle name="Comma [0]_Alternative1_1_MPR 09052000 ByGroup" xfId="30"/>
    <cellStyle name="Comma [0]_Alternative1_MPR 08282000 ByGroup" xfId="31"/>
    <cellStyle name="Comma [0]_Alternative1_MPR 09052000 ByGroup" xfId="32"/>
    <cellStyle name="Comma [0]_App E" xfId="33"/>
    <cellStyle name="Comma [0]_Arapahoe" xfId="34"/>
    <cellStyle name="Comma [0]_Assumptions" xfId="35"/>
    <cellStyle name="Comma [0]_Assumptions_MPR 08282000 ByGroup" xfId="36"/>
    <cellStyle name="Comma [0]_Assumptions_MPR 09052000 ByGroup" xfId="37"/>
    <cellStyle name="Comma [0]_bahiadefault" xfId="38"/>
    <cellStyle name="Comma [0]_Book3" xfId="39"/>
    <cellStyle name="Comma [0]_Calculations" xfId="40"/>
    <cellStyle name="Comma [0]_Calculations (2)" xfId="41"/>
    <cellStyle name="Comma [0]_Calculations (2)_MPR 08282000 ByGroup" xfId="42"/>
    <cellStyle name="Comma [0]_Calculations (2)_MPR 09052000 ByGroup" xfId="43"/>
    <cellStyle name="Comma [0]_Calculations II" xfId="44"/>
    <cellStyle name="Comma [0]_Calculations II_MPR 08282000 ByGroup" xfId="45"/>
    <cellStyle name="Comma [0]_Calculations II_MPR 09052000 ByGroup" xfId="46"/>
    <cellStyle name="Comma [0]_Calculations III" xfId="47"/>
    <cellStyle name="Comma [0]_Calculations III_MPR 08282000 ByGroup" xfId="48"/>
    <cellStyle name="Comma [0]_Calculations III_MPR 09052000 ByGroup" xfId="49"/>
    <cellStyle name="Comma [0]_Calculations_1" xfId="50"/>
    <cellStyle name="Comma [0]_Calculations_1_MPR 08282000 ByGroup" xfId="51"/>
    <cellStyle name="Comma [0]_Calculations_1_MPR 09052000 ByGroup" xfId="52"/>
    <cellStyle name="Comma [0]_Calculations_MPR 08282000 ByGroup" xfId="53"/>
    <cellStyle name="Comma [0]_Calculations_MPR 09052000 ByGroup" xfId="54"/>
    <cellStyle name="Comma [0]_CAPEX" xfId="55"/>
    <cellStyle name="Comma [0]_CAPEX94" xfId="56"/>
    <cellStyle name="Comma [0]_CCA" xfId="57"/>
    <cellStyle name="Comma [0]_CCA_MPR 08282000 ByGroup" xfId="58"/>
    <cellStyle name="Comma [0]_CCA_MPR 09052000 ByGroup" xfId="59"/>
    <cellStyle name="Comma [0]_Charts" xfId="60"/>
    <cellStyle name="Comma [0]_Charts_MPR 08282000 ByGroup" xfId="61"/>
    <cellStyle name="Comma [0]_Charts_MPR 09052000 ByGroup" xfId="62"/>
    <cellStyle name="Comma [0]_Comm File" xfId="63"/>
    <cellStyle name="Comma [0]_Comm File_MPR 08282000 ByGroup" xfId="64"/>
    <cellStyle name="Comma [0]_Comm File_MPR 09052000 ByGroup" xfId="65"/>
    <cellStyle name="Comma [0]_coperdefault" xfId="66"/>
    <cellStyle name="Comma [0]_DEFAULT" xfId="67"/>
    <cellStyle name="Comma [0]_dimon" xfId="68"/>
    <cellStyle name="Comma [0]_dimon_MPR 08282000 ByGroup" xfId="69"/>
    <cellStyle name="Comma [0]_dimon_MPR 09052000 ByGroup" xfId="70"/>
    <cellStyle name="Comma [0]_Dowell C1b" xfId="71"/>
    <cellStyle name="Comma [0]_Dowell-C1a" xfId="72"/>
    <cellStyle name="Comma [0]_emserdefault" xfId="73"/>
    <cellStyle name="Comma [0]_EquityDev.xls Chart 1" xfId="74"/>
    <cellStyle name="Comma [0]_EquityDev.xls Chart 1_MPR 08282000 ByGroup" xfId="75"/>
    <cellStyle name="Comma [0]_EquityDev.xls Chart 1_MPR 09052000 ByGroup" xfId="76"/>
    <cellStyle name="Comma [0]_FP 20 A (1)" xfId="77"/>
    <cellStyle name="Comma [0]_FP 20 A (2)" xfId="78"/>
    <cellStyle name="Comma [0]_FP-20 (App. E)" xfId="79"/>
    <cellStyle name="Comma [0]_FP-20 (App.A) " xfId="80"/>
    <cellStyle name="Comma [0]_FP-20 (App.A) _MPR 08282000 ByGroup" xfId="81"/>
    <cellStyle name="Comma [0]_FP-20 (App.A) _MPR 09052000 ByGroup" xfId="82"/>
    <cellStyle name="Comma [0]_FP-20 (App.D)" xfId="83"/>
    <cellStyle name="Comma [0]_FP-20(App.B)" xfId="84"/>
    <cellStyle name="Comma [0]_FP-20(C1) (a)" xfId="85"/>
    <cellStyle name="Comma [0]_FP-20(C1) (a) (2)" xfId="86"/>
    <cellStyle name="Comma [0]_FP-20(C1) (a) (2)_MPR 08282000 ByGroup" xfId="87"/>
    <cellStyle name="Comma [0]_FP-20(C1) (a) (2)_MPR 09052000 ByGroup" xfId="88"/>
    <cellStyle name="Comma [0]_FP-20(C1) (b)" xfId="89"/>
    <cellStyle name="Comma [0]_FP-20(C1) (b) " xfId="90"/>
    <cellStyle name="Comma [0]_FP-20(C1) (b) (2)" xfId="91"/>
    <cellStyle name="Comma [0]_FP-20(C1) (b) (2)_MPR 08282000 ByGroup" xfId="92"/>
    <cellStyle name="Comma [0]_FP-20(C1) (b) (2)_MPR 09052000 ByGroup" xfId="93"/>
    <cellStyle name="Comma [0]_GenAssum" xfId="94"/>
    <cellStyle name="Comma [0]_GP C1a" xfId="95"/>
    <cellStyle name="Comma [0]_GP C1b" xfId="96"/>
    <cellStyle name="Comma [0]_GP_EI_3" xfId="97"/>
    <cellStyle name="Comma [0]_GQ C1A" xfId="98"/>
    <cellStyle name="Comma [0]_GQ C1B" xfId="99"/>
    <cellStyle name="Comma [0]_IPM C1b" xfId="100"/>
    <cellStyle name="Comma [0]_IPMC1a" xfId="101"/>
    <cellStyle name="Comma [0]_IS-Hold" xfId="102"/>
    <cellStyle name="Comma [0]_laroux" xfId="103"/>
    <cellStyle name="Comma [0]_laroux_1" xfId="104"/>
    <cellStyle name="Comma [0]_laroux_1_dimon" xfId="105"/>
    <cellStyle name="Comma [0]_laroux_1_dimon_1" xfId="106"/>
    <cellStyle name="Comma [0]_laroux_1_dimon_2Q Estimate 063000 final" xfId="107"/>
    <cellStyle name="Comma [0]_laroux_1_dimon_MPR 08282000 ByGroup" xfId="108"/>
    <cellStyle name="Comma [0]_laroux_1_dimon_MPR 09052000 ByGroup" xfId="109"/>
    <cellStyle name="Comma [0]_laroux_1_laroux" xfId="110"/>
    <cellStyle name="Comma [0]_laroux_1_laroux_2Q Estimate 063000 final" xfId="111"/>
    <cellStyle name="Comma [0]_laroux_1_laroux_MPR 08282000 ByGroup" xfId="112"/>
    <cellStyle name="Comma [0]_laroux_1_laroux_MPR 09052000 ByGroup" xfId="113"/>
    <cellStyle name="Comma [0]_laroux_1_MPR 08282000 ByGroup" xfId="114"/>
    <cellStyle name="Comma [0]_laroux_1_MPR 09052000 ByGroup" xfId="115"/>
    <cellStyle name="Comma [0]_laroux_1_PLDT" xfId="116"/>
    <cellStyle name="Comma [0]_laroux_1_PLDT_2Q Estimate 063000 final" xfId="117"/>
    <cellStyle name="Comma [0]_laroux_1_PLDT_MPR 08282000 ByGroup" xfId="118"/>
    <cellStyle name="Comma [0]_laroux_1_PLDT_MPR 09052000 ByGroup" xfId="119"/>
    <cellStyle name="Comma [0]_laroux_1_VERA" xfId="120"/>
    <cellStyle name="Comma [0]_laroux_1_VERA_2Q Estimate 063000 final" xfId="121"/>
    <cellStyle name="Comma [0]_laroux_1_VERA_MPR 08282000 ByGroup" xfId="122"/>
    <cellStyle name="Comma [0]_laroux_1_VERA_MPR 09052000 ByGroup" xfId="123"/>
    <cellStyle name="Comma [0]_laroux_1_VIRUS-EDY" xfId="124"/>
    <cellStyle name="Comma [0]_laroux_1_VIRUS-EDY_MPR 08282000 ByGroup" xfId="125"/>
    <cellStyle name="Comma [0]_laroux_1_VIRUS-EDY_MPR 09052000 ByGroup" xfId="126"/>
    <cellStyle name="Comma [0]_laroux_2" xfId="127"/>
    <cellStyle name="Comma [0]_laroux_2_dimon" xfId="128"/>
    <cellStyle name="Comma [0]_laroux_2_dimon_1" xfId="129"/>
    <cellStyle name="Comma [0]_laroux_2_dimon_1_2Q Estimate 063000 final" xfId="130"/>
    <cellStyle name="Comma [0]_laroux_2_dimon_1_MPR 08282000 ByGroup" xfId="131"/>
    <cellStyle name="Comma [0]_laroux_2_dimon_1_MPR 09052000 ByGroup" xfId="132"/>
    <cellStyle name="Comma [0]_laroux_2_dimon_MPR 08282000 ByGroup" xfId="133"/>
    <cellStyle name="Comma [0]_laroux_2_dimon_MPR 09052000 ByGroup" xfId="134"/>
    <cellStyle name="Comma [0]_laroux_2_laroux" xfId="135"/>
    <cellStyle name="Comma [0]_laroux_2_laroux_dimon" xfId="136"/>
    <cellStyle name="Comma [0]_laroux_2_laroux_dimon_MPR 08282000 ByGroup" xfId="137"/>
    <cellStyle name="Comma [0]_laroux_2_laroux_dimon_MPR 09052000 ByGroup" xfId="138"/>
    <cellStyle name="Comma [0]_laroux_2_laroux_MPR 08282000 ByGroup" xfId="139"/>
    <cellStyle name="Comma [0]_laroux_2_laroux_MPR 09052000 ByGroup" xfId="140"/>
    <cellStyle name="Comma [0]_laroux_2_PLDT" xfId="141"/>
    <cellStyle name="Comma [0]_laroux_2_PLDT_MPR 08282000 ByGroup" xfId="142"/>
    <cellStyle name="Comma [0]_laroux_2_PLDT_MPR 09052000 ByGroup" xfId="143"/>
    <cellStyle name="Comma [0]_laroux_2_VERA" xfId="144"/>
    <cellStyle name="Comma [0]_laroux_2_VERA_MPR 08282000 ByGroup" xfId="145"/>
    <cellStyle name="Comma [0]_laroux_2_VERA_MPR 09052000 ByGroup" xfId="146"/>
    <cellStyle name="Comma [0]_laroux_3" xfId="147"/>
    <cellStyle name="Comma [0]_laroux_3_2Q Estimate 063000 final" xfId="148"/>
    <cellStyle name="Comma [0]_laroux_3_dimon" xfId="149"/>
    <cellStyle name="Comma [0]_laroux_3_dimon_MPR 08282000 ByGroup" xfId="150"/>
    <cellStyle name="Comma [0]_laroux_3_dimon_MPR 09052000 ByGroup" xfId="151"/>
    <cellStyle name="Comma [0]_laroux_3_MPR 08282000 ByGroup" xfId="152"/>
    <cellStyle name="Comma [0]_laroux_3_MPR 09052000 ByGroup" xfId="153"/>
    <cellStyle name="Comma [0]_laroux_dimon" xfId="154"/>
    <cellStyle name="Comma [0]_laroux_dimon_1" xfId="155"/>
    <cellStyle name="Comma [0]_laroux_dimon_1_MPR 08282000 ByGroup" xfId="156"/>
    <cellStyle name="Comma [0]_laroux_dimon_1_MPR 09052000 ByGroup" xfId="157"/>
    <cellStyle name="Comma [0]_laroux_laroux" xfId="158"/>
    <cellStyle name="Comma [0]_laroux_laroux_1" xfId="159"/>
    <cellStyle name="Comma [0]_laroux_laroux_dimon" xfId="160"/>
    <cellStyle name="Comma [0]_laroux_laroux_dimon_MPR 08282000 ByGroup" xfId="161"/>
    <cellStyle name="Comma [0]_laroux_laroux_dimon_MPR 09052000 ByGroup" xfId="162"/>
    <cellStyle name="Comma [0]_laroux_laroux_MPR 08282000 ByGroup" xfId="163"/>
    <cellStyle name="Comma [0]_laroux_laroux_MPR 09052000 ByGroup" xfId="164"/>
    <cellStyle name="Comma [0]_laroux_MATERAL2" xfId="165"/>
    <cellStyle name="Comma [0]_laroux_MATERAL2_dimon" xfId="166"/>
    <cellStyle name="Comma [0]_laroux_MATERAL2_dimon_MPR 08282000 ByGroup" xfId="167"/>
    <cellStyle name="Comma [0]_laroux_MATERAL2_dimon_MPR 09052000 ByGroup" xfId="168"/>
    <cellStyle name="Comma [0]_laroux_MATERAL2_laroux" xfId="169"/>
    <cellStyle name="Comma [0]_laroux_MATERAL2_laroux_dimon" xfId="170"/>
    <cellStyle name="Comma [0]_laroux_MATERAL2_laroux_dimon_MPR 08282000 ByGroup" xfId="171"/>
    <cellStyle name="Comma [0]_laroux_MATERAL2_laroux_dimon_MPR 09052000 ByGroup" xfId="172"/>
    <cellStyle name="Comma [0]_laroux_MATERAL2_laroux_MPR 08282000 ByGroup" xfId="173"/>
    <cellStyle name="Comma [0]_laroux_MATERAL2_laroux_MPR 09052000 ByGroup" xfId="174"/>
    <cellStyle name="Comma [0]_laroux_MATERAL2_MPR 08282000 ByGroup" xfId="175"/>
    <cellStyle name="Comma [0]_laroux_MATERAL2_MPR 09052000 ByGroup" xfId="176"/>
    <cellStyle name="Comma [0]_laroux_MATERAL2_VERA" xfId="177"/>
    <cellStyle name="Comma [0]_laroux_MATERAL2_VERA_MPR 08282000 ByGroup" xfId="178"/>
    <cellStyle name="Comma [0]_laroux_MATERAL2_VERA_MPR 09052000 ByGroup" xfId="179"/>
    <cellStyle name="Comma [0]_laroux_MATERAL2_VIRUS-EDY" xfId="180"/>
    <cellStyle name="Comma [0]_laroux_MATERAL2_VIRUS-EDY_MPR 08282000 ByGroup" xfId="181"/>
    <cellStyle name="Comma [0]_laroux_MATERAL2_VIRUS-EDY_MPR 09052000 ByGroup" xfId="182"/>
    <cellStyle name="Comma [0]_laroux_MPR 08282000 ByGroup" xfId="183"/>
    <cellStyle name="Comma [0]_laroux_MPR 09052000 ByGroup" xfId="184"/>
    <cellStyle name="Comma [0]_laroux_mud plant bolted" xfId="185"/>
    <cellStyle name="Comma [0]_laroux_mud plant bolted_2Q Estimate 063000 final" xfId="186"/>
    <cellStyle name="Comma [0]_laroux_mud plant bolted_dimon" xfId="187"/>
    <cellStyle name="Comma [0]_laroux_mud plant bolted_dimon_2Q Estimate 063000 final" xfId="188"/>
    <cellStyle name="Comma [0]_laroux_mud plant bolted_dimon_MPR 08282000 ByGroup" xfId="189"/>
    <cellStyle name="Comma [0]_laroux_mud plant bolted_dimon_MPR 09052000 ByGroup" xfId="190"/>
    <cellStyle name="Comma [0]_laroux_mud plant bolted_MPR 08282000 ByGroup" xfId="191"/>
    <cellStyle name="Comma [0]_laroux_mud plant bolted_MPR 09052000 ByGroup" xfId="192"/>
    <cellStyle name="Comma [0]_laroux_PLDT" xfId="193"/>
    <cellStyle name="Comma [0]_laroux_VERA" xfId="194"/>
    <cellStyle name="Comma [0]_laroux_VERA_1" xfId="195"/>
    <cellStyle name="Comma [0]_laroux_VERA_MPR 08282000 ByGroup" xfId="196"/>
    <cellStyle name="Comma [0]_laroux_VERA_MPR 09052000 ByGroup" xfId="197"/>
    <cellStyle name="Comma [0]_laroux_VIRUS-EDY" xfId="198"/>
    <cellStyle name="Comma [0]_MATERAL2" xfId="199"/>
    <cellStyle name="Comma [0]_MATERAL2_2Q Estimate 063000 final" xfId="200"/>
    <cellStyle name="Comma [0]_MATERAL2_dimon" xfId="201"/>
    <cellStyle name="Comma [0]_MATERAL2_dimon_2Q Estimate 063000 final" xfId="202"/>
    <cellStyle name="Comma [0]_MATERAL2_dimon_MPR 08282000 ByGroup" xfId="203"/>
    <cellStyle name="Comma [0]_MATERAL2_dimon_MPR 09052000 ByGroup" xfId="204"/>
    <cellStyle name="Comma [0]_MATERAL2_MPR 08282000 ByGroup" xfId="205"/>
    <cellStyle name="Comma [0]_MATERAL2_MPR 09052000 ByGroup" xfId="206"/>
    <cellStyle name="Comma [0]_mud plant bolted" xfId="207"/>
    <cellStyle name="Comma [0]_mud plant bolted_dimon" xfId="208"/>
    <cellStyle name="Comma [0]_mud plant bolted_dimon_MPR 08282000 ByGroup" xfId="209"/>
    <cellStyle name="Comma [0]_mud plant bolted_dimon_MPR 09052000 ByGroup" xfId="210"/>
    <cellStyle name="Comma [0]_mud plant bolted_laroux" xfId="211"/>
    <cellStyle name="Comma [0]_mud plant bolted_laroux_dimon" xfId="212"/>
    <cellStyle name="Comma [0]_mud plant bolted_laroux_dimon_MPR 08282000 ByGroup" xfId="213"/>
    <cellStyle name="Comma [0]_mud plant bolted_laroux_dimon_MPR 09052000 ByGroup" xfId="214"/>
    <cellStyle name="Comma [0]_mud plant bolted_laroux_MPR 08282000 ByGroup" xfId="215"/>
    <cellStyle name="Comma [0]_mud plant bolted_laroux_MPR 09052000 ByGroup" xfId="216"/>
    <cellStyle name="Comma [0]_mud plant bolted_MPR 08282000 ByGroup" xfId="217"/>
    <cellStyle name="Comma [0]_mud plant bolted_MPR 09052000 ByGroup" xfId="218"/>
    <cellStyle name="Comma [0]_mud plant bolted_VERA" xfId="219"/>
    <cellStyle name="Comma [0]_mud plant bolted_VERA_MPR 08282000 ByGroup" xfId="220"/>
    <cellStyle name="Comma [0]_mud plant bolted_VERA_MPR 09052000 ByGroup" xfId="221"/>
    <cellStyle name="Comma [0]_mud plant bolted_VIRUS-EDY" xfId="222"/>
    <cellStyle name="Comma [0]_mud plant bolted_VIRUS-EDY_MPR 08282000 ByGroup" xfId="223"/>
    <cellStyle name="Comma [0]_mud plant bolted_VIRUS-EDY_MPR 09052000 ByGroup" xfId="224"/>
    <cellStyle name="Comma [0]_Odner" xfId="225"/>
    <cellStyle name="Comma [0]_Odner (2)" xfId="226"/>
    <cellStyle name="Comma [0]_Odner (2)_MPR 08282000 ByGroup" xfId="227"/>
    <cellStyle name="Comma [0]_Odner (2)_MPR 09052000 ByGroup" xfId="228"/>
    <cellStyle name="Comma [0]_Odner (3)" xfId="229"/>
    <cellStyle name="Comma [0]_Odner (3)_MPR 08282000 ByGroup" xfId="230"/>
    <cellStyle name="Comma [0]_Odner (3)_MPR 09052000 ByGroup" xfId="231"/>
    <cellStyle name="Comma [0]_Odner_MPR 08282000 ByGroup" xfId="232"/>
    <cellStyle name="Comma [0]_Odner_MPR 09052000 ByGroup" xfId="233"/>
    <cellStyle name="Comma [0]_Other Months" xfId="234"/>
    <cellStyle name="Comma [0]_Other Months_MPR 08282000 ByGroup" xfId="235"/>
    <cellStyle name="Comma [0]_Other Months_MPR 09052000 ByGroup" xfId="236"/>
    <cellStyle name="Comma [0]_pbdefault" xfId="237"/>
    <cellStyle name="Comma [0]_PERSONAL" xfId="238"/>
    <cellStyle name="Comma [0]_PERSONAL_MPR 08282000 ByGroup" xfId="239"/>
    <cellStyle name="Comma [0]_PERSONAL_MPR 09052000 ByGroup" xfId="240"/>
    <cellStyle name="Comma [0]_Pink" xfId="241"/>
    <cellStyle name="Comma [0]_Pink_MPR 08282000 ByGroup" xfId="242"/>
    <cellStyle name="Comma [0]_Pink_MPR 09052000 ByGroup" xfId="243"/>
    <cellStyle name="Comma [0]_Plan" xfId="244"/>
    <cellStyle name="Comma [0]_Plan_MPR 08282000 ByGroup" xfId="245"/>
    <cellStyle name="Comma [0]_Plan_MPR 09052000 ByGroup" xfId="246"/>
    <cellStyle name="Comma [0]_PLDT" xfId="247"/>
    <cellStyle name="Comma [0]_PLDT_1" xfId="248"/>
    <cellStyle name="Comma [0]_PLDT_1_MPR 08282000 ByGroup" xfId="249"/>
    <cellStyle name="Comma [0]_PLDT_1_MPR 09052000 ByGroup" xfId="250"/>
    <cellStyle name="Comma [0]_pldt_Calculations" xfId="251"/>
    <cellStyle name="Comma [0]_pldt_Calculations_MPR 08282000 ByGroup" xfId="252"/>
    <cellStyle name="Comma [0]_pldt_Calculations_MPR 09052000 ByGroup" xfId="253"/>
    <cellStyle name="Comma [0]_pldt_dimon" xfId="254"/>
    <cellStyle name="Comma [0]_pldt_dimon_MPR 08282000 ByGroup" xfId="255"/>
    <cellStyle name="Comma [0]_pldt_dimon_MPR 09052000 ByGroup" xfId="256"/>
    <cellStyle name="Comma [0]_priccurv" xfId="257"/>
    <cellStyle name="Comma [0]_PROFILE4" xfId="258"/>
    <cellStyle name="Comma [0]_Projects" xfId="259"/>
    <cellStyle name="Comma [0]_Projects_MPR 08282000 ByGroup" xfId="260"/>
    <cellStyle name="Comma [0]_Projects_MPR 09052000 ByGroup" xfId="261"/>
    <cellStyle name="Comma [0]_Quarter End Months" xfId="262"/>
    <cellStyle name="Comma [0]_Quarter End Months_MPR 08282000 ByGroup" xfId="263"/>
    <cellStyle name="Comma [0]_Quarter End Months_MPR 09052000 ByGroup" xfId="264"/>
    <cellStyle name="Comma [0]_r1" xfId="265"/>
    <cellStyle name="Comma [0]_r1_MPR 08282000 ByGroup" xfId="266"/>
    <cellStyle name="Comma [0]_r1_MPR 09052000 ByGroup" xfId="267"/>
    <cellStyle name="Comma [0]_RFI" xfId="268"/>
    <cellStyle name="Comma [0]_RFI_1" xfId="269"/>
    <cellStyle name="Comma [0]_RFI_1_MPR 08282000 ByGroup" xfId="270"/>
    <cellStyle name="Comma [0]_RFI_1_MPR 09052000 ByGroup" xfId="271"/>
    <cellStyle name="Comma [0]_RFI_MPR 08282000 ByGroup" xfId="272"/>
    <cellStyle name="Comma [0]_RFI_MPR 09052000 ByGroup" xfId="273"/>
    <cellStyle name="Comma [0]_Sales Order" xfId="274"/>
    <cellStyle name="Comma [0]_Sales Order_MPR 08282000 ByGroup" xfId="275"/>
    <cellStyle name="Comma [0]_Sales Order_MPR 09052000 ByGroup" xfId="276"/>
    <cellStyle name="Comma [0]_Sheet1" xfId="277"/>
    <cellStyle name="Comma [0]_Sheet1_MPR 08282000 ByGroup" xfId="278"/>
    <cellStyle name="Comma [0]_Sheet1_MPR 09052000 ByGroup" xfId="279"/>
    <cellStyle name="Comma [0]_Snr. CO" xfId="280"/>
    <cellStyle name="Comma [0]_Snr. CO_MPR 08282000 ByGroup" xfId="281"/>
    <cellStyle name="Comma [0]_Snr. CO_MPR 09052000 ByGroup" xfId="282"/>
    <cellStyle name="Comma [0]_Subcont File" xfId="283"/>
    <cellStyle name="Comma [0]_Subcont File_MPR 08282000 ByGroup" xfId="284"/>
    <cellStyle name="Comma [0]_Subcont File_MPR 09052000 ByGroup" xfId="285"/>
    <cellStyle name="Comma [0]_Summary Info" xfId="286"/>
    <cellStyle name="Comma [0]_Summary Info_MPR 08282000 ByGroup" xfId="287"/>
    <cellStyle name="Comma [0]_Summary Info_MPR 09052000 ByGroup" xfId="288"/>
    <cellStyle name="Comma [0]_SUMPAGE" xfId="289"/>
    <cellStyle name="Comma [0]_Tribasa_option" xfId="290"/>
    <cellStyle name="Comma [0]_Tribasa_option_MPR 08282000 ByGroup" xfId="291"/>
    <cellStyle name="Comma [0]_Tribasa_option_MPR 09052000 ByGroup" xfId="292"/>
    <cellStyle name="Comma [0]_VIRUS-EDY" xfId="293"/>
    <cellStyle name="Comma [0]_VIRUS-EDY_MPR 08282000 ByGroup" xfId="294"/>
    <cellStyle name="Comma [0]_VIRUS-EDY_MPR 09052000 ByGroup" xfId="295"/>
    <cellStyle name="Comma [0]_White" xfId="296"/>
    <cellStyle name="Comma [0]_White_MPR 08282000 ByGroup" xfId="297"/>
    <cellStyle name="Comma [0]_White_MPR 09052000 ByGroup" xfId="298"/>
    <cellStyle name="Comma [0]_WSP" xfId="299"/>
    <cellStyle name="Comma_A" xfId="300"/>
    <cellStyle name="Comma_A_dimon" xfId="301"/>
    <cellStyle name="Comma_A_dimon_MPR 08282000 ByGroup" xfId="302"/>
    <cellStyle name="Comma_A_dimon_MPR 09052000 ByGroup" xfId="303"/>
    <cellStyle name="Comma_A_MPR 08282000 ByGroup" xfId="304"/>
    <cellStyle name="Comma_A_MPR 09052000 ByGroup" xfId="305"/>
    <cellStyle name="Comma_algasdefault" xfId="306"/>
    <cellStyle name="Comma_algasdefault_1" xfId="307"/>
    <cellStyle name="Comma_Alternative1" xfId="308"/>
    <cellStyle name="Comma_Alternative1_1" xfId="309"/>
    <cellStyle name="Comma_Alternative1_1_MPR 08282000 ByGroup" xfId="310"/>
    <cellStyle name="Comma_Alternative1_1_MPR 09052000 ByGroup" xfId="311"/>
    <cellStyle name="Comma_Alternative1_MPR 08282000 ByGroup" xfId="312"/>
    <cellStyle name="Comma_Alternative1_MPR 09052000 ByGroup" xfId="313"/>
    <cellStyle name="Comma_App E" xfId="314"/>
    <cellStyle name="Comma_Arapahoe" xfId="315"/>
    <cellStyle name="Comma_Assumptions" xfId="316"/>
    <cellStyle name="Comma_Assumptions_MPR 08282000 ByGroup" xfId="317"/>
    <cellStyle name="Comma_Assumptions_MPR 09052000 ByGroup" xfId="318"/>
    <cellStyle name="Comma_bahiadefault" xfId="319"/>
    <cellStyle name="Comma_bahiadefault_1" xfId="320"/>
    <cellStyle name="Comma_Book3" xfId="321"/>
    <cellStyle name="Comma_Calculations" xfId="322"/>
    <cellStyle name="Comma_Calculations (2)" xfId="323"/>
    <cellStyle name="Comma_Calculations (2)_MPR 08282000 ByGroup" xfId="324"/>
    <cellStyle name="Comma_Calculations (2)_MPR 09052000 ByGroup" xfId="325"/>
    <cellStyle name="Comma_Calculations II" xfId="326"/>
    <cellStyle name="Comma_Calculations II_MPR 08282000 ByGroup" xfId="327"/>
    <cellStyle name="Comma_Calculations II_MPR 09052000 ByGroup" xfId="328"/>
    <cellStyle name="Comma_Calculations III" xfId="329"/>
    <cellStyle name="Comma_Calculations III_MPR 08282000 ByGroup" xfId="330"/>
    <cellStyle name="Comma_Calculations III_MPR 09052000 ByGroup" xfId="331"/>
    <cellStyle name="Comma_Calculations_1" xfId="332"/>
    <cellStyle name="Comma_Calculations_1_MPR 08282000 ByGroup" xfId="333"/>
    <cellStyle name="Comma_Calculations_1_MPR 09052000 ByGroup" xfId="334"/>
    <cellStyle name="Comma_Calculations_MPR 08282000 ByGroup" xfId="335"/>
    <cellStyle name="Comma_Calculations_MPR 09052000 ByGroup" xfId="336"/>
    <cellStyle name="Comma_CAPEX" xfId="337"/>
    <cellStyle name="Comma_CAPEX94" xfId="338"/>
    <cellStyle name="Comma_CCA" xfId="339"/>
    <cellStyle name="Comma_CCA_MPR 08282000 ByGroup" xfId="340"/>
    <cellStyle name="Comma_CCA_MPR 09052000 ByGroup" xfId="341"/>
    <cellStyle name="Comma_Charts" xfId="342"/>
    <cellStyle name="Comma_Charts_MPR 08282000 ByGroup" xfId="343"/>
    <cellStyle name="Comma_Charts_MPR 09052000 ByGroup" xfId="344"/>
    <cellStyle name="Comma_Comm File" xfId="345"/>
    <cellStyle name="Comma_Comm File_MPR 08282000 ByGroup" xfId="346"/>
    <cellStyle name="Comma_Comm File_MPR 09052000 ByGroup" xfId="347"/>
    <cellStyle name="Comma_coperdefault" xfId="348"/>
    <cellStyle name="Comma_coperdefault_1" xfId="349"/>
    <cellStyle name="Comma_DEFAULT" xfId="350"/>
    <cellStyle name="Comma_dimon" xfId="351"/>
    <cellStyle name="Comma_dimon_MPR 08282000 ByGroup" xfId="352"/>
    <cellStyle name="Comma_dimon_MPR 09052000 ByGroup" xfId="353"/>
    <cellStyle name="Comma_Dowell C1b" xfId="354"/>
    <cellStyle name="Comma_Dowell-C1a" xfId="355"/>
    <cellStyle name="Comma_emserdefault" xfId="356"/>
    <cellStyle name="Comma_emserdefault_1" xfId="357"/>
    <cellStyle name="Comma_EquityDev.xls Chart 1" xfId="358"/>
    <cellStyle name="Comma_EquityDev.xls Chart 1_MPR 08282000 ByGroup" xfId="359"/>
    <cellStyle name="Comma_EquityDev.xls Chart 1_MPR 09052000 ByGroup" xfId="360"/>
    <cellStyle name="Comma_FP 20 A (1)" xfId="361"/>
    <cellStyle name="Comma_FP 20 A (2)" xfId="362"/>
    <cellStyle name="Comma_FP-20 (App. E)" xfId="363"/>
    <cellStyle name="Comma_FP-20 (App.A) " xfId="364"/>
    <cellStyle name="Comma_FP-20 (App.A) _MPR 08282000 ByGroup" xfId="365"/>
    <cellStyle name="Comma_FP-20 (App.A) _MPR 09052000 ByGroup" xfId="366"/>
    <cellStyle name="Comma_FP-20 (App.D)" xfId="367"/>
    <cellStyle name="Comma_FP-20(App.B)" xfId="368"/>
    <cellStyle name="Comma_FP-20(C1) (a)" xfId="369"/>
    <cellStyle name="Comma_FP-20(C1) (a) (2)" xfId="370"/>
    <cellStyle name="Comma_FP-20(C1) (a) (2)_MPR 08282000 ByGroup" xfId="371"/>
    <cellStyle name="Comma_FP-20(C1) (a) (2)_MPR 09052000 ByGroup" xfId="372"/>
    <cellStyle name="Comma_FP-20(C1) (b)" xfId="373"/>
    <cellStyle name="Comma_FP-20(C1) (b) " xfId="374"/>
    <cellStyle name="Comma_FP-20(C1) (b) (2)" xfId="375"/>
    <cellStyle name="Comma_FP-20(C1) (b) (2)_MPR 08282000 ByGroup" xfId="376"/>
    <cellStyle name="Comma_FP-20(C1) (b) (2)_MPR 09052000 ByGroup" xfId="377"/>
    <cellStyle name="Comma_GenAssum" xfId="378"/>
    <cellStyle name="Comma_GP C1a" xfId="379"/>
    <cellStyle name="Comma_GP C1b" xfId="380"/>
    <cellStyle name="Comma_GP_EI_3" xfId="381"/>
    <cellStyle name="Comma_GQ C1A" xfId="382"/>
    <cellStyle name="Comma_GQ C1B" xfId="383"/>
    <cellStyle name="Comma_IPM C1b" xfId="384"/>
    <cellStyle name="Comma_IPMC1a" xfId="385"/>
    <cellStyle name="Comma_IS-Hold" xfId="386"/>
    <cellStyle name="Comma_laroux" xfId="387"/>
    <cellStyle name="Comma_laroux_1" xfId="388"/>
    <cellStyle name="Comma_laroux_1_dimon" xfId="389"/>
    <cellStyle name="Comma_laroux_1_dimon_1" xfId="390"/>
    <cellStyle name="Comma_laroux_1_dimon_2Q Estimate 063000 final" xfId="391"/>
    <cellStyle name="Comma_laroux_1_dimon_MPR 08282000 ByGroup" xfId="392"/>
    <cellStyle name="Comma_laroux_1_dimon_MPR 09052000 ByGroup" xfId="393"/>
    <cellStyle name="Comma_laroux_1_laroux" xfId="394"/>
    <cellStyle name="Comma_laroux_1_laroux_2Q Estimate 063000 final" xfId="395"/>
    <cellStyle name="Comma_laroux_1_laroux_MPR 08282000 ByGroup" xfId="396"/>
    <cellStyle name="Comma_laroux_1_laroux_MPR 09052000 ByGroup" xfId="397"/>
    <cellStyle name="Comma_laroux_1_MPR 08282000 ByGroup" xfId="398"/>
    <cellStyle name="Comma_laroux_1_MPR 09052000 ByGroup" xfId="399"/>
    <cellStyle name="Comma_laroux_1_PLDT" xfId="400"/>
    <cellStyle name="Comma_laroux_1_PLDT_2Q Estimate 063000 final" xfId="401"/>
    <cellStyle name="Comma_laroux_1_PLDT_MPR 08282000 ByGroup" xfId="402"/>
    <cellStyle name="Comma_laroux_1_PLDT_MPR 09052000 ByGroup" xfId="403"/>
    <cellStyle name="Comma_laroux_1_VERA" xfId="404"/>
    <cellStyle name="Comma_laroux_1_VERA_1" xfId="405"/>
    <cellStyle name="Comma_laroux_1_VERA_1_2Q Estimate 063000 final" xfId="406"/>
    <cellStyle name="Comma_laroux_1_VERA_1_MPR 08282000 ByGroup" xfId="407"/>
    <cellStyle name="Comma_laroux_1_VERA_1_MPR 09052000 ByGroup" xfId="408"/>
    <cellStyle name="Comma_laroux_1_VIRUS-EDY" xfId="409"/>
    <cellStyle name="Comma_laroux_1_VIRUS-EDY_MPR 08282000 ByGroup" xfId="410"/>
    <cellStyle name="Comma_laroux_1_VIRUS-EDY_MPR 09052000 ByGroup" xfId="411"/>
    <cellStyle name="Comma_laroux_2" xfId="412"/>
    <cellStyle name="Comma_laroux_2_dimon" xfId="413"/>
    <cellStyle name="Comma_laroux_2_dimon_1" xfId="414"/>
    <cellStyle name="Comma_laroux_2_dimon_1_2Q Estimate 063000 final" xfId="415"/>
    <cellStyle name="Comma_laroux_2_dimon_1_MPR 08282000 ByGroup" xfId="416"/>
    <cellStyle name="Comma_laroux_2_dimon_1_MPR 09052000 ByGroup" xfId="417"/>
    <cellStyle name="Comma_laroux_2_dimon_MPR 08282000 ByGroup" xfId="418"/>
    <cellStyle name="Comma_laroux_2_dimon_MPR 09052000 ByGroup" xfId="419"/>
    <cellStyle name="Comma_laroux_2_laroux" xfId="420"/>
    <cellStyle name="Comma_laroux_2_laroux_dimon" xfId="421"/>
    <cellStyle name="Comma_laroux_2_laroux_dimon_MPR 08282000 ByGroup" xfId="422"/>
    <cellStyle name="Comma_laroux_2_laroux_dimon_MPR 09052000 ByGroup" xfId="423"/>
    <cellStyle name="Comma_laroux_2_laroux_MPR 08282000 ByGroup" xfId="424"/>
    <cellStyle name="Comma_laroux_2_laroux_MPR 09052000 ByGroup" xfId="425"/>
    <cellStyle name="Comma_laroux_2_PLDT" xfId="426"/>
    <cellStyle name="Comma_laroux_2_PLDT_MPR 08282000 ByGroup" xfId="427"/>
    <cellStyle name="Comma_laroux_2_PLDT_MPR 09052000 ByGroup" xfId="428"/>
    <cellStyle name="Comma_laroux_2_VERA" xfId="429"/>
    <cellStyle name="Comma_laroux_2_VERA_1" xfId="430"/>
    <cellStyle name="Comma_laroux_2_VERA_1_MPR 08282000 ByGroup" xfId="431"/>
    <cellStyle name="Comma_laroux_2_VERA_1_MPR 09052000 ByGroup" xfId="432"/>
    <cellStyle name="Comma_laroux_3" xfId="433"/>
    <cellStyle name="Comma_laroux_3_2Q Estimate 063000 final" xfId="434"/>
    <cellStyle name="Comma_laroux_3_dimon" xfId="435"/>
    <cellStyle name="Comma_laroux_3_dimon_1" xfId="436"/>
    <cellStyle name="Comma_laroux_3_dimon_1_MPR 08282000 ByGroup" xfId="437"/>
    <cellStyle name="Comma_laroux_3_dimon_1_MPR 09052000 ByGroup" xfId="438"/>
    <cellStyle name="Comma_laroux_3_dimon_2Q Estimate 063000 final" xfId="439"/>
    <cellStyle name="Comma_laroux_3_dimon_MPR 08282000 ByGroup" xfId="440"/>
    <cellStyle name="Comma_laroux_3_dimon_MPR 09052000 ByGroup" xfId="441"/>
    <cellStyle name="Comma_laroux_3_MPR 08282000 ByGroup" xfId="442"/>
    <cellStyle name="Comma_laroux_3_MPR 09052000 ByGroup" xfId="443"/>
    <cellStyle name="Comma_laroux_dimon" xfId="444"/>
    <cellStyle name="Comma_laroux_dimon_1" xfId="445"/>
    <cellStyle name="Comma_laroux_dimon_1_MPR 08282000 ByGroup" xfId="446"/>
    <cellStyle name="Comma_laroux_dimon_1_MPR 09052000 ByGroup" xfId="447"/>
    <cellStyle name="Comma_laroux_laroux" xfId="448"/>
    <cellStyle name="Comma_laroux_laroux_1" xfId="449"/>
    <cellStyle name="Comma_laroux_laroux_dimon" xfId="450"/>
    <cellStyle name="Comma_laroux_laroux_dimon_MPR 08282000 ByGroup" xfId="451"/>
    <cellStyle name="Comma_laroux_laroux_dimon_MPR 09052000 ByGroup" xfId="452"/>
    <cellStyle name="Comma_laroux_laroux_MPR 08282000 ByGroup" xfId="453"/>
    <cellStyle name="Comma_laroux_laroux_MPR 09052000 ByGroup" xfId="454"/>
    <cellStyle name="Comma_laroux_MPR 08282000 ByGroup" xfId="455"/>
    <cellStyle name="Comma_laroux_MPR 09052000 ByGroup" xfId="456"/>
    <cellStyle name="Comma_laroux_PLDT" xfId="457"/>
    <cellStyle name="Comma_laroux_VERA" xfId="458"/>
    <cellStyle name="Comma_laroux_VERA_1" xfId="459"/>
    <cellStyle name="Comma_laroux_VERA_MPR 08282000 ByGroup" xfId="460"/>
    <cellStyle name="Comma_laroux_VERA_MPR 09052000 ByGroup" xfId="461"/>
    <cellStyle name="Comma_laroux_VIRUS-EDY" xfId="462"/>
    <cellStyle name="Comma_MATERAL2" xfId="463"/>
    <cellStyle name="Comma_MATERAL2_2Q Estimate 063000 final" xfId="464"/>
    <cellStyle name="Comma_MATERAL2_dimon" xfId="465"/>
    <cellStyle name="Comma_MATERAL2_dimon_2Q Estimate 063000 final" xfId="466"/>
    <cellStyle name="Comma_MATERAL2_dimon_MPR 08282000 ByGroup" xfId="467"/>
    <cellStyle name="Comma_MATERAL2_dimon_MPR 09052000 ByGroup" xfId="468"/>
    <cellStyle name="Comma_MATERAL2_MPR 08282000 ByGroup" xfId="469"/>
    <cellStyle name="Comma_MATERAL2_MPR 09052000 ByGroup" xfId="470"/>
    <cellStyle name="Comma_mud plant bolted" xfId="471"/>
    <cellStyle name="Comma_NewUSFormat1999_11_18" xfId="472"/>
    <cellStyle name="Comma_Odner" xfId="473"/>
    <cellStyle name="Comma_Odner (2)" xfId="474"/>
    <cellStyle name="Comma_Odner (2)_MPR 08282000 ByGroup" xfId="475"/>
    <cellStyle name="Comma_Odner (2)_MPR 09052000 ByGroup" xfId="476"/>
    <cellStyle name="Comma_Odner (3)" xfId="477"/>
    <cellStyle name="Comma_Odner (3)_MPR 08282000 ByGroup" xfId="478"/>
    <cellStyle name="Comma_Odner (3)_MPR 09052000 ByGroup" xfId="479"/>
    <cellStyle name="Comma_Odner_MPR 08282000 ByGroup" xfId="480"/>
    <cellStyle name="Comma_Odner_MPR 09052000 ByGroup" xfId="481"/>
    <cellStyle name="Comma_Other Months" xfId="482"/>
    <cellStyle name="Comma_Other Months_MPR 08282000 ByGroup" xfId="483"/>
    <cellStyle name="Comma_Other Months_MPR 09052000 ByGroup" xfId="484"/>
    <cellStyle name="Comma_pbdefault" xfId="485"/>
    <cellStyle name="Comma_pbdefault_1" xfId="486"/>
    <cellStyle name="Comma_PERSONAL" xfId="487"/>
    <cellStyle name="Comma_PERSONAL_MPR 08282000 ByGroup" xfId="488"/>
    <cellStyle name="Comma_PERSONAL_MPR 09052000 ByGroup" xfId="489"/>
    <cellStyle name="Comma_Pink" xfId="490"/>
    <cellStyle name="Comma_Pink_MPR 08282000 ByGroup" xfId="491"/>
    <cellStyle name="Comma_Pink_MPR 09052000 ByGroup" xfId="492"/>
    <cellStyle name="Comma_Plan" xfId="493"/>
    <cellStyle name="Comma_Plan_MPR 08282000 ByGroup" xfId="494"/>
    <cellStyle name="Comma_Plan_MPR 09052000 ByGroup" xfId="495"/>
    <cellStyle name="Comma_PLDT" xfId="496"/>
    <cellStyle name="Comma_PLDT_1" xfId="497"/>
    <cellStyle name="Comma_PLDT_1_MPR 08282000 ByGroup" xfId="498"/>
    <cellStyle name="Comma_PLDT_1_MPR 09052000 ByGroup" xfId="499"/>
    <cellStyle name="Comma_pldt_Calculations" xfId="500"/>
    <cellStyle name="Comma_pldt_Calculations_MPR 08282000 ByGroup" xfId="501"/>
    <cellStyle name="Comma_pldt_Calculations_MPR 09052000 ByGroup" xfId="502"/>
    <cellStyle name="Comma_pldt_dimon" xfId="503"/>
    <cellStyle name="Comma_pldt_dimon_MPR 08282000 ByGroup" xfId="504"/>
    <cellStyle name="Comma_pldt_dimon_MPR 09052000 ByGroup" xfId="505"/>
    <cellStyle name="Comma_priccurv" xfId="506"/>
    <cellStyle name="Comma_PROFILE4" xfId="507"/>
    <cellStyle name="Comma_Projects" xfId="508"/>
    <cellStyle name="Comma_Projects_MPR 08282000 ByGroup" xfId="509"/>
    <cellStyle name="Comma_Projects_MPR 09052000 ByGroup" xfId="510"/>
    <cellStyle name="Comma_Quarter End Months" xfId="511"/>
    <cellStyle name="Comma_Quarter End Months_MPR 08282000 ByGroup" xfId="512"/>
    <cellStyle name="Comma_Quarter End Months_MPR 09052000 ByGroup" xfId="513"/>
    <cellStyle name="Comma_r1" xfId="514"/>
    <cellStyle name="Comma_r1_MPR 08282000 ByGroup" xfId="515"/>
    <cellStyle name="Comma_r1_MPR 09052000 ByGroup" xfId="516"/>
    <cellStyle name="Comma_RFI" xfId="517"/>
    <cellStyle name="Comma_RFI_1" xfId="518"/>
    <cellStyle name="Comma_RFI_1_MPR 08282000 ByGroup" xfId="519"/>
    <cellStyle name="Comma_RFI_1_MPR 09052000 ByGroup" xfId="520"/>
    <cellStyle name="Comma_RFI_MPR 08282000 ByGroup" xfId="521"/>
    <cellStyle name="Comma_RFI_MPR 09052000 ByGroup" xfId="522"/>
    <cellStyle name="Comma_Sales Order" xfId="523"/>
    <cellStyle name="Comma_Sales Order_MPR 08282000 ByGroup" xfId="524"/>
    <cellStyle name="Comma_Sales Order_MPR 09052000 ByGroup" xfId="525"/>
    <cellStyle name="Comma_Sheet1" xfId="526"/>
    <cellStyle name="Comma_Sheet1_MPR 08282000 ByGroup" xfId="527"/>
    <cellStyle name="Comma_Sheet1_MPR 09052000 ByGroup" xfId="528"/>
    <cellStyle name="Comma_Snr. CO" xfId="529"/>
    <cellStyle name="Comma_Snr. CO_MPR 08282000 ByGroup" xfId="530"/>
    <cellStyle name="Comma_Snr. CO_MPR 09052000 ByGroup" xfId="531"/>
    <cellStyle name="Comma_Subcont File" xfId="532"/>
    <cellStyle name="Comma_Subcont File_MPR 08282000 ByGroup" xfId="533"/>
    <cellStyle name="Comma_Subcont File_MPR 09052000 ByGroup" xfId="534"/>
    <cellStyle name="Comma_Summary Info" xfId="535"/>
    <cellStyle name="Comma_Summary Info_MPR 08282000 ByGroup" xfId="536"/>
    <cellStyle name="Comma_Summary Info_MPR 09052000 ByGroup" xfId="537"/>
    <cellStyle name="Comma_SUMPAGE" xfId="538"/>
    <cellStyle name="Comma_Tribasa_option" xfId="539"/>
    <cellStyle name="Comma_Tribasa_option_MPR 08282000 ByGroup" xfId="540"/>
    <cellStyle name="Comma_Tribasa_option_MPR 09052000 ByGroup" xfId="541"/>
    <cellStyle name="Comma_VIRUS-EDY" xfId="542"/>
    <cellStyle name="Comma_VIRUS-EDY_MPR 08282000 ByGroup" xfId="543"/>
    <cellStyle name="Comma_VIRUS-EDY_MPR 09052000 ByGroup" xfId="544"/>
    <cellStyle name="Comma_White" xfId="545"/>
    <cellStyle name="Comma_White_MPR 08282000 ByGroup" xfId="546"/>
    <cellStyle name="Comma_White_MPR 09052000 ByGroup" xfId="547"/>
    <cellStyle name="Comma_WSP" xfId="548"/>
    <cellStyle name="Currency [0]_A" xfId="549"/>
    <cellStyle name="Currency [0]_A_dimon" xfId="550"/>
    <cellStyle name="Currency [0]_A_dimon_MPR 08282000 ByGroup" xfId="551"/>
    <cellStyle name="Currency [0]_A_dimon_MPR 09052000 ByGroup" xfId="552"/>
    <cellStyle name="Currency [0]_A_MPR 08282000 ByGroup" xfId="553"/>
    <cellStyle name="Currency [0]_A_MPR 09052000 ByGroup" xfId="554"/>
    <cellStyle name="Currency [0]_algasdefault" xfId="555"/>
    <cellStyle name="Currency [0]_Alternative1" xfId="556"/>
    <cellStyle name="Currency [0]_Alternative1_1" xfId="557"/>
    <cellStyle name="Currency [0]_Alternative1_1_MPR 08282000 ByGroup" xfId="558"/>
    <cellStyle name="Currency [0]_Alternative1_1_MPR 09052000 ByGroup" xfId="559"/>
    <cellStyle name="Currency [0]_Alternative1_MPR 08282000 ByGroup" xfId="560"/>
    <cellStyle name="Currency [0]_Alternative1_MPR 09052000 ByGroup" xfId="561"/>
    <cellStyle name="Currency [0]_App E" xfId="562"/>
    <cellStyle name="Currency [0]_App E_MPR 08282000 ByGroup" xfId="563"/>
    <cellStyle name="Currency [0]_App E_MPR 09052000 ByGroup" xfId="564"/>
    <cellStyle name="Currency [0]_Arapahoe" xfId="565"/>
    <cellStyle name="Currency [0]_Assumptions" xfId="566"/>
    <cellStyle name="Currency [0]_Assumptions_MPR 08282000 ByGroup" xfId="567"/>
    <cellStyle name="Currency [0]_Assumptions_MPR 09052000 ByGroup" xfId="568"/>
    <cellStyle name="Currency [0]_bahiadefault" xfId="569"/>
    <cellStyle name="Currency [0]_Book3" xfId="570"/>
    <cellStyle name="Currency [0]_Calculations" xfId="571"/>
    <cellStyle name="Currency [0]_Calculations (2)" xfId="572"/>
    <cellStyle name="Currency [0]_Calculations (2)_MPR 08282000 ByGroup" xfId="573"/>
    <cellStyle name="Currency [0]_Calculations (2)_MPR 09052000 ByGroup" xfId="574"/>
    <cellStyle name="Currency [0]_Calculations II" xfId="575"/>
    <cellStyle name="Currency [0]_Calculations II_MPR 08282000 ByGroup" xfId="576"/>
    <cellStyle name="Currency [0]_Calculations II_MPR 09052000 ByGroup" xfId="577"/>
    <cellStyle name="Currency [0]_Calculations III" xfId="578"/>
    <cellStyle name="Currency [0]_Calculations III_MPR 08282000 ByGroup" xfId="579"/>
    <cellStyle name="Currency [0]_Calculations III_MPR 09052000 ByGroup" xfId="580"/>
    <cellStyle name="Currency [0]_Calculations_1" xfId="581"/>
    <cellStyle name="Currency [0]_Calculations_1_MPR 08282000 ByGroup" xfId="582"/>
    <cellStyle name="Currency [0]_Calculations_1_MPR 09052000 ByGroup" xfId="583"/>
    <cellStyle name="Currency [0]_Calculations_MPR 08282000 ByGroup" xfId="584"/>
    <cellStyle name="Currency [0]_Calculations_MPR 09052000 ByGroup" xfId="585"/>
    <cellStyle name="Currency [0]_CAPEX" xfId="586"/>
    <cellStyle name="Currency [0]_CAPEX94" xfId="587"/>
    <cellStyle name="Currency [0]_CAPEX94_MPR 08282000 ByGroup" xfId="588"/>
    <cellStyle name="Currency [0]_CAPEX94_MPR 09052000 ByGroup" xfId="589"/>
    <cellStyle name="Currency [0]_CAPEX_MPR 08282000 ByGroup" xfId="590"/>
    <cellStyle name="Currency [0]_CAPEX_MPR 09052000 ByGroup" xfId="591"/>
    <cellStyle name="Currency [0]_Cardig GHS" xfId="592"/>
    <cellStyle name="Currency [0]_Cardig GHS_MPR 08282000 ByGroup" xfId="593"/>
    <cellStyle name="Currency [0]_Cardig GHS_MPR 09052000 ByGroup" xfId="594"/>
    <cellStyle name="Currency [0]_Cash Flows" xfId="595"/>
    <cellStyle name="Currency [0]_Cash Flows_MPR 08282000 ByGroup" xfId="596"/>
    <cellStyle name="Currency [0]_Cash Flows_MPR 09052000 ByGroup" xfId="597"/>
    <cellStyle name="Currency [0]_CCA" xfId="598"/>
    <cellStyle name="Currency [0]_CCA_MPR 08282000 ByGroup" xfId="599"/>
    <cellStyle name="Currency [0]_CCA_MPR 09052000 ByGroup" xfId="600"/>
    <cellStyle name="Currency [0]_Charts" xfId="601"/>
    <cellStyle name="Currency [0]_Charts_MPR 08282000 ByGroup" xfId="602"/>
    <cellStyle name="Currency [0]_Charts_MPR 09052000 ByGroup" xfId="603"/>
    <cellStyle name="Currency [0]_Comm File" xfId="604"/>
    <cellStyle name="Currency [0]_Comm File_MPR 08282000 ByGroup" xfId="605"/>
    <cellStyle name="Currency [0]_Comm File_MPR 09052000 ByGroup" xfId="606"/>
    <cellStyle name="Currency [0]_coperdefault" xfId="607"/>
    <cellStyle name="Currency [0]_Cost Code" xfId="608"/>
    <cellStyle name="Currency [0]_Cost Code_MPR 08282000 ByGroup" xfId="609"/>
    <cellStyle name="Currency [0]_Cost Code_MPR 09052000 ByGroup" xfId="610"/>
    <cellStyle name="Currency [0]_DEFAULT" xfId="611"/>
    <cellStyle name="Currency [0]_dimon" xfId="612"/>
    <cellStyle name="Currency [0]_dimon_1" xfId="613"/>
    <cellStyle name="Currency [0]_dimon_1_MPR 08282000 ByGroup" xfId="614"/>
    <cellStyle name="Currency [0]_dimon_1_MPR 09052000 ByGroup" xfId="615"/>
    <cellStyle name="Currency [0]_dimon_2" xfId="616"/>
    <cellStyle name="Currency [0]_dimon_2_MPR 08282000 ByGroup" xfId="617"/>
    <cellStyle name="Currency [0]_dimon_2_MPR 09052000 ByGroup" xfId="618"/>
    <cellStyle name="Currency [0]_dimon_MPR 08282000 ByGroup" xfId="619"/>
    <cellStyle name="Currency [0]_dimon_MPR 09052000 ByGroup" xfId="620"/>
    <cellStyle name="Currency [0]_Dowell C1b" xfId="621"/>
    <cellStyle name="Currency [0]_Dowell C1b_MPR 08282000 ByGroup" xfId="622"/>
    <cellStyle name="Currency [0]_Dowell C1b_MPR 09052000 ByGroup" xfId="623"/>
    <cellStyle name="Currency [0]_Dowell-C1a" xfId="624"/>
    <cellStyle name="Currency [0]_Dowell-C1a_MPR 08282000 ByGroup" xfId="625"/>
    <cellStyle name="Currency [0]_Dowell-C1a_MPR 09052000 ByGroup" xfId="626"/>
    <cellStyle name="Currency [0]_emserdefault" xfId="627"/>
    <cellStyle name="Currency [0]_EquityDev.xls Chart 1" xfId="628"/>
    <cellStyle name="Currency [0]_EquityDev.xls Chart 1_MPR 08282000 ByGroup" xfId="629"/>
    <cellStyle name="Currency [0]_EquityDev.xls Chart 1_MPR 09052000 ByGroup" xfId="630"/>
    <cellStyle name="Currency [0]_FP 20 A (1)" xfId="631"/>
    <cellStyle name="Currency [0]_FP 20 A (1)_MPR 08282000 ByGroup" xfId="632"/>
    <cellStyle name="Currency [0]_FP 20 A (1)_MPR 09052000 ByGroup" xfId="633"/>
    <cellStyle name="Currency [0]_FP 20 A (2)" xfId="634"/>
    <cellStyle name="Currency [0]_FP 20 A (2)_MPR 08282000 ByGroup" xfId="635"/>
    <cellStyle name="Currency [0]_FP 20 A (2)_MPR 09052000 ByGroup" xfId="636"/>
    <cellStyle name="Currency [0]_FP-20 (App. E)" xfId="637"/>
    <cellStyle name="Currency [0]_FP-20 (App. E)_MPR 08282000 ByGroup" xfId="638"/>
    <cellStyle name="Currency [0]_FP-20 (App. E)_MPR 09052000 ByGroup" xfId="639"/>
    <cellStyle name="Currency [0]_FP-20 (App.A) " xfId="640"/>
    <cellStyle name="Currency [0]_FP-20 (App.A) _MPR 08282000 ByGroup" xfId="641"/>
    <cellStyle name="Currency [0]_FP-20 (App.A) _MPR 09052000 ByGroup" xfId="642"/>
    <cellStyle name="Currency [0]_FP-20 (App.D)" xfId="643"/>
    <cellStyle name="Currency [0]_FP-20 (App.D)_MPR 08282000 ByGroup" xfId="644"/>
    <cellStyle name="Currency [0]_FP-20 (App.D)_MPR 09052000 ByGroup" xfId="645"/>
    <cellStyle name="Currency [0]_FP-20(App.B)" xfId="646"/>
    <cellStyle name="Currency [0]_FP-20(App.B)_MPR 08282000 ByGroup" xfId="647"/>
    <cellStyle name="Currency [0]_FP-20(App.B)_MPR 09052000 ByGroup" xfId="648"/>
    <cellStyle name="Currency [0]_FP-20(C1) (a)" xfId="649"/>
    <cellStyle name="Currency [0]_FP-20(C1) (a) (2)" xfId="650"/>
    <cellStyle name="Currency [0]_FP-20(C1) (a) (2)_MPR 08282000 ByGroup" xfId="651"/>
    <cellStyle name="Currency [0]_FP-20(C1) (a) (2)_MPR 09052000 ByGroup" xfId="652"/>
    <cellStyle name="Currency [0]_FP-20(C1) (a)_MPR 08282000 ByGroup" xfId="653"/>
    <cellStyle name="Currency [0]_FP-20(C1) (a)_MPR 09052000 ByGroup" xfId="654"/>
    <cellStyle name="Currency [0]_FP-20(C1) (b)" xfId="655"/>
    <cellStyle name="Currency [0]_FP-20(C1) (b) " xfId="656"/>
    <cellStyle name="Currency [0]_FP-20(C1) (b) (2)" xfId="657"/>
    <cellStyle name="Currency [0]_FP-20(C1) (b) (2)_MPR 08282000 ByGroup" xfId="658"/>
    <cellStyle name="Currency [0]_FP-20(C1) (b) (2)_MPR 09052000 ByGroup" xfId="659"/>
    <cellStyle name="Currency [0]_FP-20(C1) (b) _MPR 08282000 ByGroup" xfId="660"/>
    <cellStyle name="Currency [0]_FP-20(C1) (b) _MPR 09052000 ByGroup" xfId="661"/>
    <cellStyle name="Currency [0]_FP-20(C1) (b)_MPR 08282000 ByGroup" xfId="662"/>
    <cellStyle name="Currency [0]_FP-20(C1) (b)_MPR 09052000 ByGroup" xfId="663"/>
    <cellStyle name="Currency [0]_GenAssum" xfId="664"/>
    <cellStyle name="Currency [0]_GP C1a" xfId="665"/>
    <cellStyle name="Currency [0]_GP C1a_MPR 08282000 ByGroup" xfId="666"/>
    <cellStyle name="Currency [0]_GP C1a_MPR 09052000 ByGroup" xfId="667"/>
    <cellStyle name="Currency [0]_GP C1b" xfId="668"/>
    <cellStyle name="Currency [0]_GP C1b_MPR 08282000 ByGroup" xfId="669"/>
    <cellStyle name="Currency [0]_GP C1b_MPR 09052000 ByGroup" xfId="670"/>
    <cellStyle name="Currency [0]_GP_EI_3" xfId="671"/>
    <cellStyle name="Currency [0]_GQ C1A" xfId="672"/>
    <cellStyle name="Currency [0]_GQ C1A_MPR 08282000 ByGroup" xfId="673"/>
    <cellStyle name="Currency [0]_GQ C1A_MPR 09052000 ByGroup" xfId="674"/>
    <cellStyle name="Currency [0]_GQ C1B" xfId="675"/>
    <cellStyle name="Currency [0]_GQ C1B_MPR 08282000 ByGroup" xfId="676"/>
    <cellStyle name="Currency [0]_GQ C1B_MPR 09052000 ByGroup" xfId="677"/>
    <cellStyle name="Currency [0]_IPM C1b" xfId="678"/>
    <cellStyle name="Currency [0]_IPM C1b_MPR 08282000 ByGroup" xfId="679"/>
    <cellStyle name="Currency [0]_IPM C1b_MPR 09052000 ByGroup" xfId="680"/>
    <cellStyle name="Currency [0]_IPMC1a" xfId="681"/>
    <cellStyle name="Currency [0]_IPMC1a_MPR 08282000 ByGroup" xfId="682"/>
    <cellStyle name="Currency [0]_IPMC1a_MPR 09052000 ByGroup" xfId="683"/>
    <cellStyle name="Currency [0]_IS-Hold" xfId="684"/>
    <cellStyle name="Currency [0]_IS-Hold_MPR 08282000 ByGroup" xfId="685"/>
    <cellStyle name="Currency [0]_IS-Hold_MPR 09052000 ByGroup" xfId="686"/>
    <cellStyle name="Currency [0]_laroux" xfId="687"/>
    <cellStyle name="Currency [0]_laroux_1" xfId="688"/>
    <cellStyle name="Currency [0]_laroux_1_dimon" xfId="689"/>
    <cellStyle name="Currency [0]_laroux_1_dimon_1" xfId="690"/>
    <cellStyle name="Currency [0]_laroux_1_dimon_1_MPR 08282000 ByGroup" xfId="691"/>
    <cellStyle name="Currency [0]_laroux_1_dimon_1_MPR 09052000 ByGroup" xfId="692"/>
    <cellStyle name="Currency [0]_laroux_1_dimon_2" xfId="693"/>
    <cellStyle name="Currency [0]_laroux_1_dimon_2_MPR 08282000 ByGroup" xfId="694"/>
    <cellStyle name="Currency [0]_laroux_1_dimon_2_MPR 09052000 ByGroup" xfId="695"/>
    <cellStyle name="Currency [0]_laroux_1_dimon_2Q Estimate 063000 final" xfId="696"/>
    <cellStyle name="Currency [0]_laroux_1_dimon_MPR 08282000 ByGroup" xfId="697"/>
    <cellStyle name="Currency [0]_laroux_1_dimon_MPR 09052000 ByGroup" xfId="698"/>
    <cellStyle name="Currency [0]_laroux_1_laroux" xfId="699"/>
    <cellStyle name="Currency [0]_laroux_1_laroux_1" xfId="700"/>
    <cellStyle name="Currency [0]_laroux_1_laroux_1_2Q Estimate 063000 final" xfId="701"/>
    <cellStyle name="Currency [0]_laroux_1_laroux_1_MPR 08282000 ByGroup" xfId="702"/>
    <cellStyle name="Currency [0]_laroux_1_laroux_1_MPR 09052000 ByGroup" xfId="703"/>
    <cellStyle name="Currency [0]_laroux_1_laroux_dimon" xfId="704"/>
    <cellStyle name="Currency [0]_laroux_1_laroux_dimon_MPR 08282000 ByGroup" xfId="705"/>
    <cellStyle name="Currency [0]_laroux_1_laroux_dimon_MPR 09052000 ByGroup" xfId="706"/>
    <cellStyle name="Currency [0]_laroux_1_laroux_MPR 08282000 ByGroup" xfId="707"/>
    <cellStyle name="Currency [0]_laroux_1_laroux_MPR 09052000 ByGroup" xfId="708"/>
    <cellStyle name="Currency [0]_laroux_1_Locas" xfId="709"/>
    <cellStyle name="Currency [0]_laroux_1_Locas_2Q Estimate 063000 final" xfId="710"/>
    <cellStyle name="Currency [0]_laroux_1_Locas_MPR 08282000 ByGroup" xfId="711"/>
    <cellStyle name="Currency [0]_laroux_1_Locas_MPR 09052000 ByGroup" xfId="712"/>
    <cellStyle name="Currency [0]_laroux_1_PLDT" xfId="713"/>
    <cellStyle name="Currency [0]_laroux_1_PLDT_2Q Estimate 063000 final" xfId="714"/>
    <cellStyle name="Currency [0]_laroux_1_PLDT_MPR 08282000 ByGroup" xfId="715"/>
    <cellStyle name="Currency [0]_laroux_1_PLDT_MPR 09052000 ByGroup" xfId="716"/>
    <cellStyle name="Currency [0]_laroux_1_VERA" xfId="717"/>
    <cellStyle name="Currency [0]_laroux_1_VERA_1" xfId="718"/>
    <cellStyle name="Currency [0]_laroux_1_VERA_1_MPR 08282000 ByGroup" xfId="719"/>
    <cellStyle name="Currency [0]_laroux_1_VERA_1_MPR 09052000 ByGroup" xfId="720"/>
    <cellStyle name="Currency [0]_laroux_1_VERA_MPR 08282000 ByGroup" xfId="721"/>
    <cellStyle name="Currency [0]_laroux_1_VERA_MPR 09052000 ByGroup" xfId="722"/>
    <cellStyle name="Currency [0]_laroux_1_VIRUS-EDY" xfId="723"/>
    <cellStyle name="Currency [0]_laroux_1_VIRUS-EDY_MPR 08282000 ByGroup" xfId="724"/>
    <cellStyle name="Currency [0]_laroux_1_VIRUS-EDY_MPR 09052000 ByGroup" xfId="725"/>
    <cellStyle name="Currency [0]_laroux_2" xfId="726"/>
    <cellStyle name="Currency [0]_laroux_2_dimon" xfId="727"/>
    <cellStyle name="Currency [0]_laroux_2_dimon_1" xfId="728"/>
    <cellStyle name="Currency [0]_laroux_2_dimon_1_2Q Estimate 063000 final" xfId="729"/>
    <cellStyle name="Currency [0]_laroux_2_dimon_1_MPR 08282000 ByGroup" xfId="730"/>
    <cellStyle name="Currency [0]_laroux_2_dimon_1_MPR 09052000 ByGroup" xfId="731"/>
    <cellStyle name="Currency [0]_laroux_2_dimon_2" xfId="732"/>
    <cellStyle name="Currency [0]_laroux_2_dimon_2_MPR 08282000 ByGroup" xfId="733"/>
    <cellStyle name="Currency [0]_laroux_2_dimon_2_MPR 09052000 ByGroup" xfId="734"/>
    <cellStyle name="Currency [0]_laroux_2_dimon_MPR 08282000 ByGroup" xfId="735"/>
    <cellStyle name="Currency [0]_laroux_2_dimon_MPR 09052000 ByGroup" xfId="736"/>
    <cellStyle name="Currency [0]_laroux_2_laroux" xfId="737"/>
    <cellStyle name="Currency [0]_laroux_2_laroux_dimon" xfId="738"/>
    <cellStyle name="Currency [0]_laroux_2_laroux_dimon_MPR 08282000 ByGroup" xfId="739"/>
    <cellStyle name="Currency [0]_laroux_2_laroux_dimon_MPR 09052000 ByGroup" xfId="740"/>
    <cellStyle name="Currency [0]_laroux_2_laroux_MPR 08282000 ByGroup" xfId="741"/>
    <cellStyle name="Currency [0]_laroux_2_laroux_MPR 09052000 ByGroup" xfId="742"/>
    <cellStyle name="Currency [0]_laroux_2_Locas" xfId="743"/>
    <cellStyle name="Currency [0]_laroux_2_Locas_MPR 08282000 ByGroup" xfId="744"/>
    <cellStyle name="Currency [0]_laroux_2_Locas_MPR 09052000 ByGroup" xfId="745"/>
    <cellStyle name="Currency [0]_laroux_2_MPR 08282000 ByGroup" xfId="746"/>
    <cellStyle name="Currency [0]_laroux_2_MPR 09052000 ByGroup" xfId="747"/>
    <cellStyle name="Currency [0]_laroux_2_PLDT" xfId="748"/>
    <cellStyle name="Currency [0]_laroux_2_PLDT_MPR 08282000 ByGroup" xfId="749"/>
    <cellStyle name="Currency [0]_laroux_2_PLDT_MPR 09052000 ByGroup" xfId="750"/>
    <cellStyle name="Currency [0]_laroux_2_VIRUS-EDY" xfId="751"/>
    <cellStyle name="Currency [0]_laroux_2_VIRUS-EDY_MPR 08282000 ByGroup" xfId="752"/>
    <cellStyle name="Currency [0]_laroux_2_VIRUS-EDY_MPR 09052000 ByGroup" xfId="753"/>
    <cellStyle name="Currency [0]_laroux_3" xfId="754"/>
    <cellStyle name="Currency [0]_laroux_3_dimon" xfId="755"/>
    <cellStyle name="Currency [0]_laroux_3_dimon_1" xfId="756"/>
    <cellStyle name="Currency [0]_laroux_3_dimon_1_2Q Estimate 063000 final" xfId="757"/>
    <cellStyle name="Currency [0]_laroux_3_dimon_1_MPR 08282000 ByGroup" xfId="758"/>
    <cellStyle name="Currency [0]_laroux_3_dimon_1_MPR 09052000 ByGroup" xfId="759"/>
    <cellStyle name="Currency [0]_laroux_3_dimon_2" xfId="760"/>
    <cellStyle name="Currency [0]_laroux_3_dimon_2_MPR 08282000 ByGroup" xfId="761"/>
    <cellStyle name="Currency [0]_laroux_3_dimon_2_MPR 09052000 ByGroup" xfId="762"/>
    <cellStyle name="Currency [0]_laroux_3_dimon_MPR 08282000 ByGroup" xfId="763"/>
    <cellStyle name="Currency [0]_laroux_3_dimon_MPR 09052000 ByGroup" xfId="764"/>
    <cellStyle name="Currency [0]_laroux_4" xfId="765"/>
    <cellStyle name="Currency [0]_laroux_4_2Q Estimate 063000 final" xfId="766"/>
    <cellStyle name="Currency [0]_laroux_4_dimon" xfId="767"/>
    <cellStyle name="Currency [0]_laroux_4_dimon_1" xfId="768"/>
    <cellStyle name="Currency [0]_laroux_4_dimon_1_MPR 08282000 ByGroup" xfId="769"/>
    <cellStyle name="Currency [0]_laroux_4_dimon_1_MPR 09052000 ByGroup" xfId="770"/>
    <cellStyle name="Currency [0]_laroux_4_dimon_MPR 08282000 ByGroup" xfId="771"/>
    <cellStyle name="Currency [0]_laroux_4_dimon_MPR 09052000 ByGroup" xfId="772"/>
    <cellStyle name="Currency [0]_laroux_4_MPR 08282000 ByGroup" xfId="773"/>
    <cellStyle name="Currency [0]_laroux_4_MPR 09052000 ByGroup" xfId="774"/>
    <cellStyle name="Currency [0]_laroux_5" xfId="775"/>
    <cellStyle name="Currency [0]_laroux_5_2Q Estimate 063000 final" xfId="776"/>
    <cellStyle name="Currency [0]_laroux_5_MPR 08282000 ByGroup" xfId="777"/>
    <cellStyle name="Currency [0]_laroux_5_MPR 09052000 ByGroup" xfId="778"/>
    <cellStyle name="Currency [0]_laroux_6" xfId="779"/>
    <cellStyle name="Currency [0]_laroux_6_MPR 08282000 ByGroup" xfId="780"/>
    <cellStyle name="Currency [0]_laroux_6_MPR 09052000 ByGroup" xfId="781"/>
    <cellStyle name="Currency [0]_laroux_7" xfId="782"/>
    <cellStyle name="Currency [0]_laroux_7_2Q Estimate 063000 final" xfId="783"/>
    <cellStyle name="Currency [0]_laroux_7_MPR 08282000 ByGroup" xfId="784"/>
    <cellStyle name="Currency [0]_laroux_7_MPR 09052000 ByGroup" xfId="785"/>
    <cellStyle name="Currency [0]_laroux_dimon" xfId="786"/>
    <cellStyle name="Currency [0]_laroux_dimon_1" xfId="787"/>
    <cellStyle name="Currency [0]_laroux_dimon_1_MPR 08282000 ByGroup" xfId="788"/>
    <cellStyle name="Currency [0]_laroux_dimon_1_MPR 09052000 ByGroup" xfId="789"/>
    <cellStyle name="Currency [0]_laroux_dimon_2" xfId="790"/>
    <cellStyle name="Currency [0]_laroux_dimon_2_MPR 08282000 ByGroup" xfId="791"/>
    <cellStyle name="Currency [0]_laroux_dimon_2_MPR 09052000 ByGroup" xfId="792"/>
    <cellStyle name="Currency [0]_laroux_dimon_MPR 08282000 ByGroup" xfId="793"/>
    <cellStyle name="Currency [0]_laroux_dimon_MPR 09052000 ByGroup" xfId="794"/>
    <cellStyle name="Currency [0]_laroux_laroux" xfId="795"/>
    <cellStyle name="Currency [0]_laroux_laroux_1" xfId="796"/>
    <cellStyle name="Currency [0]_laroux_laroux_1_dimon" xfId="797"/>
    <cellStyle name="Currency [0]_laroux_laroux_1_dimon_MPR 08282000 ByGroup" xfId="798"/>
    <cellStyle name="Currency [0]_laroux_laroux_1_dimon_MPR 09052000 ByGroup" xfId="799"/>
    <cellStyle name="Currency [0]_laroux_laroux_1_MPR 08282000 ByGroup" xfId="800"/>
    <cellStyle name="Currency [0]_laroux_laroux_1_MPR 09052000 ByGroup" xfId="801"/>
    <cellStyle name="Currency [0]_laroux_laroux_dimon" xfId="802"/>
    <cellStyle name="Currency [0]_laroux_laroux_dimon_MPR 08282000 ByGroup" xfId="803"/>
    <cellStyle name="Currency [0]_laroux_laroux_dimon_MPR 09052000 ByGroup" xfId="804"/>
    <cellStyle name="Currency [0]_laroux_laroux_MPR 08282000 ByGroup" xfId="805"/>
    <cellStyle name="Currency [0]_laroux_laroux_MPR 09052000 ByGroup" xfId="806"/>
    <cellStyle name="Currency [0]_laroux_Locas" xfId="807"/>
    <cellStyle name="Currency [0]_laroux_Locas_MPR 08282000 ByGroup" xfId="808"/>
    <cellStyle name="Currency [0]_laroux_Locas_MPR 09052000 ByGroup" xfId="809"/>
    <cellStyle name="Currency [0]_laroux_MATERAL2" xfId="810"/>
    <cellStyle name="Currency [0]_laroux_MATERAL2_dimon" xfId="811"/>
    <cellStyle name="Currency [0]_laroux_MATERAL2_dimon_MPR 08282000 ByGroup" xfId="812"/>
    <cellStyle name="Currency [0]_laroux_MATERAL2_dimon_MPR 09052000 ByGroup" xfId="813"/>
    <cellStyle name="Currency [0]_laroux_MATERAL2_laroux" xfId="814"/>
    <cellStyle name="Currency [0]_laroux_MATERAL2_laroux_dimon" xfId="815"/>
    <cellStyle name="Currency [0]_laroux_MATERAL2_laroux_dimon_MPR 08282000 ByGroup" xfId="816"/>
    <cellStyle name="Currency [0]_laroux_MATERAL2_laroux_dimon_MPR 09052000 ByGroup" xfId="817"/>
    <cellStyle name="Currency [0]_laroux_MATERAL2_laroux_MPR 08282000 ByGroup" xfId="818"/>
    <cellStyle name="Currency [0]_laroux_MATERAL2_laroux_MPR 09052000 ByGroup" xfId="819"/>
    <cellStyle name="Currency [0]_laroux_MATERAL2_VERA" xfId="820"/>
    <cellStyle name="Currency [0]_laroux_MATERAL2_VERA_MPR 08282000 ByGroup" xfId="821"/>
    <cellStyle name="Currency [0]_laroux_MATERAL2_VERA_MPR 09052000 ByGroup" xfId="822"/>
    <cellStyle name="Currency [0]_laroux_MATERAL2_VIRUS-EDY" xfId="823"/>
    <cellStyle name="Currency [0]_laroux_MATERAL2_VIRUS-EDY_MPR 08282000 ByGroup" xfId="824"/>
    <cellStyle name="Currency [0]_laroux_MATERAL2_VIRUS-EDY_MPR 09052000 ByGroup" xfId="825"/>
    <cellStyle name="Currency [0]_laroux_mud plant bolted" xfId="826"/>
    <cellStyle name="Currency [0]_laroux_mud plant bolted_2Q Estimate 063000 final" xfId="827"/>
    <cellStyle name="Currency [0]_laroux_mud plant bolted_dimon" xfId="828"/>
    <cellStyle name="Currency [0]_laroux_mud plant bolted_dimon_2Q Estimate 063000 final" xfId="829"/>
    <cellStyle name="Currency [0]_laroux_mud plant bolted_dimon_MPR 08282000 ByGroup" xfId="830"/>
    <cellStyle name="Currency [0]_laroux_mud plant bolted_dimon_MPR 09052000 ByGroup" xfId="831"/>
    <cellStyle name="Currency [0]_laroux_mud plant bolted_MPR 08282000 ByGroup" xfId="832"/>
    <cellStyle name="Currency [0]_laroux_mud plant bolted_MPR 09052000 ByGroup" xfId="833"/>
    <cellStyle name="Currency [0]_laroux_VERA" xfId="834"/>
    <cellStyle name="Currency [0]_laroux_VERA_1" xfId="835"/>
    <cellStyle name="Currency [0]_laroux_VERA_1_MPR 08282000 ByGroup" xfId="836"/>
    <cellStyle name="Currency [0]_laroux_VERA_1_MPR 09052000 ByGroup" xfId="837"/>
    <cellStyle name="Currency [0]_laroux_VERA_MPR 08282000 ByGroup" xfId="838"/>
    <cellStyle name="Currency [0]_laroux_VERA_MPR 09052000 ByGroup" xfId="839"/>
    <cellStyle name="Currency [0]_laroux_VIRUS-EDY" xfId="840"/>
    <cellStyle name="Currency [0]_laroux_VIRUS-EDY_MPR 08282000 ByGroup" xfId="841"/>
    <cellStyle name="Currency [0]_laroux_VIRUS-EDY_MPR 09052000 ByGroup" xfId="842"/>
    <cellStyle name="Currency [0]_List" xfId="843"/>
    <cellStyle name="Currency [0]_List_MPR 08282000 ByGroup" xfId="844"/>
    <cellStyle name="Currency [0]_List_MPR 09052000 ByGroup" xfId="845"/>
    <cellStyle name="Currency [0]_MATERAL2" xfId="846"/>
    <cellStyle name="Currency [0]_MATERAL2_2Q Estimate 063000 final" xfId="847"/>
    <cellStyle name="Currency [0]_MATERAL2_dimon" xfId="848"/>
    <cellStyle name="Currency [0]_MATERAL2_dimon_2Q Estimate 063000 final" xfId="849"/>
    <cellStyle name="Currency [0]_MATERAL2_dimon_MPR 08282000 ByGroup" xfId="850"/>
    <cellStyle name="Currency [0]_MATERAL2_dimon_MPR 09052000 ByGroup" xfId="851"/>
    <cellStyle name="Currency [0]_MATERAL2_MPR 08282000 ByGroup" xfId="852"/>
    <cellStyle name="Currency [0]_MATERAL2_MPR 09052000 ByGroup" xfId="853"/>
    <cellStyle name="Currency [0]_mud plant bolted" xfId="854"/>
    <cellStyle name="Currency [0]_mud plant bolted_dimon" xfId="855"/>
    <cellStyle name="Currency [0]_mud plant bolted_dimon_MPR 08282000 ByGroup" xfId="856"/>
    <cellStyle name="Currency [0]_mud plant bolted_dimon_MPR 09052000 ByGroup" xfId="857"/>
    <cellStyle name="Currency [0]_mud plant bolted_laroux" xfId="858"/>
    <cellStyle name="Currency [0]_mud plant bolted_laroux_dimon" xfId="859"/>
    <cellStyle name="Currency [0]_mud plant bolted_laroux_dimon_MPR 08282000 ByGroup" xfId="860"/>
    <cellStyle name="Currency [0]_mud plant bolted_laroux_dimon_MPR 09052000 ByGroup" xfId="861"/>
    <cellStyle name="Currency [0]_mud plant bolted_laroux_MPR 08282000 ByGroup" xfId="862"/>
    <cellStyle name="Currency [0]_mud plant bolted_laroux_MPR 09052000 ByGroup" xfId="863"/>
    <cellStyle name="Currency [0]_mud plant bolted_VERA" xfId="864"/>
    <cellStyle name="Currency [0]_mud plant bolted_VERA_MPR 08282000 ByGroup" xfId="865"/>
    <cellStyle name="Currency [0]_mud plant bolted_VERA_MPR 09052000 ByGroup" xfId="866"/>
    <cellStyle name="Currency [0]_mud plant bolted_VIRUS-EDY" xfId="867"/>
    <cellStyle name="Currency [0]_mud plant bolted_VIRUS-EDY_MPR 08282000 ByGroup" xfId="868"/>
    <cellStyle name="Currency [0]_mud plant bolted_VIRUS-EDY_MPR 09052000 ByGroup" xfId="869"/>
    <cellStyle name="Currency [0]_Odner" xfId="870"/>
    <cellStyle name="Currency [0]_Odner (2)" xfId="871"/>
    <cellStyle name="Currency [0]_Odner (2)_MPR 08282000 ByGroup" xfId="872"/>
    <cellStyle name="Currency [0]_Odner (2)_MPR 09052000 ByGroup" xfId="873"/>
    <cellStyle name="Currency [0]_Odner (3)" xfId="874"/>
    <cellStyle name="Currency [0]_Odner (3)_MPR 08282000 ByGroup" xfId="875"/>
    <cellStyle name="Currency [0]_Odner (3)_MPR 09052000 ByGroup" xfId="876"/>
    <cellStyle name="Currency [0]_Odner_MPR 08282000 ByGroup" xfId="877"/>
    <cellStyle name="Currency [0]_Odner_MPR 09052000 ByGroup" xfId="878"/>
    <cellStyle name="Currency [0]_Other Months" xfId="879"/>
    <cellStyle name="Currency [0]_Other Months_MPR 08282000 ByGroup" xfId="880"/>
    <cellStyle name="Currency [0]_Other Months_MPR 09052000 ByGroup" xfId="881"/>
    <cellStyle name="Currency [0]_pbdefault" xfId="882"/>
    <cellStyle name="Currency [0]_PERSONAL" xfId="883"/>
    <cellStyle name="Currency [0]_PERSONAL_MPR 08282000 ByGroup" xfId="884"/>
    <cellStyle name="Currency [0]_PERSONAL_MPR 09052000 ByGroup" xfId="885"/>
    <cellStyle name="Currency [0]_Pink" xfId="886"/>
    <cellStyle name="Currency [0]_Pink_MPR 08282000 ByGroup" xfId="887"/>
    <cellStyle name="Currency [0]_Pink_MPR 09052000 ByGroup" xfId="888"/>
    <cellStyle name="Currency [0]_Plan" xfId="889"/>
    <cellStyle name="Currency [0]_Plan_MPR 08282000 ByGroup" xfId="890"/>
    <cellStyle name="Currency [0]_Plan_MPR 09052000 ByGroup" xfId="891"/>
    <cellStyle name="Currency [0]_PLDT" xfId="892"/>
    <cellStyle name="Currency [0]_PLDT_1" xfId="893"/>
    <cellStyle name="Currency [0]_pldt_1_dimon" xfId="894"/>
    <cellStyle name="Currency [0]_pldt_1_dimon_MPR 08282000 ByGroup" xfId="895"/>
    <cellStyle name="Currency [0]_pldt_1_dimon_MPR 09052000 ByGroup" xfId="896"/>
    <cellStyle name="Currency [0]_PLDT_1_MPR 08282000 ByGroup" xfId="897"/>
    <cellStyle name="Currency [0]_PLDT_1_MPR 09052000 ByGroup" xfId="898"/>
    <cellStyle name="Currency [0]_pldt_Calculations" xfId="899"/>
    <cellStyle name="Currency [0]_pldt_Calculations_MPR 08282000 ByGroup" xfId="900"/>
    <cellStyle name="Currency [0]_pldt_Calculations_MPR 09052000 ByGroup" xfId="901"/>
    <cellStyle name="Currency [0]_pldt_dimon" xfId="902"/>
    <cellStyle name="Currency [0]_pldt_dimon_MPR 08282000 ByGroup" xfId="903"/>
    <cellStyle name="Currency [0]_pldt_dimon_MPR 09052000 ByGroup" xfId="904"/>
    <cellStyle name="Currency [0]_PLDT_MPR 08282000 ByGroup" xfId="905"/>
    <cellStyle name="Currency [0]_PLDT_MPR 09052000 ByGroup" xfId="906"/>
    <cellStyle name="Currency [0]_priccurv" xfId="907"/>
    <cellStyle name="Currency [0]_PROFILE4" xfId="908"/>
    <cellStyle name="Currency [0]_Projects" xfId="909"/>
    <cellStyle name="Currency [0]_Projects_MPR 08282000 ByGroup" xfId="910"/>
    <cellStyle name="Currency [0]_Projects_MPR 09052000 ByGroup" xfId="911"/>
    <cellStyle name="Currency [0]_Quarter End Months" xfId="912"/>
    <cellStyle name="Currency [0]_Quarter End Months_MPR 08282000 ByGroup" xfId="913"/>
    <cellStyle name="Currency [0]_Quarter End Months_MPR 09052000 ByGroup" xfId="914"/>
    <cellStyle name="Currency [0]_r1" xfId="915"/>
    <cellStyle name="Currency [0]_RFI" xfId="916"/>
    <cellStyle name="Currency [0]_RFI_1" xfId="917"/>
    <cellStyle name="Currency [0]_RFI_1_MPR 08282000 ByGroup" xfId="918"/>
    <cellStyle name="Currency [0]_RFI_1_MPR 09052000 ByGroup" xfId="919"/>
    <cellStyle name="Currency [0]_RFI_MPR 08282000 ByGroup" xfId="920"/>
    <cellStyle name="Currency [0]_RFI_MPR 09052000 ByGroup" xfId="921"/>
    <cellStyle name="Currency [0]_Sales Order" xfId="922"/>
    <cellStyle name="Currency [0]_Sales Order_MPR 08282000 ByGroup" xfId="923"/>
    <cellStyle name="Currency [0]_Sales Order_MPR 09052000 ByGroup" xfId="924"/>
    <cellStyle name="Currency [0]_Sheet1" xfId="925"/>
    <cellStyle name="Currency [0]_Sheet1 (2)" xfId="926"/>
    <cellStyle name="Currency [0]_Sheet1 (2)_MPR 08282000 ByGroup" xfId="927"/>
    <cellStyle name="Currency [0]_Sheet1 (2)_MPR 09052000 ByGroup" xfId="928"/>
    <cellStyle name="Currency [0]_Sheet1_MPR 08282000 ByGroup" xfId="929"/>
    <cellStyle name="Currency [0]_Sheet1_MPR 09052000 ByGroup" xfId="930"/>
    <cellStyle name="Currency [0]_Snr. CO" xfId="931"/>
    <cellStyle name="Currency [0]_Snr. CO_MPR 08282000 ByGroup" xfId="932"/>
    <cellStyle name="Currency [0]_Snr. CO_MPR 09052000 ByGroup" xfId="933"/>
    <cellStyle name="Currency [0]_Subcont File" xfId="934"/>
    <cellStyle name="Currency [0]_Subcont File_MPR 08282000 ByGroup" xfId="935"/>
    <cellStyle name="Currency [0]_Subcont File_MPR 09052000 ByGroup" xfId="936"/>
    <cellStyle name="Currency [0]_Summary Info" xfId="937"/>
    <cellStyle name="Currency [0]_Summary Info_MPR 08282000 ByGroup" xfId="938"/>
    <cellStyle name="Currency [0]_Summary Info_MPR 09052000 ByGroup" xfId="939"/>
    <cellStyle name="Currency [0]_SUMPAGE" xfId="940"/>
    <cellStyle name="Currency [0]_SUMPAGE_MPR 08282000 ByGroup" xfId="941"/>
    <cellStyle name="Currency [0]_SUMPAGE_MPR 09052000 ByGroup" xfId="942"/>
    <cellStyle name="Currency [0]_Tribasa_option" xfId="943"/>
    <cellStyle name="Currency [0]_Tribasa_option_MPR 08282000 ByGroup" xfId="944"/>
    <cellStyle name="Currency [0]_Tribasa_option_MPR 09052000 ByGroup" xfId="945"/>
    <cellStyle name="Currency [0]_VERA" xfId="946"/>
    <cellStyle name="Currency [0]_VERA_MPR 08282000 ByGroup" xfId="947"/>
    <cellStyle name="Currency [0]_VERA_MPR 09052000 ByGroup" xfId="948"/>
    <cellStyle name="Currency [0]_VIRUS-EDY" xfId="949"/>
    <cellStyle name="Currency [0]_VIRUS-EDY_1" xfId="950"/>
    <cellStyle name="Currency [0]_VIRUS-EDY_1_MPR 08282000 ByGroup" xfId="951"/>
    <cellStyle name="Currency [0]_VIRUS-EDY_1_MPR 09052000 ByGroup" xfId="952"/>
    <cellStyle name="Currency [0]_VIRUS-EDY_MPR 08282000 ByGroup" xfId="953"/>
    <cellStyle name="Currency [0]_VIRUS-EDY_MPR 09052000 ByGroup" xfId="954"/>
    <cellStyle name="Currency [0]_White" xfId="955"/>
    <cellStyle name="Currency [0]_White_MPR 08282000 ByGroup" xfId="956"/>
    <cellStyle name="Currency [0]_White_MPR 09052000 ByGroup" xfId="957"/>
    <cellStyle name="Currency [0]_WSP" xfId="958"/>
    <cellStyle name="Currency [0]_WSP_MPR 08282000 ByGroup" xfId="959"/>
    <cellStyle name="Currency [0]_WSP_MPR 09052000 ByGroup" xfId="960"/>
    <cellStyle name="Currency_2Q Estimate 063000 final" xfId="961"/>
    <cellStyle name="Currency_A" xfId="962"/>
    <cellStyle name="Currency_A_dimon" xfId="963"/>
    <cellStyle name="Currency_A_dimon_MPR 08282000 ByGroup" xfId="964"/>
    <cellStyle name="Currency_A_dimon_MPR 09052000 ByGroup" xfId="965"/>
    <cellStyle name="Currency_A_MPR 08282000 ByGroup" xfId="966"/>
    <cellStyle name="Currency_A_MPR 09052000 ByGroup" xfId="967"/>
    <cellStyle name="Currency_algasdefault" xfId="968"/>
    <cellStyle name="Currency_algasdefault_1" xfId="969"/>
    <cellStyle name="Currency_Alternative1" xfId="970"/>
    <cellStyle name="Currency_Alternative1_1" xfId="971"/>
    <cellStyle name="Currency_Alternative1_1_MPR 08282000 ByGroup" xfId="972"/>
    <cellStyle name="Currency_Alternative1_1_MPR 09052000 ByGroup" xfId="973"/>
    <cellStyle name="Currency_Alternative1_MPR 08282000 ByGroup" xfId="974"/>
    <cellStyle name="Currency_Alternative1_MPR 09052000 ByGroup" xfId="975"/>
    <cellStyle name="Currency_App E" xfId="976"/>
    <cellStyle name="Currency_App E_MPR 08282000 ByGroup" xfId="977"/>
    <cellStyle name="Currency_App E_MPR 09052000 ByGroup" xfId="978"/>
    <cellStyle name="Currency_Arapahoe" xfId="979"/>
    <cellStyle name="Currency_Assumptions" xfId="980"/>
    <cellStyle name="Currency_Assumptions_MPR 08282000 ByGroup" xfId="981"/>
    <cellStyle name="Currency_Assumptions_MPR 09052000 ByGroup" xfId="982"/>
    <cellStyle name="Currency_bahiadefault" xfId="983"/>
    <cellStyle name="Currency_bahiadefault_1" xfId="984"/>
    <cellStyle name="Currency_BIGOUT" xfId="985"/>
    <cellStyle name="Currency_Book3" xfId="986"/>
    <cellStyle name="Currency_Calculations" xfId="987"/>
    <cellStyle name="Currency_Calculations (2)" xfId="988"/>
    <cellStyle name="Currency_Calculations (2)_MPR 08282000 ByGroup" xfId="989"/>
    <cellStyle name="Currency_Calculations (2)_MPR 09052000 ByGroup" xfId="990"/>
    <cellStyle name="Currency_Calculations II" xfId="991"/>
    <cellStyle name="Currency_Calculations II_MPR 08282000 ByGroup" xfId="992"/>
    <cellStyle name="Currency_Calculations II_MPR 09052000 ByGroup" xfId="993"/>
    <cellStyle name="Currency_Calculations III" xfId="994"/>
    <cellStyle name="Currency_Calculations III_MPR 08282000 ByGroup" xfId="995"/>
    <cellStyle name="Currency_Calculations III_MPR 09052000 ByGroup" xfId="996"/>
    <cellStyle name="Currency_Calculations_1" xfId="997"/>
    <cellStyle name="Currency_Calculations_1_MPR 08282000 ByGroup" xfId="998"/>
    <cellStyle name="Currency_Calculations_1_MPR 09052000 ByGroup" xfId="999"/>
    <cellStyle name="Currency_Calculations_MPR 08282000 ByGroup" xfId="1000"/>
    <cellStyle name="Currency_Calculations_MPR 09052000 ByGroup" xfId="1001"/>
    <cellStyle name="Currency_CAPEX" xfId="1002"/>
    <cellStyle name="Currency_CAPEX94" xfId="1003"/>
    <cellStyle name="Currency_CAPEX94_MPR 08282000 ByGroup" xfId="1004"/>
    <cellStyle name="Currency_CAPEX94_MPR 09052000 ByGroup" xfId="1005"/>
    <cellStyle name="Currency_CAPEX_MPR 08282000 ByGroup" xfId="1006"/>
    <cellStyle name="Currency_CAPEX_MPR 09052000 ByGroup" xfId="1007"/>
    <cellStyle name="Currency_Cardig GHS" xfId="1008"/>
    <cellStyle name="Currency_Cardig GHS_MPR 08282000 ByGroup" xfId="1009"/>
    <cellStyle name="Currency_Cardig GHS_MPR 09052000 ByGroup" xfId="1010"/>
    <cellStyle name="Currency_Cash Flows" xfId="1011"/>
    <cellStyle name="Currency_Cash Flows_MPR 08282000 ByGroup" xfId="1012"/>
    <cellStyle name="Currency_Cash Flows_MPR 09052000 ByGroup" xfId="1013"/>
    <cellStyle name="Currency_CCA" xfId="1014"/>
    <cellStyle name="Currency_CCA_MPR 08282000 ByGroup" xfId="1015"/>
    <cellStyle name="Currency_CCA_MPR 09052000 ByGroup" xfId="1016"/>
    <cellStyle name="Currency_Charts" xfId="1017"/>
    <cellStyle name="Currency_Charts_MPR 08282000 ByGroup" xfId="1018"/>
    <cellStyle name="Currency_Charts_MPR 09052000 ByGroup" xfId="1019"/>
    <cellStyle name="Currency_Comm File" xfId="1020"/>
    <cellStyle name="Currency_Comm File_MPR 08282000 ByGroup" xfId="1021"/>
    <cellStyle name="Currency_Comm File_MPR 09052000 ByGroup" xfId="1022"/>
    <cellStyle name="Currency_coperdefault" xfId="1023"/>
    <cellStyle name="Currency_coperdefault_1" xfId="1024"/>
    <cellStyle name="Currency_Cost Code" xfId="1025"/>
    <cellStyle name="Currency_Cost Code_MPR 08282000 ByGroup" xfId="1026"/>
    <cellStyle name="Currency_Cost Code_MPR 09052000 ByGroup" xfId="1027"/>
    <cellStyle name="Currency_DEFAULT" xfId="1028"/>
    <cellStyle name="Currency_dimon" xfId="1029"/>
    <cellStyle name="Currency_dimon_1" xfId="1030"/>
    <cellStyle name="Currency_dimon_1_MPR 08282000 ByGroup" xfId="1031"/>
    <cellStyle name="Currency_dimon_1_MPR 09052000 ByGroup" xfId="1032"/>
    <cellStyle name="Currency_dimon_2" xfId="1033"/>
    <cellStyle name="Currency_dimon_2_MPR 08282000 ByGroup" xfId="1034"/>
    <cellStyle name="Currency_dimon_2_MPR 09052000 ByGroup" xfId="1035"/>
    <cellStyle name="Currency_dimon_MPR 08282000 ByGroup" xfId="1036"/>
    <cellStyle name="Currency_dimon_MPR 09052000 ByGroup" xfId="1037"/>
    <cellStyle name="Currency_Dowell C1b" xfId="1038"/>
    <cellStyle name="Currency_Dowell C1b_MPR 08282000 ByGroup" xfId="1039"/>
    <cellStyle name="Currency_Dowell C1b_MPR 09052000 ByGroup" xfId="1040"/>
    <cellStyle name="Currency_Dowell-C1a" xfId="1041"/>
    <cellStyle name="Currency_Dowell-C1a_MPR 08282000 ByGroup" xfId="1042"/>
    <cellStyle name="Currency_Dowell-C1a_MPR 09052000 ByGroup" xfId="1043"/>
    <cellStyle name="Currency_emserdefault" xfId="1044"/>
    <cellStyle name="Currency_emserdefault_1" xfId="1045"/>
    <cellStyle name="Currency_EquityDev.xls Chart 1" xfId="1046"/>
    <cellStyle name="Currency_EquityDev.xls Chart 1_MPR 08282000 ByGroup" xfId="1047"/>
    <cellStyle name="Currency_EquityDev.xls Chart 1_MPR 09052000 ByGroup" xfId="1048"/>
    <cellStyle name="Currency_FMVAdj062200" xfId="1049"/>
    <cellStyle name="Currency_FP 20 A (1)" xfId="1050"/>
    <cellStyle name="Currency_FP 20 A (1)_MPR 08282000 ByGroup" xfId="1051"/>
    <cellStyle name="Currency_FP 20 A (1)_MPR 09052000 ByGroup" xfId="1052"/>
    <cellStyle name="Currency_FP 20 A (2)" xfId="1053"/>
    <cellStyle name="Currency_FP 20 A (2)_MPR 08282000 ByGroup" xfId="1054"/>
    <cellStyle name="Currency_FP 20 A (2)_MPR 09052000 ByGroup" xfId="1055"/>
    <cellStyle name="Currency_FP-20 (App. E)" xfId="1056"/>
    <cellStyle name="Currency_FP-20 (App. E)_MPR 08282000 ByGroup" xfId="1057"/>
    <cellStyle name="Currency_FP-20 (App. E)_MPR 09052000 ByGroup" xfId="1058"/>
    <cellStyle name="Currency_FP-20 (App.A) " xfId="1059"/>
    <cellStyle name="Currency_FP-20 (App.A) _MPR 08282000 ByGroup" xfId="1060"/>
    <cellStyle name="Currency_FP-20 (App.A) _MPR 09052000 ByGroup" xfId="1061"/>
    <cellStyle name="Currency_FP-20 (App.D)" xfId="1062"/>
    <cellStyle name="Currency_FP-20 (App.D)_MPR 08282000 ByGroup" xfId="1063"/>
    <cellStyle name="Currency_FP-20 (App.D)_MPR 09052000 ByGroup" xfId="1064"/>
    <cellStyle name="Currency_FP-20(App.B)" xfId="1065"/>
    <cellStyle name="Currency_FP-20(App.B)_MPR 08282000 ByGroup" xfId="1066"/>
    <cellStyle name="Currency_FP-20(App.B)_MPR 09052000 ByGroup" xfId="1067"/>
    <cellStyle name="Currency_FP-20(C1) (a)" xfId="1068"/>
    <cellStyle name="Currency_FP-20(C1) (a) (2)" xfId="1069"/>
    <cellStyle name="Currency_FP-20(C1) (a) (2)_MPR 08282000 ByGroup" xfId="1070"/>
    <cellStyle name="Currency_FP-20(C1) (a) (2)_MPR 09052000 ByGroup" xfId="1071"/>
    <cellStyle name="Currency_FP-20(C1) (a)_MPR 08282000 ByGroup" xfId="1072"/>
    <cellStyle name="Currency_FP-20(C1) (a)_MPR 09052000 ByGroup" xfId="1073"/>
    <cellStyle name="Currency_FP-20(C1) (b)" xfId="1074"/>
    <cellStyle name="Currency_FP-20(C1) (b) " xfId="1075"/>
    <cellStyle name="Currency_FP-20(C1) (b) (2)" xfId="1076"/>
    <cellStyle name="Currency_FP-20(C1) (b) (2)_MPR 08282000 ByGroup" xfId="1077"/>
    <cellStyle name="Currency_FP-20(C1) (b) (2)_MPR 09052000 ByGroup" xfId="1078"/>
    <cellStyle name="Currency_FP-20(C1) (b) _MPR 08282000 ByGroup" xfId="1079"/>
    <cellStyle name="Currency_FP-20(C1) (b) _MPR 09052000 ByGroup" xfId="1080"/>
    <cellStyle name="Currency_FP-20(C1) (b)_MPR 08282000 ByGroup" xfId="1081"/>
    <cellStyle name="Currency_FP-20(C1) (b)_MPR 09052000 ByGroup" xfId="1082"/>
    <cellStyle name="Currency_GenAssum" xfId="1083"/>
    <cellStyle name="Currency_GP C1a" xfId="1084"/>
    <cellStyle name="Currency_GP C1a_MPR 08282000 ByGroup" xfId="1085"/>
    <cellStyle name="Currency_GP C1a_MPR 09052000 ByGroup" xfId="1086"/>
    <cellStyle name="Currency_GP C1b" xfId="1087"/>
    <cellStyle name="Currency_GP C1b_MPR 08282000 ByGroup" xfId="1088"/>
    <cellStyle name="Currency_GP C1b_MPR 09052000 ByGroup" xfId="1089"/>
    <cellStyle name="Currency_GP_EI_3" xfId="1090"/>
    <cellStyle name="Currency_GQ C1A" xfId="1091"/>
    <cellStyle name="Currency_GQ C1A_MPR 08282000 ByGroup" xfId="1092"/>
    <cellStyle name="Currency_GQ C1A_MPR 09052000 ByGroup" xfId="1093"/>
    <cellStyle name="Currency_GQ C1B" xfId="1094"/>
    <cellStyle name="Currency_GQ C1B_MPR 08282000 ByGroup" xfId="1095"/>
    <cellStyle name="Currency_GQ C1B_MPR 09052000 ByGroup" xfId="1096"/>
    <cellStyle name="Currency_IPM C1b" xfId="1097"/>
    <cellStyle name="Currency_IPM C1b_MPR 08282000 ByGroup" xfId="1098"/>
    <cellStyle name="Currency_IPM C1b_MPR 09052000 ByGroup" xfId="1099"/>
    <cellStyle name="Currency_IPMC1a" xfId="1100"/>
    <cellStyle name="Currency_IPMC1a_MPR 08282000 ByGroup" xfId="1101"/>
    <cellStyle name="Currency_IPMC1a_MPR 09052000 ByGroup" xfId="1102"/>
    <cellStyle name="Currency_IS-Hold" xfId="1103"/>
    <cellStyle name="Currency_IS-Hold_MPR 08282000 ByGroup" xfId="1104"/>
    <cellStyle name="Currency_IS-Hold_MPR 09052000 ByGroup" xfId="1105"/>
    <cellStyle name="Currency_laroux" xfId="1106"/>
    <cellStyle name="Currency_laroux_1" xfId="1107"/>
    <cellStyle name="Currency_laroux_1_dimon" xfId="1108"/>
    <cellStyle name="Currency_laroux_1_dimon_1" xfId="1109"/>
    <cellStyle name="Currency_laroux_1_dimon_1_MPR 08282000 ByGroup" xfId="1110"/>
    <cellStyle name="Currency_laroux_1_dimon_1_MPR 09052000 ByGroup" xfId="1111"/>
    <cellStyle name="Currency_laroux_1_dimon_2" xfId="1112"/>
    <cellStyle name="Currency_laroux_1_dimon_2_MPR 08282000 ByGroup" xfId="1113"/>
    <cellStyle name="Currency_laroux_1_dimon_2_MPR 09052000 ByGroup" xfId="1114"/>
    <cellStyle name="Currency_laroux_1_dimon_2Q Estimate 063000 final" xfId="1115"/>
    <cellStyle name="Currency_laroux_1_dimon_MPR 08282000 ByGroup" xfId="1116"/>
    <cellStyle name="Currency_laroux_1_dimon_MPR 09052000 ByGroup" xfId="1117"/>
    <cellStyle name="Currency_laroux_1_laroux" xfId="1118"/>
    <cellStyle name="Currency_laroux_1_laroux_1" xfId="1119"/>
    <cellStyle name="Currency_laroux_1_laroux_1_2Q Estimate 063000 final" xfId="1120"/>
    <cellStyle name="Currency_laroux_1_laroux_1_MPR 08282000 ByGroup" xfId="1121"/>
    <cellStyle name="Currency_laroux_1_laroux_1_MPR 09052000 ByGroup" xfId="1122"/>
    <cellStyle name="Currency_laroux_1_laroux_dimon" xfId="1123"/>
    <cellStyle name="Currency_laroux_1_laroux_dimon_MPR 08282000 ByGroup" xfId="1124"/>
    <cellStyle name="Currency_laroux_1_laroux_dimon_MPR 09052000 ByGroup" xfId="1125"/>
    <cellStyle name="Currency_laroux_1_laroux_MPR 08282000 ByGroup" xfId="1126"/>
    <cellStyle name="Currency_laroux_1_laroux_MPR 09052000 ByGroup" xfId="1127"/>
    <cellStyle name="Currency_laroux_1_Locas" xfId="1128"/>
    <cellStyle name="Currency_laroux_1_Locas_2Q Estimate 063000 final" xfId="1129"/>
    <cellStyle name="Currency_laroux_1_Locas_MPR 08282000 ByGroup" xfId="1130"/>
    <cellStyle name="Currency_laroux_1_Locas_MPR 09052000 ByGroup" xfId="1131"/>
    <cellStyle name="Currency_laroux_1_PLDT" xfId="1132"/>
    <cellStyle name="Currency_laroux_1_PLDT_2Q Estimate 063000 final" xfId="1133"/>
    <cellStyle name="Currency_laroux_1_PLDT_MPR 08282000 ByGroup" xfId="1134"/>
    <cellStyle name="Currency_laroux_1_PLDT_MPR 09052000 ByGroup" xfId="1135"/>
    <cellStyle name="Currency_laroux_1_VERA" xfId="1136"/>
    <cellStyle name="Currency_laroux_1_VERA_1" xfId="1137"/>
    <cellStyle name="Currency_laroux_1_VERA_1_MPR 08282000 ByGroup" xfId="1138"/>
    <cellStyle name="Currency_laroux_1_VERA_1_MPR 09052000 ByGroup" xfId="1139"/>
    <cellStyle name="Currency_laroux_1_VERA_MPR 08282000 ByGroup" xfId="1140"/>
    <cellStyle name="Currency_laroux_1_VERA_MPR 09052000 ByGroup" xfId="1141"/>
    <cellStyle name="Currency_laroux_1_VIRUS-EDY" xfId="1142"/>
    <cellStyle name="Currency_laroux_1_VIRUS-EDY_MPR 08282000 ByGroup" xfId="1143"/>
    <cellStyle name="Currency_laroux_1_VIRUS-EDY_MPR 09052000 ByGroup" xfId="1144"/>
    <cellStyle name="Currency_laroux_2" xfId="1145"/>
    <cellStyle name="Currency_laroux_2_dimon" xfId="1146"/>
    <cellStyle name="Currency_laroux_2_dimon_1" xfId="1147"/>
    <cellStyle name="Currency_laroux_2_dimon_1_2Q Estimate 063000 final" xfId="1148"/>
    <cellStyle name="Currency_laroux_2_dimon_1_MPR 08282000 ByGroup" xfId="1149"/>
    <cellStyle name="Currency_laroux_2_dimon_1_MPR 09052000 ByGroup" xfId="1150"/>
    <cellStyle name="Currency_laroux_2_dimon_2" xfId="1151"/>
    <cellStyle name="Currency_laroux_2_dimon_2_MPR 08282000 ByGroup" xfId="1152"/>
    <cellStyle name="Currency_laroux_2_dimon_2_MPR 09052000 ByGroup" xfId="1153"/>
    <cellStyle name="Currency_laroux_2_dimon_MPR 08282000 ByGroup" xfId="1154"/>
    <cellStyle name="Currency_laroux_2_dimon_MPR 09052000 ByGroup" xfId="1155"/>
    <cellStyle name="Currency_laroux_2_laroux" xfId="1156"/>
    <cellStyle name="Currency_laroux_2_laroux_dimon" xfId="1157"/>
    <cellStyle name="Currency_laroux_2_laroux_dimon_MPR 08282000 ByGroup" xfId="1158"/>
    <cellStyle name="Currency_laroux_2_laroux_dimon_MPR 09052000 ByGroup" xfId="1159"/>
    <cellStyle name="Currency_laroux_2_laroux_MPR 08282000 ByGroup" xfId="1160"/>
    <cellStyle name="Currency_laroux_2_laroux_MPR 09052000 ByGroup" xfId="1161"/>
    <cellStyle name="Currency_laroux_2_Locas" xfId="1162"/>
    <cellStyle name="Currency_laroux_2_Locas_MPR 08282000 ByGroup" xfId="1163"/>
    <cellStyle name="Currency_laroux_2_Locas_MPR 09052000 ByGroup" xfId="1164"/>
    <cellStyle name="Currency_laroux_2_MPR 08282000 ByGroup" xfId="1165"/>
    <cellStyle name="Currency_laroux_2_MPR 09052000 ByGroup" xfId="1166"/>
    <cellStyle name="Currency_laroux_2_PLDT" xfId="1167"/>
    <cellStyle name="Currency_laroux_2_PLDT_MPR 08282000 ByGroup" xfId="1168"/>
    <cellStyle name="Currency_laroux_2_PLDT_MPR 09052000 ByGroup" xfId="1169"/>
    <cellStyle name="Currency_laroux_2_VIRUS-EDY" xfId="1170"/>
    <cellStyle name="Currency_laroux_2_VIRUS-EDY_MPR 08282000 ByGroup" xfId="1171"/>
    <cellStyle name="Currency_laroux_2_VIRUS-EDY_MPR 09052000 ByGroup" xfId="1172"/>
    <cellStyle name="Currency_laroux_3" xfId="1173"/>
    <cellStyle name="Currency_laroux_3_dimon" xfId="1174"/>
    <cellStyle name="Currency_laroux_3_dimon_1" xfId="1175"/>
    <cellStyle name="Currency_laroux_3_dimon_1_2Q Estimate 063000 final" xfId="1176"/>
    <cellStyle name="Currency_laroux_3_dimon_1_MPR 08282000 ByGroup" xfId="1177"/>
    <cellStyle name="Currency_laroux_3_dimon_1_MPR 09052000 ByGroup" xfId="1178"/>
    <cellStyle name="Currency_laroux_3_dimon_2" xfId="1179"/>
    <cellStyle name="Currency_laroux_3_dimon_2_MPR 08282000 ByGroup" xfId="1180"/>
    <cellStyle name="Currency_laroux_3_dimon_2_MPR 09052000 ByGroup" xfId="1181"/>
    <cellStyle name="Currency_laroux_3_dimon_MPR 08282000 ByGroup" xfId="1182"/>
    <cellStyle name="Currency_laroux_3_dimon_MPR 09052000 ByGroup" xfId="1183"/>
    <cellStyle name="Currency_laroux_4" xfId="1184"/>
    <cellStyle name="Currency_laroux_4_2Q Estimate 063000 final" xfId="1185"/>
    <cellStyle name="Currency_laroux_4_dimon" xfId="1186"/>
    <cellStyle name="Currency_laroux_4_dimon_1" xfId="1187"/>
    <cellStyle name="Currency_laroux_4_dimon_1_MPR 08282000 ByGroup" xfId="1188"/>
    <cellStyle name="Currency_laroux_4_dimon_1_MPR 09052000 ByGroup" xfId="1189"/>
    <cellStyle name="Currency_laroux_4_dimon_MPR 08282000 ByGroup" xfId="1190"/>
    <cellStyle name="Currency_laroux_4_dimon_MPR 09052000 ByGroup" xfId="1191"/>
    <cellStyle name="Currency_laroux_4_MPR 08282000 ByGroup" xfId="1192"/>
    <cellStyle name="Currency_laroux_4_MPR 09052000 ByGroup" xfId="1193"/>
    <cellStyle name="Currency_laroux_5" xfId="1194"/>
    <cellStyle name="Currency_laroux_5_2Q Estimate 063000 final" xfId="1195"/>
    <cellStyle name="Currency_laroux_5_MPR 08282000 ByGroup" xfId="1196"/>
    <cellStyle name="Currency_laroux_5_MPR 09052000 ByGroup" xfId="1197"/>
    <cellStyle name="Currency_laroux_6" xfId="1198"/>
    <cellStyle name="Currency_laroux_7" xfId="1199"/>
    <cellStyle name="Currency_laroux_7_MPR 08282000 ByGroup" xfId="1200"/>
    <cellStyle name="Currency_laroux_7_MPR 09052000 ByGroup" xfId="1201"/>
    <cellStyle name="Currency_laroux_8" xfId="1202"/>
    <cellStyle name="Currency_laroux_8_2Q Estimate 063000 final" xfId="1203"/>
    <cellStyle name="Currency_laroux_8_MPR 08282000 ByGroup" xfId="1204"/>
    <cellStyle name="Currency_laroux_8_MPR 09052000 ByGroup" xfId="1205"/>
    <cellStyle name="Currency_laroux_dimon" xfId="1206"/>
    <cellStyle name="Currency_laroux_dimon_1" xfId="1207"/>
    <cellStyle name="Currency_laroux_dimon_1_MPR 08282000 ByGroup" xfId="1208"/>
    <cellStyle name="Currency_laroux_dimon_1_MPR 09052000 ByGroup" xfId="1209"/>
    <cellStyle name="Currency_laroux_dimon_2" xfId="1210"/>
    <cellStyle name="Currency_laroux_dimon_2_MPR 08282000 ByGroup" xfId="1211"/>
    <cellStyle name="Currency_laroux_dimon_2_MPR 09052000 ByGroup" xfId="1212"/>
    <cellStyle name="Currency_laroux_dimon_MPR 08282000 ByGroup" xfId="1213"/>
    <cellStyle name="Currency_laroux_dimon_MPR 09052000 ByGroup" xfId="1214"/>
    <cellStyle name="Currency_laroux_laroux" xfId="1215"/>
    <cellStyle name="Currency_laroux_laroux_1" xfId="1216"/>
    <cellStyle name="Currency_laroux_laroux_1_dimon" xfId="1217"/>
    <cellStyle name="Currency_laroux_laroux_1_dimon_MPR 08282000 ByGroup" xfId="1218"/>
    <cellStyle name="Currency_laroux_laroux_1_dimon_MPR 09052000 ByGroup" xfId="1219"/>
    <cellStyle name="Currency_laroux_laroux_1_MPR 08282000 ByGroup" xfId="1220"/>
    <cellStyle name="Currency_laroux_laroux_1_MPR 09052000 ByGroup" xfId="1221"/>
    <cellStyle name="Currency_laroux_laroux_dimon" xfId="1222"/>
    <cellStyle name="Currency_laroux_laroux_dimon_MPR 08282000 ByGroup" xfId="1223"/>
    <cellStyle name="Currency_laroux_laroux_dimon_MPR 09052000 ByGroup" xfId="1224"/>
    <cellStyle name="Currency_laroux_laroux_MPR 08282000 ByGroup" xfId="1225"/>
    <cellStyle name="Currency_laroux_laroux_MPR 09052000 ByGroup" xfId="1226"/>
    <cellStyle name="Currency_laroux_Locas" xfId="1227"/>
    <cellStyle name="Currency_laroux_Locas_MPR 08282000 ByGroup" xfId="1228"/>
    <cellStyle name="Currency_laroux_Locas_MPR 09052000 ByGroup" xfId="1229"/>
    <cellStyle name="Currency_laroux_VERA" xfId="1230"/>
    <cellStyle name="Currency_laroux_VERA_1" xfId="1231"/>
    <cellStyle name="Currency_laroux_VERA_1_MPR 08282000 ByGroup" xfId="1232"/>
    <cellStyle name="Currency_laroux_VERA_1_MPR 09052000 ByGroup" xfId="1233"/>
    <cellStyle name="Currency_laroux_VERA_MPR 08282000 ByGroup" xfId="1234"/>
    <cellStyle name="Currency_laroux_VERA_MPR 09052000 ByGroup" xfId="1235"/>
    <cellStyle name="Currency_laroux_VIRUS-EDY" xfId="1236"/>
    <cellStyle name="Currency_laroux_VIRUS-EDY_MPR 08282000 ByGroup" xfId="1237"/>
    <cellStyle name="Currency_laroux_VIRUS-EDY_MPR 09052000 ByGroup" xfId="1238"/>
    <cellStyle name="Currency_List" xfId="1239"/>
    <cellStyle name="Currency_List_MPR 08282000 ByGroup" xfId="1240"/>
    <cellStyle name="Currency_List_MPR 09052000 ByGroup" xfId="1241"/>
    <cellStyle name="Currency_MATERAL2" xfId="1242"/>
    <cellStyle name="Currency_MATERAL2_2Q Estimate 063000 final" xfId="1243"/>
    <cellStyle name="Currency_MATERAL2_dimon" xfId="1244"/>
    <cellStyle name="Currency_MATERAL2_dimon_2Q Estimate 063000 final" xfId="1245"/>
    <cellStyle name="Currency_MATERAL2_dimon_MPR 08282000 ByGroup" xfId="1246"/>
    <cellStyle name="Currency_MATERAL2_dimon_MPR 09052000 ByGroup" xfId="1247"/>
    <cellStyle name="Currency_MATERAL2_MPR 08282000 ByGroup" xfId="1248"/>
    <cellStyle name="Currency_MATERAL2_MPR 09052000 ByGroup" xfId="1249"/>
    <cellStyle name="Currency_MIDAS - MPR Upload061600" xfId="1250"/>
    <cellStyle name="Currency_MPR 02292000 ByGroup Revised" xfId="1251"/>
    <cellStyle name="Currency_MPR 03222000 ByGroup" xfId="1252"/>
    <cellStyle name="Currency_MPR 03232000 ByGroup" xfId="1253"/>
    <cellStyle name="Currency_MPR 03282000 By Group (PRELIM)" xfId="1254"/>
    <cellStyle name="Currency_MPR 03302000 By Group (PRELIM)" xfId="1255"/>
    <cellStyle name="Currency_MPR 03302000 ByGroup" xfId="1256"/>
    <cellStyle name="Currency_MPR 03312000 ByGroup-EstimateBeforeRAROC" xfId="1257"/>
    <cellStyle name="Currency_MPR 05312000 ByGroup" xfId="1258"/>
    <cellStyle name="Currency_MPR 06052000 ByGroup" xfId="1259"/>
    <cellStyle name="Currency_MPR 06222000 ByGroup" xfId="1260"/>
    <cellStyle name="Currency_MPR 06272000 ByGroup" xfId="1261"/>
    <cellStyle name="Currency_MPR 06282000 ByGroup" xfId="1262"/>
    <cellStyle name="Currency_MPR 06292000 ByGroup" xfId="1263"/>
    <cellStyle name="Currency_MPR 06302000 By Group (Prelim 1 After RAROC)" xfId="1264"/>
    <cellStyle name="Currency_MPR 06302000 By Group (Prelim 2 After RAROC)" xfId="1265"/>
    <cellStyle name="Currency_MPR 06302000 By Group (PRELIM 2 Before RAROC)" xfId="1266"/>
    <cellStyle name="Currency_MPR 06302000 By Group (Prelim 3 After RAROC)" xfId="1267"/>
    <cellStyle name="Currency_MPR 06302000 By Group (PRELIM Before RAROC)" xfId="1268"/>
    <cellStyle name="Currency_MPR 06302000 ByGroup" xfId="1269"/>
    <cellStyle name="Currency_MPR 08311999 By Group" xfId="1270"/>
    <cellStyle name="Currency_MPR 09161999 ByGroup" xfId="1271"/>
    <cellStyle name="Currency_MPR 09221999 By Group (Preliminary)" xfId="1272"/>
    <cellStyle name="Currency_MPR 09221999 ByGroup" xfId="1273"/>
    <cellStyle name="Currency_MPR 09271999 ByGroup" xfId="1274"/>
    <cellStyle name="Currency_MPR 09291999 ByGroup" xfId="1275"/>
    <cellStyle name="Currency_MPR 11301999 ByGroup" xfId="1276"/>
    <cellStyle name="Currency_MPR 12101999 ByGroup" xfId="1277"/>
    <cellStyle name="Currency_MPR 12151999 ByGroup" xfId="1278"/>
    <cellStyle name="Currency_MPR 12171999 ByGroup" xfId="1279"/>
    <cellStyle name="Currency_MPR 12201999 ByGroup" xfId="1280"/>
    <cellStyle name="Currency_MPR 12211999" xfId="1281"/>
    <cellStyle name="Currency_MPR 12211999 ByGroup" xfId="1282"/>
    <cellStyle name="Currency_MPR 12211999 w_merlin subtotals" xfId="1283"/>
    <cellStyle name="Currency_MPR 12271999 ByGroup" xfId="1284"/>
    <cellStyle name="Currency_MPR 12301999 ByGroup Before RAROC" xfId="1285"/>
    <cellStyle name="Currency_MPR 1230_311999 bef raroc" xfId="1286"/>
    <cellStyle name="Currency_mud plant bolted" xfId="1287"/>
    <cellStyle name="Currency_mud plant bolted_2Q Estimate 063000 final" xfId="1288"/>
    <cellStyle name="Currency_mud plant bolted_dimon" xfId="1289"/>
    <cellStyle name="Currency_mud plant bolted_dimon_MPR 08282000 ByGroup" xfId="1290"/>
    <cellStyle name="Currency_mud plant bolted_dimon_MPR 09052000 ByGroup" xfId="1291"/>
    <cellStyle name="Currency_mud plant bolted_MPR 08282000 ByGroup" xfId="1292"/>
    <cellStyle name="Currency_mud plant bolted_MPR 09052000 ByGroup" xfId="1293"/>
    <cellStyle name="Currency_mud plant bolted_PLDT" xfId="1294"/>
    <cellStyle name="Currency_mud plant bolted_PLDT_2Q Estimate 063000 final" xfId="1295"/>
    <cellStyle name="Currency_mud plant bolted_PLDT_MPR 08282000 ByGroup" xfId="1296"/>
    <cellStyle name="Currency_mud plant bolted_PLDT_MPR 09052000 ByGroup" xfId="1297"/>
    <cellStyle name="Currency_mud plant bolted_VERA" xfId="1298"/>
    <cellStyle name="Currency_mud plant bolted_VERA_1" xfId="1299"/>
    <cellStyle name="Currency_mud plant bolted_VERA_1_MPR 08282000 ByGroup" xfId="1300"/>
    <cellStyle name="Currency_mud plant bolted_VERA_1_MPR 09052000 ByGroup" xfId="1301"/>
    <cellStyle name="Currency_mud plant bolted_VERA_MPR 08282000 ByGroup" xfId="1302"/>
    <cellStyle name="Currency_mud plant bolted_VERA_MPR 09052000 ByGroup" xfId="1303"/>
    <cellStyle name="Currency_Odner" xfId="1304"/>
    <cellStyle name="Currency_Odner (2)" xfId="1305"/>
    <cellStyle name="Currency_Odner (2)_MPR 08282000 ByGroup" xfId="1306"/>
    <cellStyle name="Currency_Odner (2)_MPR 09052000 ByGroup" xfId="1307"/>
    <cellStyle name="Currency_Odner (3)" xfId="1308"/>
    <cellStyle name="Currency_Odner (3)_MPR 08282000 ByGroup" xfId="1309"/>
    <cellStyle name="Currency_Odner (3)_MPR 09052000 ByGroup" xfId="1310"/>
    <cellStyle name="Currency_Odner_MPR 08282000 ByGroup" xfId="1311"/>
    <cellStyle name="Currency_Odner_MPR 09052000 ByGroup" xfId="1312"/>
    <cellStyle name="Currency_Other Months" xfId="1313"/>
    <cellStyle name="Currency_Other Months_MPR 08282000 ByGroup" xfId="1314"/>
    <cellStyle name="Currency_Other Months_MPR 09052000 ByGroup" xfId="1315"/>
    <cellStyle name="Currency_PalladinInformation" xfId="1316"/>
    <cellStyle name="Currency_pbdefault" xfId="1317"/>
    <cellStyle name="Currency_pbdefault_1" xfId="1318"/>
    <cellStyle name="Currency_PERSONAL" xfId="1319"/>
    <cellStyle name="Currency_PERSONAL_MPR 08282000 ByGroup" xfId="1320"/>
    <cellStyle name="Currency_PERSONAL_MPR 09052000 ByGroup" xfId="1321"/>
    <cellStyle name="Currency_Pink" xfId="1322"/>
    <cellStyle name="Currency_Pink_MPR 08282000 ByGroup" xfId="1323"/>
    <cellStyle name="Currency_Pink_MPR 09052000 ByGroup" xfId="1324"/>
    <cellStyle name="Currency_Plan" xfId="1325"/>
    <cellStyle name="Currency_Plan_MPR 08282000 ByGroup" xfId="1326"/>
    <cellStyle name="Currency_Plan_MPR 09052000 ByGroup" xfId="1327"/>
    <cellStyle name="Currency_PLDT" xfId="1328"/>
    <cellStyle name="Currency_PLDT_1" xfId="1329"/>
    <cellStyle name="Currency_pldt_1_dimon" xfId="1330"/>
    <cellStyle name="Currency_pldt_1_dimon_MPR 08282000 ByGroup" xfId="1331"/>
    <cellStyle name="Currency_pldt_1_dimon_MPR 09052000 ByGroup" xfId="1332"/>
    <cellStyle name="Currency_PLDT_1_MPR 08282000 ByGroup" xfId="1333"/>
    <cellStyle name="Currency_PLDT_1_MPR 09052000 ByGroup" xfId="1334"/>
    <cellStyle name="Currency_pldt_Calculations" xfId="1335"/>
    <cellStyle name="Currency_pldt_Calculations_MPR 08282000 ByGroup" xfId="1336"/>
    <cellStyle name="Currency_pldt_Calculations_MPR 09052000 ByGroup" xfId="1337"/>
    <cellStyle name="Currency_pldt_dimon" xfId="1338"/>
    <cellStyle name="Currency_pldt_dimon_MPR 08282000 ByGroup" xfId="1339"/>
    <cellStyle name="Currency_pldt_dimon_MPR 09052000 ByGroup" xfId="1340"/>
    <cellStyle name="Currency_PLDT_MPR 08282000 ByGroup" xfId="1341"/>
    <cellStyle name="Currency_PLDT_MPR 09052000 ByGroup" xfId="1342"/>
    <cellStyle name="Currency_priccurv" xfId="1343"/>
    <cellStyle name="Currency_PROFILE4" xfId="1344"/>
    <cellStyle name="Currency_Projects" xfId="1345"/>
    <cellStyle name="Currency_Projects_MPR 08282000 ByGroup" xfId="1346"/>
    <cellStyle name="Currency_Projects_MPR 09052000 ByGroup" xfId="1347"/>
    <cellStyle name="Currency_Quarter End Months" xfId="1348"/>
    <cellStyle name="Currency_Quarter End Months_MPR 08282000 ByGroup" xfId="1349"/>
    <cellStyle name="Currency_Quarter End Months_MPR 09052000 ByGroup" xfId="1350"/>
    <cellStyle name="Currency_r1" xfId="1351"/>
    <cellStyle name="Currency_RFI" xfId="1352"/>
    <cellStyle name="Currency_RFI_1" xfId="1353"/>
    <cellStyle name="Currency_RFI_1_MPR 08282000 ByGroup" xfId="1354"/>
    <cellStyle name="Currency_RFI_1_MPR 09052000 ByGroup" xfId="1355"/>
    <cellStyle name="Currency_RFI_MPR 08282000 ByGroup" xfId="1356"/>
    <cellStyle name="Currency_RFI_MPR 09052000 ByGroup" xfId="1357"/>
    <cellStyle name="Currency_Sales Order" xfId="1358"/>
    <cellStyle name="Currency_Sales Order_MPR 08282000 ByGroup" xfId="1359"/>
    <cellStyle name="Currency_Sales Order_MPR 09052000 ByGroup" xfId="1360"/>
    <cellStyle name="Currency_Sheet1" xfId="1361"/>
    <cellStyle name="Currency_Sheet1 (2)" xfId="1362"/>
    <cellStyle name="Currency_Sheet1 (2)_MPR 08282000 ByGroup" xfId="1363"/>
    <cellStyle name="Currency_Sheet1 (2)_MPR 09052000 ByGroup" xfId="1364"/>
    <cellStyle name="Currency_Sheet1_MPR 08282000 ByGroup" xfId="1365"/>
    <cellStyle name="Currency_Sheet1_MPR 09052000 ByGroup" xfId="1366"/>
    <cellStyle name="Currency_Snr. CO" xfId="1367"/>
    <cellStyle name="Currency_Snr. CO_MPR 08282000 ByGroup" xfId="1368"/>
    <cellStyle name="Currency_Snr. CO_MPR 09052000 ByGroup" xfId="1369"/>
    <cellStyle name="Currency_Subcont File" xfId="1370"/>
    <cellStyle name="Currency_Subcont File_MPR 08282000 ByGroup" xfId="1371"/>
    <cellStyle name="Currency_Subcont File_MPR 09052000 ByGroup" xfId="1372"/>
    <cellStyle name="Currency_Summary Info" xfId="1373"/>
    <cellStyle name="Currency_Summary Info_MPR 08282000 ByGroup" xfId="1374"/>
    <cellStyle name="Currency_Summary Info_MPR 09052000 ByGroup" xfId="1375"/>
    <cellStyle name="Currency_SUMPAGE" xfId="1376"/>
    <cellStyle name="Currency_SUMPAGE_MPR 08282000 ByGroup" xfId="1377"/>
    <cellStyle name="Currency_SUMPAGE_MPR 09052000 ByGroup" xfId="1378"/>
    <cellStyle name="Currency_Tribasa_option" xfId="1379"/>
    <cellStyle name="Currency_Tribasa_option_MPR 08282000 ByGroup" xfId="1380"/>
    <cellStyle name="Currency_Tribasa_option_MPR 09052000 ByGroup" xfId="1381"/>
    <cellStyle name="Currency_VERA" xfId="1382"/>
    <cellStyle name="Currency_VERA_MPR 08282000 ByGroup" xfId="1383"/>
    <cellStyle name="Currency_VERA_MPR 09052000 ByGroup" xfId="1384"/>
    <cellStyle name="Currency_VIRUS-EDY" xfId="1385"/>
    <cellStyle name="Currency_VIRUS-EDY_1" xfId="1386"/>
    <cellStyle name="Currency_VIRUS-EDY_1_MPR 08282000 ByGroup" xfId="1387"/>
    <cellStyle name="Currency_VIRUS-EDY_1_MPR 09052000 ByGroup" xfId="1388"/>
    <cellStyle name="Currency_VIRUS-EDY_MPR 08282000 ByGroup" xfId="1389"/>
    <cellStyle name="Currency_VIRUS-EDY_MPR 09052000 ByGroup" xfId="1390"/>
    <cellStyle name="Currency_White" xfId="1391"/>
    <cellStyle name="Currency_White_MPR 08282000 ByGroup" xfId="1392"/>
    <cellStyle name="Currency_White_MPR 09052000 ByGroup" xfId="1393"/>
    <cellStyle name="Currency_WSP" xfId="1394"/>
    <cellStyle name="Currency_WSP_MPR 08282000 ByGroup" xfId="1395"/>
    <cellStyle name="Currency_WSP_MPR 09052000 ByGroup" xfId="1396"/>
    <cellStyle name="Currency_~0008871" xfId="1397"/>
    <cellStyle name="Currency_~0034032" xfId="1398"/>
    <cellStyle name="Currency_~0041381" xfId="1399"/>
    <cellStyle name="Currency_~0054162" xfId="1400"/>
    <cellStyle name="Date" xfId="1401"/>
    <cellStyle name="Fixed" xfId="1402"/>
    <cellStyle name="Fixed_MPR 08282000 ByGroup" xfId="1403"/>
    <cellStyle name="Fixed_MPR 09052000 ByGroup" xfId="1404"/>
    <cellStyle name="HEADER" xfId="1405"/>
    <cellStyle name="Heading 1" xfId="1406"/>
    <cellStyle name="Heading1_MPR 08282000 ByGroup" xfId="1407"/>
    <cellStyle name="Heading1_MPR 09052000 ByGroup" xfId="1408"/>
    <cellStyle name="Heading2" xfId="1409"/>
    <cellStyle name="Heading2_MPR 08282000 ByGroup" xfId="1410"/>
    <cellStyle name="Heading2_MPR 09052000 ByGroup" xfId="1411"/>
    <cellStyle name="HIGHLIGHT" xfId="1412"/>
    <cellStyle name="Hyperlink_MIDAS - MPR Upload061600" xfId="1413"/>
    <cellStyle name="Normal - Style1" xfId="1414"/>
    <cellStyle name="Normal - Style1_MPR 08282000 ByGroup" xfId="1415"/>
    <cellStyle name="Normal - Style1_MPR 09052000 ByGroup" xfId="1416"/>
    <cellStyle name="Normal_20196" xfId="1417"/>
    <cellStyle name="Normal_4018fin" xfId="1418"/>
    <cellStyle name="Normal_4021fin" xfId="1419"/>
    <cellStyle name="Normal_A" xfId="1420"/>
    <cellStyle name="Normal_A (2)" xfId="1421"/>
    <cellStyle name="Normal_A (2)_MPR 08282000 ByGroup" xfId="1422"/>
    <cellStyle name="Normal_A (2)_MPR 09052000 ByGroup" xfId="1423"/>
    <cellStyle name="Normal_A_dimon" xfId="1424"/>
    <cellStyle name="Normal_A_MPR 08282000 ByGroup" xfId="1425"/>
    <cellStyle name="Normal_A_MPR 09052000 ByGroup" xfId="1426"/>
    <cellStyle name="Normal_A_VERA" xfId="1427"/>
    <cellStyle name="Normal_algasdefault" xfId="1428"/>
    <cellStyle name="Normal_algasdefault_1" xfId="1429"/>
    <cellStyle name="Normal_Alternative1" xfId="1430"/>
    <cellStyle name="Normal_Alternative1_1" xfId="1431"/>
    <cellStyle name="Normal_American Coal Note" xfId="1432"/>
    <cellStyle name="Normal_AOPS" xfId="1433"/>
    <cellStyle name="Normal_App E" xfId="1434"/>
    <cellStyle name="Normal_Arapahoe" xfId="1435"/>
    <cellStyle name="Normal_Assumptions" xfId="1436"/>
    <cellStyle name="Normal_bahiadefault" xfId="1437"/>
    <cellStyle name="Normal_bahiadefault_1" xfId="1438"/>
    <cellStyle name="Normal_BIGOUT" xfId="1439"/>
    <cellStyle name="Normal_Book3" xfId="1440"/>
    <cellStyle name="Normal_BREPAIR" xfId="1441"/>
    <cellStyle name="Normal_BREPAIR_MPR 08282000 ByGroup" xfId="1442"/>
    <cellStyle name="Normal_BREPAIR_MPR 09052000 ByGroup" xfId="1443"/>
    <cellStyle name="Normal_Calculations" xfId="1444"/>
    <cellStyle name="Normal_Calculations (2)" xfId="1445"/>
    <cellStyle name="Normal_Calculations II" xfId="1446"/>
    <cellStyle name="Normal_Calculations II_1" xfId="1447"/>
    <cellStyle name="Normal_Calculations III" xfId="1448"/>
    <cellStyle name="Normal_Calculations_1" xfId="1449"/>
    <cellStyle name="Normal_Calculations_2" xfId="1450"/>
    <cellStyle name="Normal_Canadian Hedge Estimates" xfId="1451"/>
    <cellStyle name="Normal_CAPEX" xfId="1452"/>
    <cellStyle name="Normal_CAPEX2" xfId="1453"/>
    <cellStyle name="Normal_CAPEX2_MPR 08282000 ByGroup" xfId="1454"/>
    <cellStyle name="Normal_CAPEX2_MPR 09052000 ByGroup" xfId="1455"/>
    <cellStyle name="Normal_CAPEX94" xfId="1456"/>
    <cellStyle name="Normal_CAPEX94_MPR 08282000 ByGroup" xfId="1457"/>
    <cellStyle name="Normal_CAPEX94_MPR 09052000 ByGroup" xfId="1458"/>
    <cellStyle name="Normal_CAPEX_MPR 08282000 ByGroup" xfId="1459"/>
    <cellStyle name="Normal_CAPEX_MPR 09052000 ByGroup" xfId="1460"/>
    <cellStyle name="Normal_CAPEX_VERA" xfId="1461"/>
    <cellStyle name="Normal_Cardig GHS" xfId="1462"/>
    <cellStyle name="Normal_Cash Flows" xfId="1463"/>
    <cellStyle name="Normal_CCSI Valuation 2nd_avr" xfId="1464"/>
    <cellStyle name="Normal_Certs Q2" xfId="1465"/>
    <cellStyle name="Normal_Certs Q2 (2)" xfId="1466"/>
    <cellStyle name="Normal_CFMACROS.XLM" xfId="1467"/>
    <cellStyle name="Normal_CFMODEL.XLS" xfId="1468"/>
    <cellStyle name="Normal_Co-wide Monthly" xfId="1469"/>
    <cellStyle name="Normal_COMOTH" xfId="1470"/>
    <cellStyle name="Normal_coperdefault" xfId="1471"/>
    <cellStyle name="Normal_coperdefault_1" xfId="1472"/>
    <cellStyle name="Normal_Cost Code" xfId="1473"/>
    <cellStyle name="Normal_Curves" xfId="1474"/>
    <cellStyle name="Normal_DEFAULT" xfId="1475"/>
    <cellStyle name="Normal_dimon" xfId="1476"/>
    <cellStyle name="Normal_dimon_1" xfId="1477"/>
    <cellStyle name="Normal_dimon_2" xfId="1478"/>
    <cellStyle name="Normal_dimon_3" xfId="1479"/>
    <cellStyle name="Normal_DIV" xfId="1480"/>
    <cellStyle name="Normal_Dowell C1b" xfId="1481"/>
    <cellStyle name="Normal_Dowell-C1a" xfId="1482"/>
    <cellStyle name="Normal_ECT1" xfId="1483"/>
    <cellStyle name="Normal_emserdefault" xfId="1484"/>
    <cellStyle name="Normal_emserdefault_1" xfId="1485"/>
    <cellStyle name="Normal_EQCON" xfId="1486"/>
    <cellStyle name="Normal_EQCON_MPR 08282000 ByGroup" xfId="1487"/>
    <cellStyle name="Normal_EQCON_MPR 09052000 ByGroup" xfId="1488"/>
    <cellStyle name="Normal_EXTEMP1" xfId="1489"/>
    <cellStyle name="Normal_FMVAdj062200" xfId="1490"/>
    <cellStyle name="Normal_FP 20 A (1)" xfId="1491"/>
    <cellStyle name="Normal_FP 20 A (2)" xfId="1492"/>
    <cellStyle name="Normal_FP-20 (App. E)" xfId="1493"/>
    <cellStyle name="Normal_FP-20 (App.A) " xfId="1494"/>
    <cellStyle name="Normal_FP-20 (App.A) _1" xfId="1495"/>
    <cellStyle name="Normal_FP-20(C1) (a)" xfId="1496"/>
    <cellStyle name="Normal_FP-20(C1) (a) (2)" xfId="1497"/>
    <cellStyle name="Normal_FP-20(C1) (a)_1" xfId="1498"/>
    <cellStyle name="Normal_FP-20(C1) (b)" xfId="1499"/>
    <cellStyle name="Normal_FP-20(C1) (b) " xfId="1500"/>
    <cellStyle name="Normal_FP-20(C1) (b) (2)" xfId="1501"/>
    <cellStyle name="Normal_FP-20(C1) (e)" xfId="1502"/>
    <cellStyle name="Normal_FP20_C1A" xfId="1503"/>
    <cellStyle name="Normal_FP20_C1B" xfId="1504"/>
    <cellStyle name="Normal_fuel" xfId="1505"/>
    <cellStyle name="Normal_GE03" xfId="1506"/>
    <cellStyle name="Normal_GE04" xfId="1507"/>
    <cellStyle name="Normal_GenAssum" xfId="1508"/>
    <cellStyle name="Normal_GP C1a" xfId="1509"/>
    <cellStyle name="Normal_GP C1b" xfId="1510"/>
    <cellStyle name="Normal_GP_EI_3" xfId="1511"/>
    <cellStyle name="Normal_GQ C1A" xfId="1512"/>
    <cellStyle name="Normal_GQ C1B" xfId="1513"/>
    <cellStyle name="Normal_HC" xfId="1514"/>
    <cellStyle name="Normal_Heartland Allocation" xfId="1515"/>
    <cellStyle name="Normal_Igobox" xfId="1516"/>
    <cellStyle name="Normal_Igobox_1" xfId="1517"/>
    <cellStyle name="Normal_Igobox_2" xfId="1518"/>
    <cellStyle name="Normal_Igobox_Imacros" xfId="1519"/>
    <cellStyle name="Normal_Igobox_IPP" xfId="1520"/>
    <cellStyle name="Normal_Igobox_Iprintbox" xfId="1521"/>
    <cellStyle name="Normal_Imacros" xfId="1522"/>
    <cellStyle name="Normal_Imacros_1" xfId="1523"/>
    <cellStyle name="Normal_Imacros_2" xfId="1524"/>
    <cellStyle name="Normal_Input" xfId="1525"/>
    <cellStyle name="Normal_INPUT_1" xfId="1526"/>
    <cellStyle name="Normal_INPUT_GenAssum" xfId="1527"/>
    <cellStyle name="Normal_Inputs" xfId="1528"/>
    <cellStyle name="Normal_INVREV" xfId="1529"/>
    <cellStyle name="Normal_INVREV_MPR 08282000 ByGroup" xfId="1530"/>
    <cellStyle name="Normal_INVREV_MPR 09052000 ByGroup" xfId="1531"/>
    <cellStyle name="Normal_IPM C1b" xfId="1532"/>
    <cellStyle name="Normal_IPMC1a" xfId="1533"/>
    <cellStyle name="Normal_IPP" xfId="1534"/>
    <cellStyle name="Normal_IPP_1" xfId="1535"/>
    <cellStyle name="Normal_IPP_1_Igobox" xfId="1536"/>
    <cellStyle name="Normal_IPP_1_Imacros" xfId="1537"/>
    <cellStyle name="Normal_IPP_1_Iprintbox" xfId="1538"/>
    <cellStyle name="Normal_IPP_2" xfId="1539"/>
    <cellStyle name="Normal_Iprintbox" xfId="1540"/>
    <cellStyle name="Normal_Iprintbox_1" xfId="1541"/>
    <cellStyle name="Normal_Iprintbox_2" xfId="1542"/>
    <cellStyle name="Normal_IS-Hold" xfId="1543"/>
    <cellStyle name="Normal_Iterbox" xfId="1544"/>
    <cellStyle name="Normal_laroux" xfId="1545"/>
    <cellStyle name="Normal_laroux_1" xfId="1546"/>
    <cellStyle name="Normal_laroux_1_dimon" xfId="1547"/>
    <cellStyle name="Normal_laroux_1_dimon_1" xfId="1548"/>
    <cellStyle name="Normal_laroux_1_dimon_1_MPR 08282000 ByGroup" xfId="1549"/>
    <cellStyle name="Normal_laroux_1_dimon_1_MPR 09052000 ByGroup" xfId="1550"/>
    <cellStyle name="Normal_laroux_1_laroux" xfId="1551"/>
    <cellStyle name="Normal_laroux_1_laroux_1" xfId="1552"/>
    <cellStyle name="Normal_laroux_1_laroux_1_MPR 08282000 ByGroup" xfId="1553"/>
    <cellStyle name="Normal_laroux_1_laroux_1_MPR 09052000 ByGroup" xfId="1554"/>
    <cellStyle name="Normal_laroux_1_laroux_2" xfId="1555"/>
    <cellStyle name="Normal_laroux_1_Locas" xfId="0"/>
    <cellStyle name="Normal_laroux_1_Locas_1" xfId="0"/>
    <cellStyle name="Normal_laroux_1_PLDT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1_MPR 08282000 ByGroup" xfId="0"/>
    <cellStyle name="Normal_laroux_2_dimon_1_MPR 09052000 ByGroup" xfId="0"/>
    <cellStyle name="Normal_laroux_2_dimon_2" xfId="0"/>
    <cellStyle name="Normal_laroux_2_laroux" xfId="0"/>
    <cellStyle name="Normal_laroux_2_laroux_1" xfId="0"/>
    <cellStyle name="Normal_laroux_2_laroux_2" xfId="0"/>
    <cellStyle name="Normal_laroux_2_laroux_MPR 08282000 ByGroup" xfId="0"/>
    <cellStyle name="Normal_laroux_2_laroux_MPR 09052000 ByGroup" xfId="0"/>
    <cellStyle name="Normal_laroux_2_Locas" xfId="0"/>
    <cellStyle name="Normal_laroux_2_Locas_1" xfId="0"/>
    <cellStyle name="Normal_laroux_2_VIRUS-EDY" xfId="0"/>
    <cellStyle name="Normal_laroux_3" xfId="0"/>
    <cellStyle name="Normal_laroux_3_dimon" xfId="0"/>
    <cellStyle name="Normal_laroux_3_dimon_1" xfId="0"/>
    <cellStyle name="Normal_laroux_3_dimon_1_MPR 08282000 ByGroup" xfId="0"/>
    <cellStyle name="Normal_laroux_3_dimon_1_MPR 09052000 ByGroup" xfId="0"/>
    <cellStyle name="Normal_laroux_3_dimon_2" xfId="0"/>
    <cellStyle name="Normal_laroux_3_dimon_3" xfId="0"/>
    <cellStyle name="Normal_laroux_3_laroux" xfId="0"/>
    <cellStyle name="Normal_laroux_3_laroux_1" xfId="0"/>
    <cellStyle name="Normal_laroux_3_laroux_2" xfId="0"/>
    <cellStyle name="Normal_laroux_3_laroux_2_MPR 08282000 ByGroup" xfId="0"/>
    <cellStyle name="Normal_laroux_3_laroux_2_MPR 09052000 ByGroup" xfId="0"/>
    <cellStyle name="Normal_laroux_3_Locas" xfId="0"/>
    <cellStyle name="Normal_laroux_3_PLDT" xfId="0"/>
    <cellStyle name="Normal_laroux_3_VERA" xfId="0"/>
    <cellStyle name="Normal_laroux_3_VERA_1" xfId="0"/>
    <cellStyle name="Normal_laroux_3_VERA_MPR 08282000 ByGroup" xfId="0"/>
    <cellStyle name="Normal_laroux_3_VERA_MPR 09052000 ByGroup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2_MPR 08282000 ByGroup" xfId="0"/>
    <cellStyle name="Normal_laroux_4_dimon_2_MPR 09052000 ByGroup" xfId="0"/>
    <cellStyle name="Normal_laroux_4_laroux" xfId="0"/>
    <cellStyle name="Normal_laroux_4_laroux_1" xfId="0"/>
    <cellStyle name="Normal_laroux_4_laroux_2" xfId="0"/>
    <cellStyle name="Normal_laroux_4_PLDT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1_MPR 08282000 ByGroup" xfId="0"/>
    <cellStyle name="Normal_laroux_5_dimon_1_MPR 09052000 ByGroup" xfId="0"/>
    <cellStyle name="Normal_laroux_5_dimon_2" xfId="0"/>
    <cellStyle name="Normal_laroux_5_laroux" xfId="0"/>
    <cellStyle name="Normal_laroux_5_laroux_1" xfId="0"/>
    <cellStyle name="Normal_laroux_5_laroux_1_MPR 08282000 ByGroup" xfId="0"/>
    <cellStyle name="Normal_laroux_5_laroux_1_MPR 09052000 ByGroup" xfId="0"/>
    <cellStyle name="Normal_laroux_5_laroux_2" xfId="0"/>
    <cellStyle name="Normal_laroux_5_PLDT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MPR 08282000 ByGroup" xfId="0"/>
    <cellStyle name="Normal_laroux_6_dimon_MPR 09052000 ByGroup" xfId="0"/>
    <cellStyle name="Normal_laroux_6_laroux" xfId="0"/>
    <cellStyle name="Normal_laroux_6_laroux_1" xfId="0"/>
    <cellStyle name="Normal_laroux_6_laroux_MPR 08282000 ByGroup" xfId="0"/>
    <cellStyle name="Normal_laroux_6_laroux_MPR 09052000 ByGroup" xfId="0"/>
    <cellStyle name="Normal_laroux_6_PLDT" xfId="0"/>
    <cellStyle name="Normal_laroux_6_VERA" xfId="0"/>
    <cellStyle name="Normal_laroux_6_VIRUS-EDY" xfId="0"/>
    <cellStyle name="Normal_laroux_6_VIRUS-EDY_MPR 08282000 ByGroup" xfId="0"/>
    <cellStyle name="Normal_laroux_6_VIRUS-EDY_MPR 09052000 ByGroup" xfId="0"/>
    <cellStyle name="Normal_laroux_7" xfId="0"/>
    <cellStyle name="Normal_laroux_7_dimon" xfId="0"/>
    <cellStyle name="Normal_laroux_7_dimon_1" xfId="0"/>
    <cellStyle name="Normal_laroux_7_laroux" xfId="0"/>
    <cellStyle name="Normal_laroux_7_VERA" xfId="0"/>
    <cellStyle name="Normal_laroux_7_VIRUS-EDY" xfId="0"/>
    <cellStyle name="Normal_laroux_8" xfId="0"/>
    <cellStyle name="Normal_laroux_8_dimon" xfId="0"/>
    <cellStyle name="Normal_laroux_8_VERA" xfId="0"/>
    <cellStyle name="Normal_laroux_9" xfId="0"/>
    <cellStyle name="Normal_laroux_9_dimon" xfId="0"/>
    <cellStyle name="Normal_laroux_A" xfId="0"/>
    <cellStyle name="Normal_laroux_B" xfId="0"/>
    <cellStyle name="Normal_laroux_C" xfId="0"/>
    <cellStyle name="Normal_laroux_D" xfId="0"/>
    <cellStyle name="Normal_laroux_D_MPR 08282000 ByGroup" xfId="0"/>
    <cellStyle name="Normal_laroux_D_MPR 09052000 ByGroup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4_MPR 08282000 ByGroup" xfId="0"/>
    <cellStyle name="Normal_laroux_dimon_4_MPR 09052000 ByGroup" xfId="0"/>
    <cellStyle name="Normal_laroux_dimon_MPR 08282000 ByGroup" xfId="0"/>
    <cellStyle name="Normal_laroux_dimon_MPR 09052000 ByGroup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MPR 08282000 ByGroup" xfId="0"/>
    <cellStyle name="Normal_laroux_PLDT_MPR 09052000 ByGroup" xfId="0"/>
    <cellStyle name="Normal_laroux_VERA" xfId="0"/>
    <cellStyle name="Normal_laroux_VERA_1" xfId="0"/>
    <cellStyle name="Normal_laroux_VIRUS-EDY" xfId="0"/>
    <cellStyle name="Normal_Libor 1year" xfId="0"/>
    <cellStyle name="Normal_List" xfId="0"/>
    <cellStyle name="Normal_List_MPR 08282000 ByGroup" xfId="0"/>
    <cellStyle name="Normal_List_MPR 09052000 ByGroup" xfId="0"/>
    <cellStyle name="Normal_Locas" xfId="0"/>
    <cellStyle name="Normal_Locas_1" xfId="0"/>
    <cellStyle name="Normal_MAJREP" xfId="0"/>
    <cellStyle name="Normal_MAJREP_MPR 08282000 ByGroup" xfId="0"/>
    <cellStyle name="Normal_MAJREP_MPR 09052000 ByGroup" xfId="0"/>
    <cellStyle name="Normal_MATERAL2" xfId="0"/>
    <cellStyle name="Normal_MID CURVE" xfId="0"/>
    <cellStyle name="Normal_MIDAS - MPR Upload061600" xfId="0"/>
    <cellStyle name="Normal_Module1 (2)" xfId="0"/>
    <cellStyle name="Normal_Module1 (2)_1" xfId="0"/>
    <cellStyle name="Normal_MONTHLY" xfId="0"/>
    <cellStyle name="Normal_MOR  - Supp" xfId="0"/>
    <cellStyle name="Normal_MPR 02292000 ByGroup Revised" xfId="0"/>
    <cellStyle name="Normal_MPR 03222000 ByGroup" xfId="0"/>
    <cellStyle name="Normal_MPR 03232000 ByGroup" xfId="0"/>
    <cellStyle name="Normal_MPR 03282000 By Group (PRELIM)" xfId="0"/>
    <cellStyle name="Normal_MPR 03302000 By Group (PRELIM)" xfId="0"/>
    <cellStyle name="Normal_MPR 03302000 ByGroup" xfId="0"/>
    <cellStyle name="Normal_MPR 03312000 ByGroup-EstimateBeforeRAROC" xfId="0"/>
    <cellStyle name="Normal_MPR 05312000 ByGroup" xfId="0"/>
    <cellStyle name="Normal_MPR 06052000 ByGroup" xfId="0"/>
    <cellStyle name="Normal_MPR 06222000 ByGroup" xfId="0"/>
    <cellStyle name="Normal_MPR 06272000 ByGroup" xfId="0"/>
    <cellStyle name="Normal_MPR 06282000 ByGroup" xfId="0"/>
    <cellStyle name="Normal_MPR 06292000 ByGroup" xfId="0"/>
    <cellStyle name="Normal_MPR 06302000 By Group (Prelim 1 After RAROC)" xfId="0"/>
    <cellStyle name="Normal_MPR 06302000 By Group (Prelim 2 After RAROC)" xfId="0"/>
    <cellStyle name="Normal_MPR 06302000 By Group (PRELIM 2 Before RAROC)" xfId="0"/>
    <cellStyle name="Normal_MPR 06302000 By Group (Prelim 3 After RAROC)" xfId="0"/>
    <cellStyle name="Normal_MPR 06302000 By Group (PRELIM Before RAROC)" xfId="0"/>
    <cellStyle name="Normal_MPR 06302000 ByGroup" xfId="0"/>
    <cellStyle name="Normal_MPR 07242000 ByGroup" xfId="0"/>
    <cellStyle name="Normal_MPR 07312000 ByGroup" xfId="0"/>
    <cellStyle name="Normal_MPR 08032000 ByGroup" xfId="0"/>
    <cellStyle name="Normal_MPR 08042000 ByGroup" xfId="0"/>
    <cellStyle name="Normal_MPR 08082000 ByGroup" xfId="0"/>
    <cellStyle name="Normal_MPR 08112000 ByGroup" xfId="0"/>
    <cellStyle name="Normal_MPR 08282000 ByGroup" xfId="0"/>
    <cellStyle name="Normal_MPR 08311999 By Group" xfId="0"/>
    <cellStyle name="Normal_MPR 09052000 ByGroup" xfId="0"/>
    <cellStyle name="Normal_MPR 09161999 ByGroup" xfId="0"/>
    <cellStyle name="Normal_MPR 09221999 By Group (Preliminary)" xfId="0"/>
    <cellStyle name="Normal_MPR 09221999 ByGroup" xfId="0"/>
    <cellStyle name="Normal_MPR 09271999 ByGroup" xfId="0"/>
    <cellStyle name="Normal_MPR 09291999 ByGroup" xfId="0"/>
    <cellStyle name="Normal_MPR 11301999 ByGroup" xfId="0"/>
    <cellStyle name="Normal_MPR 12101999 ByGroup" xfId="0"/>
    <cellStyle name="Normal_MPR 12151999 ByGroup" xfId="0"/>
    <cellStyle name="Normal_MPR 12171999 ByGroup" xfId="0"/>
    <cellStyle name="Normal_MPR 12201999 ByGroup" xfId="0"/>
    <cellStyle name="Normal_MPR 12211999" xfId="0"/>
    <cellStyle name="Normal_MPR 12211999 ByGroup" xfId="0"/>
    <cellStyle name="Normal_MPR 12211999 w_merlin subtotals" xfId="0"/>
    <cellStyle name="Normal_MPR 12271999 ByGroup" xfId="0"/>
    <cellStyle name="Normal_MPR 12301999 ByGroup Before RAROC" xfId="0"/>
    <cellStyle name="Normal_MPR 1230_311999 bef raroc" xfId="0"/>
    <cellStyle name="Normal_mud plant bolted" xfId="0"/>
    <cellStyle name="Normal_Multikarya" xfId="0"/>
    <cellStyle name="Normal_Net" xfId="0"/>
    <cellStyle name="Normal_Notes" xfId="0"/>
    <cellStyle name="Normal_OPSTAT" xfId="0"/>
    <cellStyle name="Normal_Other Months" xfId="0"/>
    <cellStyle name="Normal_pbdefault" xfId="0"/>
    <cellStyle name="Normal_pbdefault_1" xfId="0"/>
    <cellStyle name="Normal_PERSONAL" xfId="0"/>
    <cellStyle name="Normal_PERSONAL_dimon" xfId="0"/>
    <cellStyle name="Normal_PERSONAL_Locas" xfId="0"/>
    <cellStyle name="Normal_PH" xfId="0"/>
    <cellStyle name="Normal_PH_1" xfId="0"/>
    <cellStyle name="Normal_Pink" xfId="0"/>
    <cellStyle name="Normal_PLDT" xfId="0"/>
    <cellStyle name="Normal_PLDT_1" xfId="0"/>
    <cellStyle name="Normal_pldt_1_Calculations" xfId="0"/>
    <cellStyle name="Normal_PLDT_2" xfId="0"/>
    <cellStyle name="Normal_pldt_2_Calculations" xfId="0"/>
    <cellStyle name="Normal_pldt_2_Calculations_MPR 08282000 ByGroup" xfId="0"/>
    <cellStyle name="Normal_pldt_2_Calculations_MPR 09052000 ByGroup" xfId="0"/>
    <cellStyle name="Normal_pldt_2_dimon" xfId="0"/>
    <cellStyle name="Normal_pldt_3" xfId="0"/>
    <cellStyle name="Normal_pldt_3_MPR 08282000 ByGroup" xfId="0"/>
    <cellStyle name="Normal_pldt_3_MPR 09052000 ByGroup" xfId="0"/>
    <cellStyle name="Normal_pldt_4" xfId="0"/>
    <cellStyle name="Normal_PLDT_4_dimon" xfId="0"/>
    <cellStyle name="Normal_pldt_Calculations" xfId="0"/>
    <cellStyle name="Normal_PLDT_dimon" xfId="0"/>
    <cellStyle name="Normal_POW-Provision" xfId="0"/>
    <cellStyle name="Normal_priccurv" xfId="0"/>
    <cellStyle name="Normal_priccurv_1" xfId="0"/>
    <cellStyle name="Normal_priccurv_2" xfId="0"/>
    <cellStyle name="Normal_priccurv_2_MPR 08282000 ByGroup" xfId="0"/>
    <cellStyle name="Normal_priccurv_2_MPR 09052000 ByGroup" xfId="0"/>
    <cellStyle name="Normal_PrintBox (2)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Payment model_MPR 08282000 ByGroup" xfId="0"/>
    <cellStyle name="Normal_Production Payment model_MPR 09052000 ByGroup" xfId="0"/>
    <cellStyle name="Normal_production tony" xfId="0"/>
    <cellStyle name="Normal_PROFILE4" xfId="0"/>
    <cellStyle name="Normal_Q08-95.XLS" xfId="0"/>
    <cellStyle name="Normal_Q08-95.XLS_MPR 08282000 ByGroup" xfId="0"/>
    <cellStyle name="Normal_Q08-95.XLS_MPR 09052000 ByGroup" xfId="0"/>
    <cellStyle name="Normal_QMM-1" xfId="0"/>
    <cellStyle name="Normal_QMM-1_MPR 08282000 ByGroup" xfId="0"/>
    <cellStyle name="Normal_QMM-1_MPR 09052000 ByGroup" xfId="0"/>
    <cellStyle name="Normal_Quarter End Months" xfId="0"/>
    <cellStyle name="Normal_r1" xfId="0"/>
    <cellStyle name="Normal_Sales Order" xfId="0"/>
    <cellStyle name="Normal_SC COP" xfId="0"/>
    <cellStyle name="Normal_SC COP_MPR 08282000 ByGroup" xfId="0"/>
    <cellStyle name="Normal_SC COP_MPR 09052000 ByGroup" xfId="0"/>
    <cellStyle name="Normal_Sheet1" xfId="0"/>
    <cellStyle name="Normal_Sheet1 (2)" xfId="0"/>
    <cellStyle name="Normal_Sheet1 (2)_VERA" xfId="0"/>
    <cellStyle name="Normal_Sheet1 (2)_VERA_1" xfId="0"/>
    <cellStyle name="Normal_Sheet1_dimon" xfId="0"/>
    <cellStyle name="Normal_Sheet1_List" xfId="0"/>
    <cellStyle name="Normal_Sheet1_VERA" xfId="0"/>
    <cellStyle name="Normal_Sheet1_VERA_1" xfId="0"/>
    <cellStyle name="Normal_SOP" xfId="0"/>
    <cellStyle name="Normal_SOP_MPR 08282000 ByGroup" xfId="0"/>
    <cellStyle name="Normal_SOP_MPR 09052000 ByGroup" xfId="0"/>
    <cellStyle name="Normal_Summary" xfId="0"/>
    <cellStyle name="Normal_SUMPAGE" xfId="0"/>
    <cellStyle name="Normal_Template" xfId="0"/>
    <cellStyle name="Normal_White" xfId="0"/>
    <cellStyle name="Normal_WSP" xfId="0"/>
    <cellStyle name="Normal_~0008871" xfId="0"/>
    <cellStyle name="Normal_~0034032" xfId="0"/>
    <cellStyle name="Normal_~0041381" xfId="0"/>
    <cellStyle name="Normal_~0054162" xfId="0"/>
    <cellStyle name="Total" xfId="0"/>
    <cellStyle name="Total_MPR 08282000 ByGroup" xfId="0"/>
    <cellStyle name="Total_MPR 09052000 ByGroup" xfId="0"/>
    <cellStyle name="Unprot" xfId="0"/>
    <cellStyle name="Unprot$" xfId="0"/>
    <cellStyle name="Unprot_dimon" xfId="0"/>
    <cellStyle name="Unprotect" xfId="0"/>
    <cellStyle name="콤마 [0]_94하반기" xfId="0"/>
    <cellStyle name="콤마 [0]_94하반기_MPR 08282000 ByGroup" xfId="0"/>
    <cellStyle name="콤마 [0]_94하반기_MPR 09052000 ByGroup" xfId="0"/>
    <cellStyle name="콤마 [0]_form" xfId="0"/>
    <cellStyle name="콤마 [0]_form_MPR 08282000 ByGroup" xfId="0"/>
    <cellStyle name="콤마 [0]_form_MPR 09052000 ByGroup" xfId="0"/>
    <cellStyle name="콤마 [0]_laroux" xfId="0"/>
    <cellStyle name="콤마 [0]_laroux_1" xfId="0"/>
    <cellStyle name="콤마 [0]_laroux_MPR 08282000 ByGroup" xfId="0"/>
    <cellStyle name="콤마 [0]_laroux_MPR 09052000 ByGroup" xfId="0"/>
    <cellStyle name="콤마 [0]_PERSONAL" xfId="0"/>
    <cellStyle name="콤마 [0]_PERSONAL_1" xfId="0"/>
    <cellStyle name="콤마 [0]_PERSONAL_2" xfId="0"/>
    <cellStyle name="콤마 [0]_PERSONAL_2_MPR 08282000 ByGroup" xfId="0"/>
    <cellStyle name="콤마 [0]_PERSONAL_2_MPR 09052000 ByGroup" xfId="0"/>
    <cellStyle name="콤마 [0]_PERSONAL_MPR 08282000 ByGroup" xfId="0"/>
    <cellStyle name="콤마 [0]_PERSONAL_MPR 09052000 ByGroup" xfId="0"/>
    <cellStyle name="콤마 [0]_기안" xfId="0"/>
    <cellStyle name="콤마 [0]_기안_MPR 08282000 ByGroup" xfId="0"/>
    <cellStyle name="콤마 [0]_기안_MPR 09052000 ByGroup" xfId="0"/>
    <cellStyle name="콤마 [0]_생산팀" xfId="0"/>
    <cellStyle name="콤마 [0]_생산팀_MPR 08282000 ByGroup" xfId="0"/>
    <cellStyle name="콤마 [0]_생산팀_MPR 09052000 ByGroup" xfId="0"/>
    <cellStyle name="콤마 [0]_품질관리팀" xfId="0"/>
    <cellStyle name="콤마 [0]_품질관리팀_MPR 08282000 ByGroup" xfId="0"/>
    <cellStyle name="콤마 [0]_품질관리팀_MPR 09052000 ByGroup" xfId="0"/>
    <cellStyle name="콤마 [0]_품질관리팀_생산팀" xfId="0"/>
    <cellStyle name="콤마 [0]_품질관리팀_생산팀_MPR 08282000 ByGroup" xfId="0"/>
    <cellStyle name="콤마 [0]_품질관리팀_생산팀_MPR 09052000 ByGroup" xfId="0"/>
    <cellStyle name="콤마_94하반기" xfId="0"/>
    <cellStyle name="콤마_94하반기_MPR 08282000 ByGroup" xfId="0"/>
    <cellStyle name="콤마_94하반기_MPR 09052000 ByGroup" xfId="0"/>
    <cellStyle name="콤마_form" xfId="0"/>
    <cellStyle name="콤마_form_MPR 08282000 ByGroup" xfId="0"/>
    <cellStyle name="콤마_form_MPR 09052000 ByGroup" xfId="0"/>
    <cellStyle name="콤마_laroux" xfId="0"/>
    <cellStyle name="콤마_laroux_1" xfId="0"/>
    <cellStyle name="콤마_laroux_MPR 08282000 ByGroup" xfId="0"/>
    <cellStyle name="콤마_laroux_MPR 09052000 ByGroup" xfId="0"/>
    <cellStyle name="콤마_PERSONAL" xfId="0"/>
    <cellStyle name="콤마_PERSONAL_1" xfId="0"/>
    <cellStyle name="콤마_PERSONAL_2" xfId="0"/>
    <cellStyle name="콤마_PERSONAL_2_MPR 08282000 ByGroup" xfId="0"/>
    <cellStyle name="콤마_PERSONAL_2_MPR 09052000 ByGroup" xfId="0"/>
    <cellStyle name="콤마_PERSONAL_MPR 08282000 ByGroup" xfId="0"/>
    <cellStyle name="콤마_PERSONAL_MPR 09052000 ByGroup" xfId="0"/>
    <cellStyle name="콤마_기안" xfId="0"/>
    <cellStyle name="콤마_기안_MPR 08282000 ByGroup" xfId="0"/>
    <cellStyle name="콤마_기안_MPR 09052000 ByGroup" xfId="0"/>
    <cellStyle name="콤마_생산팀" xfId="0"/>
    <cellStyle name="콤마_생산팀_MPR 08282000 ByGroup" xfId="0"/>
    <cellStyle name="콤마_생산팀_MPR 09052000 ByGroup" xfId="0"/>
    <cellStyle name="콤마_품질관리팀" xfId="0"/>
    <cellStyle name="콤마_품질관리팀_MPR 08282000 ByGroup" xfId="0"/>
    <cellStyle name="콤마_품질관리팀_MPR 09052000 ByGroup" xfId="0"/>
    <cellStyle name="콤마_품질관리팀_생산팀" xfId="0"/>
    <cellStyle name="콤마_품질관리팀_생산팀_MPR 08282000 ByGroup" xfId="0"/>
    <cellStyle name="콤마_품질관리팀_생산팀_MPR 09052000 ByGroup" xfId="0"/>
    <cellStyle name="통화 [0]_94하반기" xfId="0"/>
    <cellStyle name="통화 [0]_94하반기_MPR 08282000 ByGroup" xfId="0"/>
    <cellStyle name="통화 [0]_94하반기_MPR 09052000 ByGroup" xfId="0"/>
    <cellStyle name="통화 [0]_dimon" xfId="0"/>
    <cellStyle name="통화 [0]_dimon_MPR 08282000 ByGroup" xfId="0"/>
    <cellStyle name="통화 [0]_dimon_MPR 09052000 ByGroup" xfId="0"/>
    <cellStyle name="통화 [0]_form" xfId="0"/>
    <cellStyle name="통화 [0]_form_MPR 08282000 ByGroup" xfId="0"/>
    <cellStyle name="통화 [0]_form_MPR 09052000 ByGroup" xfId="0"/>
    <cellStyle name="통화 [0]_laroux" xfId="0"/>
    <cellStyle name="통화 [0]_laroux_1" xfId="0"/>
    <cellStyle name="통화 [0]_laroux_2" xfId="0"/>
    <cellStyle name="통화 [0]_laroux_2_MPR 08282000 ByGroup" xfId="0"/>
    <cellStyle name="통화 [0]_laroux_2_MPR 09052000 ByGroup" xfId="0"/>
    <cellStyle name="통화 [0]_laroux_MPR 08282000 ByGroup" xfId="0"/>
    <cellStyle name="통화 [0]_laroux_MPR 09052000 ByGroup" xfId="0"/>
    <cellStyle name="통화 [0]_PERSONAL" xfId="0"/>
    <cellStyle name="통화 [0]_PERSONAL_1" xfId="0"/>
    <cellStyle name="통화 [0]_PERSONAL_1_MPR 08282000 ByGroup" xfId="0"/>
    <cellStyle name="통화 [0]_PERSONAL_1_MPR 09052000 ByGroup" xfId="0"/>
    <cellStyle name="통화 [0]_PERSONAL_2" xfId="0"/>
    <cellStyle name="통화 [0]_PERSONAL_3" xfId="0"/>
    <cellStyle name="통화 [0]_PERSONAL_3_MPR 08282000 ByGroup" xfId="0"/>
    <cellStyle name="통화 [0]_PERSONAL_3_MPR 09052000 ByGroup" xfId="0"/>
    <cellStyle name="통화 [0]_PERSONAL_MPR 08282000 ByGroup" xfId="0"/>
    <cellStyle name="통화 [0]_PERSONAL_MPR 09052000 ByGroup" xfId="0"/>
    <cellStyle name="통화 [0]_Sheet2" xfId="0"/>
    <cellStyle name="통화 [0]_Sheet2_MPR 08282000 ByGroup" xfId="0"/>
    <cellStyle name="통화 [0]_Sheet2_MPR 09052000 ByGroup" xfId="0"/>
    <cellStyle name="통화 [0]_기안" xfId="0"/>
    <cellStyle name="통화 [0]_기안_MPR 08282000 ByGroup" xfId="0"/>
    <cellStyle name="통화 [0]_기안_MPR 09052000 ByGroup" xfId="0"/>
    <cellStyle name="통화 [0]_생산팀" xfId="0"/>
    <cellStyle name="통화 [0]_생산팀_MPR 08282000 ByGroup" xfId="0"/>
    <cellStyle name="통화 [0]_생산팀_MPR 09052000 ByGroup" xfId="0"/>
    <cellStyle name="통화 [0]_품질관리팀" xfId="0"/>
    <cellStyle name="통화 [0]_품질관리팀_MPR 08282000 ByGroup" xfId="0"/>
    <cellStyle name="통화 [0]_품질관리팀_MPR 09052000 ByGroup" xfId="0"/>
    <cellStyle name="통화 [0]_품질관리팀_생산팀" xfId="0"/>
    <cellStyle name="통화 [0]_품질관리팀_생산팀_MPR 08282000 ByGroup" xfId="0"/>
    <cellStyle name="통화 [0]_품질관리팀_생산팀_MPR 09052000 ByGroup" xfId="0"/>
    <cellStyle name="통화_94하반기" xfId="0"/>
    <cellStyle name="통화_94하반기_MPR 08282000 ByGroup" xfId="0"/>
    <cellStyle name="통화_94하반기_MPR 09052000 ByGroup" xfId="0"/>
    <cellStyle name="통화_dimon" xfId="0"/>
    <cellStyle name="통화_dimon_MPR 08282000 ByGroup" xfId="0"/>
    <cellStyle name="통화_dimon_MPR 09052000 ByGroup" xfId="0"/>
    <cellStyle name="통화_form" xfId="0"/>
    <cellStyle name="통화_form_MPR 08282000 ByGroup" xfId="0"/>
    <cellStyle name="통화_form_MPR 09052000 ByGroup" xfId="0"/>
    <cellStyle name="통화_laroux" xfId="0"/>
    <cellStyle name="통화_laroux_1" xfId="0"/>
    <cellStyle name="통화_laroux_2" xfId="0"/>
    <cellStyle name="통화_laroux_2_MPR 08282000 ByGroup" xfId="0"/>
    <cellStyle name="통화_laroux_2_MPR 09052000 ByGroup" xfId="0"/>
    <cellStyle name="통화_laroux_MPR 08282000 ByGroup" xfId="0"/>
    <cellStyle name="통화_laroux_MPR 09052000 ByGroup" xfId="0"/>
    <cellStyle name="통화_PERSONAL" xfId="0"/>
    <cellStyle name="통화_PERSONAL_1" xfId="0"/>
    <cellStyle name="통화_PERSONAL_1_MPR 08282000 ByGroup" xfId="0"/>
    <cellStyle name="통화_PERSONAL_1_MPR 09052000 ByGroup" xfId="0"/>
    <cellStyle name="통화_PERSONAL_2" xfId="0"/>
    <cellStyle name="통화_PERSONAL_3" xfId="0"/>
    <cellStyle name="통화_PERSONAL_3_MPR 08282000 ByGroup" xfId="0"/>
    <cellStyle name="통화_PERSONAL_3_MPR 09052000 ByGroup" xfId="0"/>
    <cellStyle name="통화_PERSONAL_MPR 08282000 ByGroup" xfId="0"/>
    <cellStyle name="통화_PERSONAL_MPR 09052000 ByGroup" xfId="0"/>
    <cellStyle name="통화_Sheet2" xfId="0"/>
    <cellStyle name="통화_Sheet2_MPR 08282000 ByGroup" xfId="0"/>
    <cellStyle name="통화_Sheet2_MPR 09052000 ByGroup" xfId="0"/>
    <cellStyle name="통화_기안" xfId="0"/>
    <cellStyle name="통화_기안_MPR 08282000 ByGroup" xfId="0"/>
    <cellStyle name="통화_기안_MPR 09052000 ByGroup" xfId="0"/>
    <cellStyle name="통화_생산팀" xfId="0"/>
    <cellStyle name="통화_생산팀_MPR 08282000 ByGroup" xfId="0"/>
    <cellStyle name="통화_생산팀_MPR 09052000 ByGroup" xfId="0"/>
    <cellStyle name="통화_품질관리팀" xfId="0"/>
    <cellStyle name="통화_품질관리팀_MPR 08282000 ByGroup" xfId="0"/>
    <cellStyle name="통화_품질관리팀_MPR 09052000 ByGroup" xfId="0"/>
    <cellStyle name="통화_품질관리팀_생산팀" xfId="0"/>
    <cellStyle name="통화_품질관리팀_생산팀_MPR 08282000 ByGroup" xfId="0"/>
    <cellStyle name="통화_품질관리팀_생산팀_MPR 09052000 ByGroup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ata/Working%20Files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areed/data/EMF/Portfolio/Mppr/EquityD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quityDev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Raptor%20Asset%2090500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Coal)"/>
      <sheetName val="Asset Class (DownSAPPaper)"/>
      <sheetName val="Asset Class (Paper)"/>
      <sheetName val="Asset Class (PrinInvest)"/>
      <sheetName val="Asset Class (Generation)"/>
      <sheetName val="Asset Class (W Origin)"/>
      <sheetName val="Asset Class (EBS)"/>
      <sheetName val="Asset Class (Intl)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Hedge Performance"/>
      <sheetName val="Pricing Sheet"/>
      <sheetName val="Instruments"/>
      <sheetName val="Enron Company Codes"/>
      <sheetName val="ALL by Asset Class-Sector"/>
      <sheetName val="NA by Book-Asset Class"/>
      <sheetName val="Equity Position"/>
      <sheetName val="Accounting"/>
      <sheetName val="Commodity Hedges"/>
      <sheetName val="Commercial Groups"/>
      <sheetName val="Index Summary"/>
      <sheetName val="Kafus Model"/>
      <sheetName val="Quanta Clawback"/>
      <sheetName val="Tribasa"/>
      <sheetName val="Mariner Ent"/>
      <sheetName val="CheckTab"/>
      <sheetName val="Live Canadian Hedge Estimate"/>
      <sheetName val="Live Canadian Paper Hedge"/>
      <sheetName val="Asset Class (DownAMPaper)"/>
      <sheetName val="Asset Class (DownIMPap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Coal)"/>
      <sheetName val="Asset Class (DnPortPrCoal)"/>
      <sheetName val="Asset Class (Paper)"/>
      <sheetName val="Asset Class (PrinInvest)"/>
      <sheetName val="Asset Class (Generation)"/>
      <sheetName val="Asset Class (W Origin)"/>
      <sheetName val="Asset Class (ENet)"/>
      <sheetName val="Asset Class (Intl)"/>
      <sheetName val="Asset Class (EBS)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  <sheetName val="Asset Class (DnCTGPrCoal)"/>
      <sheetName val="Asset Class (DnPortPr)"/>
      <sheetName val="Asset Class (EGM)"/>
      <sheetName val="Raptor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Coal)"/>
      <sheetName val="Asset Class (DnCTGPrCoal)"/>
      <sheetName val="Asset Class (Paper)"/>
      <sheetName val="Asset Class (PrinInvest)"/>
      <sheetName val="Asset Class (Generation)"/>
      <sheetName val="Asset Class (W Origin)"/>
      <sheetName val="Asset Class (Intl)"/>
      <sheetName val="Asset Class (EBS)"/>
      <sheetName val="Asset Class (ENet)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  <sheetName val="Asset Class (DnPortPr)"/>
      <sheetName val="Asset Class (EGM)"/>
      <sheetName val="Raptor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 Range"/>
      <sheetName val="Wish List"/>
      <sheetName val="Asset List"/>
      <sheetName val="Asset Detail"/>
      <sheetName val="MPR 90500"/>
      <sheetName val="Large Positions 90500"/>
      <sheetName val="Raptor Report 90500"/>
      <sheetName val="Coal Valuation"/>
      <sheetName val="Heartland"/>
      <sheetName val="Catalytica"/>
      <sheetName val="Mariner"/>
      <sheetName val="AmCoal"/>
      <sheetName val="MPR 80300"/>
      <sheetName val="MPR 81100"/>
      <sheetName val="Large Positions 81100"/>
      <sheetName val="MPR 8800"/>
    </sheetNames>
    <sheetDataSet>
      <sheetData sheetId="0"/>
      <sheetData sheetId="1">
        <row r="20">
          <cell r="B20">
            <v>53</v>
          </cell>
        </row>
        <row r="69">
          <cell r="A69" t="str">
            <v>Catalytica</v>
          </cell>
        </row>
        <row r="69">
          <cell r="C69">
            <v>116115000</v>
          </cell>
        </row>
        <row r="70">
          <cell r="A70" t="str">
            <v>Invasion Energy</v>
          </cell>
        </row>
        <row r="70">
          <cell r="C70">
            <v>5644007.08942702</v>
          </cell>
        </row>
        <row r="71">
          <cell r="A71" t="str">
            <v>Active Power</v>
          </cell>
        </row>
        <row r="71">
          <cell r="C71">
            <v>67648299</v>
          </cell>
        </row>
        <row r="72">
          <cell r="A72" t="str">
            <v>HV Marine Warrants</v>
          </cell>
        </row>
        <row r="72">
          <cell r="C72">
            <v>27082500</v>
          </cell>
        </row>
        <row r="73">
          <cell r="A73" t="str">
            <v>Venoco</v>
          </cell>
        </row>
        <row r="73">
          <cell r="C73">
            <v>81480000</v>
          </cell>
        </row>
        <row r="74">
          <cell r="A74" t="str">
            <v>Ecogas Debt &amp; Equity</v>
          </cell>
        </row>
        <row r="74">
          <cell r="C74">
            <v>12878050</v>
          </cell>
        </row>
        <row r="75">
          <cell r="A75" t="str">
            <v>Brigham Sub Debt</v>
          </cell>
        </row>
        <row r="75">
          <cell r="C75">
            <v>12500000</v>
          </cell>
        </row>
        <row r="76">
          <cell r="A76" t="str">
            <v>Oconto Falls Common &amp; IPC</v>
          </cell>
        </row>
        <row r="76">
          <cell r="C76">
            <v>4104643</v>
          </cell>
        </row>
        <row r="77">
          <cell r="A77" t="str">
            <v>Merlin Credit Derivative</v>
          </cell>
        </row>
        <row r="77">
          <cell r="C77">
            <v>89365295.4182237</v>
          </cell>
        </row>
        <row r="78">
          <cell r="A78" t="str">
            <v>Heartland Common</v>
          </cell>
        </row>
        <row r="78">
          <cell r="C78">
            <v>23507915.2731778</v>
          </cell>
        </row>
        <row r="79">
          <cell r="A79" t="str">
            <v>Heartland Common (Condor)</v>
          </cell>
        </row>
        <row r="79">
          <cell r="C79">
            <v>14753533.27</v>
          </cell>
        </row>
        <row r="80">
          <cell r="A80" t="str">
            <v>Heartland Warrants</v>
          </cell>
        </row>
        <row r="80">
          <cell r="C80">
            <v>3486752.20798498</v>
          </cell>
        </row>
        <row r="81">
          <cell r="A81" t="str">
            <v>Heartland Loan</v>
          </cell>
        </row>
        <row r="81">
          <cell r="C81">
            <v>1304321</v>
          </cell>
        </row>
        <row r="82">
          <cell r="A82" t="str">
            <v>Juniper</v>
          </cell>
        </row>
        <row r="82">
          <cell r="C82">
            <v>20916875</v>
          </cell>
        </row>
        <row r="83">
          <cell r="A83" t="str">
            <v>Juniper Exposure</v>
          </cell>
        </row>
        <row r="83">
          <cell r="C83">
            <v>1937500</v>
          </cell>
        </row>
        <row r="84">
          <cell r="A84" t="str">
            <v>Texland</v>
          </cell>
        </row>
        <row r="84">
          <cell r="C84">
            <v>7483750</v>
          </cell>
        </row>
        <row r="85">
          <cell r="A85" t="str">
            <v>Texland Exposure</v>
          </cell>
        </row>
        <row r="85">
          <cell r="C85">
            <v>2343750</v>
          </cell>
        </row>
        <row r="86">
          <cell r="A86" t="str">
            <v>Vastar</v>
          </cell>
        </row>
        <row r="86">
          <cell r="C86">
            <v>16316219.5</v>
          </cell>
        </row>
        <row r="87">
          <cell r="A87" t="str">
            <v>Vastar Exposure</v>
          </cell>
        </row>
        <row r="87">
          <cell r="C87">
            <v>1050000</v>
          </cell>
        </row>
        <row r="88">
          <cell r="A88" t="str">
            <v>Hughes Rawls Loan</v>
          </cell>
        </row>
        <row r="88">
          <cell r="C88">
            <v>429210</v>
          </cell>
        </row>
        <row r="89">
          <cell r="A89" t="str">
            <v>Hughes Rawls Note</v>
          </cell>
        </row>
        <row r="89">
          <cell r="C89">
            <v>470790</v>
          </cell>
        </row>
        <row r="90">
          <cell r="A90" t="str">
            <v>Industrial Holdings</v>
          </cell>
        </row>
        <row r="90">
          <cell r="C90">
            <v>7121810</v>
          </cell>
        </row>
        <row r="91">
          <cell r="A91" t="str">
            <v>Basic Energy</v>
          </cell>
        </row>
        <row r="91">
          <cell r="C91">
            <v>2136334.02</v>
          </cell>
        </row>
        <row r="92">
          <cell r="A92" t="str">
            <v>Ameritex</v>
          </cell>
        </row>
        <row r="92">
          <cell r="C92">
            <v>4563599.76</v>
          </cell>
        </row>
        <row r="93">
          <cell r="A93" t="str">
            <v>Queen Sands Common</v>
          </cell>
        </row>
        <row r="93">
          <cell r="C93">
            <v>660687.408</v>
          </cell>
        </row>
        <row r="94">
          <cell r="A94" t="str">
            <v>Carrizo Warrants</v>
          </cell>
        </row>
        <row r="94">
          <cell r="C94">
            <v>655531.642899175</v>
          </cell>
        </row>
        <row r="95">
          <cell r="A95" t="str">
            <v>3TEC Warrants</v>
          </cell>
        </row>
        <row r="95">
          <cell r="C95">
            <v>91937.343570911</v>
          </cell>
        </row>
        <row r="96">
          <cell r="A96" t="str">
            <v>Amerada Hess  Exposure</v>
          </cell>
        </row>
        <row r="96">
          <cell r="C96">
            <v>1250000</v>
          </cell>
        </row>
        <row r="97">
          <cell r="A97" t="str">
            <v>Black Bay</v>
          </cell>
        </row>
        <row r="97">
          <cell r="C97">
            <v>429975</v>
          </cell>
        </row>
        <row r="98">
          <cell r="A98" t="str">
            <v>City Forest IPC</v>
          </cell>
        </row>
        <row r="98">
          <cell r="C98">
            <v>1663000</v>
          </cell>
        </row>
        <row r="99">
          <cell r="A99" t="str">
            <v>Geo. Pursuit (EBGB)</v>
          </cell>
        </row>
        <row r="99">
          <cell r="C99">
            <v>1012500</v>
          </cell>
        </row>
        <row r="100">
          <cell r="A100" t="str">
            <v>Keathley Canyon</v>
          </cell>
        </row>
        <row r="100">
          <cell r="C100">
            <v>4774950</v>
          </cell>
        </row>
        <row r="101">
          <cell r="A101" t="str">
            <v>Paradigm Common</v>
          </cell>
        </row>
        <row r="101">
          <cell r="C101">
            <v>351859.625</v>
          </cell>
        </row>
        <row r="102">
          <cell r="A102" t="str">
            <v>Quicksilver Common</v>
          </cell>
        </row>
        <row r="102">
          <cell r="C102">
            <v>6132352.875</v>
          </cell>
        </row>
        <row r="103">
          <cell r="A103" t="str">
            <v>WB Oil &amp; Gas</v>
          </cell>
        </row>
        <row r="103">
          <cell r="C103">
            <v>1360000</v>
          </cell>
        </row>
        <row r="104">
          <cell r="A104" t="str">
            <v>Place Resources</v>
          </cell>
        </row>
        <row r="104">
          <cell r="C104">
            <v>1237700</v>
          </cell>
        </row>
        <row r="105">
          <cell r="A105" t="str">
            <v>LSI Preferred</v>
          </cell>
        </row>
        <row r="105">
          <cell r="C105">
            <v>2444047</v>
          </cell>
        </row>
        <row r="106">
          <cell r="A106" t="str">
            <v>LSI Warrants</v>
          </cell>
        </row>
        <row r="106">
          <cell r="C106">
            <v>1374750</v>
          </cell>
        </row>
        <row r="108">
          <cell r="A108" t="str">
            <v>SLP Exposure</v>
          </cell>
        </row>
        <row r="108">
          <cell r="C108">
            <v>7920554.56671569</v>
          </cell>
        </row>
        <row r="109">
          <cell r="A109" t="str">
            <v>Total Raptor I</v>
          </cell>
        </row>
        <row r="109">
          <cell r="C109">
            <v>555999999.999999</v>
          </cell>
        </row>
        <row r="111">
          <cell r="A111" t="str">
            <v>Raptor II</v>
          </cell>
        </row>
        <row r="112">
          <cell r="A112" t="str">
            <v>Mariner Equity</v>
          </cell>
        </row>
        <row r="112">
          <cell r="C112">
            <v>216921872.187</v>
          </cell>
        </row>
        <row r="113">
          <cell r="A113" t="str">
            <v>Mariner Warrants</v>
          </cell>
        </row>
        <row r="113">
          <cell r="C113">
            <v>24396462.6656337</v>
          </cell>
        </row>
        <row r="114">
          <cell r="A114" t="str">
            <v>Utiliquest</v>
          </cell>
        </row>
        <row r="114">
          <cell r="C114">
            <v>37500000</v>
          </cell>
        </row>
        <row r="115">
          <cell r="A115" t="str">
            <v>Invasion Energy-Raptor II</v>
          </cell>
        </row>
        <row r="115">
          <cell r="C115">
            <v>17857108</v>
          </cell>
        </row>
        <row r="116">
          <cell r="A116" t="str">
            <v>Cgas</v>
          </cell>
        </row>
        <row r="116">
          <cell r="C116">
            <v>17563755</v>
          </cell>
        </row>
        <row r="117">
          <cell r="A117" t="str">
            <v>Cypress</v>
          </cell>
        </row>
        <row r="117">
          <cell r="C117">
            <v>57595637.94</v>
          </cell>
        </row>
        <row r="118">
          <cell r="A118" t="str">
            <v>Linder</v>
          </cell>
        </row>
        <row r="118">
          <cell r="C118">
            <v>16916559.25</v>
          </cell>
        </row>
        <row r="119">
          <cell r="A119" t="str">
            <v>Syntroleum</v>
          </cell>
        </row>
        <row r="119">
          <cell r="C119">
            <v>4077000</v>
          </cell>
        </row>
        <row r="120">
          <cell r="A120" t="str">
            <v>Inland Preferred</v>
          </cell>
        </row>
        <row r="120">
          <cell r="C120">
            <v>5102616</v>
          </cell>
        </row>
        <row r="121">
          <cell r="A121" t="str">
            <v>Masada Oxynol</v>
          </cell>
        </row>
        <row r="121">
          <cell r="C121">
            <v>3896000</v>
          </cell>
        </row>
        <row r="122">
          <cell r="A122" t="str">
            <v>Hancock</v>
          </cell>
        </row>
        <row r="122">
          <cell r="C122">
            <v>2141609.85</v>
          </cell>
        </row>
        <row r="124">
          <cell r="A124" t="str">
            <v>SLP Exposure</v>
          </cell>
        </row>
        <row r="124">
          <cell r="C124">
            <v>141160347.566574</v>
          </cell>
        </row>
        <row r="125">
          <cell r="A125" t="str">
            <v>Total Raptor II</v>
          </cell>
        </row>
        <row r="125">
          <cell r="C125">
            <v>545128968.459208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7.85"/>
    <col collapsed="false" customWidth="true" hidden="false" outlineLevel="0" max="3" min="3" style="0" width="3.7"/>
    <col collapsed="false" customWidth="true" hidden="false" outlineLevel="0" max="4" min="4" style="0" width="15.7"/>
    <col collapsed="false" customWidth="true" hidden="false" outlineLevel="0" max="5" min="5" style="0" width="4.7"/>
    <col collapsed="false" customWidth="true" hidden="false" outlineLevel="0" max="6" min="6" style="0" width="20.7"/>
    <col collapsed="false" customWidth="true" hidden="false" outlineLevel="0" max="7" min="7" style="0" width="4.7"/>
    <col collapsed="false" customWidth="true" hidden="false" outlineLevel="0" max="8" min="8" style="0" width="3.7"/>
    <col collapsed="false" customWidth="true" hidden="false" outlineLevel="0" max="9" min="9" style="0" width="15.7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4" customFormat="false" ht="12.75" hidden="false" customHeight="false" outlineLevel="0" collapsed="false">
      <c r="A4" s="2" t="s">
        <v>2</v>
      </c>
      <c r="B4" s="2"/>
      <c r="C4" s="2"/>
      <c r="D4" s="2"/>
      <c r="F4" s="2" t="str">
        <f aca="false">'[4]Wish List'!A111</f>
        <v>Raptor II</v>
      </c>
    </row>
    <row r="5" customFormat="false" ht="12.75" hidden="false" customHeight="false" outlineLevel="0" collapsed="false">
      <c r="A5" s="2"/>
      <c r="B5" s="2"/>
      <c r="C5" s="2"/>
      <c r="D5" s="3" t="s">
        <v>3</v>
      </c>
      <c r="F5" s="2"/>
      <c r="G5" s="2"/>
      <c r="H5" s="2"/>
      <c r="I5" s="3" t="s">
        <v>3</v>
      </c>
    </row>
    <row r="6" customFormat="false" ht="12.75" hidden="false" customHeight="false" outlineLevel="0" collapsed="false">
      <c r="A6" s="4" t="s">
        <v>4</v>
      </c>
      <c r="B6" s="4"/>
      <c r="C6" s="4"/>
      <c r="D6" s="5" t="s">
        <v>5</v>
      </c>
      <c r="F6" s="4" t="s">
        <v>4</v>
      </c>
      <c r="G6" s="4"/>
      <c r="H6" s="4"/>
      <c r="I6" s="5" t="s">
        <v>5</v>
      </c>
    </row>
    <row r="7" customFormat="false" ht="12.75" hidden="false" customHeight="false" outlineLevel="0" collapsed="false">
      <c r="A7" s="6" t="s">
        <v>6</v>
      </c>
      <c r="B7" s="7"/>
      <c r="C7" s="7"/>
      <c r="D7" s="8"/>
      <c r="F7" s="6" t="s">
        <v>6</v>
      </c>
      <c r="G7" s="7"/>
      <c r="H7" s="7"/>
      <c r="I7" s="8"/>
    </row>
    <row r="8" customFormat="false" ht="12.75" hidden="false" customHeight="false" outlineLevel="0" collapsed="false">
      <c r="A8" s="0" t="str">
        <f aca="false">'[4]Wish List'!A69</f>
        <v>Catalytica</v>
      </c>
      <c r="D8" s="0" t="n">
        <f aca="false">'[4]Wish List'!C69</f>
        <v>116115000</v>
      </c>
      <c r="F8" s="0" t="str">
        <f aca="false">'[4]Wish List'!A112</f>
        <v>Mariner Equity</v>
      </c>
      <c r="I8" s="0" t="n">
        <f aca="false">'[4]Wish List'!C112</f>
        <v>216921872.187</v>
      </c>
    </row>
    <row r="9" customFormat="false" ht="12.75" hidden="false" customHeight="false" outlineLevel="0" collapsed="false">
      <c r="A9" s="0" t="str">
        <f aca="false">'[4]Wish List'!A70</f>
        <v>Invasion Energy</v>
      </c>
      <c r="D9" s="0" t="n">
        <f aca="false">'[4]Wish List'!C70</f>
        <v>5644007.08942702</v>
      </c>
      <c r="F9" s="0" t="str">
        <f aca="false">'[4]Wish List'!A113</f>
        <v>Mariner Warrants</v>
      </c>
      <c r="I9" s="0" t="n">
        <f aca="false">'[4]Wish List'!C113</f>
        <v>24396462.6656337</v>
      </c>
    </row>
    <row r="10" customFormat="false" ht="12.75" hidden="false" customHeight="false" outlineLevel="0" collapsed="false">
      <c r="A10" s="0" t="str">
        <f aca="false">'[4]Wish List'!A72</f>
        <v>HV Marine Warrants</v>
      </c>
      <c r="D10" s="0" t="n">
        <f aca="false">'[4]Wish List'!C72</f>
        <v>27082500</v>
      </c>
      <c r="F10" s="0" t="str">
        <f aca="false">'[4]Wish List'!A114</f>
        <v>Utiliquest</v>
      </c>
      <c r="I10" s="0" t="n">
        <f aca="false">'[4]Wish List'!C114</f>
        <v>37500000</v>
      </c>
    </row>
    <row r="11" customFormat="false" ht="12.75" hidden="false" customHeight="false" outlineLevel="0" collapsed="false">
      <c r="A11" s="0" t="str">
        <f aca="false">'[4]Wish List'!A73</f>
        <v>Venoco</v>
      </c>
      <c r="D11" s="0" t="n">
        <f aca="false">'[4]Wish List'!C73</f>
        <v>81480000</v>
      </c>
      <c r="F11" s="0" t="str">
        <f aca="false">'[4]Wish List'!A115</f>
        <v>Invasion Energy-Raptor II</v>
      </c>
      <c r="I11" s="0" t="n">
        <f aca="false">'[4]Wish List'!C115</f>
        <v>17857108</v>
      </c>
    </row>
    <row r="12" customFormat="false" ht="12.75" hidden="false" customHeight="false" outlineLevel="0" collapsed="false">
      <c r="A12" s="0" t="str">
        <f aca="false">'[4]Wish List'!A74</f>
        <v>Ecogas Debt &amp; Equity</v>
      </c>
      <c r="D12" s="0" t="n">
        <f aca="false">'[4]Wish List'!C74</f>
        <v>12878050</v>
      </c>
      <c r="F12" s="0" t="str">
        <f aca="false">'[4]Wish List'!A116</f>
        <v>Cgas</v>
      </c>
      <c r="I12" s="0" t="n">
        <f aca="false">'[4]Wish List'!C116</f>
        <v>17563755</v>
      </c>
    </row>
    <row r="13" customFormat="false" ht="12.75" hidden="false" customHeight="false" outlineLevel="0" collapsed="false">
      <c r="A13" s="0" t="str">
        <f aca="false">'[4]Wish List'!A75</f>
        <v>Brigham Sub Debt</v>
      </c>
      <c r="D13" s="0" t="n">
        <f aca="false">'[4]Wish List'!C75</f>
        <v>12500000</v>
      </c>
      <c r="F13" s="0" t="str">
        <f aca="false">'[4]Wish List'!A117</f>
        <v>Cypress</v>
      </c>
      <c r="I13" s="0" t="n">
        <f aca="false">'[4]Wish List'!C117</f>
        <v>57595637.94</v>
      </c>
    </row>
    <row r="14" customFormat="false" ht="12.75" hidden="false" customHeight="false" outlineLevel="0" collapsed="false">
      <c r="A14" s="0" t="str">
        <f aca="false">'[4]Wish List'!A76</f>
        <v>Oconto Falls Common &amp; IPC</v>
      </c>
      <c r="D14" s="0" t="n">
        <f aca="false">'[4]Wish List'!C76</f>
        <v>4104643</v>
      </c>
      <c r="F14" s="0" t="str">
        <f aca="false">'[4]Wish List'!A118</f>
        <v>Linder</v>
      </c>
      <c r="I14" s="0" t="n">
        <f aca="false">'[4]Wish List'!C118</f>
        <v>16916559.25</v>
      </c>
    </row>
    <row r="15" customFormat="false" ht="12.75" hidden="false" customHeight="false" outlineLevel="0" collapsed="false">
      <c r="A15" s="0" t="str">
        <f aca="false">'[4]Wish List'!A77&amp;"***"</f>
        <v>Merlin Credit Derivative***</v>
      </c>
      <c r="D15" s="0" t="n">
        <f aca="false">'[4]Wish List'!C77</f>
        <v>89365295.4182237</v>
      </c>
      <c r="F15" s="0" t="str">
        <f aca="false">'[4]Wish List'!A119</f>
        <v>Syntroleum</v>
      </c>
      <c r="I15" s="0" t="n">
        <f aca="false">'[4]Wish List'!C119</f>
        <v>4077000</v>
      </c>
    </row>
    <row r="16" customFormat="false" ht="12.75" hidden="false" customHeight="false" outlineLevel="0" collapsed="false">
      <c r="A16" s="0" t="str">
        <f aca="false">'[4]Wish List'!A78</f>
        <v>Heartland Common</v>
      </c>
      <c r="D16" s="0" t="n">
        <f aca="false">'[4]Wish List'!C78</f>
        <v>23507915.2731778</v>
      </c>
      <c r="F16" s="0" t="str">
        <f aca="false">'[4]Wish List'!A120</f>
        <v>Inland Preferred</v>
      </c>
      <c r="I16" s="0" t="n">
        <f aca="false">'[4]Wish List'!C120</f>
        <v>5102616</v>
      </c>
    </row>
    <row r="17" customFormat="false" ht="12.75" hidden="false" customHeight="false" outlineLevel="0" collapsed="false">
      <c r="A17" s="0" t="str">
        <f aca="false">'[4]Wish List'!A79</f>
        <v>Heartland Common (Condor)</v>
      </c>
      <c r="D17" s="0" t="n">
        <f aca="false">'[4]Wish List'!C79</f>
        <v>14753533.27</v>
      </c>
      <c r="F17" s="0" t="str">
        <f aca="false">'[4]Wish List'!A121</f>
        <v>Masada Oxynol</v>
      </c>
      <c r="I17" s="0" t="n">
        <f aca="false">'[4]Wish List'!C121</f>
        <v>3896000</v>
      </c>
    </row>
    <row r="18" customFormat="false" ht="12.75" hidden="false" customHeight="false" outlineLevel="0" collapsed="false">
      <c r="A18" s="0" t="str">
        <f aca="false">'[4]Wish List'!A80</f>
        <v>Heartland Warrants</v>
      </c>
      <c r="D18" s="0" t="n">
        <f aca="false">'[4]Wish List'!C80</f>
        <v>3486752.20798498</v>
      </c>
      <c r="F18" s="0" t="str">
        <f aca="false">'[4]Wish List'!A122</f>
        <v>Hancock</v>
      </c>
      <c r="I18" s="0" t="n">
        <f aca="false">'[4]Wish List'!C122</f>
        <v>2141609.85</v>
      </c>
    </row>
    <row r="19" customFormat="false" ht="12.75" hidden="false" customHeight="false" outlineLevel="0" collapsed="false">
      <c r="A19" s="0" t="str">
        <f aca="false">'[4]Wish List'!A81</f>
        <v>Heartland Loan</v>
      </c>
      <c r="D19" s="0" t="n">
        <f aca="false">'[4]Wish List'!C81</f>
        <v>1304321</v>
      </c>
      <c r="I19" s="9" t="n">
        <f aca="false">SUM(I8:I18)</f>
        <v>403968620.892634</v>
      </c>
    </row>
    <row r="20" customFormat="false" ht="12.75" hidden="false" customHeight="false" outlineLevel="0" collapsed="false">
      <c r="A20" s="0" t="str">
        <f aca="false">'[4]Wish List'!A82</f>
        <v>Juniper</v>
      </c>
      <c r="D20" s="0" t="n">
        <f aca="false">'[4]Wish List'!C82</f>
        <v>20916875</v>
      </c>
      <c r="F20" s="0" t="str">
        <f aca="false">'[4]Wish List'!A124&amp;"**"</f>
        <v>SLP Exposure**</v>
      </c>
      <c r="I20" s="0" t="n">
        <f aca="false">'[4]Wish List'!C124</f>
        <v>141160347.566574</v>
      </c>
    </row>
    <row r="21" customFormat="false" ht="12.75" hidden="false" customHeight="false" outlineLevel="0" collapsed="false">
      <c r="A21" s="0" t="str">
        <f aca="false">'[4]Wish List'!A83</f>
        <v>Juniper Exposure</v>
      </c>
      <c r="D21" s="0" t="n">
        <f aca="false">'[4]Wish List'!C83</f>
        <v>1937500</v>
      </c>
      <c r="F21" s="2" t="str">
        <f aca="false">'[4]Wish List'!A125</f>
        <v>Total Raptor II</v>
      </c>
      <c r="I21" s="9" t="n">
        <f aca="false">I19+I20</f>
        <v>545128968.459208</v>
      </c>
    </row>
    <row r="22" customFormat="false" ht="12.75" hidden="false" customHeight="false" outlineLevel="0" collapsed="false">
      <c r="A22" s="0" t="str">
        <f aca="false">'[4]Wish List'!A84</f>
        <v>Texland</v>
      </c>
      <c r="D22" s="0" t="n">
        <f aca="false">'[4]Wish List'!C84</f>
        <v>7483750</v>
      </c>
      <c r="H22" s="10" t="s">
        <v>7</v>
      </c>
      <c r="I22" s="11" t="n">
        <f aca="false">I21-'[4]Wish List'!C125</f>
        <v>0</v>
      </c>
    </row>
    <row r="23" customFormat="false" ht="12.75" hidden="false" customHeight="false" outlineLevel="0" collapsed="false">
      <c r="A23" s="0" t="str">
        <f aca="false">'[4]Wish List'!A85</f>
        <v>Texland Exposure</v>
      </c>
      <c r="D23" s="0" t="n">
        <f aca="false">'[4]Wish List'!C85</f>
        <v>2343750</v>
      </c>
      <c r="F23" s="11" t="s">
        <v>8</v>
      </c>
    </row>
    <row r="24" customFormat="false" ht="12.75" hidden="false" customHeight="false" outlineLevel="0" collapsed="false">
      <c r="A24" s="0" t="str">
        <f aca="false">'[4]Wish List'!A86</f>
        <v>Vastar</v>
      </c>
      <c r="D24" s="0" t="n">
        <f aca="false">'[4]Wish List'!C86</f>
        <v>16316219.5</v>
      </c>
      <c r="F24" s="11" t="s">
        <v>9</v>
      </c>
    </row>
    <row r="25" customFormat="false" ht="12.75" hidden="false" customHeight="false" outlineLevel="0" collapsed="false">
      <c r="A25" s="0" t="str">
        <f aca="false">'[4]Wish List'!A87</f>
        <v>Vastar Exposure</v>
      </c>
      <c r="D25" s="0" t="n">
        <f aca="false">'[4]Wish List'!C87</f>
        <v>1050000</v>
      </c>
    </row>
    <row r="26" customFormat="false" ht="12.75" hidden="false" customHeight="false" outlineLevel="0" collapsed="false">
      <c r="A26" s="0" t="str">
        <f aca="false">'[4]Wish List'!A88</f>
        <v>Hughes Rawls Loan</v>
      </c>
      <c r="D26" s="0" t="n">
        <f aca="false">'[4]Wish List'!C88</f>
        <v>429210</v>
      </c>
    </row>
    <row r="27" customFormat="false" ht="12.75" hidden="false" customHeight="false" outlineLevel="0" collapsed="false">
      <c r="A27" s="0" t="str">
        <f aca="false">'[4]Wish List'!A89</f>
        <v>Hughes Rawls Note</v>
      </c>
      <c r="D27" s="0" t="n">
        <f aca="false">'[4]Wish List'!C89</f>
        <v>470790</v>
      </c>
    </row>
    <row r="28" customFormat="false" ht="12.75" hidden="false" customHeight="false" outlineLevel="0" collapsed="false">
      <c r="A28" s="0" t="str">
        <f aca="false">'[4]Wish List'!A90</f>
        <v>Industrial Holdings</v>
      </c>
      <c r="D28" s="0" t="n">
        <f aca="false">'[4]Wish List'!C90</f>
        <v>7121810</v>
      </c>
    </row>
    <row r="29" customFormat="false" ht="12.75" hidden="false" customHeight="false" outlineLevel="0" collapsed="false">
      <c r="A29" s="0" t="str">
        <f aca="false">'[4]Wish List'!A91</f>
        <v>Basic Energy</v>
      </c>
      <c r="D29" s="0" t="n">
        <f aca="false">'[4]Wish List'!C91</f>
        <v>2136334.02</v>
      </c>
    </row>
    <row r="30" customFormat="false" ht="12.75" hidden="false" customHeight="false" outlineLevel="0" collapsed="false">
      <c r="A30" s="0" t="str">
        <f aca="false">'[4]Wish List'!A92</f>
        <v>Ameritex</v>
      </c>
      <c r="D30" s="0" t="n">
        <f aca="false">'[4]Wish List'!C92</f>
        <v>4563599.76</v>
      </c>
    </row>
    <row r="31" customFormat="false" ht="12.75" hidden="false" customHeight="false" outlineLevel="0" collapsed="false">
      <c r="A31" s="0" t="str">
        <f aca="false">'[4]Wish List'!A96</f>
        <v>Amerada Hess  Exposure</v>
      </c>
      <c r="D31" s="0" t="n">
        <f aca="false">'[4]Wish List'!C96</f>
        <v>1250000</v>
      </c>
    </row>
    <row r="32" customFormat="false" ht="12.75" hidden="false" customHeight="false" outlineLevel="0" collapsed="false">
      <c r="A32" s="0" t="str">
        <f aca="false">'[4]Wish List'!A97</f>
        <v>Black Bay</v>
      </c>
      <c r="D32" s="0" t="n">
        <f aca="false">'[4]Wish List'!C97</f>
        <v>429975</v>
      </c>
    </row>
    <row r="33" customFormat="false" ht="12.75" hidden="false" customHeight="false" outlineLevel="0" collapsed="false">
      <c r="A33" s="0" t="str">
        <f aca="false">'[4]Wish List'!A98</f>
        <v>City Forest IPC</v>
      </c>
      <c r="D33" s="0" t="n">
        <f aca="false">'[4]Wish List'!C98</f>
        <v>1663000</v>
      </c>
    </row>
    <row r="34" customFormat="false" ht="12.75" hidden="false" customHeight="false" outlineLevel="0" collapsed="false">
      <c r="A34" s="0" t="str">
        <f aca="false">'[4]Wish List'!A99</f>
        <v>Geo. Pursuit (EBGB)</v>
      </c>
      <c r="D34" s="0" t="n">
        <f aca="false">'[4]Wish List'!C99</f>
        <v>1012500</v>
      </c>
    </row>
    <row r="35" customFormat="false" ht="12.75" hidden="false" customHeight="false" outlineLevel="0" collapsed="false">
      <c r="A35" s="0" t="str">
        <f aca="false">'[4]Wish List'!A100</f>
        <v>Keathley Canyon</v>
      </c>
      <c r="D35" s="0" t="n">
        <f aca="false">'[4]Wish List'!C100</f>
        <v>4774950</v>
      </c>
    </row>
    <row r="36" customFormat="false" ht="12.75" hidden="false" customHeight="false" outlineLevel="0" collapsed="false">
      <c r="A36" s="0" t="str">
        <f aca="false">'[4]Wish List'!A103</f>
        <v>WB Oil &amp; Gas</v>
      </c>
      <c r="D36" s="0" t="n">
        <f aca="false">'[4]Wish List'!C103</f>
        <v>1360000</v>
      </c>
    </row>
    <row r="37" customFormat="false" ht="12.75" hidden="false" customHeight="false" outlineLevel="0" collapsed="false">
      <c r="A37" s="0" t="str">
        <f aca="false">'[4]Wish List'!A105</f>
        <v>LSI Preferred</v>
      </c>
      <c r="D37" s="0" t="n">
        <f aca="false">'[4]Wish List'!C105</f>
        <v>2444047</v>
      </c>
    </row>
    <row r="38" customFormat="false" ht="12.75" hidden="false" customHeight="false" outlineLevel="0" collapsed="false">
      <c r="A38" s="0" t="str">
        <f aca="false">'[4]Wish List'!A106</f>
        <v>LSI Warrants</v>
      </c>
      <c r="D38" s="0" t="n">
        <f aca="false">'[4]Wish List'!C106</f>
        <v>1374750</v>
      </c>
    </row>
    <row r="39" customFormat="false" ht="12.75" hidden="false" customHeight="false" outlineLevel="0" collapsed="false">
      <c r="D39" s="9" t="n">
        <f aca="false">SUM(D8:D38)</f>
        <v>471301077.538814</v>
      </c>
    </row>
    <row r="40" customFormat="false" ht="12.75" hidden="false" customHeight="false" outlineLevel="0" collapsed="false">
      <c r="A40" s="12" t="s">
        <v>10</v>
      </c>
    </row>
    <row r="41" customFormat="false" ht="12.75" hidden="false" customHeight="false" outlineLevel="0" collapsed="false">
      <c r="A41" s="0" t="str">
        <f aca="false">'[4]Wish List'!A71</f>
        <v>Active Power</v>
      </c>
      <c r="B41" s="13" t="n">
        <f aca="false">'[4]Wish List'!B20</f>
        <v>53</v>
      </c>
      <c r="D41" s="0" t="n">
        <f aca="false">'[4]Wish List'!C71</f>
        <v>67648299</v>
      </c>
    </row>
    <row r="42" customFormat="false" ht="12.75" hidden="false" customHeight="false" outlineLevel="0" collapsed="false">
      <c r="A42" s="0" t="str">
        <f aca="false">'[4]Wish List'!A104</f>
        <v>Place Resources</v>
      </c>
      <c r="D42" s="0" t="n">
        <f aca="false">'[4]Wish List'!C104</f>
        <v>1237700</v>
      </c>
    </row>
    <row r="43" customFormat="false" ht="12.75" hidden="false" customHeight="false" outlineLevel="0" collapsed="false">
      <c r="A43" s="0" t="str">
        <f aca="false">'[4]Wish List'!A93</f>
        <v>Queen Sands Common</v>
      </c>
      <c r="D43" s="0" t="n">
        <f aca="false">'[4]Wish List'!C93</f>
        <v>660687.408</v>
      </c>
    </row>
    <row r="44" customFormat="false" ht="12.75" hidden="false" customHeight="false" outlineLevel="0" collapsed="false">
      <c r="A44" s="0" t="str">
        <f aca="false">'[4]Wish List'!A94</f>
        <v>Carrizo Warrants</v>
      </c>
      <c r="D44" s="0" t="n">
        <f aca="false">'[4]Wish List'!C94</f>
        <v>655531.642899175</v>
      </c>
    </row>
    <row r="45" customFormat="false" ht="12.75" hidden="false" customHeight="false" outlineLevel="0" collapsed="false">
      <c r="A45" s="0" t="str">
        <f aca="false">'[4]Wish List'!A95</f>
        <v>3TEC Warrants</v>
      </c>
      <c r="D45" s="0" t="n">
        <f aca="false">'[4]Wish List'!C95</f>
        <v>91937.343570911</v>
      </c>
    </row>
    <row r="46" customFormat="false" ht="12.75" hidden="false" customHeight="false" outlineLevel="0" collapsed="false">
      <c r="A46" s="0" t="str">
        <f aca="false">'[4]Wish List'!A101</f>
        <v>Paradigm Common</v>
      </c>
      <c r="D46" s="0" t="n">
        <f aca="false">'[4]Wish List'!C101</f>
        <v>351859.625</v>
      </c>
    </row>
    <row r="47" customFormat="false" ht="12.75" hidden="false" customHeight="false" outlineLevel="0" collapsed="false">
      <c r="A47" s="0" t="str">
        <f aca="false">'[4]Wish List'!A102</f>
        <v>Quicksilver Common</v>
      </c>
      <c r="D47" s="0" t="n">
        <f aca="false">'[4]Wish List'!C102</f>
        <v>6132352.875</v>
      </c>
    </row>
    <row r="48" customFormat="false" ht="12.75" hidden="false" customHeight="false" outlineLevel="0" collapsed="false">
      <c r="D48" s="9" t="n">
        <f aca="false">SUM(D41:D47)</f>
        <v>76778367.8944701</v>
      </c>
    </row>
    <row r="49" customFormat="false" ht="12.75" hidden="false" customHeight="false" outlineLevel="0" collapsed="false">
      <c r="A49" s="12" t="s">
        <v>11</v>
      </c>
      <c r="D49" s="14"/>
    </row>
    <row r="50" customFormat="false" ht="12.75" hidden="false" customHeight="false" outlineLevel="0" collapsed="false">
      <c r="A50" s="0" t="str">
        <f aca="false">'[4]Wish List'!A108&amp;"*"</f>
        <v>SLP Exposure*</v>
      </c>
      <c r="D50" s="0" t="n">
        <f aca="false">'[4]Wish List'!C108</f>
        <v>7920554.56671569</v>
      </c>
    </row>
    <row r="51" customFormat="false" ht="12.75" hidden="false" customHeight="false" outlineLevel="0" collapsed="false">
      <c r="A51" s="2" t="str">
        <f aca="false">'[4]Wish List'!A109</f>
        <v>Total Raptor I</v>
      </c>
      <c r="D51" s="9" t="n">
        <f aca="false">D50+D48+D39</f>
        <v>555999999.999999</v>
      </c>
    </row>
    <row r="52" customFormat="false" ht="12.75" hidden="false" customHeight="false" outlineLevel="0" collapsed="false">
      <c r="A52" s="2"/>
      <c r="C52" s="10" t="s">
        <v>7</v>
      </c>
      <c r="D52" s="15" t="n">
        <f aca="false">D51-'[4]Wish List'!C109</f>
        <v>0</v>
      </c>
    </row>
    <row r="53" customFormat="false" ht="27.75" hidden="false" customHeight="true" outlineLevel="0" collapsed="false">
      <c r="A53" s="16" t="s">
        <v>12</v>
      </c>
      <c r="B53" s="16"/>
      <c r="C53" s="16"/>
      <c r="D53" s="16"/>
      <c r="E53" s="16"/>
      <c r="F53" s="16"/>
      <c r="G53" s="16"/>
      <c r="H53" s="16"/>
      <c r="I53" s="16"/>
    </row>
    <row r="54" customFormat="false" ht="12.75" hidden="false" customHeight="false" outlineLevel="0" collapsed="false">
      <c r="A54" s="11" t="s">
        <v>13</v>
      </c>
    </row>
  </sheetData>
  <mergeCells count="3">
    <mergeCell ref="A1:I1"/>
    <mergeCell ref="A2:I2"/>
    <mergeCell ref="A53:I53"/>
  </mergeCells>
  <printOptions headings="false" gridLines="false" gridLinesSet="true" horizontalCentered="true" verticalCentered="false"/>
  <pageMargins left="0.25" right="0.25" top="0.279861111111111" bottom="0.529861111111111" header="0.511811023622047" footer="0.15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&amp;L&amp;8File Name: &amp;F
Tab Name: 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2000-09-13T15:32:58Z</dcterms:created>
  <dc:creator>Andrea V Reed</dc:creator>
  <dc:description/>
  <dc:language>en-US</dc:language>
  <cp:lastModifiedBy>Andrea V Reed</cp:lastModifiedBy>
  <cp:revision>0</cp:revision>
  <dc:subject/>
  <dc:title/>
</cp:coreProperties>
</file>