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1.xml.rels" ContentType="application/vnd.openxmlformats-package.relationships+xml"/>
  <Override PartName="/xl/worksheets/_rels/sheet6.xml.rels" ContentType="application/vnd.openxmlformats-package.relationships+xml"/>
  <Override PartName="/xl/worksheets/_rels/sheet12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19.xml.rels" ContentType="application/vnd.openxmlformats-package.relationships+xml"/>
  <Override PartName="/xl/worksheets/_rels/sheet20.xml.rels" ContentType="application/vnd.openxmlformats-package.relationships+xml"/>
  <Override PartName="/xl/worksheets/_rels/sheet18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9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7.xml" ContentType="application/vnd.openxmlformats-officedocument.drawing+xml"/>
  <Override PartName="/xl/drawings/drawing8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drawing1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eck" sheetId="1" state="visible" r:id="rId3"/>
    <sheet name="Report" sheetId="2" state="visible" r:id="rId4"/>
    <sheet name="TopPage" sheetId="3" state="visible" r:id="rId5"/>
    <sheet name="New Top Sheet" sheetId="4" state="visible" r:id="rId6"/>
    <sheet name="Input" sheetId="5" state="visible" r:id="rId7"/>
    <sheet name="IPE GASOIL" sheetId="6" state="visible" r:id="rId8"/>
    <sheet name="2%GASOIL CIF" sheetId="7" state="visible" r:id="rId9"/>
    <sheet name="2%GASOIL FOB" sheetId="8" state="visible" r:id="rId10"/>
    <sheet name="EN590" sheetId="9" state="visible" r:id="rId11"/>
    <sheet name="UNL" sheetId="10" state="visible" r:id="rId12"/>
    <sheet name="NAPTHA" sheetId="11" state="visible" r:id="rId13"/>
    <sheet name="BRENT" sheetId="12" state="visible" r:id="rId14"/>
    <sheet name="CRUDE" sheetId="13" state="visible" r:id="rId15"/>
    <sheet name="HO" sheetId="14" state="visible" r:id="rId16"/>
    <sheet name="Singapore Gasoil" sheetId="15" state="visible" r:id="rId17"/>
    <sheet name="Jet , Kero" sheetId="16" state="visible" r:id="rId18"/>
    <sheet name="Module1" sheetId="17" state="hidden" r:id="rId19"/>
    <sheet name="Dubai" sheetId="18" state="visible" r:id="rId20"/>
    <sheet name="Freight" sheetId="19" state="visible" r:id="rId21"/>
    <sheet name="Freight_SM" sheetId="20" state="visible" r:id="rId22"/>
    <sheet name="Orig Sched" sheetId="21" state="visible" r:id="rId23"/>
    <sheet name="Module2" sheetId="22" state="hidden" r:id="rId24"/>
  </sheets>
  <externalReferences>
    <externalReference r:id="rId25"/>
  </externalReferences>
  <definedNames>
    <definedName function="false" hidden="false" localSheetId="6" name="_xlnm.Print_Area" vbProcedure="false">'2%GASOIL CIF'!$A$6:$R$39</definedName>
    <definedName function="false" hidden="false" localSheetId="6" name="_xlnm.Print_Titles" vbProcedure="false">'2%GASOIL CIF'!$1:$7</definedName>
    <definedName function="false" hidden="false" localSheetId="7" name="_xlnm.Print_Area" vbProcedure="false">'2%GASOIL FOB'!$A$6:$R$39</definedName>
    <definedName function="false" hidden="false" localSheetId="7" name="_xlnm.Print_Titles" vbProcedure="false">'2%GASOIL FOB'!$1:$7</definedName>
    <definedName function="false" hidden="false" localSheetId="11" name="_xlnm.Print_Area" vbProcedure="false">BRENT!$A$1:$U$79</definedName>
    <definedName function="false" hidden="false" localSheetId="11" name="_xlnm.Print_Titles" vbProcedure="false">BRENT!$1:$7</definedName>
    <definedName function="false" hidden="false" localSheetId="12" name="_xlnm.Print_Area" vbProcedure="false">CRUDE!$A$6:$R$39</definedName>
    <definedName function="false" hidden="false" localSheetId="12" name="_xlnm.Print_Titles" vbProcedure="false">CRUDE!$1:$7</definedName>
    <definedName function="false" hidden="false" localSheetId="17" name="_xlnm.Print_Area" vbProcedure="false">Dubai!$A$6:$R$39</definedName>
    <definedName function="false" hidden="false" localSheetId="17" name="_xlnm.Print_Titles" vbProcedure="false">Dubai!$1:$7</definedName>
    <definedName function="false" hidden="false" localSheetId="8" name="_xlnm.Print_Area" vbProcedure="false">EN590!$A$6:$R$39</definedName>
    <definedName function="false" hidden="false" localSheetId="8" name="_xlnm.Print_Titles" vbProcedure="false">EN590!$1:$7</definedName>
    <definedName function="false" hidden="false" localSheetId="18" name="_xlnm.Print_Area" vbProcedure="false">Freight!$A$6:$R$39</definedName>
    <definedName function="false" hidden="false" localSheetId="18" name="_xlnm.Print_Titles" vbProcedure="false">Freight!$1:$7</definedName>
    <definedName function="false" hidden="false" localSheetId="19" name="_xlnm.Print_Area" vbProcedure="false">Freight_SM!$A$6:$R$39</definedName>
    <definedName function="false" hidden="false" localSheetId="19" name="_xlnm.Print_Titles" vbProcedure="false">Freight_SM!$1:$7</definedName>
    <definedName function="false" hidden="false" localSheetId="13" name="_xlnm.Print_Area" vbProcedure="false">HO!$A$6:$R$39</definedName>
    <definedName function="false" hidden="false" localSheetId="13" name="_xlnm.Print_Titles" vbProcedure="false">HO!$1:$7</definedName>
    <definedName function="false" hidden="false" localSheetId="4" name="_xlnm.Print_Area" vbProcedure="false">Input!$A$1:$X$55</definedName>
    <definedName function="false" hidden="false" localSheetId="5" name="_xlnm.Print_Area" vbProcedure="false">'IPE GASOIL'!$A$6:$R$39</definedName>
    <definedName function="false" hidden="false" localSheetId="5" name="_xlnm.Print_Titles" vbProcedure="false">'IPE GASOIL'!$1:$7</definedName>
    <definedName function="false" hidden="false" localSheetId="15" name="_xlnm.Print_Area" vbProcedure="false">'Jet , Kero'!$A$6:$R$39</definedName>
    <definedName function="false" hidden="false" localSheetId="15" name="_xlnm.Print_Titles" vbProcedure="false">'Jet , Kero'!$1:$7</definedName>
    <definedName function="false" hidden="false" localSheetId="10" name="_xlnm.Print_Area" vbProcedure="false">NAPTHA!$A$6:$R$39</definedName>
    <definedName function="false" hidden="false" localSheetId="10" name="_xlnm.Print_Titles" vbProcedure="false">NAPTHA!$1:$7</definedName>
    <definedName function="false" hidden="true" localSheetId="3" name="_xlnm._FilterDatabase" vbProcedure="false">'New Top Sheet'!$A$2:$W$121</definedName>
    <definedName function="false" hidden="false" localSheetId="20" name="_xlnm.Print_Area" vbProcedure="false">'Orig Sched'!$A$1:$M$11</definedName>
    <definedName function="false" hidden="false" localSheetId="20" name="_xlnm.Print_Titles" vbProcedure="false">'Orig Sched'!$1:$8</definedName>
    <definedName function="false" hidden="false" localSheetId="1" name="_xlnm.Print_Area" vbProcedure="false">Report!$A$1:$AH$89</definedName>
    <definedName function="false" hidden="false" localSheetId="9" name="_xlnm.Print_Area" vbProcedure="false">UNL!$A$6:$R$39</definedName>
    <definedName function="false" hidden="false" localSheetId="9" name="_xlnm.Print_Titles" vbProcedure="false">UNL!$1:$7</definedName>
    <definedName function="false" hidden="false" name="DAILY" vbProcedure="false">#REF!</definedName>
    <definedName function="false" hidden="false" name="DTITLE" vbProcedure="false">'Orig Sched'!$T$1:$AN$8</definedName>
    <definedName function="false" hidden="false" name="ethane" vbProcedure="false">'Orig Sched'!$C$23</definedName>
    <definedName function="false" hidden="false" name="exotic" vbProcedure="false">'Orig Sched'!$C$25</definedName>
    <definedName function="false" hidden="false" name="GAS" vbProcedure="false">'Orig Sched'!$A$28</definedName>
    <definedName function="false" hidden="false" name="ico" vbProcedure="false">'Orig Sched'!$C$26</definedName>
    <definedName function="false" hidden="false" name="ISO" vbProcedure="false">'Orig Sched'!$C$26</definedName>
    <definedName function="false" hidden="false" name="nape" vbProcedure="false">'Orig Sched'!$C$32</definedName>
    <definedName function="false" hidden="false" name="NBUTANE" vbProcedure="false">'Orig Sched'!$C$27</definedName>
    <definedName function="false" hidden="false" name="NC4" vbProcedure="false">'Orig Sched'!$C$27</definedName>
    <definedName function="false" hidden="false" name="nc4e" vbProcedure="false">'Orig Sched'!$C$31</definedName>
    <definedName function="false" hidden="false" name="ng" vbProcedure="false">'Orig Sched'!$C$28</definedName>
    <definedName function="false" hidden="false" name="normal" vbProcedure="false">'Orig Sched'!$C$27</definedName>
    <definedName function="false" hidden="false" name="Print_Area_MI" vbProcedure="false">'Orig Sched'!$A$1:$G$8</definedName>
    <definedName function="false" hidden="false" name="Print_Titles_MI" vbProcedure="false">'Orig Sched'!$1:$8</definedName>
    <definedName function="false" hidden="false" name="propane" vbProcedure="false">'Orig Sched'!$C$24</definedName>
    <definedName function="false" hidden="false" name="RANGE" vbProcedure="false">#REF!</definedName>
    <definedName function="false" hidden="false" name="SIFO" vbProcedure="false">{"BookBal",#N/A,FALSE,"Roll-1";"DailyChange",#N/A,FALSE,"Roll-1";"Schedules",#N/A,FALSE,"Roll-1"}</definedName>
    <definedName function="false" hidden="false" name="TITLE" vbProcedure="false">'Orig Sched'!$A$1:$M$8</definedName>
    <definedName function="false" hidden="false" name="wrn_RollDetail_" vbProcedure="false">{"BookBal",#N/A,FALSE,"Roll-1";"DailyChange",#N/A,FALSE,"Roll-1";"Schedules",#N/A,FALSE,"Roll-1"}</definedName>
    <definedName function="false" hidden="false" name="wti" vbProcedure="false">'Orig Sched'!$C$30</definedName>
    <definedName function="false" hidden="false" localSheetId="4" name="wrn_RollDetail_" vbProcedure="false">{"BookBal",#N/A,FALSE,"Roll-1";"DailyChange",#N/A,FALSE,"Roll-1";"Schedules",#N/A,FALSE,"Roll-1"}</definedName>
    <definedName function="false" hidden="false" localSheetId="5" name="ACwvu_BookBal_" vbProcedure="false">'IPE GASOIL'!$A$6:$R$40</definedName>
    <definedName function="false" hidden="false" localSheetId="5" name="ACwvu_DailyChange_" vbProcedure="false">'IPE GASOIL'!$A$41:$AG$118</definedName>
    <definedName function="false" hidden="false" localSheetId="5" name="ACwvu_Schedules_" vbProcedure="false">'IPE GASOIL'!$A$121:$M$239</definedName>
    <definedName function="false" hidden="false" localSheetId="5" name="Swvu_BookBal_" vbProcedure="false">'IPE GASOIL'!$A$6:$R$40</definedName>
    <definedName function="false" hidden="false" localSheetId="5" name="Swvu_DailyChange_" vbProcedure="false">'IPE GASOIL'!$A$41:$AG$118</definedName>
    <definedName function="false" hidden="false" localSheetId="5" name="Swvu_Schedules_" vbProcedure="false">'IPE GASOIL'!$A$121:$M$239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02000426_A94B_11D2_B55B_00805FC758C8__wvu_PrintArea" vbProcedure="false">'IPE GASOIL'!$A$6:$R$39</definedName>
    <definedName function="false" hidden="false" localSheetId="5" name="Z_02000426_A94B_11D2_B55B_00805FC758C8__wvu_PrintTitles" vbProcedure="false">'IPE GASOIL'!$1:$5</definedName>
    <definedName function="false" hidden="false" localSheetId="5" name="Z_02000430_A94B_11D2_B55B_00805FC758C8__wvu_PrintArea" vbProcedure="false">'IPE GASOIL'!$A$40:$AG$118</definedName>
    <definedName function="false" hidden="false" localSheetId="5" name="Z_02000430_A94B_11D2_B55B_00805FC758C8__wvu_PrintTitles" vbProcedure="false">'IPE GASOIL'!$1:$5</definedName>
    <definedName function="false" hidden="false" localSheetId="5" name="Z_0200043A_A94B_11D2_B55B_00805FC758C8__wvu_PrintArea" vbProcedure="false">'IPE GASOIL'!$A$120:$M$238</definedName>
    <definedName function="false" hidden="false" localSheetId="5" name="Z_0200043A_A94B_11D2_B55B_00805FC758C8__wvu_PrintTitles" vbProcedure="false">'IPE GASOIL'!$1:$5</definedName>
    <definedName function="false" hidden="false" localSheetId="5" name="Z_0372EC6A_B1D7_11D2_84E6_00805FD35FEF__wvu_PrintArea" vbProcedure="false">'IPE GASOIL'!$A$6:$R$39</definedName>
    <definedName function="false" hidden="false" localSheetId="5" name="Z_0372EC6A_B1D7_11D2_84E6_00805FD35FEF__wvu_PrintTitles" vbProcedure="false">'IPE GASOIL'!$1:$5</definedName>
    <definedName function="false" hidden="false" localSheetId="5" name="Z_0372EC74_B1D7_11D2_84E6_00805FD35FEF__wvu_PrintArea" vbProcedure="false">'IPE GASOIL'!$A$40:$AG$118</definedName>
    <definedName function="false" hidden="false" localSheetId="5" name="Z_0372EC74_B1D7_11D2_84E6_00805FD35FEF__wvu_PrintTitles" vbProcedure="false">'IPE GASOIL'!$1:$5</definedName>
    <definedName function="false" hidden="false" localSheetId="5" name="Z_0372EC7E_B1D7_11D2_84E6_00805FD35FEF__wvu_PrintArea" vbProcedure="false">'IPE GASOIL'!$A$120:$M$238</definedName>
    <definedName function="false" hidden="false" localSheetId="5" name="Z_0372EC7E_B1D7_11D2_84E6_00805FD35FEF__wvu_PrintTitles" vbProcedure="false">'IPE GASOIL'!$1:$5</definedName>
    <definedName function="false" hidden="false" localSheetId="5" name="Z_041B9592_C0B4_11D2_8C2B_0008C7C204E6__wvu_PrintArea" vbProcedure="false">'IPE GASOIL'!$A$6:$R$39</definedName>
    <definedName function="false" hidden="false" localSheetId="5" name="Z_041B9592_C0B4_11D2_8C2B_0008C7C204E6__wvu_PrintTitles" vbProcedure="false">'IPE GASOIL'!$1:$5</definedName>
    <definedName function="false" hidden="false" localSheetId="5" name="Z_041B959D_C0B4_11D2_8C2B_0008C7C204E6__wvu_PrintArea" vbProcedure="false">'IPE GASOIL'!$A$40:$AG$118</definedName>
    <definedName function="false" hidden="false" localSheetId="5" name="Z_041B959D_C0B4_11D2_8C2B_0008C7C204E6__wvu_PrintTitles" vbProcedure="false">'IPE GASOIL'!$1:$5</definedName>
    <definedName function="false" hidden="false" localSheetId="5" name="Z_041B95A8_C0B4_11D2_8C2B_0008C7C204E6__wvu_PrintArea" vbProcedure="false">'IPE GASOIL'!$A$120:$M$238</definedName>
    <definedName function="false" hidden="false" localSheetId="5" name="Z_041B95A8_C0B4_11D2_8C2B_0008C7C204E6__wvu_PrintTitles" vbProcedure="false">'IPE GASOIL'!$1:$5</definedName>
    <definedName function="false" hidden="false" localSheetId="5" name="Z_0A8EF658_A947_11D2_8C25_0008C7C204E6__wvu_PrintArea" vbProcedure="false">'IPE GASOIL'!$A$6:$R$39</definedName>
    <definedName function="false" hidden="false" localSheetId="5" name="Z_0A8EF658_A947_11D2_8C25_0008C7C204E6__wvu_PrintTitles" vbProcedure="false">'IPE GASOIL'!$1:$5</definedName>
    <definedName function="false" hidden="false" localSheetId="5" name="Z_0A8EF662_A947_11D2_8C25_0008C7C204E6__wvu_PrintArea" vbProcedure="false">'IPE GASOIL'!$A$40:$AG$118</definedName>
    <definedName function="false" hidden="false" localSheetId="5" name="Z_0A8EF662_A947_11D2_8C25_0008C7C204E6__wvu_PrintTitles" vbProcedure="false">'IPE GASOIL'!$1:$5</definedName>
    <definedName function="false" hidden="false" localSheetId="5" name="Z_0A8EF66C_A947_11D2_8C25_0008C7C204E6__wvu_PrintArea" vbProcedure="false">'IPE GASOIL'!$A$120:$M$238</definedName>
    <definedName function="false" hidden="false" localSheetId="5" name="Z_0A8EF66C_A947_11D2_8C25_0008C7C204E6__wvu_PrintTitles" vbProcedure="false">'IPE GASOIL'!$1:$5</definedName>
    <definedName function="false" hidden="false" localSheetId="5" name="Z_0E546E91_B473_11D2_8C26_0008C7C204E6__wvu_PrintArea" vbProcedure="false">'IPE GASOIL'!$A$6:$R$39</definedName>
    <definedName function="false" hidden="false" localSheetId="5" name="Z_0E546E91_B473_11D2_8C26_0008C7C204E6__wvu_PrintTitles" vbProcedure="false">'IPE GASOIL'!$1:$5</definedName>
    <definedName function="false" hidden="false" localSheetId="5" name="Z_0E546E9C_B473_11D2_8C26_0008C7C204E6__wvu_PrintArea" vbProcedure="false">'IPE GASOIL'!$A$40:$AG$118</definedName>
    <definedName function="false" hidden="false" localSheetId="5" name="Z_0E546E9C_B473_11D2_8C26_0008C7C204E6__wvu_PrintTitles" vbProcedure="false">'IPE GASOIL'!$1:$5</definedName>
    <definedName function="false" hidden="false" localSheetId="5" name="Z_0E546EA7_B473_11D2_8C26_0008C7C204E6__wvu_PrintArea" vbProcedure="false">'IPE GASOIL'!$A$120:$M$238</definedName>
    <definedName function="false" hidden="false" localSheetId="5" name="Z_0E546EA7_B473_11D2_8C26_0008C7C204E6__wvu_PrintTitles" vbProcedure="false">'IPE GASOIL'!$1:$5</definedName>
    <definedName function="false" hidden="false" localSheetId="5" name="Z_1040DB41_E27F_11D2_ADA9_0008C744C0BF__wvu_PrintArea" vbProcedure="false">'IPE GASOIL'!$A$6:$R$39</definedName>
    <definedName function="false" hidden="false" localSheetId="5" name="Z_1040DB41_E27F_11D2_ADA9_0008C744C0BF__wvu_PrintTitles" vbProcedure="false">'IPE GASOIL'!$1:$5</definedName>
    <definedName function="false" hidden="false" localSheetId="5" name="Z_1040DB4D_E27F_11D2_ADA9_0008C744C0BF__wvu_PrintArea" vbProcedure="false">'IPE GASOIL'!$A$40:$AG$118</definedName>
    <definedName function="false" hidden="false" localSheetId="5" name="Z_1040DB4D_E27F_11D2_ADA9_0008C744C0BF__wvu_PrintTitles" vbProcedure="false">'IPE GASOIL'!$1:$5</definedName>
    <definedName function="false" hidden="false" localSheetId="5" name="Z_1040DB59_E27F_11D2_ADA9_0008C744C0BF__wvu_PrintArea" vbProcedure="false">'IPE GASOIL'!$A$120:$M$238</definedName>
    <definedName function="false" hidden="false" localSheetId="5" name="Z_1040DB59_E27F_11D2_ADA9_0008C744C0BF__wvu_PrintTitles" vbProcedure="false">'IPE GASOIL'!$1:$5</definedName>
    <definedName function="false" hidden="false" localSheetId="5" name="Z_121F5A89_ECBD_11D2_8C43_0008C7C204E6__wvu_PrintArea" vbProcedure="false">'IPE GASOIL'!$A$6:$R$39</definedName>
    <definedName function="false" hidden="false" localSheetId="5" name="Z_121F5A89_ECBD_11D2_8C43_0008C7C204E6__wvu_PrintTitles" vbProcedure="false">'IPE GASOIL'!$1:$5</definedName>
    <definedName function="false" hidden="false" localSheetId="5" name="Z_121F5A95_ECBD_11D2_8C43_0008C7C204E6__wvu_PrintArea" vbProcedure="false">'IPE GASOIL'!$A$40:$AG$118</definedName>
    <definedName function="false" hidden="false" localSheetId="5" name="Z_121F5A95_ECBD_11D2_8C43_0008C7C204E6__wvu_PrintTitles" vbProcedure="false">'IPE GASOIL'!$1:$5</definedName>
    <definedName function="false" hidden="false" localSheetId="5" name="Z_121F5AA1_ECBD_11D2_8C43_0008C7C204E6__wvu_PrintArea" vbProcedure="false">'IPE GASOIL'!$A$120:$M$238</definedName>
    <definedName function="false" hidden="false" localSheetId="5" name="Z_121F5AA1_ECBD_11D2_8C43_0008C7C204E6__wvu_PrintTitles" vbProcedure="false">'IPE GASOIL'!$1:$5</definedName>
    <definedName function="false" hidden="false" localSheetId="5" name="Z_13C4F70E_AF95_11D2_8C26_0008C7C204E6__wvu_PrintArea" vbProcedure="false">'IPE GASOIL'!$A$6:$R$39</definedName>
    <definedName function="false" hidden="false" localSheetId="5" name="Z_13C4F70E_AF95_11D2_8C26_0008C7C204E6__wvu_PrintTitles" vbProcedure="false">'IPE GASOIL'!$1:$5</definedName>
    <definedName function="false" hidden="false" localSheetId="5" name="Z_13C4F718_AF95_11D2_8C26_0008C7C204E6__wvu_PrintArea" vbProcedure="false">'IPE GASOIL'!$A$40:$AG$118</definedName>
    <definedName function="false" hidden="false" localSheetId="5" name="Z_13C4F718_AF95_11D2_8C26_0008C7C204E6__wvu_PrintTitles" vbProcedure="false">'IPE GASOIL'!$1:$5</definedName>
    <definedName function="false" hidden="false" localSheetId="5" name="Z_13C4F722_AF95_11D2_8C26_0008C7C204E6__wvu_PrintArea" vbProcedure="false">'IPE GASOIL'!$A$120:$M$238</definedName>
    <definedName function="false" hidden="false" localSheetId="5" name="Z_13C4F722_AF95_11D2_8C26_0008C7C204E6__wvu_PrintTitles" vbProcedure="false">'IPE GASOIL'!$1:$5</definedName>
    <definedName function="false" hidden="false" localSheetId="5" name="Z_1442BDFE_BB58_11D2_8C28_0008C7C204E6__wvu_PrintArea" vbProcedure="false">'IPE GASOIL'!$A$6:$R$39</definedName>
    <definedName function="false" hidden="false" localSheetId="5" name="Z_1442BDFE_BB58_11D2_8C28_0008C7C204E6__wvu_PrintTitles" vbProcedure="false">'IPE GASOIL'!$1:$5</definedName>
    <definedName function="false" hidden="false" localSheetId="5" name="Z_1442BE09_BB58_11D2_8C28_0008C7C204E6__wvu_PrintArea" vbProcedure="false">'IPE GASOIL'!$A$40:$AG$118</definedName>
    <definedName function="false" hidden="false" localSheetId="5" name="Z_1442BE09_BB58_11D2_8C28_0008C7C204E6__wvu_PrintTitles" vbProcedure="false">'IPE GASOIL'!$1:$5</definedName>
    <definedName function="false" hidden="false" localSheetId="5" name="Z_1442BE14_BB58_11D2_8C28_0008C7C204E6__wvu_PrintArea" vbProcedure="false">'IPE GASOIL'!$A$120:$M$238</definedName>
    <definedName function="false" hidden="false" localSheetId="5" name="Z_1442BE14_BB58_11D2_8C28_0008C7C204E6__wvu_PrintTitles" vbProcedure="false">'IPE GASOIL'!$1:$5</definedName>
    <definedName function="false" hidden="false" localSheetId="5" name="Z_15B239BB_E350_11D2_8C3F_0008C7C204E6__wvu_PrintArea" vbProcedure="false">'IPE GASOIL'!$A$6:$R$39</definedName>
    <definedName function="false" hidden="false" localSheetId="5" name="Z_15B239BB_E350_11D2_8C3F_0008C7C204E6__wvu_PrintTitles" vbProcedure="false">'IPE GASOIL'!$1:$5</definedName>
    <definedName function="false" hidden="false" localSheetId="5" name="Z_15B239C7_E350_11D2_8C3F_0008C7C204E6__wvu_PrintArea" vbProcedure="false">'IPE GASOIL'!$A$40:$AG$118</definedName>
    <definedName function="false" hidden="false" localSheetId="5" name="Z_15B239C7_E350_11D2_8C3F_0008C7C204E6__wvu_PrintTitles" vbProcedure="false">'IPE GASOIL'!$1:$5</definedName>
    <definedName function="false" hidden="false" localSheetId="5" name="Z_15B239D3_E350_11D2_8C3F_0008C7C204E6__wvu_PrintArea" vbProcedure="false">'IPE GASOIL'!$A$120:$M$238</definedName>
    <definedName function="false" hidden="false" localSheetId="5" name="Z_15B239D3_E350_11D2_8C3F_0008C7C204E6__wvu_PrintTitles" vbProcedure="false">'IPE GASOIL'!$1:$5</definedName>
    <definedName function="false" hidden="false" localSheetId="5" name="Z_174D0F58_9644_11D2_8C1E_0008C7C204E6__wvu_PrintArea" vbProcedure="false">'IPE GASOIL'!$A$6:$R$39</definedName>
    <definedName function="false" hidden="false" localSheetId="5" name="Z_174D0F58_9644_11D2_8C1E_0008C7C204E6__wvu_PrintTitles" vbProcedure="false">'IPE GASOIL'!$1:$5</definedName>
    <definedName function="false" hidden="false" localSheetId="5" name="Z_174D0F62_9644_11D2_8C1E_0008C7C204E6__wvu_PrintArea" vbProcedure="false">'IPE GASOIL'!$A$40:$AG$118</definedName>
    <definedName function="false" hidden="false" localSheetId="5" name="Z_174D0F62_9644_11D2_8C1E_0008C7C204E6__wvu_PrintTitles" vbProcedure="false">'IPE GASOIL'!$1:$5</definedName>
    <definedName function="false" hidden="false" localSheetId="5" name="Z_174D0F6C_9644_11D2_8C1E_0008C7C204E6__wvu_PrintArea" vbProcedure="false">'IPE GASOIL'!$A$120:$M$238</definedName>
    <definedName function="false" hidden="false" localSheetId="5" name="Z_174D0F6C_9644_11D2_8C1E_0008C7C204E6__wvu_PrintTitles" vbProcedure="false">'IPE GASOIL'!$1:$5</definedName>
    <definedName function="false" hidden="false" localSheetId="5" name="Z_181EEAC5_CC7D_11D2_8C32_0008C7C204E6__wvu_PrintArea" vbProcedure="false">'IPE GASOIL'!$A$6:$R$39</definedName>
    <definedName function="false" hidden="false" localSheetId="5" name="Z_181EEAC5_CC7D_11D2_8C32_0008C7C204E6__wvu_PrintTitles" vbProcedure="false">'IPE GASOIL'!$1:$5</definedName>
    <definedName function="false" hidden="false" localSheetId="5" name="Z_181EEAD0_CC7D_11D2_8C32_0008C7C204E6__wvu_PrintArea" vbProcedure="false">'IPE GASOIL'!$A$40:$AG$118</definedName>
    <definedName function="false" hidden="false" localSheetId="5" name="Z_181EEAD0_CC7D_11D2_8C32_0008C7C204E6__wvu_PrintTitles" vbProcedure="false">'IPE GASOIL'!$1:$5</definedName>
    <definedName function="false" hidden="false" localSheetId="5" name="Z_181EEADB_CC7D_11D2_8C32_0008C7C204E6__wvu_PrintArea" vbProcedure="false">'IPE GASOIL'!$A$120:$M$238</definedName>
    <definedName function="false" hidden="false" localSheetId="5" name="Z_181EEADB_CC7D_11D2_8C32_0008C7C204E6__wvu_PrintTitles" vbProcedure="false">'IPE GASOIL'!$1:$5</definedName>
    <definedName function="false" hidden="false" localSheetId="5" name="Z_1837EDE0_7DE7_11D2_8C06_0008C7C204E6__wvu_PrintArea" vbProcedure="false">'IPE GASOIL'!$A$6:$R$39</definedName>
    <definedName function="false" hidden="false" localSheetId="5" name="Z_1837EDE0_7DE7_11D2_8C06_0008C7C204E6__wvu_PrintTitles" vbProcedure="false">'IPE GASOIL'!$1:$5</definedName>
    <definedName function="false" hidden="false" localSheetId="5" name="Z_1837EDEA_7DE7_11D2_8C06_0008C7C204E6__wvu_PrintArea" vbProcedure="false">'IPE GASOIL'!$A$40:$AG$118</definedName>
    <definedName function="false" hidden="false" localSheetId="5" name="Z_1837EDEA_7DE7_11D2_8C06_0008C7C204E6__wvu_PrintTitles" vbProcedure="false">'IPE GASOIL'!$1:$5</definedName>
    <definedName function="false" hidden="false" localSheetId="5" name="Z_1837EDF4_7DE7_11D2_8C06_0008C7C204E6__wvu_PrintArea" vbProcedure="false">'IPE GASOIL'!$A$120:$M$238</definedName>
    <definedName function="false" hidden="false" localSheetId="5" name="Z_1837EDF4_7DE7_11D2_8C06_0008C7C204E6__wvu_PrintTitles" vbProcedure="false">'IPE GASOIL'!$1:$5</definedName>
    <definedName function="false" hidden="false" localSheetId="5" name="Z_18828A29_E28E_11D2_8C3F_0008C7C204E6__wvu_PrintArea" vbProcedure="false">'IPE GASOIL'!$A$6:$R$39</definedName>
    <definedName function="false" hidden="false" localSheetId="5" name="Z_18828A29_E28E_11D2_8C3F_0008C7C204E6__wvu_PrintTitles" vbProcedure="false">'IPE GASOIL'!$1:$5</definedName>
    <definedName function="false" hidden="false" localSheetId="5" name="Z_18828A35_E28E_11D2_8C3F_0008C7C204E6__wvu_PrintArea" vbProcedure="false">'IPE GASOIL'!$A$40:$AG$118</definedName>
    <definedName function="false" hidden="false" localSheetId="5" name="Z_18828A35_E28E_11D2_8C3F_0008C7C204E6__wvu_PrintTitles" vbProcedure="false">'IPE GASOIL'!$1:$5</definedName>
    <definedName function="false" hidden="false" localSheetId="5" name="Z_18828A41_E28E_11D2_8C3F_0008C7C204E6__wvu_PrintArea" vbProcedure="false">'IPE GASOIL'!$A$120:$M$238</definedName>
    <definedName function="false" hidden="false" localSheetId="5" name="Z_18828A41_E28E_11D2_8C3F_0008C7C204E6__wvu_PrintTitles" vbProcedure="false">'IPE GASOIL'!$1:$5</definedName>
    <definedName function="false" hidden="false" localSheetId="5" name="Z_19F9A6E7_DB81_11D2_B114_00805F29F700__wvu_PrintArea" vbProcedure="false">'IPE GASOIL'!$A$6:$R$39</definedName>
    <definedName function="false" hidden="false" localSheetId="5" name="Z_19F9A6E7_DB81_11D2_B114_00805F29F700__wvu_PrintTitles" vbProcedure="false">'IPE GASOIL'!$1:$5</definedName>
    <definedName function="false" hidden="false" localSheetId="5" name="Z_19F9A6F2_DB81_11D2_B114_00805F29F700__wvu_PrintArea" vbProcedure="false">'IPE GASOIL'!$A$40:$AG$118</definedName>
    <definedName function="false" hidden="false" localSheetId="5" name="Z_19F9A6F2_DB81_11D2_B114_00805F29F700__wvu_PrintTitles" vbProcedure="false">'IPE GASOIL'!$1:$5</definedName>
    <definedName function="false" hidden="false" localSheetId="5" name="Z_19F9A6FD_DB81_11D2_B114_00805F29F700__wvu_PrintArea" vbProcedure="false">'IPE GASOIL'!$A$120:$M$238</definedName>
    <definedName function="false" hidden="false" localSheetId="5" name="Z_19F9A6FD_DB81_11D2_B114_00805F29F700__wvu_PrintTitles" vbProcedure="false">'IPE GASOIL'!$1:$5</definedName>
    <definedName function="false" hidden="false" localSheetId="5" name="Z_19F9A743_DB81_11D2_B114_00805F29F700__wvu_PrintArea" vbProcedure="false">'IPE GASOIL'!$A$6:$R$39</definedName>
    <definedName function="false" hidden="false" localSheetId="5" name="Z_19F9A743_DB81_11D2_B114_00805F29F700__wvu_PrintTitles" vbProcedure="false">'IPE GASOIL'!$1:$5</definedName>
    <definedName function="false" hidden="false" localSheetId="5" name="Z_19F9A74E_DB81_11D2_B114_00805F29F700__wvu_PrintArea" vbProcedure="false">'IPE GASOIL'!$A$40:$AG$118</definedName>
    <definedName function="false" hidden="false" localSheetId="5" name="Z_19F9A74E_DB81_11D2_B114_00805F29F700__wvu_PrintTitles" vbProcedure="false">'IPE GASOIL'!$1:$5</definedName>
    <definedName function="false" hidden="false" localSheetId="5" name="Z_19F9A759_DB81_11D2_B114_00805F29F700__wvu_PrintArea" vbProcedure="false">'IPE GASOIL'!$A$120:$M$238</definedName>
    <definedName function="false" hidden="false" localSheetId="5" name="Z_19F9A759_DB81_11D2_B114_00805F29F700__wvu_PrintTitles" vbProcedure="false">'IPE GASOIL'!$1:$5</definedName>
    <definedName function="false" hidden="false" localSheetId="5" name="Z_19F9A7BE_DB81_11D2_B114_00805F29F700__wvu_PrintArea" vbProcedure="false">'IPE GASOIL'!$A$6:$R$39</definedName>
    <definedName function="false" hidden="false" localSheetId="5" name="Z_19F9A7BE_DB81_11D2_B114_00805F29F700__wvu_PrintTitles" vbProcedure="false">'IPE GASOIL'!$1:$5</definedName>
    <definedName function="false" hidden="false" localSheetId="5" name="Z_19F9A7C9_DB81_11D2_B114_00805F29F700__wvu_PrintArea" vbProcedure="false">'IPE GASOIL'!$A$40:$AG$118</definedName>
    <definedName function="false" hidden="false" localSheetId="5" name="Z_19F9A7C9_DB81_11D2_B114_00805F29F700__wvu_PrintTitles" vbProcedure="false">'IPE GASOIL'!$1:$5</definedName>
    <definedName function="false" hidden="false" localSheetId="5" name="Z_19F9A7D4_DB81_11D2_B114_00805F29F700__wvu_PrintArea" vbProcedure="false">'IPE GASOIL'!$A$120:$M$238</definedName>
    <definedName function="false" hidden="false" localSheetId="5" name="Z_19F9A7D4_DB81_11D2_B114_00805F29F700__wvu_PrintTitles" vbProcedure="false">'IPE GASOIL'!$1:$5</definedName>
    <definedName function="false" hidden="false" localSheetId="5" name="Z_19F9A911_DB81_11D2_B114_00805F29F700__wvu_PrintArea" vbProcedure="false">'IPE GASOIL'!$A$6:$R$39</definedName>
    <definedName function="false" hidden="false" localSheetId="5" name="Z_19F9A911_DB81_11D2_B114_00805F29F700__wvu_PrintTitles" vbProcedure="false">'IPE GASOIL'!$1:$5</definedName>
    <definedName function="false" hidden="false" localSheetId="5" name="Z_19F9A91D_DB81_11D2_B114_00805F29F700__wvu_PrintArea" vbProcedure="false">'IPE GASOIL'!$A$40:$AG$118</definedName>
    <definedName function="false" hidden="false" localSheetId="5" name="Z_19F9A91D_DB81_11D2_B114_00805F29F700__wvu_PrintTitles" vbProcedure="false">'IPE GASOIL'!$1:$5</definedName>
    <definedName function="false" hidden="false" localSheetId="5" name="Z_19F9A929_DB81_11D2_B114_00805F29F700__wvu_PrintArea" vbProcedure="false">'IPE GASOIL'!$A$120:$M$238</definedName>
    <definedName function="false" hidden="false" localSheetId="5" name="Z_19F9A929_DB81_11D2_B114_00805F29F700__wvu_PrintTitles" vbProcedure="false">'IPE GASOIL'!$1:$5</definedName>
    <definedName function="false" hidden="false" localSheetId="5" name="Z_1CECFD30_E66A_11D2_ADA9_0008C744C0BF__wvu_PrintArea" vbProcedure="false">'IPE GASOIL'!$A$6:$R$39</definedName>
    <definedName function="false" hidden="false" localSheetId="5" name="Z_1CECFD30_E66A_11D2_ADA9_0008C744C0BF__wvu_PrintTitles" vbProcedure="false">'IPE GASOIL'!$1:$5</definedName>
    <definedName function="false" hidden="false" localSheetId="5" name="Z_1CECFD3C_E66A_11D2_ADA9_0008C744C0BF__wvu_PrintArea" vbProcedure="false">'IPE GASOIL'!$A$40:$AG$118</definedName>
    <definedName function="false" hidden="false" localSheetId="5" name="Z_1CECFD3C_E66A_11D2_ADA9_0008C744C0BF__wvu_PrintTitles" vbProcedure="false">'IPE GASOIL'!$1:$5</definedName>
    <definedName function="false" hidden="false" localSheetId="5" name="Z_1CECFD48_E66A_11D2_ADA9_0008C744C0BF__wvu_PrintArea" vbProcedure="false">'IPE GASOIL'!$A$120:$M$238</definedName>
    <definedName function="false" hidden="false" localSheetId="5" name="Z_1CECFD48_E66A_11D2_ADA9_0008C744C0BF__wvu_PrintTitles" vbProcedure="false">'IPE GASOIL'!$1:$5</definedName>
    <definedName function="false" hidden="false" localSheetId="5" name="Z_1EAB21AE_E683_11D2_8C3F_0008C7C204E6__wvu_PrintArea" vbProcedure="false">'IPE GASOIL'!$A$6:$R$39</definedName>
    <definedName function="false" hidden="false" localSheetId="5" name="Z_1EAB21AE_E683_11D2_8C3F_0008C7C204E6__wvu_PrintTitles" vbProcedure="false">'IPE GASOIL'!$1:$5</definedName>
    <definedName function="false" hidden="false" localSheetId="5" name="Z_1EAB21BA_E683_11D2_8C3F_0008C7C204E6__wvu_PrintArea" vbProcedure="false">'IPE GASOIL'!$A$40:$AG$118</definedName>
    <definedName function="false" hidden="false" localSheetId="5" name="Z_1EAB21BA_E683_11D2_8C3F_0008C7C204E6__wvu_PrintTitles" vbProcedure="false">'IPE GASOIL'!$1:$5</definedName>
    <definedName function="false" hidden="false" localSheetId="5" name="Z_1EAB21C6_E683_11D2_8C3F_0008C7C204E6__wvu_PrintArea" vbProcedure="false">'IPE GASOIL'!$A$120:$M$238</definedName>
    <definedName function="false" hidden="false" localSheetId="5" name="Z_1EAB21C6_E683_11D2_8C3F_0008C7C204E6__wvu_PrintTitles" vbProcedure="false">'IPE GASOIL'!$1:$5</definedName>
    <definedName function="false" hidden="false" localSheetId="5" name="Z_25D4D151_AB7D_11D2_8C26_0008C7C204E6__wvu_PrintArea" vbProcedure="false">'IPE GASOIL'!$A$6:$R$39</definedName>
    <definedName function="false" hidden="false" localSheetId="5" name="Z_25D4D151_AB7D_11D2_8C26_0008C7C204E6__wvu_PrintTitles" vbProcedure="false">'IPE GASOIL'!$1:$5</definedName>
    <definedName function="false" hidden="false" localSheetId="5" name="Z_25D4D15B_AB7D_11D2_8C26_0008C7C204E6__wvu_PrintArea" vbProcedure="false">'IPE GASOIL'!$A$40:$AG$118</definedName>
    <definedName function="false" hidden="false" localSheetId="5" name="Z_25D4D15B_AB7D_11D2_8C26_0008C7C204E6__wvu_PrintTitles" vbProcedure="false">'IPE GASOIL'!$1:$5</definedName>
    <definedName function="false" hidden="false" localSheetId="5" name="Z_25D4D165_AB7D_11D2_8C26_0008C7C204E6__wvu_PrintArea" vbProcedure="false">'IPE GASOIL'!$A$120:$M$238</definedName>
    <definedName function="false" hidden="false" localSheetId="5" name="Z_25D4D165_AB7D_11D2_8C26_0008C7C204E6__wvu_PrintTitles" vbProcedure="false">'IPE GASOIL'!$1:$5</definedName>
    <definedName function="false" hidden="false" localSheetId="5" name="Z_26D7B70E_E103_11D2_8C3F_0008C7C204E6__wvu_PrintArea" vbProcedure="false">'IPE GASOIL'!$A$6:$R$39</definedName>
    <definedName function="false" hidden="false" localSheetId="5" name="Z_26D7B70E_E103_11D2_8C3F_0008C7C204E6__wvu_PrintTitles" vbProcedure="false">'IPE GASOIL'!$1:$5</definedName>
    <definedName function="false" hidden="false" localSheetId="5" name="Z_26D7B71A_E103_11D2_8C3F_0008C7C204E6__wvu_PrintArea" vbProcedure="false">'IPE GASOIL'!$A$40:$AG$118</definedName>
    <definedName function="false" hidden="false" localSheetId="5" name="Z_26D7B71A_E103_11D2_8C3F_0008C7C204E6__wvu_PrintTitles" vbProcedure="false">'IPE GASOIL'!$1:$5</definedName>
    <definedName function="false" hidden="false" localSheetId="5" name="Z_26D7B726_E103_11D2_8C3F_0008C7C204E6__wvu_PrintArea" vbProcedure="false">'IPE GASOIL'!$A$120:$M$238</definedName>
    <definedName function="false" hidden="false" localSheetId="5" name="Z_26D7B726_E103_11D2_8C3F_0008C7C204E6__wvu_PrintTitles" vbProcedure="false">'IPE GASOIL'!$1:$5</definedName>
    <definedName function="false" hidden="false" localSheetId="5" name="Z_280EF700_BC02_11D2_8C29_0008C7C204E6__wvu_PrintArea" vbProcedure="false">'IPE GASOIL'!$A$6:$R$39</definedName>
    <definedName function="false" hidden="false" localSheetId="5" name="Z_280EF700_BC02_11D2_8C29_0008C7C204E6__wvu_PrintTitles" vbProcedure="false">'IPE GASOIL'!$1:$5</definedName>
    <definedName function="false" hidden="false" localSheetId="5" name="Z_280EF70B_BC02_11D2_8C29_0008C7C204E6__wvu_PrintArea" vbProcedure="false">'IPE GASOIL'!$A$40:$AG$118</definedName>
    <definedName function="false" hidden="false" localSheetId="5" name="Z_280EF70B_BC02_11D2_8C29_0008C7C204E6__wvu_PrintTitles" vbProcedure="false">'IPE GASOIL'!$1:$5</definedName>
    <definedName function="false" hidden="false" localSheetId="5" name="Z_280EF716_BC02_11D2_8C29_0008C7C204E6__wvu_PrintArea" vbProcedure="false">'IPE GASOIL'!$A$120:$M$238</definedName>
    <definedName function="false" hidden="false" localSheetId="5" name="Z_280EF716_BC02_11D2_8C29_0008C7C204E6__wvu_PrintTitles" vbProcedure="false">'IPE GASOIL'!$1:$5</definedName>
    <definedName function="false" hidden="false" localSheetId="5" name="Z_2D75B106_A9EB_11D2_8C25_0008C7C204E6__wvu_PrintArea" vbProcedure="false">'IPE GASOIL'!$A$6:$R$39</definedName>
    <definedName function="false" hidden="false" localSheetId="5" name="Z_2D75B106_A9EB_11D2_8C25_0008C7C204E6__wvu_PrintTitles" vbProcedure="false">'IPE GASOIL'!$1:$5</definedName>
    <definedName function="false" hidden="false" localSheetId="5" name="Z_2D75B110_A9EB_11D2_8C25_0008C7C204E6__wvu_PrintArea" vbProcedure="false">'IPE GASOIL'!$A$40:$AG$118</definedName>
    <definedName function="false" hidden="false" localSheetId="5" name="Z_2D75B110_A9EB_11D2_8C25_0008C7C204E6__wvu_PrintTitles" vbProcedure="false">'IPE GASOIL'!$1:$5</definedName>
    <definedName function="false" hidden="false" localSheetId="5" name="Z_2D75B11A_A9EB_11D2_8C25_0008C7C204E6__wvu_PrintArea" vbProcedure="false">'IPE GASOIL'!$A$120:$M$238</definedName>
    <definedName function="false" hidden="false" localSheetId="5" name="Z_2D75B11A_A9EB_11D2_8C25_0008C7C204E6__wvu_PrintTitles" vbProcedure="false">'IPE GASOIL'!$1:$5</definedName>
    <definedName function="false" hidden="false" localSheetId="5" name="Z_2DC98E23_D6BB_11D2_8C3A_0008C7C204E6__wvu_PrintArea" vbProcedure="false">'IPE GASOIL'!$A$6:$R$39</definedName>
    <definedName function="false" hidden="false" localSheetId="5" name="Z_2DC98E23_D6BB_11D2_8C3A_0008C7C204E6__wvu_PrintTitles" vbProcedure="false">'IPE GASOIL'!$1:$5</definedName>
    <definedName function="false" hidden="false" localSheetId="5" name="Z_2DC98E2E_D6BB_11D2_8C3A_0008C7C204E6__wvu_PrintArea" vbProcedure="false">'IPE GASOIL'!$A$40:$AG$118</definedName>
    <definedName function="false" hidden="false" localSheetId="5" name="Z_2DC98E2E_D6BB_11D2_8C3A_0008C7C204E6__wvu_PrintTitles" vbProcedure="false">'IPE GASOIL'!$1:$5</definedName>
    <definedName function="false" hidden="false" localSheetId="5" name="Z_2DC98E39_D6BB_11D2_8C3A_0008C7C204E6__wvu_PrintArea" vbProcedure="false">'IPE GASOIL'!$A$120:$M$238</definedName>
    <definedName function="false" hidden="false" localSheetId="5" name="Z_2DC98E39_D6BB_11D2_8C3A_0008C7C204E6__wvu_PrintTitles" vbProcedure="false">'IPE GASOIL'!$1:$5</definedName>
    <definedName function="false" hidden="false" localSheetId="5" name="Z_2DC98F3B_D6BB_11D2_8C3A_0008C7C204E6__wvu_PrintArea" vbProcedure="false">'IPE GASOIL'!$A$6:$R$39</definedName>
    <definedName function="false" hidden="false" localSheetId="5" name="Z_2DC98F3B_D6BB_11D2_8C3A_0008C7C204E6__wvu_PrintTitles" vbProcedure="false">'IPE GASOIL'!$1:$5</definedName>
    <definedName function="false" hidden="false" localSheetId="5" name="Z_2DC98F46_D6BB_11D2_8C3A_0008C7C204E6__wvu_PrintArea" vbProcedure="false">'IPE GASOIL'!$A$40:$AG$118</definedName>
    <definedName function="false" hidden="false" localSheetId="5" name="Z_2DC98F46_D6BB_11D2_8C3A_0008C7C204E6__wvu_PrintTitles" vbProcedure="false">'IPE GASOIL'!$1:$5</definedName>
    <definedName function="false" hidden="false" localSheetId="5" name="Z_2DC98F51_D6BB_11D2_8C3A_0008C7C204E6__wvu_PrintArea" vbProcedure="false">'IPE GASOIL'!$A$120:$M$238</definedName>
    <definedName function="false" hidden="false" localSheetId="5" name="Z_2DC98F51_D6BB_11D2_8C3A_0008C7C204E6__wvu_PrintTitles" vbProcedure="false">'IPE GASOIL'!$1:$5</definedName>
    <definedName function="false" hidden="false" localSheetId="5" name="Z_2DD4FCCE_B99C_11D2_8C28_0008C7C204E6__wvu_PrintArea" vbProcedure="false">'IPE GASOIL'!$A$6:$R$39</definedName>
    <definedName function="false" hidden="false" localSheetId="5" name="Z_2DD4FCCE_B99C_11D2_8C28_0008C7C204E6__wvu_PrintTitles" vbProcedure="false">'IPE GASOIL'!$1:$5</definedName>
    <definedName function="false" hidden="false" localSheetId="5" name="Z_2DD4FCD9_B99C_11D2_8C28_0008C7C204E6__wvu_PrintArea" vbProcedure="false">'IPE GASOIL'!$A$40:$AG$118</definedName>
    <definedName function="false" hidden="false" localSheetId="5" name="Z_2DD4FCD9_B99C_11D2_8C28_0008C7C204E6__wvu_PrintTitles" vbProcedure="false">'IPE GASOIL'!$1:$5</definedName>
    <definedName function="false" hidden="false" localSheetId="5" name="Z_2DD4FCE4_B99C_11D2_8C28_0008C7C204E6__wvu_PrintArea" vbProcedure="false">'IPE GASOIL'!$A$120:$M$238</definedName>
    <definedName function="false" hidden="false" localSheetId="5" name="Z_2DD4FCE4_B99C_11D2_8C28_0008C7C204E6__wvu_PrintTitles" vbProcedure="false">'IPE GASOIL'!$1:$5</definedName>
    <definedName function="false" hidden="false" localSheetId="5" name="Z_356EE9A3_C573_11D2_84E9_00805FD35FEF__wvu_PrintArea" vbProcedure="false">'IPE GASOIL'!$A$6:$R$39</definedName>
    <definedName function="false" hidden="false" localSheetId="5" name="Z_356EE9A3_C573_11D2_84E9_00805FD35FEF__wvu_PrintTitles" vbProcedure="false">'IPE GASOIL'!$1:$5</definedName>
    <definedName function="false" hidden="false" localSheetId="5" name="Z_356EE9AE_C573_11D2_84E9_00805FD35FEF__wvu_PrintArea" vbProcedure="false">'IPE GASOIL'!$A$40:$AG$118</definedName>
    <definedName function="false" hidden="false" localSheetId="5" name="Z_356EE9AE_C573_11D2_84E9_00805FD35FEF__wvu_PrintTitles" vbProcedure="false">'IPE GASOIL'!$1:$5</definedName>
    <definedName function="false" hidden="false" localSheetId="5" name="Z_356EE9B9_C573_11D2_84E9_00805FD35FEF__wvu_PrintArea" vbProcedure="false">'IPE GASOIL'!$A$120:$M$238</definedName>
    <definedName function="false" hidden="false" localSheetId="5" name="Z_356EE9B9_C573_11D2_84E9_00805FD35FEF__wvu_PrintTitles" vbProcedure="false">'IPE GASOIL'!$1:$5</definedName>
    <definedName function="false" hidden="false" localSheetId="5" name="Z_35FF369D_A533_11D2_8C22_0008C7C204E6__wvu_PrintArea" vbProcedure="false">'IPE GASOIL'!$A$6:$R$39</definedName>
    <definedName function="false" hidden="false" localSheetId="5" name="Z_35FF369D_A533_11D2_8C22_0008C7C204E6__wvu_PrintTitles" vbProcedure="false">'IPE GASOIL'!$1:$5</definedName>
    <definedName function="false" hidden="false" localSheetId="5" name="Z_35FF36A7_A533_11D2_8C22_0008C7C204E6__wvu_PrintArea" vbProcedure="false">'IPE GASOIL'!$A$40:$AG$118</definedName>
    <definedName function="false" hidden="false" localSheetId="5" name="Z_35FF36A7_A533_11D2_8C22_0008C7C204E6__wvu_PrintTitles" vbProcedure="false">'IPE GASOIL'!$1:$5</definedName>
    <definedName function="false" hidden="false" localSheetId="5" name="Z_35FF36B1_A533_11D2_8C22_0008C7C204E6__wvu_PrintArea" vbProcedure="false">'IPE GASOIL'!$A$120:$M$238</definedName>
    <definedName function="false" hidden="false" localSheetId="5" name="Z_35FF36B1_A533_11D2_8C22_0008C7C204E6__wvu_PrintTitles" vbProcedure="false">'IPE GASOIL'!$1:$5</definedName>
    <definedName function="false" hidden="false" localSheetId="5" name="Z_37466B24_D08A_11D2_AD63_00805F17FD6F__wvu_PrintArea" vbProcedure="false">'IPE GASOIL'!$A$6:$R$39</definedName>
    <definedName function="false" hidden="false" localSheetId="5" name="Z_37466B24_D08A_11D2_AD63_00805F17FD6F__wvu_PrintTitles" vbProcedure="false">'IPE GASOIL'!$1:$5</definedName>
    <definedName function="false" hidden="false" localSheetId="5" name="Z_37466B2F_D08A_11D2_AD63_00805F17FD6F__wvu_PrintArea" vbProcedure="false">'IPE GASOIL'!$A$40:$AG$118</definedName>
    <definedName function="false" hidden="false" localSheetId="5" name="Z_37466B2F_D08A_11D2_AD63_00805F17FD6F__wvu_PrintTitles" vbProcedure="false">'IPE GASOIL'!$1:$5</definedName>
    <definedName function="false" hidden="false" localSheetId="5" name="Z_37466B3A_D08A_11D2_AD63_00805F17FD6F__wvu_PrintArea" vbProcedure="false">'IPE GASOIL'!$A$120:$M$238</definedName>
    <definedName function="false" hidden="false" localSheetId="5" name="Z_37466B3A_D08A_11D2_AD63_00805F17FD6F__wvu_PrintTitles" vbProcedure="false">'IPE GASOIL'!$1:$5</definedName>
    <definedName function="false" hidden="false" localSheetId="5" name="Z_3B687670_DD04_11D2_B562_00805FC758C8__wvu_PrintArea" vbProcedure="false">'IPE GASOIL'!$A$6:$R$39</definedName>
    <definedName function="false" hidden="false" localSheetId="5" name="Z_3B687670_DD04_11D2_B562_00805FC758C8__wvu_PrintTitles" vbProcedure="false">'IPE GASOIL'!$1:$5</definedName>
    <definedName function="false" hidden="false" localSheetId="5" name="Z_3B68767C_DD04_11D2_B562_00805FC758C8__wvu_PrintArea" vbProcedure="false">'IPE GASOIL'!$A$40:$AG$118</definedName>
    <definedName function="false" hidden="false" localSheetId="5" name="Z_3B68767C_DD04_11D2_B562_00805FC758C8__wvu_PrintTitles" vbProcedure="false">'IPE GASOIL'!$1:$5</definedName>
    <definedName function="false" hidden="false" localSheetId="5" name="Z_3B687688_DD04_11D2_B562_00805FC758C8__wvu_PrintArea" vbProcedure="false">'IPE GASOIL'!$A$120:$M$238</definedName>
    <definedName function="false" hidden="false" localSheetId="5" name="Z_3B687688_DD04_11D2_B562_00805FC758C8__wvu_PrintTitles" vbProcedure="false">'IPE GASOIL'!$1:$5</definedName>
    <definedName function="false" hidden="false" localSheetId="5" name="Z_3D00AA3E_B9CB_11D2_B55F_00805FC758C8__wvu_PrintArea" vbProcedure="false">'IPE GASOIL'!$A$6:$R$39</definedName>
    <definedName function="false" hidden="false" localSheetId="5" name="Z_3D00AA3E_B9CB_11D2_B55F_00805FC758C8__wvu_PrintTitles" vbProcedure="false">'IPE GASOIL'!$1:$5</definedName>
    <definedName function="false" hidden="false" localSheetId="5" name="Z_3D00AA49_B9CB_11D2_B55F_00805FC758C8__wvu_PrintArea" vbProcedure="false">'IPE GASOIL'!$A$40:$AG$118</definedName>
    <definedName function="false" hidden="false" localSheetId="5" name="Z_3D00AA49_B9CB_11D2_B55F_00805FC758C8__wvu_PrintTitles" vbProcedure="false">'IPE GASOIL'!$1:$5</definedName>
    <definedName function="false" hidden="false" localSheetId="5" name="Z_3D00AA54_B9CB_11D2_B55F_00805FC758C8__wvu_PrintArea" vbProcedure="false">'IPE GASOIL'!$A$120:$M$238</definedName>
    <definedName function="false" hidden="false" localSheetId="5" name="Z_3D00AA54_B9CB_11D2_B55F_00805FC758C8__wvu_PrintTitles" vbProcedure="false">'IPE GASOIL'!$1:$5</definedName>
    <definedName function="false" hidden="false" localSheetId="5" name="Z_3E14919D_B5D4_11D2_8C28_0008C7C204E6__wvu_PrintArea" vbProcedure="false">'IPE GASOIL'!$A$6:$R$39</definedName>
    <definedName function="false" hidden="false" localSheetId="5" name="Z_3E14919D_B5D4_11D2_8C28_0008C7C204E6__wvu_PrintTitles" vbProcedure="false">'IPE GASOIL'!$1:$5</definedName>
    <definedName function="false" hidden="false" localSheetId="5" name="Z_3E1491A8_B5D4_11D2_8C28_0008C7C204E6__wvu_PrintArea" vbProcedure="false">'IPE GASOIL'!$A$40:$AG$118</definedName>
    <definedName function="false" hidden="false" localSheetId="5" name="Z_3E1491A8_B5D4_11D2_8C28_0008C7C204E6__wvu_PrintTitles" vbProcedure="false">'IPE GASOIL'!$1:$5</definedName>
    <definedName function="false" hidden="false" localSheetId="5" name="Z_3E1491B3_B5D4_11D2_8C28_0008C7C204E6__wvu_PrintArea" vbProcedure="false">'IPE GASOIL'!$A$120:$M$238</definedName>
    <definedName function="false" hidden="false" localSheetId="5" name="Z_3E1491B3_B5D4_11D2_8C28_0008C7C204E6__wvu_PrintTitles" vbProcedure="false">'IPE GASOIL'!$1:$5</definedName>
    <definedName function="false" hidden="false" localSheetId="5" name="Z_43FDE5A7_B0FC_11D2_8C26_0008C7C204E6__wvu_PrintArea" vbProcedure="false">'IPE GASOIL'!$A$6:$R$39</definedName>
    <definedName function="false" hidden="false" localSheetId="5" name="Z_43FDE5A7_B0FC_11D2_8C26_0008C7C204E6__wvu_PrintTitles" vbProcedure="false">'IPE GASOIL'!$1:$5</definedName>
    <definedName function="false" hidden="false" localSheetId="5" name="Z_43FDE5B1_B0FC_11D2_8C26_0008C7C204E6__wvu_PrintArea" vbProcedure="false">'IPE GASOIL'!$A$40:$AG$118</definedName>
    <definedName function="false" hidden="false" localSheetId="5" name="Z_43FDE5B1_B0FC_11D2_8C26_0008C7C204E6__wvu_PrintTitles" vbProcedure="false">'IPE GASOIL'!$1:$5</definedName>
    <definedName function="false" hidden="false" localSheetId="5" name="Z_43FDE5BB_B0FC_11D2_8C26_0008C7C204E6__wvu_PrintArea" vbProcedure="false">'IPE GASOIL'!$A$120:$M$238</definedName>
    <definedName function="false" hidden="false" localSheetId="5" name="Z_43FDE5BB_B0FC_11D2_8C26_0008C7C204E6__wvu_PrintTitles" vbProcedure="false">'IPE GASOIL'!$1:$5</definedName>
    <definedName function="false" hidden="false" localSheetId="5" name="Z_455EA50F_D080_11D2_B560_00805FC758C8__wvu_PrintArea" vbProcedure="false">'IPE GASOIL'!$A$6:$R$39</definedName>
    <definedName function="false" hidden="false" localSheetId="5" name="Z_455EA50F_D080_11D2_B560_00805FC758C8__wvu_PrintTitles" vbProcedure="false">'IPE GASOIL'!$1:$5</definedName>
    <definedName function="false" hidden="false" localSheetId="5" name="Z_455EA51A_D080_11D2_B560_00805FC758C8__wvu_PrintArea" vbProcedure="false">'IPE GASOIL'!$A$40:$AG$118</definedName>
    <definedName function="false" hidden="false" localSheetId="5" name="Z_455EA51A_D080_11D2_B560_00805FC758C8__wvu_PrintTitles" vbProcedure="false">'IPE GASOIL'!$1:$5</definedName>
    <definedName function="false" hidden="false" localSheetId="5" name="Z_455EA525_D080_11D2_B560_00805FC758C8__wvu_PrintArea" vbProcedure="false">'IPE GASOIL'!$A$120:$M$238</definedName>
    <definedName function="false" hidden="false" localSheetId="5" name="Z_455EA525_D080_11D2_B560_00805FC758C8__wvu_PrintTitles" vbProcedure="false">'IPE GASOIL'!$1:$5</definedName>
    <definedName function="false" hidden="false" localSheetId="5" name="Z_45B0D562_8B4E_11D2_8C18_0008C7C204E6__wvu_PrintArea" vbProcedure="false">'IPE GASOIL'!$A$6:$R$39</definedName>
    <definedName function="false" hidden="false" localSheetId="5" name="Z_45B0D562_8B4E_11D2_8C18_0008C7C204E6__wvu_PrintTitles" vbProcedure="false">'IPE GASOIL'!$1:$5</definedName>
    <definedName function="false" hidden="false" localSheetId="5" name="Z_45B0D56C_8B4E_11D2_8C18_0008C7C204E6__wvu_PrintArea" vbProcedure="false">'IPE GASOIL'!$A$40:$AG$118</definedName>
    <definedName function="false" hidden="false" localSheetId="5" name="Z_45B0D56C_8B4E_11D2_8C18_0008C7C204E6__wvu_PrintTitles" vbProcedure="false">'IPE GASOIL'!$1:$5</definedName>
    <definedName function="false" hidden="false" localSheetId="5" name="Z_45B0D576_8B4E_11D2_8C18_0008C7C204E6__wvu_PrintArea" vbProcedure="false">'IPE GASOIL'!$A$120:$M$238</definedName>
    <definedName function="false" hidden="false" localSheetId="5" name="Z_45B0D576_8B4E_11D2_8C18_0008C7C204E6__wvu_PrintTitles" vbProcedure="false">'IPE GASOIL'!$1:$5</definedName>
    <definedName function="false" hidden="false" localSheetId="5" name="Z_46B6C2BE_E7FC_11D2_ADAA_0008C744C0BF__wvu_PrintArea" vbProcedure="false">'IPE GASOIL'!$A$6:$R$39</definedName>
    <definedName function="false" hidden="false" localSheetId="5" name="Z_46B6C2BE_E7FC_11D2_ADAA_0008C744C0BF__wvu_PrintTitles" vbProcedure="false">'IPE GASOIL'!$1:$5</definedName>
    <definedName function="false" hidden="false" localSheetId="5" name="Z_46B6C2CA_E7FC_11D2_ADAA_0008C744C0BF__wvu_PrintArea" vbProcedure="false">'IPE GASOIL'!$A$40:$AG$118</definedName>
    <definedName function="false" hidden="false" localSheetId="5" name="Z_46B6C2CA_E7FC_11D2_ADAA_0008C744C0BF__wvu_PrintTitles" vbProcedure="false">'IPE GASOIL'!$1:$5</definedName>
    <definedName function="false" hidden="false" localSheetId="5" name="Z_46B6C2D6_E7FC_11D2_ADAA_0008C744C0BF__wvu_PrintArea" vbProcedure="false">'IPE GASOIL'!$A$120:$M$238</definedName>
    <definedName function="false" hidden="false" localSheetId="5" name="Z_46B6C2D6_E7FC_11D2_ADAA_0008C744C0BF__wvu_PrintTitles" vbProcedure="false">'IPE GASOIL'!$1:$5</definedName>
    <definedName function="false" hidden="false" localSheetId="5" name="Z_4707B8B4_93E7_11D2_8C1D_0008C7C204E6__wvu_PrintArea" vbProcedure="false">'IPE GASOIL'!$A$6:$R$39</definedName>
    <definedName function="false" hidden="false" localSheetId="5" name="Z_4707B8B4_93E7_11D2_8C1D_0008C7C204E6__wvu_PrintTitles" vbProcedure="false">'IPE GASOIL'!$1:$5</definedName>
    <definedName function="false" hidden="false" localSheetId="5" name="Z_4707B8BE_93E7_11D2_8C1D_0008C7C204E6__wvu_PrintArea" vbProcedure="false">'IPE GASOIL'!$A$40:$AG$118</definedName>
    <definedName function="false" hidden="false" localSheetId="5" name="Z_4707B8BE_93E7_11D2_8C1D_0008C7C204E6__wvu_PrintTitles" vbProcedure="false">'IPE GASOIL'!$1:$5</definedName>
    <definedName function="false" hidden="false" localSheetId="5" name="Z_4707B8C8_93E7_11D2_8C1D_0008C7C204E6__wvu_PrintArea" vbProcedure="false">'IPE GASOIL'!$A$120:$M$238</definedName>
    <definedName function="false" hidden="false" localSheetId="5" name="Z_4707B8C8_93E7_11D2_8C1D_0008C7C204E6__wvu_PrintTitles" vbProcedure="false">'IPE GASOIL'!$1:$5</definedName>
    <definedName function="false" hidden="false" localSheetId="5" name="Z_48E652D8_A94A_11D2_B55B_00805FC758C8__wvu_PrintArea" vbProcedure="false">'IPE GASOIL'!$A$6:$R$39</definedName>
    <definedName function="false" hidden="false" localSheetId="5" name="Z_48E652D8_A94A_11D2_B55B_00805FC758C8__wvu_PrintTitles" vbProcedure="false">'IPE GASOIL'!$1:$5</definedName>
    <definedName function="false" hidden="false" localSheetId="5" name="Z_48E652E2_A94A_11D2_B55B_00805FC758C8__wvu_PrintArea" vbProcedure="false">'IPE GASOIL'!$A$40:$AG$118</definedName>
    <definedName function="false" hidden="false" localSheetId="5" name="Z_48E652E2_A94A_11D2_B55B_00805FC758C8__wvu_PrintTitles" vbProcedure="false">'IPE GASOIL'!$1:$5</definedName>
    <definedName function="false" hidden="false" localSheetId="5" name="Z_48E652EC_A94A_11D2_B55B_00805FC758C8__wvu_PrintArea" vbProcedure="false">'IPE GASOIL'!$A$120:$M$238</definedName>
    <definedName function="false" hidden="false" localSheetId="5" name="Z_48E652EC_A94A_11D2_B55B_00805FC758C8__wvu_PrintTitles" vbProcedure="false">'IPE GASOIL'!$1:$5</definedName>
    <definedName function="false" hidden="false" localSheetId="5" name="Z_4A50D575_9978_11D2_8C20_0008C7C204E6__wvu_PrintArea" vbProcedure="false">'IPE GASOIL'!$A$6:$R$39</definedName>
    <definedName function="false" hidden="false" localSheetId="5" name="Z_4A50D575_9978_11D2_8C20_0008C7C204E6__wvu_PrintTitles" vbProcedure="false">'IPE GASOIL'!$1:$5</definedName>
    <definedName function="false" hidden="false" localSheetId="5" name="Z_4A50D57F_9978_11D2_8C20_0008C7C204E6__wvu_PrintArea" vbProcedure="false">'IPE GASOIL'!$A$40:$AG$118</definedName>
    <definedName function="false" hidden="false" localSheetId="5" name="Z_4A50D57F_9978_11D2_8C20_0008C7C204E6__wvu_PrintTitles" vbProcedure="false">'IPE GASOIL'!$1:$5</definedName>
    <definedName function="false" hidden="false" localSheetId="5" name="Z_4A50D589_9978_11D2_8C20_0008C7C204E6__wvu_PrintArea" vbProcedure="false">'IPE GASOIL'!$A$120:$M$238</definedName>
    <definedName function="false" hidden="false" localSheetId="5" name="Z_4A50D589_9978_11D2_8C20_0008C7C204E6__wvu_PrintTitles" vbProcedure="false">'IPE GASOIL'!$1:$5</definedName>
    <definedName function="false" hidden="false" localSheetId="5" name="Z_4B7F7061_C17B_11D2_8C2B_0008C7C204E6__wvu_PrintArea" vbProcedure="false">'IPE GASOIL'!$A$6:$R$39</definedName>
    <definedName function="false" hidden="false" localSheetId="5" name="Z_4B7F7061_C17B_11D2_8C2B_0008C7C204E6__wvu_PrintTitles" vbProcedure="false">'IPE GASOIL'!$1:$5</definedName>
    <definedName function="false" hidden="false" localSheetId="5" name="Z_4B7F706C_C17B_11D2_8C2B_0008C7C204E6__wvu_PrintArea" vbProcedure="false">'IPE GASOIL'!$A$40:$AG$118</definedName>
    <definedName function="false" hidden="false" localSheetId="5" name="Z_4B7F706C_C17B_11D2_8C2B_0008C7C204E6__wvu_PrintTitles" vbProcedure="false">'IPE GASOIL'!$1:$5</definedName>
    <definedName function="false" hidden="false" localSheetId="5" name="Z_4B7F7077_C17B_11D2_8C2B_0008C7C204E6__wvu_PrintArea" vbProcedure="false">'IPE GASOIL'!$A$120:$M$238</definedName>
    <definedName function="false" hidden="false" localSheetId="5" name="Z_4B7F7077_C17B_11D2_8C2B_0008C7C204E6__wvu_PrintTitles" vbProcedure="false">'IPE GASOIL'!$1:$5</definedName>
    <definedName function="false" hidden="false" localSheetId="5" name="Z_4C4CB570_CAEB_11D2_8C32_0008C7C204E6__wvu_PrintArea" vbProcedure="false">'IPE GASOIL'!$A$6:$R$39</definedName>
    <definedName function="false" hidden="false" localSheetId="5" name="Z_4C4CB570_CAEB_11D2_8C32_0008C7C204E6__wvu_PrintTitles" vbProcedure="false">'IPE GASOIL'!$1:$5</definedName>
    <definedName function="false" hidden="false" localSheetId="5" name="Z_4C4CB57B_CAEB_11D2_8C32_0008C7C204E6__wvu_PrintArea" vbProcedure="false">'IPE GASOIL'!$A$40:$AG$118</definedName>
    <definedName function="false" hidden="false" localSheetId="5" name="Z_4C4CB57B_CAEB_11D2_8C32_0008C7C204E6__wvu_PrintTitles" vbProcedure="false">'IPE GASOIL'!$1:$5</definedName>
    <definedName function="false" hidden="false" localSheetId="5" name="Z_4C4CB586_CAEB_11D2_8C32_0008C7C204E6__wvu_PrintArea" vbProcedure="false">'IPE GASOIL'!$A$120:$M$238</definedName>
    <definedName function="false" hidden="false" localSheetId="5" name="Z_4C4CB586_CAEB_11D2_8C32_0008C7C204E6__wvu_PrintTitles" vbProcedure="false">'IPE GASOIL'!$1:$5</definedName>
    <definedName function="false" hidden="false" localSheetId="5" name="Z_4C5DA7D3_F3BF_11D2_8C47_0008C7C204E6__wvu_PrintArea" vbProcedure="false">'IPE GASOIL'!$A$6:$R$39</definedName>
    <definedName function="false" hidden="false" localSheetId="5" name="Z_4C5DA7D3_F3BF_11D2_8C47_0008C7C204E6__wvu_PrintTitles" vbProcedure="false">'IPE GASOIL'!$1:$5</definedName>
    <definedName function="false" hidden="false" localSheetId="5" name="Z_4C5DA7DF_F3BF_11D2_8C47_0008C7C204E6__wvu_PrintArea" vbProcedure="false">'IPE GASOIL'!$A$40:$AG$118</definedName>
    <definedName function="false" hidden="false" localSheetId="5" name="Z_4C5DA7DF_F3BF_11D2_8C47_0008C7C204E6__wvu_PrintTitles" vbProcedure="false">'IPE GASOIL'!$1:$5</definedName>
    <definedName function="false" hidden="false" localSheetId="5" name="Z_4C5DA7EB_F3BF_11D2_8C47_0008C7C204E6__wvu_PrintArea" vbProcedure="false">'IPE GASOIL'!$A$120:$M$238</definedName>
    <definedName function="false" hidden="false" localSheetId="5" name="Z_4C5DA7EB_F3BF_11D2_8C47_0008C7C204E6__wvu_PrintTitles" vbProcedure="false">'IPE GASOIL'!$1:$5</definedName>
    <definedName function="false" hidden="false" localSheetId="5" name="Z_4C5DA7FE_F3BF_11D2_8C47_0008C7C204E6__wvu_PrintArea" vbProcedure="false">'IPE GASOIL'!$A$6:$R$39</definedName>
    <definedName function="false" hidden="false" localSheetId="5" name="Z_4C5DA7FE_F3BF_11D2_8C47_0008C7C204E6__wvu_PrintTitles" vbProcedure="false">'IPE GASOIL'!$1:$5</definedName>
    <definedName function="false" hidden="false" localSheetId="5" name="Z_4C5DA80A_F3BF_11D2_8C47_0008C7C204E6__wvu_PrintArea" vbProcedure="false">'IPE GASOIL'!$A$40:$AG$118</definedName>
    <definedName function="false" hidden="false" localSheetId="5" name="Z_4C5DA80A_F3BF_11D2_8C47_0008C7C204E6__wvu_PrintTitles" vbProcedure="false">'IPE GASOIL'!$1:$5</definedName>
    <definedName function="false" hidden="false" localSheetId="5" name="Z_4C5DA816_F3BF_11D2_8C47_0008C7C204E6__wvu_PrintArea" vbProcedure="false">'IPE GASOIL'!$A$120:$M$238</definedName>
    <definedName function="false" hidden="false" localSheetId="5" name="Z_4C5DA816_F3BF_11D2_8C47_0008C7C204E6__wvu_PrintTitles" vbProcedure="false">'IPE GASOIL'!$1:$5</definedName>
    <definedName function="false" hidden="false" localSheetId="5" name="Z_52DDA567_CA25_11D2_8C31_0008C7C204E6__wvu_PrintArea" vbProcedure="false">'IPE GASOIL'!$A$6:$R$39</definedName>
    <definedName function="false" hidden="false" localSheetId="5" name="Z_52DDA567_CA25_11D2_8C31_0008C7C204E6__wvu_PrintTitles" vbProcedure="false">'IPE GASOIL'!$1:$5</definedName>
    <definedName function="false" hidden="false" localSheetId="5" name="Z_52DDA572_CA25_11D2_8C31_0008C7C204E6__wvu_PrintArea" vbProcedure="false">'IPE GASOIL'!$A$40:$AG$118</definedName>
    <definedName function="false" hidden="false" localSheetId="5" name="Z_52DDA572_CA25_11D2_8C31_0008C7C204E6__wvu_PrintTitles" vbProcedure="false">'IPE GASOIL'!$1:$5</definedName>
    <definedName function="false" hidden="false" localSheetId="5" name="Z_52DDA57D_CA25_11D2_8C31_0008C7C204E6__wvu_PrintArea" vbProcedure="false">'IPE GASOIL'!$A$120:$M$238</definedName>
    <definedName function="false" hidden="false" localSheetId="5" name="Z_52DDA57D_CA25_11D2_8C31_0008C7C204E6__wvu_PrintTitles" vbProcedure="false">'IPE GASOIL'!$1:$5</definedName>
    <definedName function="false" hidden="false" localSheetId="5" name="Z_531C69D9_EE3F_11D2_ADAC_0008C744C0BF__wvu_PrintArea" vbProcedure="false">'IPE GASOIL'!$A$6:$R$39</definedName>
    <definedName function="false" hidden="false" localSheetId="5" name="Z_531C69D9_EE3F_11D2_ADAC_0008C744C0BF__wvu_PrintTitles" vbProcedure="false">'IPE GASOIL'!$1:$5</definedName>
    <definedName function="false" hidden="false" localSheetId="5" name="Z_531C69E5_EE3F_11D2_ADAC_0008C744C0BF__wvu_PrintArea" vbProcedure="false">'IPE GASOIL'!$A$40:$AG$118</definedName>
    <definedName function="false" hidden="false" localSheetId="5" name="Z_531C69E5_EE3F_11D2_ADAC_0008C744C0BF__wvu_PrintTitles" vbProcedure="false">'IPE GASOIL'!$1:$5</definedName>
    <definedName function="false" hidden="false" localSheetId="5" name="Z_531C69F1_EE3F_11D2_ADAC_0008C744C0BF__wvu_PrintArea" vbProcedure="false">'IPE GASOIL'!$A$120:$M$238</definedName>
    <definedName function="false" hidden="false" localSheetId="5" name="Z_531C69F1_EE3F_11D2_ADAC_0008C744C0BF__wvu_PrintTitles" vbProcedure="false">'IPE GASOIL'!$1:$5</definedName>
    <definedName function="false" hidden="false" localSheetId="5" name="Z_5538850D_8E68_11D2_8C1C_0008C7C204E6__wvu_PrintArea" vbProcedure="false">'IPE GASOIL'!$A$6:$R$39</definedName>
    <definedName function="false" hidden="false" localSheetId="5" name="Z_5538850D_8E68_11D2_8C1C_0008C7C204E6__wvu_PrintTitles" vbProcedure="false">'IPE GASOIL'!$1:$5</definedName>
    <definedName function="false" hidden="false" localSheetId="5" name="Z_55388517_8E68_11D2_8C1C_0008C7C204E6__wvu_PrintArea" vbProcedure="false">'IPE GASOIL'!$A$40:$AG$118</definedName>
    <definedName function="false" hidden="false" localSheetId="5" name="Z_55388517_8E68_11D2_8C1C_0008C7C204E6__wvu_PrintTitles" vbProcedure="false">'IPE GASOIL'!$1:$5</definedName>
    <definedName function="false" hidden="false" localSheetId="5" name="Z_55388521_8E68_11D2_8C1C_0008C7C204E6__wvu_PrintArea" vbProcedure="false">'IPE GASOIL'!$A$120:$M$238</definedName>
    <definedName function="false" hidden="false" localSheetId="5" name="Z_55388521_8E68_11D2_8C1C_0008C7C204E6__wvu_PrintTitles" vbProcedure="false">'IPE GASOIL'!$1:$5</definedName>
    <definedName function="false" hidden="false" localSheetId="5" name="Z_5657914F_85E2_11D2_8C16_0008C7C204E6__wvu_PrintArea" vbProcedure="false">'IPE GASOIL'!$A$6:$R$39</definedName>
    <definedName function="false" hidden="false" localSheetId="5" name="Z_5657914F_85E2_11D2_8C16_0008C7C204E6__wvu_PrintTitles" vbProcedure="false">'IPE GASOIL'!$1:$5</definedName>
    <definedName function="false" hidden="false" localSheetId="5" name="Z_56579159_85E2_11D2_8C16_0008C7C204E6__wvu_PrintArea" vbProcedure="false">'IPE GASOIL'!$A$40:$AG$118</definedName>
    <definedName function="false" hidden="false" localSheetId="5" name="Z_56579159_85E2_11D2_8C16_0008C7C204E6__wvu_PrintTitles" vbProcedure="false">'IPE GASOIL'!$1:$5</definedName>
    <definedName function="false" hidden="false" localSheetId="5" name="Z_56579163_85E2_11D2_8C16_0008C7C204E6__wvu_PrintArea" vbProcedure="false">'IPE GASOIL'!$A$120:$M$238</definedName>
    <definedName function="false" hidden="false" localSheetId="5" name="Z_56579163_85E2_11D2_8C16_0008C7C204E6__wvu_PrintTitles" vbProcedure="false">'IPE GASOIL'!$1:$5</definedName>
    <definedName function="false" hidden="false" localSheetId="5" name="Z_5685E5C9_A46E_11D2_8C22_0008C7C204E6__wvu_PrintArea" vbProcedure="false">'IPE GASOIL'!$A$6:$R$39</definedName>
    <definedName function="false" hidden="false" localSheetId="5" name="Z_5685E5C9_A46E_11D2_8C22_0008C7C204E6__wvu_PrintTitles" vbProcedure="false">'IPE GASOIL'!$1:$5</definedName>
    <definedName function="false" hidden="false" localSheetId="5" name="Z_5685E5D3_A46E_11D2_8C22_0008C7C204E6__wvu_PrintArea" vbProcedure="false">'IPE GASOIL'!$A$40:$AG$118</definedName>
    <definedName function="false" hidden="false" localSheetId="5" name="Z_5685E5D3_A46E_11D2_8C22_0008C7C204E6__wvu_PrintTitles" vbProcedure="false">'IPE GASOIL'!$1:$5</definedName>
    <definedName function="false" hidden="false" localSheetId="5" name="Z_5685E5DD_A46E_11D2_8C22_0008C7C204E6__wvu_PrintArea" vbProcedure="false">'IPE GASOIL'!$A$120:$M$238</definedName>
    <definedName function="false" hidden="false" localSheetId="5" name="Z_5685E5DD_A46E_11D2_8C22_0008C7C204E6__wvu_PrintTitles" vbProcedure="false">'IPE GASOIL'!$1:$5</definedName>
    <definedName function="false" hidden="false" localSheetId="5" name="Z_5685E6FA_A46E_11D2_8C22_0008C7C204E6__wvu_PrintArea" vbProcedure="false">'IPE GASOIL'!$A$6:$R$39</definedName>
    <definedName function="false" hidden="false" localSheetId="5" name="Z_5685E6FA_A46E_11D2_8C22_0008C7C204E6__wvu_PrintTitles" vbProcedure="false">'IPE GASOIL'!$1:$5</definedName>
    <definedName function="false" hidden="false" localSheetId="5" name="Z_5685E704_A46E_11D2_8C22_0008C7C204E6__wvu_PrintArea" vbProcedure="false">'IPE GASOIL'!$A$40:$AG$118</definedName>
    <definedName function="false" hidden="false" localSheetId="5" name="Z_5685E704_A46E_11D2_8C22_0008C7C204E6__wvu_PrintTitles" vbProcedure="false">'IPE GASOIL'!$1:$5</definedName>
    <definedName function="false" hidden="false" localSheetId="5" name="Z_5685E70E_A46E_11D2_8C22_0008C7C204E6__wvu_PrintArea" vbProcedure="false">'IPE GASOIL'!$A$120:$M$238</definedName>
    <definedName function="false" hidden="false" localSheetId="5" name="Z_5685E70E_A46E_11D2_8C22_0008C7C204E6__wvu_PrintTitles" vbProcedure="false">'IPE GASOIL'!$1:$5</definedName>
    <definedName function="false" hidden="false" localSheetId="5" name="Z_57D334AB_8F82_11D2_8C1D_0008C7C204E6__wvu_PrintArea" vbProcedure="false">'IPE GASOIL'!$A$6:$R$39</definedName>
    <definedName function="false" hidden="false" localSheetId="5" name="Z_57D334AB_8F82_11D2_8C1D_0008C7C204E6__wvu_PrintTitles" vbProcedure="false">'IPE GASOIL'!$1:$5</definedName>
    <definedName function="false" hidden="false" localSheetId="5" name="Z_57D334B5_8F82_11D2_8C1D_0008C7C204E6__wvu_PrintArea" vbProcedure="false">'IPE GASOIL'!$A$40:$AG$118</definedName>
    <definedName function="false" hidden="false" localSheetId="5" name="Z_57D334B5_8F82_11D2_8C1D_0008C7C204E6__wvu_PrintTitles" vbProcedure="false">'IPE GASOIL'!$1:$5</definedName>
    <definedName function="false" hidden="false" localSheetId="5" name="Z_57D334BF_8F82_11D2_8C1D_0008C7C204E6__wvu_PrintArea" vbProcedure="false">'IPE GASOIL'!$A$120:$M$238</definedName>
    <definedName function="false" hidden="false" localSheetId="5" name="Z_57D334BF_8F82_11D2_8C1D_0008C7C204E6__wvu_PrintTitles" vbProcedure="false">'IPE GASOIL'!$1:$5</definedName>
    <definedName function="false" hidden="false" localSheetId="5" name="Z_57D334DE_8F82_11D2_8C1D_0008C7C204E6__wvu_PrintArea" vbProcedure="false">'IPE GASOIL'!$A$6:$R$39</definedName>
    <definedName function="false" hidden="false" localSheetId="5" name="Z_57D334DE_8F82_11D2_8C1D_0008C7C204E6__wvu_PrintTitles" vbProcedure="false">'IPE GASOIL'!$1:$5</definedName>
    <definedName function="false" hidden="false" localSheetId="5" name="Z_57D334E8_8F82_11D2_8C1D_0008C7C204E6__wvu_PrintArea" vbProcedure="false">'IPE GASOIL'!$A$40:$AG$118</definedName>
    <definedName function="false" hidden="false" localSheetId="5" name="Z_57D334E8_8F82_11D2_8C1D_0008C7C204E6__wvu_PrintTitles" vbProcedure="false">'IPE GASOIL'!$1:$5</definedName>
    <definedName function="false" hidden="false" localSheetId="5" name="Z_57D334F2_8F82_11D2_8C1D_0008C7C204E6__wvu_PrintArea" vbProcedure="false">'IPE GASOIL'!$A$120:$M$238</definedName>
    <definedName function="false" hidden="false" localSheetId="5" name="Z_57D334F2_8F82_11D2_8C1D_0008C7C204E6__wvu_PrintTitles" vbProcedure="false">'IPE GASOIL'!$1:$5</definedName>
    <definedName function="false" hidden="false" localSheetId="5" name="Z_59DDE79E_E1CB_11D2_8C3F_0008C7C204E6__wvu_PrintArea" vbProcedure="false">'IPE GASOIL'!$A$6:$R$39</definedName>
    <definedName function="false" hidden="false" localSheetId="5" name="Z_59DDE79E_E1CB_11D2_8C3F_0008C7C204E6__wvu_PrintTitles" vbProcedure="false">'IPE GASOIL'!$1:$5</definedName>
    <definedName function="false" hidden="false" localSheetId="5" name="Z_59DDE7AA_E1CB_11D2_8C3F_0008C7C204E6__wvu_PrintArea" vbProcedure="false">'IPE GASOIL'!$A$40:$AG$118</definedName>
    <definedName function="false" hidden="false" localSheetId="5" name="Z_59DDE7AA_E1CB_11D2_8C3F_0008C7C204E6__wvu_PrintTitles" vbProcedure="false">'IPE GASOIL'!$1:$5</definedName>
    <definedName function="false" hidden="false" localSheetId="5" name="Z_59DDE7B6_E1CB_11D2_8C3F_0008C7C204E6__wvu_PrintArea" vbProcedure="false">'IPE GASOIL'!$A$120:$M$238</definedName>
    <definedName function="false" hidden="false" localSheetId="5" name="Z_59DDE7B6_E1CB_11D2_8C3F_0008C7C204E6__wvu_PrintTitles" vbProcedure="false">'IPE GASOIL'!$1:$5</definedName>
    <definedName function="false" hidden="false" localSheetId="5" name="Z_5A320F46_BCD7_11D2_8C2A_0008C7C204E6__wvu_PrintArea" vbProcedure="false">'IPE GASOIL'!$A$6:$R$39</definedName>
    <definedName function="false" hidden="false" localSheetId="5" name="Z_5A320F46_BCD7_11D2_8C2A_0008C7C204E6__wvu_PrintTitles" vbProcedure="false">'IPE GASOIL'!$1:$5</definedName>
    <definedName function="false" hidden="false" localSheetId="5" name="Z_5A320F51_BCD7_11D2_8C2A_0008C7C204E6__wvu_PrintArea" vbProcedure="false">'IPE GASOIL'!$A$40:$AG$118</definedName>
    <definedName function="false" hidden="false" localSheetId="5" name="Z_5A320F51_BCD7_11D2_8C2A_0008C7C204E6__wvu_PrintTitles" vbProcedure="false">'IPE GASOIL'!$1:$5</definedName>
    <definedName function="false" hidden="false" localSheetId="5" name="Z_5A320F5C_BCD7_11D2_8C2A_0008C7C204E6__wvu_PrintArea" vbProcedure="false">'IPE GASOIL'!$A$120:$M$238</definedName>
    <definedName function="false" hidden="false" localSheetId="5" name="Z_5A320F5C_BCD7_11D2_8C2A_0008C7C204E6__wvu_PrintTitles" vbProcedure="false">'IPE GASOIL'!$1:$5</definedName>
    <definedName function="false" hidden="false" localSheetId="5" name="Z_5BB0EAE9_9EF1_11D2_84E3_00805FD35FEF__wvu_PrintArea" vbProcedure="false">'IPE GASOIL'!$A$6:$R$39</definedName>
    <definedName function="false" hidden="false" localSheetId="5" name="Z_5BB0EAE9_9EF1_11D2_84E3_00805FD35FEF__wvu_PrintTitles" vbProcedure="false">'IPE GASOIL'!$1:$5</definedName>
    <definedName function="false" hidden="false" localSheetId="5" name="Z_5BB0EAF3_9EF1_11D2_84E3_00805FD35FEF__wvu_PrintArea" vbProcedure="false">'IPE GASOIL'!$A$40:$AG$118</definedName>
    <definedName function="false" hidden="false" localSheetId="5" name="Z_5BB0EAF3_9EF1_11D2_84E3_00805FD35FEF__wvu_PrintTitles" vbProcedure="false">'IPE GASOIL'!$1:$5</definedName>
    <definedName function="false" hidden="false" localSheetId="5" name="Z_5BB0EAFD_9EF1_11D2_84E3_00805FD35FEF__wvu_PrintArea" vbProcedure="false">'IPE GASOIL'!$A$120:$M$238</definedName>
    <definedName function="false" hidden="false" localSheetId="5" name="Z_5BB0EAFD_9EF1_11D2_84E3_00805FD35FEF__wvu_PrintTitles" vbProcedure="false">'IPE GASOIL'!$1:$5</definedName>
    <definedName function="false" hidden="false" localSheetId="5" name="Z_5DF009AB_AEB1_11D2_8C26_0008C7C204E6__wvu_PrintArea" vbProcedure="false">'IPE GASOIL'!$A$6:$R$39</definedName>
    <definedName function="false" hidden="false" localSheetId="5" name="Z_5DF009AB_AEB1_11D2_8C26_0008C7C204E6__wvu_PrintTitles" vbProcedure="false">'IPE GASOIL'!$1:$5</definedName>
    <definedName function="false" hidden="false" localSheetId="5" name="Z_5DF009B5_AEB1_11D2_8C26_0008C7C204E6__wvu_PrintArea" vbProcedure="false">'IPE GASOIL'!$A$40:$AG$118</definedName>
    <definedName function="false" hidden="false" localSheetId="5" name="Z_5DF009B5_AEB1_11D2_8C26_0008C7C204E6__wvu_PrintTitles" vbProcedure="false">'IPE GASOIL'!$1:$5</definedName>
    <definedName function="false" hidden="false" localSheetId="5" name="Z_5DF009BF_AEB1_11D2_8C26_0008C7C204E6__wvu_PrintArea" vbProcedure="false">'IPE GASOIL'!$A$120:$M$238</definedName>
    <definedName function="false" hidden="false" localSheetId="5" name="Z_5DF009BF_AEB1_11D2_8C26_0008C7C204E6__wvu_PrintTitles" vbProcedure="false">'IPE GASOIL'!$1:$5</definedName>
    <definedName function="false" hidden="false" localSheetId="5" name="Z_5EF90F7D_F0A4_11D2_ADAC_0008C744C0BF__wvu_PrintArea" vbProcedure="false">'IPE GASOIL'!$A$6:$R$39</definedName>
    <definedName function="false" hidden="false" localSheetId="5" name="Z_5EF90F7D_F0A4_11D2_ADAC_0008C744C0BF__wvu_PrintTitles" vbProcedure="false">'IPE GASOIL'!$1:$5</definedName>
    <definedName function="false" hidden="false" localSheetId="5" name="Z_5EF90F89_F0A4_11D2_ADAC_0008C744C0BF__wvu_PrintArea" vbProcedure="false">'IPE GASOIL'!$A$40:$AG$118</definedName>
    <definedName function="false" hidden="false" localSheetId="5" name="Z_5EF90F89_F0A4_11D2_ADAC_0008C744C0BF__wvu_PrintTitles" vbProcedure="false">'IPE GASOIL'!$1:$5</definedName>
    <definedName function="false" hidden="false" localSheetId="5" name="Z_5EF90F95_F0A4_11D2_ADAC_0008C744C0BF__wvu_PrintArea" vbProcedure="false">'IPE GASOIL'!$A$120:$M$238</definedName>
    <definedName function="false" hidden="false" localSheetId="5" name="Z_5EF90F95_F0A4_11D2_ADAC_0008C744C0BF__wvu_PrintTitles" vbProcedure="false">'IPE GASOIL'!$1:$5</definedName>
    <definedName function="false" hidden="false" localSheetId="5" name="Z_5EF90FAF_F0A4_11D2_ADAC_0008C744C0BF__wvu_PrintArea" vbProcedure="false">'IPE GASOIL'!$A$6:$R$39</definedName>
    <definedName function="false" hidden="false" localSheetId="5" name="Z_5EF90FAF_F0A4_11D2_ADAC_0008C744C0BF__wvu_PrintTitles" vbProcedure="false">'IPE GASOIL'!$1:$5</definedName>
    <definedName function="false" hidden="false" localSheetId="5" name="Z_5EF90FBB_F0A4_11D2_ADAC_0008C744C0BF__wvu_PrintArea" vbProcedure="false">'IPE GASOIL'!$A$40:$AG$118</definedName>
    <definedName function="false" hidden="false" localSheetId="5" name="Z_5EF90FBB_F0A4_11D2_ADAC_0008C744C0BF__wvu_PrintTitles" vbProcedure="false">'IPE GASOIL'!$1:$5</definedName>
    <definedName function="false" hidden="false" localSheetId="5" name="Z_5EF90FC7_F0A4_11D2_ADAC_0008C744C0BF__wvu_PrintArea" vbProcedure="false">'IPE GASOIL'!$A$120:$M$238</definedName>
    <definedName function="false" hidden="false" localSheetId="5" name="Z_5EF90FC7_F0A4_11D2_ADAC_0008C744C0BF__wvu_PrintTitles" vbProcedure="false">'IPE GASOIL'!$1:$5</definedName>
    <definedName function="false" hidden="false" localSheetId="5" name="Z_5EF91009_F0A4_11D2_ADAC_0008C744C0BF__wvu_PrintArea" vbProcedure="false">'IPE GASOIL'!$A$6:$R$39</definedName>
    <definedName function="false" hidden="false" localSheetId="5" name="Z_5EF91009_F0A4_11D2_ADAC_0008C744C0BF__wvu_PrintTitles" vbProcedure="false">'IPE GASOIL'!$1:$5</definedName>
    <definedName function="false" hidden="false" localSheetId="5" name="Z_5EF91015_F0A4_11D2_ADAC_0008C744C0BF__wvu_PrintArea" vbProcedure="false">'IPE GASOIL'!$A$40:$AG$118</definedName>
    <definedName function="false" hidden="false" localSheetId="5" name="Z_5EF91015_F0A4_11D2_ADAC_0008C744C0BF__wvu_PrintTitles" vbProcedure="false">'IPE GASOIL'!$1:$5</definedName>
    <definedName function="false" hidden="false" localSheetId="5" name="Z_5EF91021_F0A4_11D2_ADAC_0008C744C0BF__wvu_PrintArea" vbProcedure="false">'IPE GASOIL'!$A$120:$M$238</definedName>
    <definedName function="false" hidden="false" localSheetId="5" name="Z_5EF91021_F0A4_11D2_ADAC_0008C744C0BF__wvu_PrintTitles" vbProcedure="false">'IPE GASOIL'!$1:$5</definedName>
    <definedName function="false" hidden="false" localSheetId="5" name="Z_5FA894DA_EBE5_11D2_8C41_0008C7C204E6__wvu_PrintArea" vbProcedure="false">'IPE GASOIL'!$A$6:$R$39</definedName>
    <definedName function="false" hidden="false" localSheetId="5" name="Z_5FA894DA_EBE5_11D2_8C41_0008C7C204E6__wvu_PrintTitles" vbProcedure="false">'IPE GASOIL'!$1:$5</definedName>
    <definedName function="false" hidden="false" localSheetId="5" name="Z_5FA894E6_EBE5_11D2_8C41_0008C7C204E6__wvu_PrintArea" vbProcedure="false">'IPE GASOIL'!$A$40:$AG$118</definedName>
    <definedName function="false" hidden="false" localSheetId="5" name="Z_5FA894E6_EBE5_11D2_8C41_0008C7C204E6__wvu_PrintTitles" vbProcedure="false">'IPE GASOIL'!$1:$5</definedName>
    <definedName function="false" hidden="false" localSheetId="5" name="Z_5FA894F2_EBE5_11D2_8C41_0008C7C204E6__wvu_PrintArea" vbProcedure="false">'IPE GASOIL'!$A$120:$M$238</definedName>
    <definedName function="false" hidden="false" localSheetId="5" name="Z_5FA894F2_EBE5_11D2_8C41_0008C7C204E6__wvu_PrintTitles" vbProcedure="false">'IPE GASOIL'!$1:$5</definedName>
    <definedName function="false" hidden="false" localSheetId="5" name="Z_61A21D24_DD19_11D2_B114_00805F29F700__wvu_PrintArea" vbProcedure="false">'IPE GASOIL'!$A$6:$R$39</definedName>
    <definedName function="false" hidden="false" localSheetId="5" name="Z_61A21D24_DD19_11D2_B114_00805F29F700__wvu_PrintTitles" vbProcedure="false">'IPE GASOIL'!$1:$5</definedName>
    <definedName function="false" hidden="false" localSheetId="5" name="Z_61A21D30_DD19_11D2_B114_00805F29F700__wvu_PrintArea" vbProcedure="false">'IPE GASOIL'!$A$40:$AG$118</definedName>
    <definedName function="false" hidden="false" localSheetId="5" name="Z_61A21D30_DD19_11D2_B114_00805F29F700__wvu_PrintTitles" vbProcedure="false">'IPE GASOIL'!$1:$5</definedName>
    <definedName function="false" hidden="false" localSheetId="5" name="Z_61A21D3C_DD19_11D2_B114_00805F29F700__wvu_PrintArea" vbProcedure="false">'IPE GASOIL'!$A$120:$M$238</definedName>
    <definedName function="false" hidden="false" localSheetId="5" name="Z_61A21D3C_DD19_11D2_B114_00805F29F700__wvu_PrintTitles" vbProcedure="false">'IPE GASOIL'!$1:$5</definedName>
    <definedName function="false" hidden="false" localSheetId="5" name="Z_67408504_ED98_11D2_ADAB_0008C744C0BF__wvu_PrintArea" vbProcedure="false">'IPE GASOIL'!$A$6:$R$39</definedName>
    <definedName function="false" hidden="false" localSheetId="5" name="Z_67408504_ED98_11D2_ADAB_0008C744C0BF__wvu_PrintTitles" vbProcedure="false">'IPE GASOIL'!$1:$5</definedName>
    <definedName function="false" hidden="false" localSheetId="5" name="Z_67408510_ED98_11D2_ADAB_0008C744C0BF__wvu_PrintArea" vbProcedure="false">'IPE GASOIL'!$A$40:$AG$118</definedName>
    <definedName function="false" hidden="false" localSheetId="5" name="Z_67408510_ED98_11D2_ADAB_0008C744C0BF__wvu_PrintTitles" vbProcedure="false">'IPE GASOIL'!$1:$5</definedName>
    <definedName function="false" hidden="false" localSheetId="5" name="Z_6740851C_ED98_11D2_ADAB_0008C744C0BF__wvu_PrintArea" vbProcedure="false">'IPE GASOIL'!$A$120:$M$238</definedName>
    <definedName function="false" hidden="false" localSheetId="5" name="Z_6740851C_ED98_11D2_ADAB_0008C744C0BF__wvu_PrintTitles" vbProcedure="false">'IPE GASOIL'!$1:$5</definedName>
    <definedName function="false" hidden="false" localSheetId="5" name="Z_67867FD2_88EB_11D2_8C17_0008C7C204E6__wvu_PrintArea" vbProcedure="false">'IPE GASOIL'!$A$6:$R$39</definedName>
    <definedName function="false" hidden="false" localSheetId="5" name="Z_67867FD2_88EB_11D2_8C17_0008C7C204E6__wvu_PrintTitles" vbProcedure="false">'IPE GASOIL'!$1:$5</definedName>
    <definedName function="false" hidden="false" localSheetId="5" name="Z_67867FDC_88EB_11D2_8C17_0008C7C204E6__wvu_PrintArea" vbProcedure="false">'IPE GASOIL'!$A$40:$AG$118</definedName>
    <definedName function="false" hidden="false" localSheetId="5" name="Z_67867FDC_88EB_11D2_8C17_0008C7C204E6__wvu_PrintTitles" vbProcedure="false">'IPE GASOIL'!$1:$5</definedName>
    <definedName function="false" hidden="false" localSheetId="5" name="Z_67867FE6_88EB_11D2_8C17_0008C7C204E6__wvu_PrintArea" vbProcedure="false">'IPE GASOIL'!$A$120:$M$238</definedName>
    <definedName function="false" hidden="false" localSheetId="5" name="Z_67867FE6_88EB_11D2_8C17_0008C7C204E6__wvu_PrintTitles" vbProcedure="false">'IPE GASOIL'!$1:$5</definedName>
    <definedName function="false" hidden="false" localSheetId="5" name="Z_67868004_88EB_11D2_8C17_0008C7C204E6__wvu_PrintArea" vbProcedure="false">'IPE GASOIL'!$A$6:$R$39</definedName>
    <definedName function="false" hidden="false" localSheetId="5" name="Z_67868004_88EB_11D2_8C17_0008C7C204E6__wvu_PrintTitles" vbProcedure="false">'IPE GASOIL'!$1:$5</definedName>
    <definedName function="false" hidden="false" localSheetId="5" name="Z_6786800E_88EB_11D2_8C17_0008C7C204E6__wvu_PrintArea" vbProcedure="false">'IPE GASOIL'!$A$40:$AG$118</definedName>
    <definedName function="false" hidden="false" localSheetId="5" name="Z_6786800E_88EB_11D2_8C17_0008C7C204E6__wvu_PrintTitles" vbProcedure="false">'IPE GASOIL'!$1:$5</definedName>
    <definedName function="false" hidden="false" localSheetId="5" name="Z_67868018_88EB_11D2_8C17_0008C7C204E6__wvu_PrintArea" vbProcedure="false">'IPE GASOIL'!$A$120:$M$238</definedName>
    <definedName function="false" hidden="false" localSheetId="5" name="Z_67868018_88EB_11D2_8C17_0008C7C204E6__wvu_PrintTitles" vbProcedure="false">'IPE GASOIL'!$1:$5</definedName>
    <definedName function="false" hidden="false" localSheetId="5" name="Z_678680CE_88EB_11D2_8C17_0008C7C204E6__wvu_PrintArea" vbProcedure="false">'IPE GASOIL'!$A$6:$R$39</definedName>
    <definedName function="false" hidden="false" localSheetId="5" name="Z_678680CE_88EB_11D2_8C17_0008C7C204E6__wvu_PrintTitles" vbProcedure="false">'IPE GASOIL'!$1:$5</definedName>
    <definedName function="false" hidden="false" localSheetId="5" name="Z_678680D8_88EB_11D2_8C17_0008C7C204E6__wvu_PrintArea" vbProcedure="false">'IPE GASOIL'!$A$40:$AG$118</definedName>
    <definedName function="false" hidden="false" localSheetId="5" name="Z_678680D8_88EB_11D2_8C17_0008C7C204E6__wvu_PrintTitles" vbProcedure="false">'IPE GASOIL'!$1:$5</definedName>
    <definedName function="false" hidden="false" localSheetId="5" name="Z_678680E2_88EB_11D2_8C17_0008C7C204E6__wvu_PrintArea" vbProcedure="false">'IPE GASOIL'!$A$120:$M$238</definedName>
    <definedName function="false" hidden="false" localSheetId="5" name="Z_678680E2_88EB_11D2_8C17_0008C7C204E6__wvu_PrintTitles" vbProcedure="false">'IPE GASOIL'!$1:$5</definedName>
    <definedName function="false" hidden="false" localSheetId="5" name="Z_6996068D_E072_11D2_8C3F_0008C7C204E6__wvu_PrintArea" vbProcedure="false">'IPE GASOIL'!$A$6:$R$39</definedName>
    <definedName function="false" hidden="false" localSheetId="5" name="Z_6996068D_E072_11D2_8C3F_0008C7C204E6__wvu_PrintTitles" vbProcedure="false">'IPE GASOIL'!$1:$5</definedName>
    <definedName function="false" hidden="false" localSheetId="5" name="Z_69960699_E072_11D2_8C3F_0008C7C204E6__wvu_PrintArea" vbProcedure="false">'IPE GASOIL'!$A$40:$AG$118</definedName>
    <definedName function="false" hidden="false" localSheetId="5" name="Z_69960699_E072_11D2_8C3F_0008C7C204E6__wvu_PrintTitles" vbProcedure="false">'IPE GASOIL'!$1:$5</definedName>
    <definedName function="false" hidden="false" localSheetId="5" name="Z_699606A5_E072_11D2_8C3F_0008C7C204E6__wvu_PrintArea" vbProcedure="false">'IPE GASOIL'!$A$120:$M$238</definedName>
    <definedName function="false" hidden="false" localSheetId="5" name="Z_699606A5_E072_11D2_8C3F_0008C7C204E6__wvu_PrintTitles" vbProcedure="false">'IPE GASOIL'!$1:$5</definedName>
    <definedName function="false" hidden="false" localSheetId="5" name="Z_6B149C3D_AAB6_11D2_8C25_0008C7C204E6__wvu_PrintArea" vbProcedure="false">'IPE GASOIL'!$A$6:$R$39</definedName>
    <definedName function="false" hidden="false" localSheetId="5" name="Z_6B149C3D_AAB6_11D2_8C25_0008C7C204E6__wvu_PrintTitles" vbProcedure="false">'IPE GASOIL'!$1:$5</definedName>
    <definedName function="false" hidden="false" localSheetId="5" name="Z_6B149C47_AAB6_11D2_8C25_0008C7C204E6__wvu_PrintArea" vbProcedure="false">'IPE GASOIL'!$A$40:$AG$118</definedName>
    <definedName function="false" hidden="false" localSheetId="5" name="Z_6B149C47_AAB6_11D2_8C25_0008C7C204E6__wvu_PrintTitles" vbProcedure="false">'IPE GASOIL'!$1:$5</definedName>
    <definedName function="false" hidden="false" localSheetId="5" name="Z_6B149C51_AAB6_11D2_8C25_0008C7C204E6__wvu_PrintArea" vbProcedure="false">'IPE GASOIL'!$A$120:$M$238</definedName>
    <definedName function="false" hidden="false" localSheetId="5" name="Z_6B149C51_AAB6_11D2_8C25_0008C7C204E6__wvu_PrintTitles" vbProcedure="false">'IPE GASOIL'!$1:$5</definedName>
    <definedName function="false" hidden="false" localSheetId="5" name="Z_6B15D314_E685_11D2_8C3F_0008C7C204E6__wvu_PrintArea" vbProcedure="false">'IPE GASOIL'!$A$6:$R$39</definedName>
    <definedName function="false" hidden="false" localSheetId="5" name="Z_6B15D314_E685_11D2_8C3F_0008C7C204E6__wvu_PrintTitles" vbProcedure="false">'IPE GASOIL'!$1:$5</definedName>
    <definedName function="false" hidden="false" localSheetId="5" name="Z_6B15D320_E685_11D2_8C3F_0008C7C204E6__wvu_PrintArea" vbProcedure="false">'IPE GASOIL'!$A$40:$AG$118</definedName>
    <definedName function="false" hidden="false" localSheetId="5" name="Z_6B15D320_E685_11D2_8C3F_0008C7C204E6__wvu_PrintTitles" vbProcedure="false">'IPE GASOIL'!$1:$5</definedName>
    <definedName function="false" hidden="false" localSheetId="5" name="Z_6B15D32C_E685_11D2_8C3F_0008C7C204E6__wvu_PrintArea" vbProcedure="false">'IPE GASOIL'!$A$120:$M$238</definedName>
    <definedName function="false" hidden="false" localSheetId="5" name="Z_6B15D32C_E685_11D2_8C3F_0008C7C204E6__wvu_PrintTitles" vbProcedure="false">'IPE GASOIL'!$1:$5</definedName>
    <definedName function="false" hidden="false" localSheetId="5" name="Z_6C1A9451_A088_11D2_84E3_00805FD35FEF__wvu_PrintArea" vbProcedure="false">'IPE GASOIL'!$A$6:$R$39</definedName>
    <definedName function="false" hidden="false" localSheetId="5" name="Z_6C1A9451_A088_11D2_84E3_00805FD35FEF__wvu_PrintTitles" vbProcedure="false">'IPE GASOIL'!$1:$5</definedName>
    <definedName function="false" hidden="false" localSheetId="5" name="Z_6C1A945B_A088_11D2_84E3_00805FD35FEF__wvu_PrintArea" vbProcedure="false">'IPE GASOIL'!$A$40:$AG$118</definedName>
    <definedName function="false" hidden="false" localSheetId="5" name="Z_6C1A945B_A088_11D2_84E3_00805FD35FEF__wvu_PrintTitles" vbProcedure="false">'IPE GASOIL'!$1:$5</definedName>
    <definedName function="false" hidden="false" localSheetId="5" name="Z_6C1A9465_A088_11D2_84E3_00805FD35FEF__wvu_PrintArea" vbProcedure="false">'IPE GASOIL'!$A$120:$M$238</definedName>
    <definedName function="false" hidden="false" localSheetId="5" name="Z_6C1A9465_A088_11D2_84E3_00805FD35FEF__wvu_PrintTitles" vbProcedure="false">'IPE GASOIL'!$1:$5</definedName>
    <definedName function="false" hidden="false" localSheetId="5" name="Z_6DE43595_D7D3_11D2_8C3C_0008C7C204E6__wvu_PrintArea" vbProcedure="false">'IPE GASOIL'!$A$6:$R$39</definedName>
    <definedName function="false" hidden="false" localSheetId="5" name="Z_6DE43595_D7D3_11D2_8C3C_0008C7C204E6__wvu_PrintTitles" vbProcedure="false">'IPE GASOIL'!$1:$5</definedName>
    <definedName function="false" hidden="false" localSheetId="5" name="Z_6DE435A0_D7D3_11D2_8C3C_0008C7C204E6__wvu_PrintArea" vbProcedure="false">'IPE GASOIL'!$A$40:$AG$118</definedName>
    <definedName function="false" hidden="false" localSheetId="5" name="Z_6DE435A0_D7D3_11D2_8C3C_0008C7C204E6__wvu_PrintTitles" vbProcedure="false">'IPE GASOIL'!$1:$5</definedName>
    <definedName function="false" hidden="false" localSheetId="5" name="Z_6DE435AB_D7D3_11D2_8C3C_0008C7C204E6__wvu_PrintArea" vbProcedure="false">'IPE GASOIL'!$A$120:$M$238</definedName>
    <definedName function="false" hidden="false" localSheetId="5" name="Z_6DE435AB_D7D3_11D2_8C3C_0008C7C204E6__wvu_PrintTitles" vbProcedure="false">'IPE GASOIL'!$1:$5</definedName>
    <definedName function="false" hidden="false" localSheetId="5" name="Z_6EA12B6B_ECD2_11D2_8C43_0008C7C204E6__wvu_PrintArea" vbProcedure="false">'IPE GASOIL'!$A$6:$R$39</definedName>
    <definedName function="false" hidden="false" localSheetId="5" name="Z_6EA12B6B_ECD2_11D2_8C43_0008C7C204E6__wvu_PrintTitles" vbProcedure="false">'IPE GASOIL'!$1:$5</definedName>
    <definedName function="false" hidden="false" localSheetId="5" name="Z_6EA12B77_ECD2_11D2_8C43_0008C7C204E6__wvu_PrintArea" vbProcedure="false">'IPE GASOIL'!$A$40:$AG$118</definedName>
    <definedName function="false" hidden="false" localSheetId="5" name="Z_6EA12B77_ECD2_11D2_8C43_0008C7C204E6__wvu_PrintTitles" vbProcedure="false">'IPE GASOIL'!$1:$5</definedName>
    <definedName function="false" hidden="false" localSheetId="5" name="Z_6EA12B83_ECD2_11D2_8C43_0008C7C204E6__wvu_PrintArea" vbProcedure="false">'IPE GASOIL'!$A$120:$M$238</definedName>
    <definedName function="false" hidden="false" localSheetId="5" name="Z_6EA12B83_ECD2_11D2_8C43_0008C7C204E6__wvu_PrintTitles" vbProcedure="false">'IPE GASOIL'!$1:$5</definedName>
    <definedName function="false" hidden="false" localSheetId="5" name="Z_6FD32FAE_E842_11D2_8C40_0008C7C204E6__wvu_PrintArea" vbProcedure="false">'IPE GASOIL'!$A$6:$R$39</definedName>
    <definedName function="false" hidden="false" localSheetId="5" name="Z_6FD32FAE_E842_11D2_8C40_0008C7C204E6__wvu_PrintTitles" vbProcedure="false">'IPE GASOIL'!$1:$5</definedName>
    <definedName function="false" hidden="false" localSheetId="5" name="Z_6FD32FBA_E842_11D2_8C40_0008C7C204E6__wvu_PrintArea" vbProcedure="false">'IPE GASOIL'!$A$40:$AG$118</definedName>
    <definedName function="false" hidden="false" localSheetId="5" name="Z_6FD32FBA_E842_11D2_8C40_0008C7C204E6__wvu_PrintTitles" vbProcedure="false">'IPE GASOIL'!$1:$5</definedName>
    <definedName function="false" hidden="false" localSheetId="5" name="Z_6FD32FC6_E842_11D2_8C40_0008C7C204E6__wvu_PrintArea" vbProcedure="false">'IPE GASOIL'!$A$120:$M$238</definedName>
    <definedName function="false" hidden="false" localSheetId="5" name="Z_6FD32FC6_E842_11D2_8C40_0008C7C204E6__wvu_PrintTitles" vbProcedure="false">'IPE GASOIL'!$1:$5</definedName>
    <definedName function="false" hidden="false" localSheetId="5" name="Z_6FF8C8F2_8046_11D2_8C0C_0008C7C204E6__wvu_PrintArea" vbProcedure="false">'IPE GASOIL'!$A$6:$R$39</definedName>
    <definedName function="false" hidden="false" localSheetId="5" name="Z_6FF8C8F2_8046_11D2_8C0C_0008C7C204E6__wvu_PrintTitles" vbProcedure="false">'IPE GASOIL'!$1:$5</definedName>
    <definedName function="false" hidden="false" localSheetId="5" name="Z_6FF8C8FC_8046_11D2_8C0C_0008C7C204E6__wvu_PrintArea" vbProcedure="false">'IPE GASOIL'!$A$40:$AG$118</definedName>
    <definedName function="false" hidden="false" localSheetId="5" name="Z_6FF8C8FC_8046_11D2_8C0C_0008C7C204E6__wvu_PrintTitles" vbProcedure="false">'IPE GASOIL'!$1:$5</definedName>
    <definedName function="false" hidden="false" localSheetId="5" name="Z_6FF8C906_8046_11D2_8C0C_0008C7C204E6__wvu_PrintArea" vbProcedure="false">'IPE GASOIL'!$A$120:$M$238</definedName>
    <definedName function="false" hidden="false" localSheetId="5" name="Z_6FF8C906_8046_11D2_8C0C_0008C7C204E6__wvu_PrintTitles" vbProcedure="false">'IPE GASOIL'!$1:$5</definedName>
    <definedName function="false" hidden="false" localSheetId="5" name="Z_6FF8C925_8046_11D2_8C0C_0008C7C204E6__wvu_PrintArea" vbProcedure="false">'IPE GASOIL'!$A$6:$R$39</definedName>
    <definedName function="false" hidden="false" localSheetId="5" name="Z_6FF8C925_8046_11D2_8C0C_0008C7C204E6__wvu_PrintTitles" vbProcedure="false">'IPE GASOIL'!$1:$5</definedName>
    <definedName function="false" hidden="false" localSheetId="5" name="Z_6FF8C92F_8046_11D2_8C0C_0008C7C204E6__wvu_PrintArea" vbProcedure="false">'IPE GASOIL'!$A$40:$AG$118</definedName>
    <definedName function="false" hidden="false" localSheetId="5" name="Z_6FF8C92F_8046_11D2_8C0C_0008C7C204E6__wvu_PrintTitles" vbProcedure="false">'IPE GASOIL'!$1:$5</definedName>
    <definedName function="false" hidden="false" localSheetId="5" name="Z_6FF8C939_8046_11D2_8C0C_0008C7C204E6__wvu_PrintArea" vbProcedure="false">'IPE GASOIL'!$A$120:$M$238</definedName>
    <definedName function="false" hidden="false" localSheetId="5" name="Z_6FF8C939_8046_11D2_8C0C_0008C7C204E6__wvu_PrintTitles" vbProcedure="false">'IPE GASOIL'!$1:$5</definedName>
    <definedName function="false" hidden="false" localSheetId="5" name="Z_722B963B_B68B_11D2_8C28_0008C7C204E6__wvu_PrintArea" vbProcedure="false">'IPE GASOIL'!$A$6:$R$39</definedName>
    <definedName function="false" hidden="false" localSheetId="5" name="Z_722B963B_B68B_11D2_8C28_0008C7C204E6__wvu_PrintTitles" vbProcedure="false">'IPE GASOIL'!$1:$5</definedName>
    <definedName function="false" hidden="false" localSheetId="5" name="Z_722B9646_B68B_11D2_8C28_0008C7C204E6__wvu_PrintArea" vbProcedure="false">'IPE GASOIL'!$A$40:$AG$118</definedName>
    <definedName function="false" hidden="false" localSheetId="5" name="Z_722B9646_B68B_11D2_8C28_0008C7C204E6__wvu_PrintTitles" vbProcedure="false">'IPE GASOIL'!$1:$5</definedName>
    <definedName function="false" hidden="false" localSheetId="5" name="Z_722B9651_B68B_11D2_8C28_0008C7C204E6__wvu_PrintArea" vbProcedure="false">'IPE GASOIL'!$A$120:$M$238</definedName>
    <definedName function="false" hidden="false" localSheetId="5" name="Z_722B9651_B68B_11D2_8C28_0008C7C204E6__wvu_PrintTitles" vbProcedure="false">'IPE GASOIL'!$1:$5</definedName>
    <definedName function="false" hidden="false" localSheetId="5" name="Z_742343AE_BF21_11D2_8C2B_0008C7C204E6__wvu_PrintArea" vbProcedure="false">'IPE GASOIL'!$A$6:$R$39</definedName>
    <definedName function="false" hidden="false" localSheetId="5" name="Z_742343AE_BF21_11D2_8C2B_0008C7C204E6__wvu_PrintTitles" vbProcedure="false">'IPE GASOIL'!$1:$5</definedName>
    <definedName function="false" hidden="false" localSheetId="5" name="Z_742343B9_BF21_11D2_8C2B_0008C7C204E6__wvu_PrintArea" vbProcedure="false">'IPE GASOIL'!$A$40:$AG$118</definedName>
    <definedName function="false" hidden="false" localSheetId="5" name="Z_742343B9_BF21_11D2_8C2B_0008C7C204E6__wvu_PrintTitles" vbProcedure="false">'IPE GASOIL'!$1:$5</definedName>
    <definedName function="false" hidden="false" localSheetId="5" name="Z_742343C4_BF21_11D2_8C2B_0008C7C204E6__wvu_PrintArea" vbProcedure="false">'IPE GASOIL'!$A$120:$M$238</definedName>
    <definedName function="false" hidden="false" localSheetId="5" name="Z_742343C4_BF21_11D2_8C2B_0008C7C204E6__wvu_PrintTitles" vbProcedure="false">'IPE GASOIL'!$1:$5</definedName>
    <definedName function="false" hidden="false" localSheetId="5" name="Z_7423442D_BF21_11D2_8C2B_0008C7C204E6__wvu_PrintArea" vbProcedure="false">'IPE GASOIL'!$A$6:$R$39</definedName>
    <definedName function="false" hidden="false" localSheetId="5" name="Z_7423442D_BF21_11D2_8C2B_0008C7C204E6__wvu_PrintTitles" vbProcedure="false">'IPE GASOIL'!$1:$5</definedName>
    <definedName function="false" hidden="false" localSheetId="5" name="Z_74234438_BF21_11D2_8C2B_0008C7C204E6__wvu_PrintArea" vbProcedure="false">'IPE GASOIL'!$A$40:$AG$118</definedName>
    <definedName function="false" hidden="false" localSheetId="5" name="Z_74234438_BF21_11D2_8C2B_0008C7C204E6__wvu_PrintTitles" vbProcedure="false">'IPE GASOIL'!$1:$5</definedName>
    <definedName function="false" hidden="false" localSheetId="5" name="Z_74234443_BF21_11D2_8C2B_0008C7C204E6__wvu_PrintArea" vbProcedure="false">'IPE GASOIL'!$A$120:$M$238</definedName>
    <definedName function="false" hidden="false" localSheetId="5" name="Z_74234443_BF21_11D2_8C2B_0008C7C204E6__wvu_PrintTitles" vbProcedure="false">'IPE GASOIL'!$1:$5</definedName>
    <definedName function="false" hidden="false" localSheetId="5" name="Z_742FACFF_9B04_11D2_833B_0008C7B20587__wvu_PrintArea" vbProcedure="false">'IPE GASOIL'!$A$6:$R$39</definedName>
    <definedName function="false" hidden="false" localSheetId="5" name="Z_742FACFF_9B04_11D2_833B_0008C7B20587__wvu_PrintTitles" vbProcedure="false">'IPE GASOIL'!$1:$5</definedName>
    <definedName function="false" hidden="false" localSheetId="5" name="Z_742FAD09_9B04_11D2_833B_0008C7B20587__wvu_PrintArea" vbProcedure="false">'IPE GASOIL'!$A$40:$AG$118</definedName>
    <definedName function="false" hidden="false" localSheetId="5" name="Z_742FAD09_9B04_11D2_833B_0008C7B20587__wvu_PrintTitles" vbProcedure="false">'IPE GASOIL'!$1:$5</definedName>
    <definedName function="false" hidden="false" localSheetId="5" name="Z_742FAD13_9B04_11D2_833B_0008C7B20587__wvu_PrintArea" vbProcedure="false">'IPE GASOIL'!$A$120:$M$238</definedName>
    <definedName function="false" hidden="false" localSheetId="5" name="Z_742FAD13_9B04_11D2_833B_0008C7B20587__wvu_PrintTitles" vbProcedure="false">'IPE GASOIL'!$1:$5</definedName>
    <definedName function="false" hidden="false" localSheetId="5" name="Z_742FADA8_9B04_11D2_833B_0008C7B20587__wvu_PrintArea" vbProcedure="false">'IPE GASOIL'!$A$6:$R$39</definedName>
    <definedName function="false" hidden="false" localSheetId="5" name="Z_742FADA8_9B04_11D2_833B_0008C7B20587__wvu_PrintTitles" vbProcedure="false">'IPE GASOIL'!$1:$5</definedName>
    <definedName function="false" hidden="false" localSheetId="5" name="Z_742FADB2_9B04_11D2_833B_0008C7B20587__wvu_PrintArea" vbProcedure="false">'IPE GASOIL'!$A$40:$AG$118</definedName>
    <definedName function="false" hidden="false" localSheetId="5" name="Z_742FADB2_9B04_11D2_833B_0008C7B20587__wvu_PrintTitles" vbProcedure="false">'IPE GASOIL'!$1:$5</definedName>
    <definedName function="false" hidden="false" localSheetId="5" name="Z_742FADBC_9B04_11D2_833B_0008C7B20587__wvu_PrintArea" vbProcedure="false">'IPE GASOIL'!$A$120:$M$238</definedName>
    <definedName function="false" hidden="false" localSheetId="5" name="Z_742FADBC_9B04_11D2_833B_0008C7B20587__wvu_PrintTitles" vbProcedure="false">'IPE GASOIL'!$1:$5</definedName>
    <definedName function="false" hidden="false" localSheetId="5" name="Z_787D9628_90C3_11D2_8C1D_0008C7C204E6__wvu_PrintArea" vbProcedure="false">'IPE GASOIL'!$A$6:$R$39</definedName>
    <definedName function="false" hidden="false" localSheetId="5" name="Z_787D9628_90C3_11D2_8C1D_0008C7C204E6__wvu_PrintTitles" vbProcedure="false">'IPE GASOIL'!$1:$5</definedName>
    <definedName function="false" hidden="false" localSheetId="5" name="Z_787D9632_90C3_11D2_8C1D_0008C7C204E6__wvu_PrintArea" vbProcedure="false">'IPE GASOIL'!$A$40:$AG$118</definedName>
    <definedName function="false" hidden="false" localSheetId="5" name="Z_787D9632_90C3_11D2_8C1D_0008C7C204E6__wvu_PrintTitles" vbProcedure="false">'IPE GASOIL'!$1:$5</definedName>
    <definedName function="false" hidden="false" localSheetId="5" name="Z_787D963C_90C3_11D2_8C1D_0008C7C204E6__wvu_PrintArea" vbProcedure="false">'IPE GASOIL'!$A$120:$M$238</definedName>
    <definedName function="false" hidden="false" localSheetId="5" name="Z_787D963C_90C3_11D2_8C1D_0008C7C204E6__wvu_PrintTitles" vbProcedure="false">'IPE GASOIL'!$1:$5</definedName>
    <definedName function="false" hidden="false" localSheetId="5" name="Z_7A5DCA05_C70B_11D2_8C2C_0008C7C204E6__wvu_PrintArea" vbProcedure="false">'IPE GASOIL'!$A$6:$R$39</definedName>
    <definedName function="false" hidden="false" localSheetId="5" name="Z_7A5DCA05_C70B_11D2_8C2C_0008C7C204E6__wvu_PrintTitles" vbProcedure="false">'IPE GASOIL'!$1:$5</definedName>
    <definedName function="false" hidden="false" localSheetId="5" name="Z_7A5DCA10_C70B_11D2_8C2C_0008C7C204E6__wvu_PrintArea" vbProcedure="false">'IPE GASOIL'!$A$40:$AG$118</definedName>
    <definedName function="false" hidden="false" localSheetId="5" name="Z_7A5DCA10_C70B_11D2_8C2C_0008C7C204E6__wvu_PrintTitles" vbProcedure="false">'IPE GASOIL'!$1:$5</definedName>
    <definedName function="false" hidden="false" localSheetId="5" name="Z_7A5DCA1B_C70B_11D2_8C2C_0008C7C204E6__wvu_PrintArea" vbProcedure="false">'IPE GASOIL'!$A$120:$M$238</definedName>
    <definedName function="false" hidden="false" localSheetId="5" name="Z_7A5DCA1B_C70B_11D2_8C2C_0008C7C204E6__wvu_PrintTitles" vbProcedure="false">'IPE GASOIL'!$1:$5</definedName>
    <definedName function="false" hidden="false" localSheetId="5" name="Z_7DAF8960_A3ED_11D2_8C22_0008C7C204E6__wvu_PrintArea" vbProcedure="false">'IPE GASOIL'!$A$6:$R$39</definedName>
    <definedName function="false" hidden="false" localSheetId="5" name="Z_7DAF8960_A3ED_11D2_8C22_0008C7C204E6__wvu_PrintTitles" vbProcedure="false">'IPE GASOIL'!$1:$5</definedName>
    <definedName function="false" hidden="false" localSheetId="5" name="Z_7DAF896A_A3ED_11D2_8C22_0008C7C204E6__wvu_PrintArea" vbProcedure="false">'IPE GASOIL'!$A$40:$AG$118</definedName>
    <definedName function="false" hidden="false" localSheetId="5" name="Z_7DAF896A_A3ED_11D2_8C22_0008C7C204E6__wvu_PrintTitles" vbProcedure="false">'IPE GASOIL'!$1:$5</definedName>
    <definedName function="false" hidden="false" localSheetId="5" name="Z_7DAF8974_A3ED_11D2_8C22_0008C7C204E6__wvu_PrintArea" vbProcedure="false">'IPE GASOIL'!$A$120:$M$238</definedName>
    <definedName function="false" hidden="false" localSheetId="5" name="Z_7DAF8974_A3ED_11D2_8C22_0008C7C204E6__wvu_PrintTitles" vbProcedure="false">'IPE GASOIL'!$1:$5</definedName>
    <definedName function="false" hidden="false" localSheetId="5" name="Z_7DF3394B_931E_11D2_8C1D_0008C7C204E6__wvu_PrintArea" vbProcedure="false">'IPE GASOIL'!$A$6:$R$39</definedName>
    <definedName function="false" hidden="false" localSheetId="5" name="Z_7DF3394B_931E_11D2_8C1D_0008C7C204E6__wvu_PrintTitles" vbProcedure="false">'IPE GASOIL'!$1:$5</definedName>
    <definedName function="false" hidden="false" localSheetId="5" name="Z_7DF33955_931E_11D2_8C1D_0008C7C204E6__wvu_PrintArea" vbProcedure="false">'IPE GASOIL'!$A$40:$AG$118</definedName>
    <definedName function="false" hidden="false" localSheetId="5" name="Z_7DF33955_931E_11D2_8C1D_0008C7C204E6__wvu_PrintTitles" vbProcedure="false">'IPE GASOIL'!$1:$5</definedName>
    <definedName function="false" hidden="false" localSheetId="5" name="Z_7DF3395F_931E_11D2_8C1D_0008C7C204E6__wvu_PrintArea" vbProcedure="false">'IPE GASOIL'!$A$120:$M$238</definedName>
    <definedName function="false" hidden="false" localSheetId="5" name="Z_7DF3395F_931E_11D2_8C1D_0008C7C204E6__wvu_PrintTitles" vbProcedure="false">'IPE GASOIL'!$1:$5</definedName>
    <definedName function="false" hidden="false" localSheetId="5" name="Z_833CA083_D095_11D2_AD63_00805F17FD6F__wvu_PrintArea" vbProcedure="false">'IPE GASOIL'!$A$6:$R$39</definedName>
    <definedName function="false" hidden="false" localSheetId="5" name="Z_833CA083_D095_11D2_AD63_00805F17FD6F__wvu_PrintTitles" vbProcedure="false">'IPE GASOIL'!$1:$5</definedName>
    <definedName function="false" hidden="false" localSheetId="5" name="Z_833CA08E_D095_11D2_AD63_00805F17FD6F__wvu_PrintArea" vbProcedure="false">'IPE GASOIL'!$A$40:$AG$118</definedName>
    <definedName function="false" hidden="false" localSheetId="5" name="Z_833CA08E_D095_11D2_AD63_00805F17FD6F__wvu_PrintTitles" vbProcedure="false">'IPE GASOIL'!$1:$5</definedName>
    <definedName function="false" hidden="false" localSheetId="5" name="Z_833CA099_D095_11D2_AD63_00805F17FD6F__wvu_PrintArea" vbProcedure="false">'IPE GASOIL'!$A$120:$M$238</definedName>
    <definedName function="false" hidden="false" localSheetId="5" name="Z_833CA099_D095_11D2_AD63_00805F17FD6F__wvu_PrintTitles" vbProcedure="false">'IPE GASOIL'!$1:$5</definedName>
    <definedName function="false" hidden="false" localSheetId="5" name="Z_879F3655_DABD_11D2_B114_00805F29F700__wvu_PrintArea" vbProcedure="false">'IPE GASOIL'!$A$6:$R$39</definedName>
    <definedName function="false" hidden="false" localSheetId="5" name="Z_879F3655_DABD_11D2_B114_00805F29F700__wvu_PrintTitles" vbProcedure="false">'IPE GASOIL'!$1:$5</definedName>
    <definedName function="false" hidden="false" localSheetId="5" name="Z_879F3660_DABD_11D2_B114_00805F29F700__wvu_PrintArea" vbProcedure="false">'IPE GASOIL'!$A$40:$AG$118</definedName>
    <definedName function="false" hidden="false" localSheetId="5" name="Z_879F3660_DABD_11D2_B114_00805F29F700__wvu_PrintTitles" vbProcedure="false">'IPE GASOIL'!$1:$5</definedName>
    <definedName function="false" hidden="false" localSheetId="5" name="Z_879F366B_DABD_11D2_B114_00805F29F700__wvu_PrintArea" vbProcedure="false">'IPE GASOIL'!$A$120:$M$238</definedName>
    <definedName function="false" hidden="false" localSheetId="5" name="Z_879F366B_DABD_11D2_B114_00805F29F700__wvu_PrintTitles" vbProcedure="false">'IPE GASOIL'!$1:$5</definedName>
    <definedName function="false" hidden="false" localSheetId="5" name="Z_89D2403E_EE52_11D2_8C44_0008C7C204E6__wvu_PrintArea" vbProcedure="false">'IPE GASOIL'!$A$6:$R$39</definedName>
    <definedName function="false" hidden="false" localSheetId="5" name="Z_89D2403E_EE52_11D2_8C44_0008C7C204E6__wvu_PrintTitles" vbProcedure="false">'IPE GASOIL'!$1:$5</definedName>
    <definedName function="false" hidden="false" localSheetId="5" name="Z_89D2404A_EE52_11D2_8C44_0008C7C204E6__wvu_PrintArea" vbProcedure="false">'IPE GASOIL'!$A$40:$AG$118</definedName>
    <definedName function="false" hidden="false" localSheetId="5" name="Z_89D2404A_EE52_11D2_8C44_0008C7C204E6__wvu_PrintTitles" vbProcedure="false">'IPE GASOIL'!$1:$5</definedName>
    <definedName function="false" hidden="false" localSheetId="5" name="Z_89D24056_EE52_11D2_8C44_0008C7C204E6__wvu_PrintArea" vbProcedure="false">'IPE GASOIL'!$A$120:$M$238</definedName>
    <definedName function="false" hidden="false" localSheetId="5" name="Z_89D24056_EE52_11D2_8C44_0008C7C204E6__wvu_PrintTitles" vbProcedure="false">'IPE GASOIL'!$1:$5</definedName>
    <definedName function="false" hidden="false" localSheetId="5" name="Z_89D2406A_EE52_11D2_8C44_0008C7C204E6__wvu_PrintArea" vbProcedure="false">'IPE GASOIL'!$A$6:$R$39</definedName>
    <definedName function="false" hidden="false" localSheetId="5" name="Z_89D2406A_EE52_11D2_8C44_0008C7C204E6__wvu_PrintTitles" vbProcedure="false">'IPE GASOIL'!$1:$5</definedName>
    <definedName function="false" hidden="false" localSheetId="5" name="Z_89D24076_EE52_11D2_8C44_0008C7C204E6__wvu_PrintArea" vbProcedure="false">'IPE GASOIL'!$A$40:$AG$118</definedName>
    <definedName function="false" hidden="false" localSheetId="5" name="Z_89D24076_EE52_11D2_8C44_0008C7C204E6__wvu_PrintTitles" vbProcedure="false">'IPE GASOIL'!$1:$5</definedName>
    <definedName function="false" hidden="false" localSheetId="5" name="Z_89D24082_EE52_11D2_8C44_0008C7C204E6__wvu_PrintArea" vbProcedure="false">'IPE GASOIL'!$A$120:$M$238</definedName>
    <definedName function="false" hidden="false" localSheetId="5" name="Z_89D24082_EE52_11D2_8C44_0008C7C204E6__wvu_PrintTitles" vbProcedure="false">'IPE GASOIL'!$1:$5</definedName>
    <definedName function="false" hidden="false" localSheetId="5" name="Z_8D5B216F_8DA0_11D2_8C19_0008C7C204E6__wvu_PrintArea" vbProcedure="false">'IPE GASOIL'!$A$6:$R$39</definedName>
    <definedName function="false" hidden="false" localSheetId="5" name="Z_8D5B216F_8DA0_11D2_8C19_0008C7C204E6__wvu_PrintTitles" vbProcedure="false">'IPE GASOIL'!$1:$5</definedName>
    <definedName function="false" hidden="false" localSheetId="5" name="Z_8D5B2179_8DA0_11D2_8C19_0008C7C204E6__wvu_PrintArea" vbProcedure="false">'IPE GASOIL'!$A$40:$AG$118</definedName>
    <definedName function="false" hidden="false" localSheetId="5" name="Z_8D5B2179_8DA0_11D2_8C19_0008C7C204E6__wvu_PrintTitles" vbProcedure="false">'IPE GASOIL'!$1:$5</definedName>
    <definedName function="false" hidden="false" localSheetId="5" name="Z_8D5B2183_8DA0_11D2_8C19_0008C7C204E6__wvu_PrintArea" vbProcedure="false">'IPE GASOIL'!$A$120:$M$238</definedName>
    <definedName function="false" hidden="false" localSheetId="5" name="Z_8D5B2183_8DA0_11D2_8C19_0008C7C204E6__wvu_PrintTitles" vbProcedure="false">'IPE GASOIL'!$1:$5</definedName>
    <definedName function="false" hidden="false" localSheetId="5" name="Z_8E564590_CBB5_11D2_8C32_0008C7C204E6__wvu_PrintArea" vbProcedure="false">'IPE GASOIL'!$A$6:$R$39</definedName>
    <definedName function="false" hidden="false" localSheetId="5" name="Z_8E564590_CBB5_11D2_8C32_0008C7C204E6__wvu_PrintTitles" vbProcedure="false">'IPE GASOIL'!$1:$5</definedName>
    <definedName function="false" hidden="false" localSheetId="5" name="Z_8E56459B_CBB5_11D2_8C32_0008C7C204E6__wvu_PrintArea" vbProcedure="false">'IPE GASOIL'!$A$40:$AG$118</definedName>
    <definedName function="false" hidden="false" localSheetId="5" name="Z_8E56459B_CBB5_11D2_8C32_0008C7C204E6__wvu_PrintTitles" vbProcedure="false">'IPE GASOIL'!$1:$5</definedName>
    <definedName function="false" hidden="false" localSheetId="5" name="Z_8E5645A6_CBB5_11D2_8C32_0008C7C204E6__wvu_PrintArea" vbProcedure="false">'IPE GASOIL'!$A$120:$M$238</definedName>
    <definedName function="false" hidden="false" localSheetId="5" name="Z_8E5645A6_CBB5_11D2_8C32_0008C7C204E6__wvu_PrintTitles" vbProcedure="false">'IPE GASOIL'!$1:$5</definedName>
    <definedName function="false" hidden="false" localSheetId="5" name="Z_8E9F5EFC_8436_11D2_8C0F_0008C7C204E6__wvu_PrintArea" vbProcedure="false">'IPE GASOIL'!$A$6:$R$39</definedName>
    <definedName function="false" hidden="false" localSheetId="5" name="Z_8E9F5EFC_8436_11D2_8C0F_0008C7C204E6__wvu_PrintTitles" vbProcedure="false">'IPE GASOIL'!$1:$5</definedName>
    <definedName function="false" hidden="false" localSheetId="5" name="Z_8E9F5F06_8436_11D2_8C0F_0008C7C204E6__wvu_PrintArea" vbProcedure="false">'IPE GASOIL'!$A$40:$AG$118</definedName>
    <definedName function="false" hidden="false" localSheetId="5" name="Z_8E9F5F06_8436_11D2_8C0F_0008C7C204E6__wvu_PrintTitles" vbProcedure="false">'IPE GASOIL'!$1:$5</definedName>
    <definedName function="false" hidden="false" localSheetId="5" name="Z_8E9F5F10_8436_11D2_8C0F_0008C7C204E6__wvu_PrintArea" vbProcedure="false">'IPE GASOIL'!$A$120:$M$238</definedName>
    <definedName function="false" hidden="false" localSheetId="5" name="Z_8E9F5F10_8436_11D2_8C0F_0008C7C204E6__wvu_PrintTitles" vbProcedure="false">'IPE GASOIL'!$1:$5</definedName>
    <definedName function="false" hidden="false" localSheetId="5" name="Z_8E9F5F78_8436_11D2_8C0F_0008C7C204E6__wvu_PrintArea" vbProcedure="false">'IPE GASOIL'!$A$6:$R$39</definedName>
    <definedName function="false" hidden="false" localSheetId="5" name="Z_8E9F5F78_8436_11D2_8C0F_0008C7C204E6__wvu_PrintTitles" vbProcedure="false">'IPE GASOIL'!$1:$5</definedName>
    <definedName function="false" hidden="false" localSheetId="5" name="Z_8E9F5F82_8436_11D2_8C0F_0008C7C204E6__wvu_PrintArea" vbProcedure="false">'IPE GASOIL'!$A$40:$AG$118</definedName>
    <definedName function="false" hidden="false" localSheetId="5" name="Z_8E9F5F82_8436_11D2_8C0F_0008C7C204E6__wvu_PrintTitles" vbProcedure="false">'IPE GASOIL'!$1:$5</definedName>
    <definedName function="false" hidden="false" localSheetId="5" name="Z_8E9F5F8C_8436_11D2_8C0F_0008C7C204E6__wvu_PrintArea" vbProcedure="false">'IPE GASOIL'!$A$120:$M$238</definedName>
    <definedName function="false" hidden="false" localSheetId="5" name="Z_8E9F5F8C_8436_11D2_8C0F_0008C7C204E6__wvu_PrintTitles" vbProcedure="false">'IPE GASOIL'!$1:$5</definedName>
    <definedName function="false" hidden="false" localSheetId="5" name="Z_8F4E0C9E_E28C_11D2_8C3F_0008C7C204E6__wvu_PrintArea" vbProcedure="false">'IPE GASOIL'!$A$6:$R$39</definedName>
    <definedName function="false" hidden="false" localSheetId="5" name="Z_8F4E0C9E_E28C_11D2_8C3F_0008C7C204E6__wvu_PrintTitles" vbProcedure="false">'IPE GASOIL'!$1:$5</definedName>
    <definedName function="false" hidden="false" localSheetId="5" name="Z_8F4E0CAA_E28C_11D2_8C3F_0008C7C204E6__wvu_PrintArea" vbProcedure="false">'IPE GASOIL'!$A$40:$AG$118</definedName>
    <definedName function="false" hidden="false" localSheetId="5" name="Z_8F4E0CAA_E28C_11D2_8C3F_0008C7C204E6__wvu_PrintTitles" vbProcedure="false">'IPE GASOIL'!$1:$5</definedName>
    <definedName function="false" hidden="false" localSheetId="5" name="Z_8F4E0CB6_E28C_11D2_8C3F_0008C7C204E6__wvu_PrintArea" vbProcedure="false">'IPE GASOIL'!$A$120:$M$238</definedName>
    <definedName function="false" hidden="false" localSheetId="5" name="Z_8F4E0CB6_E28C_11D2_8C3F_0008C7C204E6__wvu_PrintTitles" vbProcedure="false">'IPE GASOIL'!$1:$5</definedName>
    <definedName function="false" hidden="false" localSheetId="5" name="Z_9149400E_E683_11D2_8C3F_0008C7C204E6__wvu_PrintArea" vbProcedure="false">'IPE GASOIL'!$A$6:$R$39</definedName>
    <definedName function="false" hidden="false" localSheetId="5" name="Z_9149400E_E683_11D2_8C3F_0008C7C204E6__wvu_PrintTitles" vbProcedure="false">'IPE GASOIL'!$1:$5</definedName>
    <definedName function="false" hidden="false" localSheetId="5" name="Z_9149401A_E683_11D2_8C3F_0008C7C204E6__wvu_PrintArea" vbProcedure="false">'IPE GASOIL'!$A$40:$AG$118</definedName>
    <definedName function="false" hidden="false" localSheetId="5" name="Z_9149401A_E683_11D2_8C3F_0008C7C204E6__wvu_PrintTitles" vbProcedure="false">'IPE GASOIL'!$1:$5</definedName>
    <definedName function="false" hidden="false" localSheetId="5" name="Z_91494026_E683_11D2_8C3F_0008C7C204E6__wvu_PrintArea" vbProcedure="false">'IPE GASOIL'!$A$120:$M$238</definedName>
    <definedName function="false" hidden="false" localSheetId="5" name="Z_91494026_E683_11D2_8C3F_0008C7C204E6__wvu_PrintTitles" vbProcedure="false">'IPE GASOIL'!$1:$5</definedName>
    <definedName function="false" hidden="false" localSheetId="5" name="Z_930D3A2A_9FBB_11D2_84E3_00805FD35FEF__wvu_PrintArea" vbProcedure="false">'IPE GASOIL'!$A$6:$R$39</definedName>
    <definedName function="false" hidden="false" localSheetId="5" name="Z_930D3A2A_9FBB_11D2_84E3_00805FD35FEF__wvu_PrintTitles" vbProcedure="false">'IPE GASOIL'!$1:$5</definedName>
    <definedName function="false" hidden="false" localSheetId="5" name="Z_930D3A34_9FBB_11D2_84E3_00805FD35FEF__wvu_PrintArea" vbProcedure="false">'IPE GASOIL'!$A$40:$AG$118</definedName>
    <definedName function="false" hidden="false" localSheetId="5" name="Z_930D3A34_9FBB_11D2_84E3_00805FD35FEF__wvu_PrintTitles" vbProcedure="false">'IPE GASOIL'!$1:$5</definedName>
    <definedName function="false" hidden="false" localSheetId="5" name="Z_930D3A3E_9FBB_11D2_84E3_00805FD35FEF__wvu_PrintArea" vbProcedure="false">'IPE GASOIL'!$A$120:$M$238</definedName>
    <definedName function="false" hidden="false" localSheetId="5" name="Z_930D3A3E_9FBB_11D2_84E3_00805FD35FEF__wvu_PrintTitles" vbProcedure="false">'IPE GASOIL'!$1:$5</definedName>
    <definedName function="false" hidden="false" localSheetId="5" name="Z_99BD9845_82A6_11D2_8C0F_0008C7C204E6__wvu_PrintArea" vbProcedure="false">'IPE GASOIL'!$A$6:$R$39</definedName>
    <definedName function="false" hidden="false" localSheetId="5" name="Z_99BD9845_82A6_11D2_8C0F_0008C7C204E6__wvu_PrintTitles" vbProcedure="false">'IPE GASOIL'!$1:$5</definedName>
    <definedName function="false" hidden="false" localSheetId="5" name="Z_99BD984F_82A6_11D2_8C0F_0008C7C204E6__wvu_PrintArea" vbProcedure="false">'IPE GASOIL'!$A$40:$AG$118</definedName>
    <definedName function="false" hidden="false" localSheetId="5" name="Z_99BD984F_82A6_11D2_8C0F_0008C7C204E6__wvu_PrintTitles" vbProcedure="false">'IPE GASOIL'!$1:$5</definedName>
    <definedName function="false" hidden="false" localSheetId="5" name="Z_99BD9859_82A6_11D2_8C0F_0008C7C204E6__wvu_PrintArea" vbProcedure="false">'IPE GASOIL'!$A$120:$M$238</definedName>
    <definedName function="false" hidden="false" localSheetId="5" name="Z_99BD9859_82A6_11D2_8C0F_0008C7C204E6__wvu_PrintTitles" vbProcedure="false">'IPE GASOIL'!$1:$5</definedName>
    <definedName function="false" hidden="false" localSheetId="5" name="Z_9F568977_89CD_11D2_8C17_0008C7C204E6__wvu_PrintArea" vbProcedure="false">'IPE GASOIL'!$A$6:$R$39</definedName>
    <definedName function="false" hidden="false" localSheetId="5" name="Z_9F568977_89CD_11D2_8C17_0008C7C204E6__wvu_PrintTitles" vbProcedure="false">'IPE GASOIL'!$1:$5</definedName>
    <definedName function="false" hidden="false" localSheetId="5" name="Z_9F568981_89CD_11D2_8C17_0008C7C204E6__wvu_PrintArea" vbProcedure="false">'IPE GASOIL'!$A$40:$AG$118</definedName>
    <definedName function="false" hidden="false" localSheetId="5" name="Z_9F568981_89CD_11D2_8C17_0008C7C204E6__wvu_PrintTitles" vbProcedure="false">'IPE GASOIL'!$1:$5</definedName>
    <definedName function="false" hidden="false" localSheetId="5" name="Z_9F56898B_89CD_11D2_8C17_0008C7C204E6__wvu_PrintArea" vbProcedure="false">'IPE GASOIL'!$A$120:$M$238</definedName>
    <definedName function="false" hidden="false" localSheetId="5" name="Z_9F56898B_89CD_11D2_8C17_0008C7C204E6__wvu_PrintTitles" vbProcedure="false">'IPE GASOIL'!$1:$5</definedName>
    <definedName function="false" hidden="false" localSheetId="5" name="Z_A0FFD7E9_ECB5_11D2_ADAB_0008C744C0BF__wvu_PrintArea" vbProcedure="false">'IPE GASOIL'!$A$6:$R$39</definedName>
    <definedName function="false" hidden="false" localSheetId="5" name="Z_A0FFD7E9_ECB5_11D2_ADAB_0008C744C0BF__wvu_PrintTitles" vbProcedure="false">'IPE GASOIL'!$1:$5</definedName>
    <definedName function="false" hidden="false" localSheetId="5" name="Z_A0FFD7F5_ECB5_11D2_ADAB_0008C744C0BF__wvu_PrintArea" vbProcedure="false">'IPE GASOIL'!$A$40:$AG$118</definedName>
    <definedName function="false" hidden="false" localSheetId="5" name="Z_A0FFD7F5_ECB5_11D2_ADAB_0008C744C0BF__wvu_PrintTitles" vbProcedure="false">'IPE GASOIL'!$1:$5</definedName>
    <definedName function="false" hidden="false" localSheetId="5" name="Z_A0FFD801_ECB5_11D2_ADAB_0008C744C0BF__wvu_PrintArea" vbProcedure="false">'IPE GASOIL'!$A$120:$M$238</definedName>
    <definedName function="false" hidden="false" localSheetId="5" name="Z_A0FFD801_ECB5_11D2_ADAB_0008C744C0BF__wvu_PrintTitles" vbProcedure="false">'IPE GASOIL'!$1:$5</definedName>
    <definedName function="false" hidden="false" localSheetId="5" name="Z_A1661706_8A7B_11D2_8C18_0008C7C204E6__wvu_PrintArea" vbProcedure="false">'IPE GASOIL'!$A$6:$R$39</definedName>
    <definedName function="false" hidden="false" localSheetId="5" name="Z_A1661706_8A7B_11D2_8C18_0008C7C204E6__wvu_PrintTitles" vbProcedure="false">'IPE GASOIL'!$1:$5</definedName>
    <definedName function="false" hidden="false" localSheetId="5" name="Z_A1661710_8A7B_11D2_8C18_0008C7C204E6__wvu_PrintArea" vbProcedure="false">'IPE GASOIL'!$A$40:$AG$118</definedName>
    <definedName function="false" hidden="false" localSheetId="5" name="Z_A1661710_8A7B_11D2_8C18_0008C7C204E6__wvu_PrintTitles" vbProcedure="false">'IPE GASOIL'!$1:$5</definedName>
    <definedName function="false" hidden="false" localSheetId="5" name="Z_A166171A_8A7B_11D2_8C18_0008C7C204E6__wvu_PrintArea" vbProcedure="false">'IPE GASOIL'!$A$120:$M$238</definedName>
    <definedName function="false" hidden="false" localSheetId="5" name="Z_A166171A_8A7B_11D2_8C18_0008C7C204E6__wvu_PrintTitles" vbProcedure="false">'IPE GASOIL'!$1:$5</definedName>
    <definedName function="false" hidden="false" localSheetId="5" name="Z_A65CD3EC_E599_11D2_8C3F_0008C7C204E6__wvu_PrintArea" vbProcedure="false">'IPE GASOIL'!$A$6:$R$39</definedName>
    <definedName function="false" hidden="false" localSheetId="5" name="Z_A65CD3EC_E599_11D2_8C3F_0008C7C204E6__wvu_PrintTitles" vbProcedure="false">'IPE GASOIL'!$1:$5</definedName>
    <definedName function="false" hidden="false" localSheetId="5" name="Z_A65CD3F8_E599_11D2_8C3F_0008C7C204E6__wvu_PrintArea" vbProcedure="false">'IPE GASOIL'!$A$40:$AG$118</definedName>
    <definedName function="false" hidden="false" localSheetId="5" name="Z_A65CD3F8_E599_11D2_8C3F_0008C7C204E6__wvu_PrintTitles" vbProcedure="false">'IPE GASOIL'!$1:$5</definedName>
    <definedName function="false" hidden="false" localSheetId="5" name="Z_A65CD404_E599_11D2_8C3F_0008C7C204E6__wvu_PrintArea" vbProcedure="false">'IPE GASOIL'!$A$120:$M$238</definedName>
    <definedName function="false" hidden="false" localSheetId="5" name="Z_A65CD404_E599_11D2_8C3F_0008C7C204E6__wvu_PrintTitles" vbProcedure="false">'IPE GASOIL'!$1:$5</definedName>
    <definedName function="false" hidden="false" localSheetId="5" name="Z_A8A6823F_ECBE_11D2_8C43_0008C7C204E6__wvu_PrintArea" vbProcedure="false">'IPE GASOIL'!$A$6:$R$39</definedName>
    <definedName function="false" hidden="false" localSheetId="5" name="Z_A8A6823F_ECBE_11D2_8C43_0008C7C204E6__wvu_PrintTitles" vbProcedure="false">'IPE GASOIL'!$1:$5</definedName>
    <definedName function="false" hidden="false" localSheetId="5" name="Z_A8A6824B_ECBE_11D2_8C43_0008C7C204E6__wvu_PrintArea" vbProcedure="false">'IPE GASOIL'!$A$40:$AG$118</definedName>
    <definedName function="false" hidden="false" localSheetId="5" name="Z_A8A6824B_ECBE_11D2_8C43_0008C7C204E6__wvu_PrintTitles" vbProcedure="false">'IPE GASOIL'!$1:$5</definedName>
    <definedName function="false" hidden="false" localSheetId="5" name="Z_A8A68257_ECBE_11D2_8C43_0008C7C204E6__wvu_PrintArea" vbProcedure="false">'IPE GASOIL'!$A$120:$M$238</definedName>
    <definedName function="false" hidden="false" localSheetId="5" name="Z_A8A68257_ECBE_11D2_8C43_0008C7C204E6__wvu_PrintTitles" vbProcedure="false">'IPE GASOIL'!$1:$5</definedName>
    <definedName function="false" hidden="false" localSheetId="5" name="Z_AAADA502_B744_11D2_8C28_0008C7C204E6__wvu_PrintArea" vbProcedure="false">'IPE GASOIL'!$A$6:$R$39</definedName>
    <definedName function="false" hidden="false" localSheetId="5" name="Z_AAADA502_B744_11D2_8C28_0008C7C204E6__wvu_PrintTitles" vbProcedure="false">'IPE GASOIL'!$1:$5</definedName>
    <definedName function="false" hidden="false" localSheetId="5" name="Z_AAADA50D_B744_11D2_8C28_0008C7C204E6__wvu_PrintArea" vbProcedure="false">'IPE GASOIL'!$A$40:$AG$118</definedName>
    <definedName function="false" hidden="false" localSheetId="5" name="Z_AAADA50D_B744_11D2_8C28_0008C7C204E6__wvu_PrintTitles" vbProcedure="false">'IPE GASOIL'!$1:$5</definedName>
    <definedName function="false" hidden="false" localSheetId="5" name="Z_AAADA518_B744_11D2_8C28_0008C7C204E6__wvu_PrintArea" vbProcedure="false">'IPE GASOIL'!$A$120:$M$238</definedName>
    <definedName function="false" hidden="false" localSheetId="5" name="Z_AAADA518_B744_11D2_8C28_0008C7C204E6__wvu_PrintTitles" vbProcedure="false">'IPE GASOIL'!$1:$5</definedName>
    <definedName function="false" hidden="false" localSheetId="5" name="Z_B072E3BF_B040_11D2_8C26_0008C7C204E6__wvu_PrintArea" vbProcedure="false">'IPE GASOIL'!$A$6:$R$39</definedName>
    <definedName function="false" hidden="false" localSheetId="5" name="Z_B072E3BF_B040_11D2_8C26_0008C7C204E6__wvu_PrintTitles" vbProcedure="false">'IPE GASOIL'!$1:$5</definedName>
    <definedName function="false" hidden="false" localSheetId="5" name="Z_B072E3C9_B040_11D2_8C26_0008C7C204E6__wvu_PrintArea" vbProcedure="false">'IPE GASOIL'!$A$40:$AG$118</definedName>
    <definedName function="false" hidden="false" localSheetId="5" name="Z_B072E3C9_B040_11D2_8C26_0008C7C204E6__wvu_PrintTitles" vbProcedure="false">'IPE GASOIL'!$1:$5</definedName>
    <definedName function="false" hidden="false" localSheetId="5" name="Z_B072E3D3_B040_11D2_8C26_0008C7C204E6__wvu_PrintArea" vbProcedure="false">'IPE GASOIL'!$A$120:$M$238</definedName>
    <definedName function="false" hidden="false" localSheetId="5" name="Z_B072E3D3_B040_11D2_8C26_0008C7C204E6__wvu_PrintTitles" vbProcedure="false">'IPE GASOIL'!$1:$5</definedName>
    <definedName function="false" hidden="false" localSheetId="5" name="Z_BAA2DB6C_A3A8_11D2_8C22_0008C7C204E6__wvu_PrintArea" vbProcedure="false">'IPE GASOIL'!$A$6:$R$39</definedName>
    <definedName function="false" hidden="false" localSheetId="5" name="Z_BAA2DB6C_A3A8_11D2_8C22_0008C7C204E6__wvu_PrintTitles" vbProcedure="false">'IPE GASOIL'!$1:$5</definedName>
    <definedName function="false" hidden="false" localSheetId="5" name="Z_BAA2DB76_A3A8_11D2_8C22_0008C7C204E6__wvu_PrintArea" vbProcedure="false">'IPE GASOIL'!$A$40:$AG$118</definedName>
    <definedName function="false" hidden="false" localSheetId="5" name="Z_BAA2DB76_A3A8_11D2_8C22_0008C7C204E6__wvu_PrintTitles" vbProcedure="false">'IPE GASOIL'!$1:$5</definedName>
    <definedName function="false" hidden="false" localSheetId="5" name="Z_BAA2DB80_A3A8_11D2_8C22_0008C7C204E6__wvu_PrintArea" vbProcedure="false">'IPE GASOIL'!$A$120:$M$238</definedName>
    <definedName function="false" hidden="false" localSheetId="5" name="Z_BAA2DB80_A3A8_11D2_8C22_0008C7C204E6__wvu_PrintTitles" vbProcedure="false">'IPE GASOIL'!$1:$5</definedName>
    <definedName function="false" hidden="false" localSheetId="5" name="Z_BAA2DBD6_A3A8_11D2_8C22_0008C7C204E6__wvu_PrintArea" vbProcedure="false">'IPE GASOIL'!$A$6:$R$39</definedName>
    <definedName function="false" hidden="false" localSheetId="5" name="Z_BAA2DBD6_A3A8_11D2_8C22_0008C7C204E6__wvu_PrintTitles" vbProcedure="false">'IPE GASOIL'!$1:$5</definedName>
    <definedName function="false" hidden="false" localSheetId="5" name="Z_BAA2DBE0_A3A8_11D2_8C22_0008C7C204E6__wvu_PrintArea" vbProcedure="false">'IPE GASOIL'!$A$40:$AG$118</definedName>
    <definedName function="false" hidden="false" localSheetId="5" name="Z_BAA2DBE0_A3A8_11D2_8C22_0008C7C204E6__wvu_PrintTitles" vbProcedure="false">'IPE GASOIL'!$1:$5</definedName>
    <definedName function="false" hidden="false" localSheetId="5" name="Z_BAA2DBEA_A3A8_11D2_8C22_0008C7C204E6__wvu_PrintArea" vbProcedure="false">'IPE GASOIL'!$A$120:$M$238</definedName>
    <definedName function="false" hidden="false" localSheetId="5" name="Z_BAA2DBEA_A3A8_11D2_8C22_0008C7C204E6__wvu_PrintTitles" vbProcedure="false">'IPE GASOIL'!$1:$5</definedName>
    <definedName function="false" hidden="false" localSheetId="5" name="Z_BAA2DD13_A3A8_11D2_8C22_0008C7C204E6__wvu_PrintArea" vbProcedure="false">'IPE GASOIL'!$A$6:$R$39</definedName>
    <definedName function="false" hidden="false" localSheetId="5" name="Z_BAA2DD13_A3A8_11D2_8C22_0008C7C204E6__wvu_PrintTitles" vbProcedure="false">'IPE GASOIL'!$1:$5</definedName>
    <definedName function="false" hidden="false" localSheetId="5" name="Z_BAA2DD1D_A3A8_11D2_8C22_0008C7C204E6__wvu_PrintArea" vbProcedure="false">'IPE GASOIL'!$A$40:$AG$118</definedName>
    <definedName function="false" hidden="false" localSheetId="5" name="Z_BAA2DD1D_A3A8_11D2_8C22_0008C7C204E6__wvu_PrintTitles" vbProcedure="false">'IPE GASOIL'!$1:$5</definedName>
    <definedName function="false" hidden="false" localSheetId="5" name="Z_BAA2DD27_A3A8_11D2_8C22_0008C7C204E6__wvu_PrintArea" vbProcedure="false">'IPE GASOIL'!$A$120:$M$238</definedName>
    <definedName function="false" hidden="false" localSheetId="5" name="Z_BAA2DD27_A3A8_11D2_8C22_0008C7C204E6__wvu_PrintTitles" vbProcedure="false">'IPE GASOIL'!$1:$5</definedName>
    <definedName function="false" hidden="false" localSheetId="5" name="Z_BB41B466_989F_11D2_8C1E_0008C7C204E6__wvu_PrintArea" vbProcedure="false">'IPE GASOIL'!$A$6:$R$39</definedName>
    <definedName function="false" hidden="false" localSheetId="5" name="Z_BB41B466_989F_11D2_8C1E_0008C7C204E6__wvu_PrintTitles" vbProcedure="false">'IPE GASOIL'!$1:$5</definedName>
    <definedName function="false" hidden="false" localSheetId="5" name="Z_BB41B470_989F_11D2_8C1E_0008C7C204E6__wvu_PrintArea" vbProcedure="false">'IPE GASOIL'!$A$40:$AG$118</definedName>
    <definedName function="false" hidden="false" localSheetId="5" name="Z_BB41B470_989F_11D2_8C1E_0008C7C204E6__wvu_PrintTitles" vbProcedure="false">'IPE GASOIL'!$1:$5</definedName>
    <definedName function="false" hidden="false" localSheetId="5" name="Z_BB41B47A_989F_11D2_8C1E_0008C7C204E6__wvu_PrintArea" vbProcedure="false">'IPE GASOIL'!$A$120:$M$238</definedName>
    <definedName function="false" hidden="false" localSheetId="5" name="Z_BB41B47A_989F_11D2_8C1E_0008C7C204E6__wvu_PrintTitles" vbProcedure="false">'IPE GASOIL'!$1:$5</definedName>
    <definedName function="false" hidden="false" localSheetId="5" name="Z_C10AC3BE_E80C_11D2_8C40_0008C7C204E6__wvu_PrintArea" vbProcedure="false">'IPE GASOIL'!$A$6:$R$39</definedName>
    <definedName function="false" hidden="false" localSheetId="5" name="Z_C10AC3BE_E80C_11D2_8C40_0008C7C204E6__wvu_PrintTitles" vbProcedure="false">'IPE GASOIL'!$1:$5</definedName>
    <definedName function="false" hidden="false" localSheetId="5" name="Z_C10AC3CA_E80C_11D2_8C40_0008C7C204E6__wvu_PrintArea" vbProcedure="false">'IPE GASOIL'!$A$40:$AG$118</definedName>
    <definedName function="false" hidden="false" localSheetId="5" name="Z_C10AC3CA_E80C_11D2_8C40_0008C7C204E6__wvu_PrintTitles" vbProcedure="false">'IPE GASOIL'!$1:$5</definedName>
    <definedName function="false" hidden="false" localSheetId="5" name="Z_C10AC3D6_E80C_11D2_8C40_0008C7C204E6__wvu_PrintArea" vbProcedure="false">'IPE GASOIL'!$A$120:$M$238</definedName>
    <definedName function="false" hidden="false" localSheetId="5" name="Z_C10AC3D6_E80C_11D2_8C40_0008C7C204E6__wvu_PrintTitles" vbProcedure="false">'IPE GASOIL'!$1:$5</definedName>
    <definedName function="false" hidden="false" localSheetId="5" name="Z_C10AC43A_E80C_11D2_8C40_0008C7C204E6__wvu_PrintArea" vbProcedure="false">'IPE GASOIL'!$A$6:$R$39</definedName>
    <definedName function="false" hidden="false" localSheetId="5" name="Z_C10AC43A_E80C_11D2_8C40_0008C7C204E6__wvu_PrintTitles" vbProcedure="false">'IPE GASOIL'!$1:$5</definedName>
    <definedName function="false" hidden="false" localSheetId="5" name="Z_C10AC446_E80C_11D2_8C40_0008C7C204E6__wvu_PrintArea" vbProcedure="false">'IPE GASOIL'!$A$40:$AG$118</definedName>
    <definedName function="false" hidden="false" localSheetId="5" name="Z_C10AC446_E80C_11D2_8C40_0008C7C204E6__wvu_PrintTitles" vbProcedure="false">'IPE GASOIL'!$1:$5</definedName>
    <definedName function="false" hidden="false" localSheetId="5" name="Z_C10AC452_E80C_11D2_8C40_0008C7C204E6__wvu_PrintArea" vbProcedure="false">'IPE GASOIL'!$A$120:$M$238</definedName>
    <definedName function="false" hidden="false" localSheetId="5" name="Z_C10AC452_E80C_11D2_8C40_0008C7C204E6__wvu_PrintTitles" vbProcedure="false">'IPE GASOIL'!$1:$5</definedName>
    <definedName function="false" hidden="false" localSheetId="5" name="Z_C10AFFA6_D5EA_11D2_8C37_0008C7C204E6__wvu_PrintArea" vbProcedure="false">'IPE GASOIL'!$A$6:$R$39</definedName>
    <definedName function="false" hidden="false" localSheetId="5" name="Z_C10AFFA6_D5EA_11D2_8C37_0008C7C204E6__wvu_PrintTitles" vbProcedure="false">'IPE GASOIL'!$1:$5</definedName>
    <definedName function="false" hidden="false" localSheetId="5" name="Z_C10AFFB1_D5EA_11D2_8C37_0008C7C204E6__wvu_PrintArea" vbProcedure="false">'IPE GASOIL'!$A$40:$AG$118</definedName>
    <definedName function="false" hidden="false" localSheetId="5" name="Z_C10AFFB1_D5EA_11D2_8C37_0008C7C204E6__wvu_PrintTitles" vbProcedure="false">'IPE GASOIL'!$1:$5</definedName>
    <definedName function="false" hidden="false" localSheetId="5" name="Z_C10AFFBC_D5EA_11D2_8C37_0008C7C204E6__wvu_PrintArea" vbProcedure="false">'IPE GASOIL'!$A$120:$M$238</definedName>
    <definedName function="false" hidden="false" localSheetId="5" name="Z_C10AFFBC_D5EA_11D2_8C37_0008C7C204E6__wvu_PrintTitles" vbProcedure="false">'IPE GASOIL'!$1:$5</definedName>
    <definedName function="false" hidden="false" localSheetId="5" name="Z_C10B007C_D5EA_11D2_8C37_0008C7C204E6__wvu_PrintArea" vbProcedure="false">'IPE GASOIL'!$A$6:$R$39</definedName>
    <definedName function="false" hidden="false" localSheetId="5" name="Z_C10B007C_D5EA_11D2_8C37_0008C7C204E6__wvu_PrintTitles" vbProcedure="false">'IPE GASOIL'!$1:$5</definedName>
    <definedName function="false" hidden="false" localSheetId="5" name="Z_C10B0087_D5EA_11D2_8C37_0008C7C204E6__wvu_PrintArea" vbProcedure="false">'IPE GASOIL'!$A$40:$AG$118</definedName>
    <definedName function="false" hidden="false" localSheetId="5" name="Z_C10B0087_D5EA_11D2_8C37_0008C7C204E6__wvu_PrintTitles" vbProcedure="false">'IPE GASOIL'!$1:$5</definedName>
    <definedName function="false" hidden="false" localSheetId="5" name="Z_C10B0092_D5EA_11D2_8C37_0008C7C204E6__wvu_PrintArea" vbProcedure="false">'IPE GASOIL'!$A$120:$M$238</definedName>
    <definedName function="false" hidden="false" localSheetId="5" name="Z_C10B0092_D5EA_11D2_8C37_0008C7C204E6__wvu_PrintTitles" vbProcedure="false">'IPE GASOIL'!$1:$5</definedName>
    <definedName function="false" hidden="false" localSheetId="5" name="Z_C212874E_F181_11D2_8C46_0008C7C204E6__wvu_PrintArea" vbProcedure="false">'IPE GASOIL'!$A$6:$R$39</definedName>
    <definedName function="false" hidden="false" localSheetId="5" name="Z_C212874E_F181_11D2_8C46_0008C7C204E6__wvu_PrintTitles" vbProcedure="false">'IPE GASOIL'!$1:$5</definedName>
    <definedName function="false" hidden="false" localSheetId="5" name="Z_C212875A_F181_11D2_8C46_0008C7C204E6__wvu_PrintArea" vbProcedure="false">'IPE GASOIL'!$A$40:$AG$118</definedName>
    <definedName function="false" hidden="false" localSheetId="5" name="Z_C212875A_F181_11D2_8C46_0008C7C204E6__wvu_PrintTitles" vbProcedure="false">'IPE GASOIL'!$1:$5</definedName>
    <definedName function="false" hidden="false" localSheetId="5" name="Z_C2128766_F181_11D2_8C46_0008C7C204E6__wvu_PrintArea" vbProcedure="false">'IPE GASOIL'!$A$120:$M$238</definedName>
    <definedName function="false" hidden="false" localSheetId="5" name="Z_C2128766_F181_11D2_8C46_0008C7C204E6__wvu_PrintTitles" vbProcedure="false">'IPE GASOIL'!$1:$5</definedName>
    <definedName function="false" hidden="false" localSheetId="5" name="Z_C41B2956_A3A8_11D2_B55B_00805FC758C8__wvu_PrintArea" vbProcedure="false">'IPE GASOIL'!$A$6:$R$39</definedName>
    <definedName function="false" hidden="false" localSheetId="5" name="Z_C41B2956_A3A8_11D2_B55B_00805FC758C8__wvu_PrintTitles" vbProcedure="false">'IPE GASOIL'!$1:$5</definedName>
    <definedName function="false" hidden="false" localSheetId="5" name="Z_C41B2960_A3A8_11D2_B55B_00805FC758C8__wvu_PrintArea" vbProcedure="false">'IPE GASOIL'!$A$40:$AG$118</definedName>
    <definedName function="false" hidden="false" localSheetId="5" name="Z_C41B2960_A3A8_11D2_B55B_00805FC758C8__wvu_PrintTitles" vbProcedure="false">'IPE GASOIL'!$1:$5</definedName>
    <definedName function="false" hidden="false" localSheetId="5" name="Z_C41B296A_A3A8_11D2_B55B_00805FC758C8__wvu_PrintArea" vbProcedure="false">'IPE GASOIL'!$A$120:$M$238</definedName>
    <definedName function="false" hidden="false" localSheetId="5" name="Z_C41B296A_A3A8_11D2_B55B_00805FC758C8__wvu_PrintTitles" vbProcedure="false">'IPE GASOIL'!$1:$5</definedName>
    <definedName function="false" hidden="false" localSheetId="5" name="Z_C8849AFF_B4EB_11D2_8C26_0008C7C204E6__wvu_PrintArea" vbProcedure="false">'IPE GASOIL'!$A$6:$R$39</definedName>
    <definedName function="false" hidden="false" localSheetId="5" name="Z_C8849AFF_B4EB_11D2_8C26_0008C7C204E6__wvu_PrintTitles" vbProcedure="false">'IPE GASOIL'!$1:$5</definedName>
    <definedName function="false" hidden="false" localSheetId="5" name="Z_C8849B0A_B4EB_11D2_8C26_0008C7C204E6__wvu_PrintArea" vbProcedure="false">'IPE GASOIL'!$A$40:$AG$118</definedName>
    <definedName function="false" hidden="false" localSheetId="5" name="Z_C8849B0A_B4EB_11D2_8C26_0008C7C204E6__wvu_PrintTitles" vbProcedure="false">'IPE GASOIL'!$1:$5</definedName>
    <definedName function="false" hidden="false" localSheetId="5" name="Z_C8849B15_B4EB_11D2_8C26_0008C7C204E6__wvu_PrintArea" vbProcedure="false">'IPE GASOIL'!$A$120:$M$238</definedName>
    <definedName function="false" hidden="false" localSheetId="5" name="Z_C8849B15_B4EB_11D2_8C26_0008C7C204E6__wvu_PrintTitles" vbProcedure="false">'IPE GASOIL'!$1:$5</definedName>
    <definedName function="false" hidden="false" localSheetId="5" name="Z_C8849B2D_B4EB_11D2_8C26_0008C7C204E6__wvu_PrintArea" vbProcedure="false">'IPE GASOIL'!$A$6:$R$39</definedName>
    <definedName function="false" hidden="false" localSheetId="5" name="Z_C8849B2D_B4EB_11D2_8C26_0008C7C204E6__wvu_PrintTitles" vbProcedure="false">'IPE GASOIL'!$1:$5</definedName>
    <definedName function="false" hidden="false" localSheetId="5" name="Z_C8849B38_B4EB_11D2_8C26_0008C7C204E6__wvu_PrintArea" vbProcedure="false">'IPE GASOIL'!$A$40:$AG$118</definedName>
    <definedName function="false" hidden="false" localSheetId="5" name="Z_C8849B38_B4EB_11D2_8C26_0008C7C204E6__wvu_PrintTitles" vbProcedure="false">'IPE GASOIL'!$1:$5</definedName>
    <definedName function="false" hidden="false" localSheetId="5" name="Z_C8849B43_B4EB_11D2_8C26_0008C7C204E6__wvu_PrintArea" vbProcedure="false">'IPE GASOIL'!$A$120:$M$238</definedName>
    <definedName function="false" hidden="false" localSheetId="5" name="Z_C8849B43_B4EB_11D2_8C26_0008C7C204E6__wvu_PrintTitles" vbProcedure="false">'IPE GASOIL'!$1:$5</definedName>
    <definedName function="false" hidden="false" localSheetId="5" name="Z_C8C5A14F_C245_11D2_8C2B_0008C7C204E6__wvu_PrintArea" vbProcedure="false">'IPE GASOIL'!$A$6:$R$39</definedName>
    <definedName function="false" hidden="false" localSheetId="5" name="Z_C8C5A14F_C245_11D2_8C2B_0008C7C204E6__wvu_PrintTitles" vbProcedure="false">'IPE GASOIL'!$1:$5</definedName>
    <definedName function="false" hidden="false" localSheetId="5" name="Z_C8C5A15A_C245_11D2_8C2B_0008C7C204E6__wvu_PrintArea" vbProcedure="false">'IPE GASOIL'!$A$40:$AG$118</definedName>
    <definedName function="false" hidden="false" localSheetId="5" name="Z_C8C5A15A_C245_11D2_8C2B_0008C7C204E6__wvu_PrintTitles" vbProcedure="false">'IPE GASOIL'!$1:$5</definedName>
    <definedName function="false" hidden="false" localSheetId="5" name="Z_C8C5A165_C245_11D2_8C2B_0008C7C204E6__wvu_PrintArea" vbProcedure="false">'IPE GASOIL'!$A$120:$M$238</definedName>
    <definedName function="false" hidden="false" localSheetId="5" name="Z_C8C5A165_C245_11D2_8C2B_0008C7C204E6__wvu_PrintTitles" vbProcedure="false">'IPE GASOIL'!$1:$5</definedName>
    <definedName function="false" hidden="false" localSheetId="5" name="Z_C979B2FA_DDAA_11D1_84B9_00805FD35FEF__wvu_PrintArea" vbProcedure="false">'IPE GASOIL'!$A$6:$R$39</definedName>
    <definedName function="false" hidden="false" localSheetId="5" name="Z_C979B2FA_DDAA_11D1_84B9_00805FD35FEF__wvu_PrintTitles" vbProcedure="false">'IPE GASOIL'!$1:$5</definedName>
    <definedName function="false" hidden="false" localSheetId="5" name="Z_C979B304_DDAA_11D1_84B9_00805FD35FEF__wvu_PrintArea" vbProcedure="false">'IPE GASOIL'!$A$40:$AG$118</definedName>
    <definedName function="false" hidden="false" localSheetId="5" name="Z_C979B304_DDAA_11D1_84B9_00805FD35FEF__wvu_PrintTitles" vbProcedure="false">'IPE GASOIL'!$1:$5</definedName>
    <definedName function="false" hidden="false" localSheetId="5" name="Z_C979B30E_DDAA_11D1_84B9_00805FD35FEF__wvu_PrintArea" vbProcedure="false">'IPE GASOIL'!$A$120:$M$238</definedName>
    <definedName function="false" hidden="false" localSheetId="5" name="Z_C979B30E_DDAA_11D1_84B9_00805FD35FEF__wvu_PrintTitles" vbProcedure="false">'IPE GASOIL'!$1:$5</definedName>
    <definedName function="false" hidden="false" localSheetId="5" name="Z_C9BB3354_C4AF_11D2_84E8_00805FD35FEF__wvu_PrintArea" vbProcedure="false">'IPE GASOIL'!$A$6:$R$39</definedName>
    <definedName function="false" hidden="false" localSheetId="5" name="Z_C9BB3354_C4AF_11D2_84E8_00805FD35FEF__wvu_PrintTitles" vbProcedure="false">'IPE GASOIL'!$1:$5</definedName>
    <definedName function="false" hidden="false" localSheetId="5" name="Z_C9BB335F_C4AF_11D2_84E8_00805FD35FEF__wvu_PrintArea" vbProcedure="false">'IPE GASOIL'!$A$40:$AG$118</definedName>
    <definedName function="false" hidden="false" localSheetId="5" name="Z_C9BB335F_C4AF_11D2_84E8_00805FD35FEF__wvu_PrintTitles" vbProcedure="false">'IPE GASOIL'!$1:$5</definedName>
    <definedName function="false" hidden="false" localSheetId="5" name="Z_C9BB336A_C4AF_11D2_84E8_00805FD35FEF__wvu_PrintArea" vbProcedure="false">'IPE GASOIL'!$A$120:$M$238</definedName>
    <definedName function="false" hidden="false" localSheetId="5" name="Z_C9BB336A_C4AF_11D2_84E8_00805FD35FEF__wvu_PrintTitles" vbProcedure="false">'IPE GASOIL'!$1:$5</definedName>
    <definedName function="false" hidden="false" localSheetId="5" name="Z_CABA7E7A_DC4F_11D2_B114_00805F29F700__wvu_PrintArea" vbProcedure="false">'IPE GASOIL'!$A$6:$R$39</definedName>
    <definedName function="false" hidden="false" localSheetId="5" name="Z_CABA7E7A_DC4F_11D2_B114_00805F29F700__wvu_PrintTitles" vbProcedure="false">'IPE GASOIL'!$1:$5</definedName>
    <definedName function="false" hidden="false" localSheetId="5" name="Z_CABA7E86_DC4F_11D2_B114_00805F29F700__wvu_PrintArea" vbProcedure="false">'IPE GASOIL'!$A$40:$AG$118</definedName>
    <definedName function="false" hidden="false" localSheetId="5" name="Z_CABA7E86_DC4F_11D2_B114_00805F29F700__wvu_PrintTitles" vbProcedure="false">'IPE GASOIL'!$1:$5</definedName>
    <definedName function="false" hidden="false" localSheetId="5" name="Z_CABA7E92_DC4F_11D2_B114_00805F29F700__wvu_PrintArea" vbProcedure="false">'IPE GASOIL'!$A$120:$M$238</definedName>
    <definedName function="false" hidden="false" localSheetId="5" name="Z_CABA7E92_DC4F_11D2_B114_00805F29F700__wvu_PrintTitles" vbProcedure="false">'IPE GASOIL'!$1:$5</definedName>
    <definedName function="false" hidden="false" localSheetId="5" name="Z_CDC73683_8820_11D2_8C16_0008C7C204E6__wvu_PrintArea" vbProcedure="false">'IPE GASOIL'!$A$6:$R$39</definedName>
    <definedName function="false" hidden="false" localSheetId="5" name="Z_CDC73683_8820_11D2_8C16_0008C7C204E6__wvu_PrintTitles" vbProcedure="false">'IPE GASOIL'!$1:$5</definedName>
    <definedName function="false" hidden="false" localSheetId="5" name="Z_CDC7368D_8820_11D2_8C16_0008C7C204E6__wvu_PrintArea" vbProcedure="false">'IPE GASOIL'!$A$40:$AG$118</definedName>
    <definedName function="false" hidden="false" localSheetId="5" name="Z_CDC7368D_8820_11D2_8C16_0008C7C204E6__wvu_PrintTitles" vbProcedure="false">'IPE GASOIL'!$1:$5</definedName>
    <definedName function="false" hidden="false" localSheetId="5" name="Z_CDC73697_8820_11D2_8C16_0008C7C204E6__wvu_PrintArea" vbProcedure="false">'IPE GASOIL'!$A$120:$M$238</definedName>
    <definedName function="false" hidden="false" localSheetId="5" name="Z_CDC73697_8820_11D2_8C16_0008C7C204E6__wvu_PrintTitles" vbProcedure="false">'IPE GASOIL'!$1:$5</definedName>
    <definedName function="false" hidden="false" localSheetId="5" name="Z_D00642C3_8F3F_11D2_8C1C_0008C7C204E6__wvu_PrintArea" vbProcedure="false">'IPE GASOIL'!$A$6:$R$39</definedName>
    <definedName function="false" hidden="false" localSheetId="5" name="Z_D00642C3_8F3F_11D2_8C1C_0008C7C204E6__wvu_PrintTitles" vbProcedure="false">'IPE GASOIL'!$1:$5</definedName>
    <definedName function="false" hidden="false" localSheetId="5" name="Z_D00642CD_8F3F_11D2_8C1C_0008C7C204E6__wvu_PrintArea" vbProcedure="false">'IPE GASOIL'!$A$40:$AG$118</definedName>
    <definedName function="false" hidden="false" localSheetId="5" name="Z_D00642CD_8F3F_11D2_8C1C_0008C7C204E6__wvu_PrintTitles" vbProcedure="false">'IPE GASOIL'!$1:$5</definedName>
    <definedName function="false" hidden="false" localSheetId="5" name="Z_D00642D7_8F3F_11D2_8C1C_0008C7C204E6__wvu_PrintArea" vbProcedure="false">'IPE GASOIL'!$A$120:$M$238</definedName>
    <definedName function="false" hidden="false" localSheetId="5" name="Z_D00642D7_8F3F_11D2_8C1C_0008C7C204E6__wvu_PrintTitles" vbProcedure="false">'IPE GASOIL'!$1:$5</definedName>
    <definedName function="false" hidden="false" localSheetId="5" name="Z_D5AAC1B3_7ED2_11D2_8C0B_0008C7C204E6__wvu_PrintArea" vbProcedure="false">'IPE GASOIL'!$A$6:$R$39</definedName>
    <definedName function="false" hidden="false" localSheetId="5" name="Z_D5AAC1B3_7ED2_11D2_8C0B_0008C7C204E6__wvu_PrintTitles" vbProcedure="false">'IPE GASOIL'!$1:$5</definedName>
    <definedName function="false" hidden="false" localSheetId="5" name="Z_D5AAC1BD_7ED2_11D2_8C0B_0008C7C204E6__wvu_PrintArea" vbProcedure="false">'IPE GASOIL'!$A$40:$AG$118</definedName>
    <definedName function="false" hidden="false" localSheetId="5" name="Z_D5AAC1BD_7ED2_11D2_8C0B_0008C7C204E6__wvu_PrintTitles" vbProcedure="false">'IPE GASOIL'!$1:$5</definedName>
    <definedName function="false" hidden="false" localSheetId="5" name="Z_D5AAC1C7_7ED2_11D2_8C0B_0008C7C204E6__wvu_PrintArea" vbProcedure="false">'IPE GASOIL'!$A$120:$M$238</definedName>
    <definedName function="false" hidden="false" localSheetId="5" name="Z_D5AAC1C7_7ED2_11D2_8C0B_0008C7C204E6__wvu_PrintTitles" vbProcedure="false">'IPE GASOIL'!$1:$5</definedName>
    <definedName function="false" hidden="false" localSheetId="5" name="Z_D7418C13_B9C8_11D2_8C28_0008C7C204E6__wvu_PrintArea" vbProcedure="false">'IPE GASOIL'!$A$6:$R$39</definedName>
    <definedName function="false" hidden="false" localSheetId="5" name="Z_D7418C13_B9C8_11D2_8C28_0008C7C204E6__wvu_PrintTitles" vbProcedure="false">'IPE GASOIL'!$1:$5</definedName>
    <definedName function="false" hidden="false" localSheetId="5" name="Z_D7418C1E_B9C8_11D2_8C28_0008C7C204E6__wvu_PrintArea" vbProcedure="false">'IPE GASOIL'!$A$40:$AG$118</definedName>
    <definedName function="false" hidden="false" localSheetId="5" name="Z_D7418C1E_B9C8_11D2_8C28_0008C7C204E6__wvu_PrintTitles" vbProcedure="false">'IPE GASOIL'!$1:$5</definedName>
    <definedName function="false" hidden="false" localSheetId="5" name="Z_D7418C29_B9C8_11D2_8C28_0008C7C204E6__wvu_PrintArea" vbProcedure="false">'IPE GASOIL'!$A$120:$M$238</definedName>
    <definedName function="false" hidden="false" localSheetId="5" name="Z_D7418C29_B9C8_11D2_8C28_0008C7C204E6__wvu_PrintTitles" vbProcedure="false">'IPE GASOIL'!$1:$5</definedName>
    <definedName function="false" hidden="false" localSheetId="5" name="Z_D7418C6D_B9C8_11D2_8C28_0008C7C204E6__wvu_PrintArea" vbProcedure="false">'IPE GASOIL'!$A$6:$R$39</definedName>
    <definedName function="false" hidden="false" localSheetId="5" name="Z_D7418C6D_B9C8_11D2_8C28_0008C7C204E6__wvu_PrintTitles" vbProcedure="false">'IPE GASOIL'!$1:$5</definedName>
    <definedName function="false" hidden="false" localSheetId="5" name="Z_D7418C78_B9C8_11D2_8C28_0008C7C204E6__wvu_PrintArea" vbProcedure="false">'IPE GASOIL'!$A$40:$AG$118</definedName>
    <definedName function="false" hidden="false" localSheetId="5" name="Z_D7418C78_B9C8_11D2_8C28_0008C7C204E6__wvu_PrintTitles" vbProcedure="false">'IPE GASOIL'!$1:$5</definedName>
    <definedName function="false" hidden="false" localSheetId="5" name="Z_D7418C83_B9C8_11D2_8C28_0008C7C204E6__wvu_PrintArea" vbProcedure="false">'IPE GASOIL'!$A$120:$M$238</definedName>
    <definedName function="false" hidden="false" localSheetId="5" name="Z_D7418C83_B9C8_11D2_8C28_0008C7C204E6__wvu_PrintTitles" vbProcedure="false">'IPE GASOIL'!$1:$5</definedName>
    <definedName function="false" hidden="false" localSheetId="5" name="Z_D7860834_9A2F_11D2_8C20_0008C7C204E6__wvu_PrintArea" vbProcedure="false">'IPE GASOIL'!$A$6:$R$39</definedName>
    <definedName function="false" hidden="false" localSheetId="5" name="Z_D7860834_9A2F_11D2_8C20_0008C7C204E6__wvu_PrintTitles" vbProcedure="false">'IPE GASOIL'!$1:$5</definedName>
    <definedName function="false" hidden="false" localSheetId="5" name="Z_D786083E_9A2F_11D2_8C20_0008C7C204E6__wvu_PrintArea" vbProcedure="false">'IPE GASOIL'!$A$40:$AG$118</definedName>
    <definedName function="false" hidden="false" localSheetId="5" name="Z_D786083E_9A2F_11D2_8C20_0008C7C204E6__wvu_PrintTitles" vbProcedure="false">'IPE GASOIL'!$1:$5</definedName>
    <definedName function="false" hidden="false" localSheetId="5" name="Z_D7860848_9A2F_11D2_8C20_0008C7C204E6__wvu_PrintArea" vbProcedure="false">'IPE GASOIL'!$A$120:$M$238</definedName>
    <definedName function="false" hidden="false" localSheetId="5" name="Z_D7860848_9A2F_11D2_8C20_0008C7C204E6__wvu_PrintTitles" vbProcedure="false">'IPE GASOIL'!$1:$5</definedName>
    <definedName function="false" hidden="false" localSheetId="5" name="Z_D7E6010E_C633_11D2_8C2B_0008C7C204E6__wvu_PrintArea" vbProcedure="false">'IPE GASOIL'!$A$6:$R$39</definedName>
    <definedName function="false" hidden="false" localSheetId="5" name="Z_D7E6010E_C633_11D2_8C2B_0008C7C204E6__wvu_PrintTitles" vbProcedure="false">'IPE GASOIL'!$1:$5</definedName>
    <definedName function="false" hidden="false" localSheetId="5" name="Z_D7E60119_C633_11D2_8C2B_0008C7C204E6__wvu_PrintArea" vbProcedure="false">'IPE GASOIL'!$A$40:$AG$118</definedName>
    <definedName function="false" hidden="false" localSheetId="5" name="Z_D7E60119_C633_11D2_8C2B_0008C7C204E6__wvu_PrintTitles" vbProcedure="false">'IPE GASOIL'!$1:$5</definedName>
    <definedName function="false" hidden="false" localSheetId="5" name="Z_D7E60124_C633_11D2_8C2B_0008C7C204E6__wvu_PrintArea" vbProcedure="false">'IPE GASOIL'!$A$120:$M$238</definedName>
    <definedName function="false" hidden="false" localSheetId="5" name="Z_D7E60124_C633_11D2_8C2B_0008C7C204E6__wvu_PrintTitles" vbProcedure="false">'IPE GASOIL'!$1:$5</definedName>
    <definedName function="false" hidden="false" localSheetId="5" name="Z_D7FDFB91_7F7B_11D2_8C0C_0008C7C204E6__wvu_PrintArea" vbProcedure="false">'IPE GASOIL'!$A$6:$R$39</definedName>
    <definedName function="false" hidden="false" localSheetId="5" name="Z_D7FDFB91_7F7B_11D2_8C0C_0008C7C204E6__wvu_PrintTitles" vbProcedure="false">'IPE GASOIL'!$1:$5</definedName>
    <definedName function="false" hidden="false" localSheetId="5" name="Z_D7FDFB9B_7F7B_11D2_8C0C_0008C7C204E6__wvu_PrintArea" vbProcedure="false">'IPE GASOIL'!$A$40:$AG$118</definedName>
    <definedName function="false" hidden="false" localSheetId="5" name="Z_D7FDFB9B_7F7B_11D2_8C0C_0008C7C204E6__wvu_PrintTitles" vbProcedure="false">'IPE GASOIL'!$1:$5</definedName>
    <definedName function="false" hidden="false" localSheetId="5" name="Z_D7FDFBA5_7F7B_11D2_8C0C_0008C7C204E6__wvu_PrintArea" vbProcedure="false">'IPE GASOIL'!$A$120:$M$238</definedName>
    <definedName function="false" hidden="false" localSheetId="5" name="Z_D7FDFBA5_7F7B_11D2_8C0C_0008C7C204E6__wvu_PrintTitles" vbProcedure="false">'IPE GASOIL'!$1:$5</definedName>
    <definedName function="false" hidden="false" localSheetId="5" name="Z_D86B04A0_DF3D_11D1_84B9_00805FD35FEF__wvu_PrintArea" vbProcedure="false">'IPE GASOIL'!$A$6:$R$39</definedName>
    <definedName function="false" hidden="false" localSheetId="5" name="Z_D86B04A0_DF3D_11D1_84B9_00805FD35FEF__wvu_PrintTitles" vbProcedure="false">'IPE GASOIL'!$1:$5</definedName>
    <definedName function="false" hidden="false" localSheetId="5" name="Z_D86B04AA_DF3D_11D1_84B9_00805FD35FEF__wvu_PrintArea" vbProcedure="false">'IPE GASOIL'!$A$40:$AG$118</definedName>
    <definedName function="false" hidden="false" localSheetId="5" name="Z_D86B04AA_DF3D_11D1_84B9_00805FD35FEF__wvu_PrintTitles" vbProcedure="false">'IPE GASOIL'!$1:$5</definedName>
    <definedName function="false" hidden="false" localSheetId="5" name="Z_D86B04B4_DF3D_11D1_84B9_00805FD35FEF__wvu_PrintArea" vbProcedure="false">'IPE GASOIL'!$A$120:$M$238</definedName>
    <definedName function="false" hidden="false" localSheetId="5" name="Z_D86B04B4_DF3D_11D1_84B9_00805FD35FEF__wvu_PrintTitles" vbProcedure="false">'IPE GASOIL'!$1:$5</definedName>
    <definedName function="false" hidden="false" localSheetId="5" name="Z_DC024A94_836B_11D2_8C0F_0008C7C204E6__wvu_PrintArea" vbProcedure="false">'IPE GASOIL'!$A$6:$R$39</definedName>
    <definedName function="false" hidden="false" localSheetId="5" name="Z_DC024A94_836B_11D2_8C0F_0008C7C204E6__wvu_PrintTitles" vbProcedure="false">'IPE GASOIL'!$1:$5</definedName>
    <definedName function="false" hidden="false" localSheetId="5" name="Z_DC024A9E_836B_11D2_8C0F_0008C7C204E6__wvu_PrintArea" vbProcedure="false">'IPE GASOIL'!$A$40:$AG$118</definedName>
    <definedName function="false" hidden="false" localSheetId="5" name="Z_DC024A9E_836B_11D2_8C0F_0008C7C204E6__wvu_PrintTitles" vbProcedure="false">'IPE GASOIL'!$1:$5</definedName>
    <definedName function="false" hidden="false" localSheetId="5" name="Z_DC024AA8_836B_11D2_8C0F_0008C7C204E6__wvu_PrintArea" vbProcedure="false">'IPE GASOIL'!$A$120:$M$238</definedName>
    <definedName function="false" hidden="false" localSheetId="5" name="Z_DC024AA8_836B_11D2_8C0F_0008C7C204E6__wvu_PrintTitles" vbProcedure="false">'IPE GASOIL'!$1:$5</definedName>
    <definedName function="false" hidden="false" localSheetId="5" name="Z_DF1188FD_F348_11D2_ADAC_0008C744C0BF__wvu_PrintArea" vbProcedure="false">'IPE GASOIL'!$A$6:$R$39</definedName>
    <definedName function="false" hidden="false" localSheetId="5" name="Z_DF1188FD_F348_11D2_ADAC_0008C744C0BF__wvu_PrintTitles" vbProcedure="false">'IPE GASOIL'!$1:$5</definedName>
    <definedName function="false" hidden="false" localSheetId="5" name="Z_DF118909_F348_11D2_ADAC_0008C744C0BF__wvu_PrintArea" vbProcedure="false">'IPE GASOIL'!$A$40:$AG$118</definedName>
    <definedName function="false" hidden="false" localSheetId="5" name="Z_DF118909_F348_11D2_ADAC_0008C744C0BF__wvu_PrintTitles" vbProcedure="false">'IPE GASOIL'!$1:$5</definedName>
    <definedName function="false" hidden="false" localSheetId="5" name="Z_DF118915_F348_11D2_ADAC_0008C744C0BF__wvu_PrintArea" vbProcedure="false">'IPE GASOIL'!$A$120:$M$238</definedName>
    <definedName function="false" hidden="false" localSheetId="5" name="Z_DF118915_F348_11D2_ADAC_0008C744C0BF__wvu_PrintTitles" vbProcedure="false">'IPE GASOIL'!$1:$5</definedName>
    <definedName function="false" hidden="false" localSheetId="5" name="Z_E2427151_94D8_11D2_8C1E_0008C7C204E6__wvu_PrintArea" vbProcedure="false">'IPE GASOIL'!$A$6:$R$39</definedName>
    <definedName function="false" hidden="false" localSheetId="5" name="Z_E2427151_94D8_11D2_8C1E_0008C7C204E6__wvu_PrintTitles" vbProcedure="false">'IPE GASOIL'!$1:$5</definedName>
    <definedName function="false" hidden="false" localSheetId="5" name="Z_E242715B_94D8_11D2_8C1E_0008C7C204E6__wvu_PrintArea" vbProcedure="false">'IPE GASOIL'!$A$40:$AG$118</definedName>
    <definedName function="false" hidden="false" localSheetId="5" name="Z_E242715B_94D8_11D2_8C1E_0008C7C204E6__wvu_PrintTitles" vbProcedure="false">'IPE GASOIL'!$1:$5</definedName>
    <definedName function="false" hidden="false" localSheetId="5" name="Z_E2427165_94D8_11D2_8C1E_0008C7C204E6__wvu_PrintArea" vbProcedure="false">'IPE GASOIL'!$A$120:$M$238</definedName>
    <definedName function="false" hidden="false" localSheetId="5" name="Z_E2427165_94D8_11D2_8C1E_0008C7C204E6__wvu_PrintTitles" vbProcedure="false">'IPE GASOIL'!$1:$5</definedName>
    <definedName function="false" hidden="false" localSheetId="5" name="Z_E53DCA53_CD44_11D2_8C32_0008C7C204E6__wvu_PrintArea" vbProcedure="false">'IPE GASOIL'!$A$6:$R$39</definedName>
    <definedName function="false" hidden="false" localSheetId="5" name="Z_E53DCA53_CD44_11D2_8C32_0008C7C204E6__wvu_PrintTitles" vbProcedure="false">'IPE GASOIL'!$1:$5</definedName>
    <definedName function="false" hidden="false" localSheetId="5" name="Z_E53DCA5E_CD44_11D2_8C32_0008C7C204E6__wvu_PrintArea" vbProcedure="false">'IPE GASOIL'!$A$40:$AG$118</definedName>
    <definedName function="false" hidden="false" localSheetId="5" name="Z_E53DCA5E_CD44_11D2_8C32_0008C7C204E6__wvu_PrintTitles" vbProcedure="false">'IPE GASOIL'!$1:$5</definedName>
    <definedName function="false" hidden="false" localSheetId="5" name="Z_E53DCA69_CD44_11D2_8C32_0008C7C204E6__wvu_PrintArea" vbProcedure="false">'IPE GASOIL'!$A$120:$M$238</definedName>
    <definedName function="false" hidden="false" localSheetId="5" name="Z_E53DCA69_CD44_11D2_8C32_0008C7C204E6__wvu_PrintTitles" vbProcedure="false">'IPE GASOIL'!$1:$5</definedName>
    <definedName function="false" hidden="false" localSheetId="5" name="Z_E7872661_ABCD_11D2_8C26_0008C7C204E6__wvu_PrintArea" vbProcedure="false">'IPE GASOIL'!$A$6:$R$39</definedName>
    <definedName function="false" hidden="false" localSheetId="5" name="Z_E7872661_ABCD_11D2_8C26_0008C7C204E6__wvu_PrintTitles" vbProcedure="false">'IPE GASOIL'!$1:$5</definedName>
    <definedName function="false" hidden="false" localSheetId="5" name="Z_E787266B_ABCD_11D2_8C26_0008C7C204E6__wvu_PrintArea" vbProcedure="false">'IPE GASOIL'!$A$40:$AG$118</definedName>
    <definedName function="false" hidden="false" localSheetId="5" name="Z_E787266B_ABCD_11D2_8C26_0008C7C204E6__wvu_PrintTitles" vbProcedure="false">'IPE GASOIL'!$1:$5</definedName>
    <definedName function="false" hidden="false" localSheetId="5" name="Z_E7872675_ABCD_11D2_8C26_0008C7C204E6__wvu_PrintArea" vbProcedure="false">'IPE GASOIL'!$A$120:$M$238</definedName>
    <definedName function="false" hidden="false" localSheetId="5" name="Z_E7872675_ABCD_11D2_8C26_0008C7C204E6__wvu_PrintTitles" vbProcedure="false">'IPE GASOIL'!$1:$5</definedName>
    <definedName function="false" hidden="false" localSheetId="5" name="Z_ED082A31_9578_11D2_8C1E_0008C7C204E6__wvu_PrintArea" vbProcedure="false">'IPE GASOIL'!$A$6:$R$39</definedName>
    <definedName function="false" hidden="false" localSheetId="5" name="Z_ED082A31_9578_11D2_8C1E_0008C7C204E6__wvu_PrintTitles" vbProcedure="false">'IPE GASOIL'!$1:$5</definedName>
    <definedName function="false" hidden="false" localSheetId="5" name="Z_ED082A3B_9578_11D2_8C1E_0008C7C204E6__wvu_PrintArea" vbProcedure="false">'IPE GASOIL'!$A$40:$AG$118</definedName>
    <definedName function="false" hidden="false" localSheetId="5" name="Z_ED082A3B_9578_11D2_8C1E_0008C7C204E6__wvu_PrintTitles" vbProcedure="false">'IPE GASOIL'!$1:$5</definedName>
    <definedName function="false" hidden="false" localSheetId="5" name="Z_ED082A45_9578_11D2_8C1E_0008C7C204E6__wvu_PrintArea" vbProcedure="false">'IPE GASOIL'!$A$120:$M$238</definedName>
    <definedName function="false" hidden="false" localSheetId="5" name="Z_ED082A45_9578_11D2_8C1E_0008C7C204E6__wvu_PrintTitles" vbProcedure="false">'IPE GASOIL'!$1:$5</definedName>
    <definedName function="false" hidden="false" localSheetId="5" name="Z_F2D709E9_C7C7_11D2_8C2E_0008C7C204E6__wvu_PrintArea" vbProcedure="false">'IPE GASOIL'!$A$6:$R$39</definedName>
    <definedName function="false" hidden="false" localSheetId="5" name="Z_F2D709E9_C7C7_11D2_8C2E_0008C7C204E6__wvu_PrintTitles" vbProcedure="false">'IPE GASOIL'!$1:$5</definedName>
    <definedName function="false" hidden="false" localSheetId="5" name="Z_F2D709F4_C7C7_11D2_8C2E_0008C7C204E6__wvu_PrintArea" vbProcedure="false">'IPE GASOIL'!$A$40:$AG$118</definedName>
    <definedName function="false" hidden="false" localSheetId="5" name="Z_F2D709F4_C7C7_11D2_8C2E_0008C7C204E6__wvu_PrintTitles" vbProcedure="false">'IPE GASOIL'!$1:$5</definedName>
    <definedName function="false" hidden="false" localSheetId="5" name="Z_F2D709FF_C7C7_11D2_8C2E_0008C7C204E6__wvu_PrintArea" vbProcedure="false">'IPE GASOIL'!$A$120:$M$238</definedName>
    <definedName function="false" hidden="false" localSheetId="5" name="Z_F2D709FF_C7C7_11D2_8C2E_0008C7C204E6__wvu_PrintTitles" vbProcedure="false">'IPE GASOIL'!$1:$5</definedName>
    <definedName function="false" hidden="false" localSheetId="5" name="Z_F62FBC05_C024_11D2_8C2B_0008C7C204E6__wvu_PrintArea" vbProcedure="false">'IPE GASOIL'!$A$6:$R$39</definedName>
    <definedName function="false" hidden="false" localSheetId="5" name="Z_F62FBC05_C024_11D2_8C2B_0008C7C204E6__wvu_PrintTitles" vbProcedure="false">'IPE GASOIL'!$1:$5</definedName>
    <definedName function="false" hidden="false" localSheetId="5" name="Z_F62FBC10_C024_11D2_8C2B_0008C7C204E6__wvu_PrintArea" vbProcedure="false">'IPE GASOIL'!$A$40:$AG$118</definedName>
    <definedName function="false" hidden="false" localSheetId="5" name="Z_F62FBC10_C024_11D2_8C2B_0008C7C204E6__wvu_PrintTitles" vbProcedure="false">'IPE GASOIL'!$1:$5</definedName>
    <definedName function="false" hidden="false" localSheetId="5" name="Z_F62FBC1B_C024_11D2_8C2B_0008C7C204E6__wvu_PrintArea" vbProcedure="false">'IPE GASOIL'!$A$120:$M$238</definedName>
    <definedName function="false" hidden="false" localSheetId="5" name="Z_F62FBC1B_C024_11D2_8C2B_0008C7C204E6__wvu_PrintTitles" vbProcedure="false">'IPE GASOIL'!$1:$5</definedName>
    <definedName function="false" hidden="false" localSheetId="5" name="Z_FA9D4755_BA8A_11D2_8C28_0008C7C204E6__wvu_PrintArea" vbProcedure="false">'IPE GASOIL'!$A$6:$R$39</definedName>
    <definedName function="false" hidden="false" localSheetId="5" name="Z_FA9D4755_BA8A_11D2_8C28_0008C7C204E6__wvu_PrintTitles" vbProcedure="false">'IPE GASOIL'!$1:$5</definedName>
    <definedName function="false" hidden="false" localSheetId="5" name="Z_FA9D4760_BA8A_11D2_8C28_0008C7C204E6__wvu_PrintArea" vbProcedure="false">'IPE GASOIL'!$A$40:$AG$118</definedName>
    <definedName function="false" hidden="false" localSheetId="5" name="Z_FA9D4760_BA8A_11D2_8C28_0008C7C204E6__wvu_PrintTitles" vbProcedure="false">'IPE GASOIL'!$1:$5</definedName>
    <definedName function="false" hidden="false" localSheetId="5" name="Z_FA9D476B_BA8A_11D2_8C28_0008C7C204E6__wvu_PrintArea" vbProcedure="false">'IPE GASOIL'!$A$120:$M$238</definedName>
    <definedName function="false" hidden="false" localSheetId="5" name="Z_FA9D476B_BA8A_11D2_8C28_0008C7C204E6__wvu_PrintTitles" vbProcedure="false">'IPE GASOIL'!$1:$5</definedName>
    <definedName function="false" hidden="false" localSheetId="5" name="Z_FC870D8D_B46D_11D2_8C26_0008C7C204E6__wvu_PrintArea" vbProcedure="false">'IPE GASOIL'!$A$6:$R$39</definedName>
    <definedName function="false" hidden="false" localSheetId="5" name="Z_FC870D8D_B46D_11D2_8C26_0008C7C204E6__wvu_PrintTitles" vbProcedure="false">'IPE GASOIL'!$1:$5</definedName>
    <definedName function="false" hidden="false" localSheetId="5" name="Z_FC870D98_B46D_11D2_8C26_0008C7C204E6__wvu_PrintArea" vbProcedure="false">'IPE GASOIL'!$A$40:$AG$118</definedName>
    <definedName function="false" hidden="false" localSheetId="5" name="Z_FC870D98_B46D_11D2_8C26_0008C7C204E6__wvu_PrintTitles" vbProcedure="false">'IPE GASOIL'!$1:$5</definedName>
    <definedName function="false" hidden="false" localSheetId="5" name="Z_FC870DA3_B46D_11D2_8C26_0008C7C204E6__wvu_PrintArea" vbProcedure="false">'IPE GASOIL'!$A$120:$M$238</definedName>
    <definedName function="false" hidden="false" localSheetId="5" name="Z_FC870DA3_B46D_11D2_8C26_0008C7C204E6__wvu_PrintTitles" vbProcedure="false">'IPE GASOIL'!$1:$5</definedName>
    <definedName function="false" hidden="false" localSheetId="5" name="Z_FEEF7727_E72E_11D2_8C3F_0008C7C204E6__wvu_PrintArea" vbProcedure="false">'IPE GASOIL'!$A$6:$R$39</definedName>
    <definedName function="false" hidden="false" localSheetId="5" name="Z_FEEF7727_E72E_11D2_8C3F_0008C7C204E6__wvu_PrintTitles" vbProcedure="false">'IPE GASOIL'!$1:$5</definedName>
    <definedName function="false" hidden="false" localSheetId="5" name="Z_FEEF7733_E72E_11D2_8C3F_0008C7C204E6__wvu_PrintArea" vbProcedure="false">'IPE GASOIL'!$A$40:$AG$118</definedName>
    <definedName function="false" hidden="false" localSheetId="5" name="Z_FEEF7733_E72E_11D2_8C3F_0008C7C204E6__wvu_PrintTitles" vbProcedure="false">'IPE GASOIL'!$1:$5</definedName>
    <definedName function="false" hidden="false" localSheetId="5" name="Z_FEEF773F_E72E_11D2_8C3F_0008C7C204E6__wvu_PrintArea" vbProcedure="false">'IPE GASOIL'!$A$120:$M$238</definedName>
    <definedName function="false" hidden="false" localSheetId="5" name="Z_FEEF773F_E72E_11D2_8C3F_0008C7C204E6__wvu_PrintTitles" vbProcedure="false">'IPE GASOIL'!$1:$5</definedName>
    <definedName function="false" hidden="false" localSheetId="6" name="ACwvu_BookBal_" vbProcedure="false">'2%GASOIL CIF'!$A$6:$R$40</definedName>
    <definedName function="false" hidden="false" localSheetId="6" name="ACwvu_DailyChange_" vbProcedure="false">'2%GASOIL CIF'!$A$41:$AG$118</definedName>
    <definedName function="false" hidden="false" localSheetId="6" name="ACwvu_Schedules_" vbProcedure="false">'2%GASOIL CIF'!$A$121:$M$239</definedName>
    <definedName function="false" hidden="false" localSheetId="6" name="Swvu_BookBal_" vbProcedure="false">'2%GASOIL CIF'!$A$6:$R$40</definedName>
    <definedName function="false" hidden="false" localSheetId="6" name="Swvu_DailyChange_" vbProcedure="false">'2%GASOIL CIF'!$A$41:$AG$118</definedName>
    <definedName function="false" hidden="false" localSheetId="6" name="Swvu_Schedules_" vbProcedure="false">'2%GASOIL CIF'!$A$121:$M$239</definedName>
    <definedName function="false" hidden="false" localSheetId="6" name="wrn_RollDetail_" vbProcedure="false">{"BookBal",#N/A,FALSE,"Roll-1";"DailyChange",#N/A,FALSE,"Roll-1";"Schedules",#N/A,FALSE,"Roll-1"}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02000420_A94B_11D2_B55B_00805FC758C8__wvu_PrintArea" vbProcedure="false">'2%GASOIL CIF'!$A$6:$R$39</definedName>
    <definedName function="false" hidden="false" localSheetId="6" name="Z_02000420_A94B_11D2_B55B_00805FC758C8__wvu_PrintTitles" vbProcedure="false">'2%GASOIL CIF'!$1:$5</definedName>
    <definedName function="false" hidden="false" localSheetId="6" name="Z_0200042A_A94B_11D2_B55B_00805FC758C8__wvu_PrintArea" vbProcedure="false">'2%GASOIL CIF'!$A$40:$AG$118</definedName>
    <definedName function="false" hidden="false" localSheetId="6" name="Z_0200042A_A94B_11D2_B55B_00805FC758C8__wvu_PrintTitles" vbProcedure="false">'2%GASOIL CIF'!$1:$5</definedName>
    <definedName function="false" hidden="false" localSheetId="6" name="Z_02000434_A94B_11D2_B55B_00805FC758C8__wvu_PrintArea" vbProcedure="false">'2%GASOIL CIF'!$A$120:$M$238</definedName>
    <definedName function="false" hidden="false" localSheetId="6" name="Z_02000434_A94B_11D2_B55B_00805FC758C8__wvu_PrintTitles" vbProcedure="false">'2%GASOIL CIF'!$1:$5</definedName>
    <definedName function="false" hidden="false" localSheetId="6" name="Z_0372EC64_B1D7_11D2_84E6_00805FD35FEF__wvu_PrintArea" vbProcedure="false">'2%GASOIL CIF'!$A$6:$R$39</definedName>
    <definedName function="false" hidden="false" localSheetId="6" name="Z_0372EC64_B1D7_11D2_84E6_00805FD35FEF__wvu_PrintTitles" vbProcedure="false">'2%GASOIL CIF'!$1:$5</definedName>
    <definedName function="false" hidden="false" localSheetId="6" name="Z_0372EC6E_B1D7_11D2_84E6_00805FD35FEF__wvu_PrintArea" vbProcedure="false">'2%GASOIL CIF'!$A$40:$AG$118</definedName>
    <definedName function="false" hidden="false" localSheetId="6" name="Z_0372EC6E_B1D7_11D2_84E6_00805FD35FEF__wvu_PrintTitles" vbProcedure="false">'2%GASOIL CIF'!$1:$5</definedName>
    <definedName function="false" hidden="false" localSheetId="6" name="Z_0372EC78_B1D7_11D2_84E6_00805FD35FEF__wvu_PrintArea" vbProcedure="false">'2%GASOIL CIF'!$A$120:$M$238</definedName>
    <definedName function="false" hidden="false" localSheetId="6" name="Z_0372EC78_B1D7_11D2_84E6_00805FD35FEF__wvu_PrintTitles" vbProcedure="false">'2%GASOIL CIF'!$1:$5</definedName>
    <definedName function="false" hidden="false" localSheetId="6" name="Z_041B958B_C0B4_11D2_8C2B_0008C7C204E6__wvu_PrintArea" vbProcedure="false">'2%GASOIL CIF'!$A$6:$R$39</definedName>
    <definedName function="false" hidden="false" localSheetId="6" name="Z_041B958B_C0B4_11D2_8C2B_0008C7C204E6__wvu_PrintTitles" vbProcedure="false">'2%GASOIL CIF'!$1:$5</definedName>
    <definedName function="false" hidden="false" localSheetId="6" name="Z_041B9596_C0B4_11D2_8C2B_0008C7C204E6__wvu_PrintArea" vbProcedure="false">'2%GASOIL CIF'!$A$40:$AG$118</definedName>
    <definedName function="false" hidden="false" localSheetId="6" name="Z_041B9596_C0B4_11D2_8C2B_0008C7C204E6__wvu_PrintTitles" vbProcedure="false">'2%GASOIL CIF'!$1:$5</definedName>
    <definedName function="false" hidden="false" localSheetId="6" name="Z_041B95A1_C0B4_11D2_8C2B_0008C7C204E6__wvu_PrintArea" vbProcedure="false">'2%GASOIL CIF'!$A$120:$M$238</definedName>
    <definedName function="false" hidden="false" localSheetId="6" name="Z_041B95A1_C0B4_11D2_8C2B_0008C7C204E6__wvu_PrintTitles" vbProcedure="false">'2%GASOIL CIF'!$1:$5</definedName>
    <definedName function="false" hidden="false" localSheetId="6" name="Z_0A8EF652_A947_11D2_8C25_0008C7C204E6__wvu_PrintArea" vbProcedure="false">'2%GASOIL CIF'!$A$6:$R$39</definedName>
    <definedName function="false" hidden="false" localSheetId="6" name="Z_0A8EF652_A947_11D2_8C25_0008C7C204E6__wvu_PrintTitles" vbProcedure="false">'2%GASOIL CIF'!$1:$5</definedName>
    <definedName function="false" hidden="false" localSheetId="6" name="Z_0A8EF65C_A947_11D2_8C25_0008C7C204E6__wvu_PrintArea" vbProcedure="false">'2%GASOIL CIF'!$A$40:$AG$118</definedName>
    <definedName function="false" hidden="false" localSheetId="6" name="Z_0A8EF65C_A947_11D2_8C25_0008C7C204E6__wvu_PrintTitles" vbProcedure="false">'2%GASOIL CIF'!$1:$5</definedName>
    <definedName function="false" hidden="false" localSheetId="6" name="Z_0A8EF666_A947_11D2_8C25_0008C7C204E6__wvu_PrintArea" vbProcedure="false">'2%GASOIL CIF'!$A$120:$M$238</definedName>
    <definedName function="false" hidden="false" localSheetId="6" name="Z_0A8EF666_A947_11D2_8C25_0008C7C204E6__wvu_PrintTitles" vbProcedure="false">'2%GASOIL CIF'!$1:$5</definedName>
    <definedName function="false" hidden="false" localSheetId="6" name="Z_0E546E8A_B473_11D2_8C26_0008C7C204E6__wvu_PrintArea" vbProcedure="false">'2%GASOIL CIF'!$A$6:$R$39</definedName>
    <definedName function="false" hidden="false" localSheetId="6" name="Z_0E546E8A_B473_11D2_8C26_0008C7C204E6__wvu_PrintTitles" vbProcedure="false">'2%GASOIL CIF'!$1:$5</definedName>
    <definedName function="false" hidden="false" localSheetId="6" name="Z_0E546E95_B473_11D2_8C26_0008C7C204E6__wvu_PrintArea" vbProcedure="false">'2%GASOIL CIF'!$A$40:$AG$118</definedName>
    <definedName function="false" hidden="false" localSheetId="6" name="Z_0E546E95_B473_11D2_8C26_0008C7C204E6__wvu_PrintTitles" vbProcedure="false">'2%GASOIL CIF'!$1:$5</definedName>
    <definedName function="false" hidden="false" localSheetId="6" name="Z_0E546EA0_B473_11D2_8C26_0008C7C204E6__wvu_PrintArea" vbProcedure="false">'2%GASOIL CIF'!$A$120:$M$238</definedName>
    <definedName function="false" hidden="false" localSheetId="6" name="Z_0E546EA0_B473_11D2_8C26_0008C7C204E6__wvu_PrintTitles" vbProcedure="false">'2%GASOIL CIF'!$1:$5</definedName>
    <definedName function="false" hidden="false" localSheetId="6" name="Z_1040DB39_E27F_11D2_ADA9_0008C744C0BF__wvu_PrintArea" vbProcedure="false">'2%GASOIL CIF'!$A$6:$R$39</definedName>
    <definedName function="false" hidden="false" localSheetId="6" name="Z_1040DB39_E27F_11D2_ADA9_0008C744C0BF__wvu_PrintTitles" vbProcedure="false">'2%GASOIL CIF'!$1:$5</definedName>
    <definedName function="false" hidden="false" localSheetId="6" name="Z_1040DB45_E27F_11D2_ADA9_0008C744C0BF__wvu_PrintArea" vbProcedure="false">'2%GASOIL CIF'!$A$40:$AG$118</definedName>
    <definedName function="false" hidden="false" localSheetId="6" name="Z_1040DB45_E27F_11D2_ADA9_0008C744C0BF__wvu_PrintTitles" vbProcedure="false">'2%GASOIL CIF'!$1:$5</definedName>
    <definedName function="false" hidden="false" localSheetId="6" name="Z_1040DB51_E27F_11D2_ADA9_0008C744C0BF__wvu_PrintArea" vbProcedure="false">'2%GASOIL CIF'!$A$120:$M$238</definedName>
    <definedName function="false" hidden="false" localSheetId="6" name="Z_1040DB51_E27F_11D2_ADA9_0008C744C0BF__wvu_PrintTitles" vbProcedure="false">'2%GASOIL CIF'!$1:$5</definedName>
    <definedName function="false" hidden="false" localSheetId="6" name="Z_121F5A81_ECBD_11D2_8C43_0008C7C204E6__wvu_PrintArea" vbProcedure="false">'2%GASOIL CIF'!$A$6:$R$39</definedName>
    <definedName function="false" hidden="false" localSheetId="6" name="Z_121F5A81_ECBD_11D2_8C43_0008C7C204E6__wvu_PrintTitles" vbProcedure="false">'2%GASOIL CIF'!$1:$5</definedName>
    <definedName function="false" hidden="false" localSheetId="6" name="Z_121F5A8D_ECBD_11D2_8C43_0008C7C204E6__wvu_PrintArea" vbProcedure="false">'2%GASOIL CIF'!$A$40:$AG$118</definedName>
    <definedName function="false" hidden="false" localSheetId="6" name="Z_121F5A8D_ECBD_11D2_8C43_0008C7C204E6__wvu_PrintTitles" vbProcedure="false">'2%GASOIL CIF'!$1:$5</definedName>
    <definedName function="false" hidden="false" localSheetId="6" name="Z_121F5A99_ECBD_11D2_8C43_0008C7C204E6__wvu_PrintArea" vbProcedure="false">'2%GASOIL CIF'!$A$120:$M$238</definedName>
    <definedName function="false" hidden="false" localSheetId="6" name="Z_121F5A99_ECBD_11D2_8C43_0008C7C204E6__wvu_PrintTitles" vbProcedure="false">'2%GASOIL CIF'!$1:$5</definedName>
    <definedName function="false" hidden="false" localSheetId="6" name="Z_13C4F708_AF95_11D2_8C26_0008C7C204E6__wvu_PrintArea" vbProcedure="false">'2%GASOIL CIF'!$A$6:$R$39</definedName>
    <definedName function="false" hidden="false" localSheetId="6" name="Z_13C4F708_AF95_11D2_8C26_0008C7C204E6__wvu_PrintTitles" vbProcedure="false">'2%GASOIL CIF'!$1:$5</definedName>
    <definedName function="false" hidden="false" localSheetId="6" name="Z_13C4F712_AF95_11D2_8C26_0008C7C204E6__wvu_PrintArea" vbProcedure="false">'2%GASOIL CIF'!$A$40:$AG$118</definedName>
    <definedName function="false" hidden="false" localSheetId="6" name="Z_13C4F712_AF95_11D2_8C26_0008C7C204E6__wvu_PrintTitles" vbProcedure="false">'2%GASOIL CIF'!$1:$5</definedName>
    <definedName function="false" hidden="false" localSheetId="6" name="Z_13C4F71C_AF95_11D2_8C26_0008C7C204E6__wvu_PrintArea" vbProcedure="false">'2%GASOIL CIF'!$A$120:$M$238</definedName>
    <definedName function="false" hidden="false" localSheetId="6" name="Z_13C4F71C_AF95_11D2_8C26_0008C7C204E6__wvu_PrintTitles" vbProcedure="false">'2%GASOIL CIF'!$1:$5</definedName>
    <definedName function="false" hidden="false" localSheetId="6" name="Z_1442BDF7_BB58_11D2_8C28_0008C7C204E6__wvu_PrintArea" vbProcedure="false">'2%GASOIL CIF'!$A$6:$R$39</definedName>
    <definedName function="false" hidden="false" localSheetId="6" name="Z_1442BDF7_BB58_11D2_8C28_0008C7C204E6__wvu_PrintTitles" vbProcedure="false">'2%GASOIL CIF'!$1:$5</definedName>
    <definedName function="false" hidden="false" localSheetId="6" name="Z_1442BE02_BB58_11D2_8C28_0008C7C204E6__wvu_PrintArea" vbProcedure="false">'2%GASOIL CIF'!$A$40:$AG$118</definedName>
    <definedName function="false" hidden="false" localSheetId="6" name="Z_1442BE02_BB58_11D2_8C28_0008C7C204E6__wvu_PrintTitles" vbProcedure="false">'2%GASOIL CIF'!$1:$5</definedName>
    <definedName function="false" hidden="false" localSheetId="6" name="Z_1442BE0D_BB58_11D2_8C28_0008C7C204E6__wvu_PrintArea" vbProcedure="false">'2%GASOIL CIF'!$A$120:$M$238</definedName>
    <definedName function="false" hidden="false" localSheetId="6" name="Z_1442BE0D_BB58_11D2_8C28_0008C7C204E6__wvu_PrintTitles" vbProcedure="false">'2%GASOIL CIF'!$1:$5</definedName>
    <definedName function="false" hidden="false" localSheetId="6" name="Z_15B239B3_E350_11D2_8C3F_0008C7C204E6__wvu_PrintArea" vbProcedure="false">'2%GASOIL CIF'!$A$6:$R$39</definedName>
    <definedName function="false" hidden="false" localSheetId="6" name="Z_15B239B3_E350_11D2_8C3F_0008C7C204E6__wvu_PrintTitles" vbProcedure="false">'2%GASOIL CIF'!$1:$5</definedName>
    <definedName function="false" hidden="false" localSheetId="6" name="Z_15B239BF_E350_11D2_8C3F_0008C7C204E6__wvu_PrintArea" vbProcedure="false">'2%GASOIL CIF'!$A$40:$AG$118</definedName>
    <definedName function="false" hidden="false" localSheetId="6" name="Z_15B239BF_E350_11D2_8C3F_0008C7C204E6__wvu_PrintTitles" vbProcedure="false">'2%GASOIL CIF'!$1:$5</definedName>
    <definedName function="false" hidden="false" localSheetId="6" name="Z_15B239CB_E350_11D2_8C3F_0008C7C204E6__wvu_PrintArea" vbProcedure="false">'2%GASOIL CIF'!$A$120:$M$238</definedName>
    <definedName function="false" hidden="false" localSheetId="6" name="Z_15B239CB_E350_11D2_8C3F_0008C7C204E6__wvu_PrintTitles" vbProcedure="false">'2%GASOIL CIF'!$1:$5</definedName>
    <definedName function="false" hidden="false" localSheetId="6" name="Z_174D0F52_9644_11D2_8C1E_0008C7C204E6__wvu_PrintArea" vbProcedure="false">'2%GASOIL CIF'!$A$6:$R$39</definedName>
    <definedName function="false" hidden="false" localSheetId="6" name="Z_174D0F52_9644_11D2_8C1E_0008C7C204E6__wvu_PrintTitles" vbProcedure="false">'2%GASOIL CIF'!$1:$5</definedName>
    <definedName function="false" hidden="false" localSheetId="6" name="Z_174D0F5C_9644_11D2_8C1E_0008C7C204E6__wvu_PrintArea" vbProcedure="false">'2%GASOIL CIF'!$A$40:$AG$118</definedName>
    <definedName function="false" hidden="false" localSheetId="6" name="Z_174D0F5C_9644_11D2_8C1E_0008C7C204E6__wvu_PrintTitles" vbProcedure="false">'2%GASOIL CIF'!$1:$5</definedName>
    <definedName function="false" hidden="false" localSheetId="6" name="Z_174D0F66_9644_11D2_8C1E_0008C7C204E6__wvu_PrintArea" vbProcedure="false">'2%GASOIL CIF'!$A$120:$M$238</definedName>
    <definedName function="false" hidden="false" localSheetId="6" name="Z_174D0F66_9644_11D2_8C1E_0008C7C204E6__wvu_PrintTitles" vbProcedure="false">'2%GASOIL CIF'!$1:$5</definedName>
    <definedName function="false" hidden="false" localSheetId="6" name="Z_181EEABE_CC7D_11D2_8C32_0008C7C204E6__wvu_PrintArea" vbProcedure="false">'2%GASOIL CIF'!$A$6:$R$39</definedName>
    <definedName function="false" hidden="false" localSheetId="6" name="Z_181EEABE_CC7D_11D2_8C32_0008C7C204E6__wvu_PrintTitles" vbProcedure="false">'2%GASOIL CIF'!$1:$5</definedName>
    <definedName function="false" hidden="false" localSheetId="6" name="Z_181EEAC9_CC7D_11D2_8C32_0008C7C204E6__wvu_PrintArea" vbProcedure="false">'2%GASOIL CIF'!$A$40:$AG$118</definedName>
    <definedName function="false" hidden="false" localSheetId="6" name="Z_181EEAC9_CC7D_11D2_8C32_0008C7C204E6__wvu_PrintTitles" vbProcedure="false">'2%GASOIL CIF'!$1:$5</definedName>
    <definedName function="false" hidden="false" localSheetId="6" name="Z_181EEAD4_CC7D_11D2_8C32_0008C7C204E6__wvu_PrintArea" vbProcedure="false">'2%GASOIL CIF'!$A$120:$M$238</definedName>
    <definedName function="false" hidden="false" localSheetId="6" name="Z_181EEAD4_CC7D_11D2_8C32_0008C7C204E6__wvu_PrintTitles" vbProcedure="false">'2%GASOIL CIF'!$1:$5</definedName>
    <definedName function="false" hidden="false" localSheetId="6" name="Z_1837EDDA_7DE7_11D2_8C06_0008C7C204E6__wvu_PrintArea" vbProcedure="false">'2%GASOIL CIF'!$A$6:$R$39</definedName>
    <definedName function="false" hidden="false" localSheetId="6" name="Z_1837EDDA_7DE7_11D2_8C06_0008C7C204E6__wvu_PrintTitles" vbProcedure="false">'2%GASOIL CIF'!$1:$5</definedName>
    <definedName function="false" hidden="false" localSheetId="6" name="Z_1837EDE4_7DE7_11D2_8C06_0008C7C204E6__wvu_PrintArea" vbProcedure="false">'2%GASOIL CIF'!$A$40:$AG$118</definedName>
    <definedName function="false" hidden="false" localSheetId="6" name="Z_1837EDE4_7DE7_11D2_8C06_0008C7C204E6__wvu_PrintTitles" vbProcedure="false">'2%GASOIL CIF'!$1:$5</definedName>
    <definedName function="false" hidden="false" localSheetId="6" name="Z_1837EDEE_7DE7_11D2_8C06_0008C7C204E6__wvu_PrintArea" vbProcedure="false">'2%GASOIL CIF'!$A$120:$M$238</definedName>
    <definedName function="false" hidden="false" localSheetId="6" name="Z_1837EDEE_7DE7_11D2_8C06_0008C7C204E6__wvu_PrintTitles" vbProcedure="false">'2%GASOIL CIF'!$1:$5</definedName>
    <definedName function="false" hidden="false" localSheetId="6" name="Z_18828A21_E28E_11D2_8C3F_0008C7C204E6__wvu_PrintArea" vbProcedure="false">'2%GASOIL CIF'!$A$6:$R$39</definedName>
    <definedName function="false" hidden="false" localSheetId="6" name="Z_18828A21_E28E_11D2_8C3F_0008C7C204E6__wvu_PrintTitles" vbProcedure="false">'2%GASOIL CIF'!$1:$5</definedName>
    <definedName function="false" hidden="false" localSheetId="6" name="Z_18828A2D_E28E_11D2_8C3F_0008C7C204E6__wvu_PrintArea" vbProcedure="false">'2%GASOIL CIF'!$A$40:$AG$118</definedName>
    <definedName function="false" hidden="false" localSheetId="6" name="Z_18828A2D_E28E_11D2_8C3F_0008C7C204E6__wvu_PrintTitles" vbProcedure="false">'2%GASOIL CIF'!$1:$5</definedName>
    <definedName function="false" hidden="false" localSheetId="6" name="Z_18828A39_E28E_11D2_8C3F_0008C7C204E6__wvu_PrintArea" vbProcedure="false">'2%GASOIL CIF'!$A$120:$M$238</definedName>
    <definedName function="false" hidden="false" localSheetId="6" name="Z_18828A39_E28E_11D2_8C3F_0008C7C204E6__wvu_PrintTitles" vbProcedure="false">'2%GASOIL CIF'!$1:$5</definedName>
    <definedName function="false" hidden="false" localSheetId="6" name="Z_19F9A6E0_DB81_11D2_B114_00805F29F700__wvu_PrintArea" vbProcedure="false">'2%GASOIL CIF'!$A$6:$R$39</definedName>
    <definedName function="false" hidden="false" localSheetId="6" name="Z_19F9A6E0_DB81_11D2_B114_00805F29F700__wvu_PrintTitles" vbProcedure="false">'2%GASOIL CIF'!$1:$5</definedName>
    <definedName function="false" hidden="false" localSheetId="6" name="Z_19F9A6EB_DB81_11D2_B114_00805F29F700__wvu_PrintArea" vbProcedure="false">'2%GASOIL CIF'!$A$40:$AG$118</definedName>
    <definedName function="false" hidden="false" localSheetId="6" name="Z_19F9A6EB_DB81_11D2_B114_00805F29F700__wvu_PrintTitles" vbProcedure="false">'2%GASOIL CIF'!$1:$5</definedName>
    <definedName function="false" hidden="false" localSheetId="6" name="Z_19F9A6F6_DB81_11D2_B114_00805F29F700__wvu_PrintArea" vbProcedure="false">'2%GASOIL CIF'!$A$120:$M$238</definedName>
    <definedName function="false" hidden="false" localSheetId="6" name="Z_19F9A6F6_DB81_11D2_B114_00805F29F700__wvu_PrintTitles" vbProcedure="false">'2%GASOIL CIF'!$1:$5</definedName>
    <definedName function="false" hidden="false" localSheetId="6" name="Z_19F9A73C_DB81_11D2_B114_00805F29F700__wvu_PrintArea" vbProcedure="false">'2%GASOIL CIF'!$A$6:$R$39</definedName>
    <definedName function="false" hidden="false" localSheetId="6" name="Z_19F9A73C_DB81_11D2_B114_00805F29F700__wvu_PrintTitles" vbProcedure="false">'2%GASOIL CIF'!$1:$5</definedName>
    <definedName function="false" hidden="false" localSheetId="6" name="Z_19F9A747_DB81_11D2_B114_00805F29F700__wvu_PrintArea" vbProcedure="false">'2%GASOIL CIF'!$A$40:$AG$118</definedName>
    <definedName function="false" hidden="false" localSheetId="6" name="Z_19F9A747_DB81_11D2_B114_00805F29F700__wvu_PrintTitles" vbProcedure="false">'2%GASOIL CIF'!$1:$5</definedName>
    <definedName function="false" hidden="false" localSheetId="6" name="Z_19F9A752_DB81_11D2_B114_00805F29F700__wvu_PrintArea" vbProcedure="false">'2%GASOIL CIF'!$A$120:$M$238</definedName>
    <definedName function="false" hidden="false" localSheetId="6" name="Z_19F9A752_DB81_11D2_B114_00805F29F700__wvu_PrintTitles" vbProcedure="false">'2%GASOIL CIF'!$1:$5</definedName>
    <definedName function="false" hidden="false" localSheetId="6" name="Z_19F9A7B7_DB81_11D2_B114_00805F29F700__wvu_PrintArea" vbProcedure="false">'2%GASOIL CIF'!$A$6:$R$39</definedName>
    <definedName function="false" hidden="false" localSheetId="6" name="Z_19F9A7B7_DB81_11D2_B114_00805F29F700__wvu_PrintTitles" vbProcedure="false">'2%GASOIL CIF'!$1:$5</definedName>
    <definedName function="false" hidden="false" localSheetId="6" name="Z_19F9A7C2_DB81_11D2_B114_00805F29F700__wvu_PrintArea" vbProcedure="false">'2%GASOIL CIF'!$A$40:$AG$118</definedName>
    <definedName function="false" hidden="false" localSheetId="6" name="Z_19F9A7C2_DB81_11D2_B114_00805F29F700__wvu_PrintTitles" vbProcedure="false">'2%GASOIL CIF'!$1:$5</definedName>
    <definedName function="false" hidden="false" localSheetId="6" name="Z_19F9A7CD_DB81_11D2_B114_00805F29F700__wvu_PrintArea" vbProcedure="false">'2%GASOIL CIF'!$A$120:$M$238</definedName>
    <definedName function="false" hidden="false" localSheetId="6" name="Z_19F9A7CD_DB81_11D2_B114_00805F29F700__wvu_PrintTitles" vbProcedure="false">'2%GASOIL CIF'!$1:$5</definedName>
    <definedName function="false" hidden="false" localSheetId="6" name="Z_19F9A909_DB81_11D2_B114_00805F29F700__wvu_PrintArea" vbProcedure="false">'2%GASOIL CIF'!$A$6:$R$39</definedName>
    <definedName function="false" hidden="false" localSheetId="6" name="Z_19F9A909_DB81_11D2_B114_00805F29F700__wvu_PrintTitles" vbProcedure="false">'2%GASOIL CIF'!$1:$5</definedName>
    <definedName function="false" hidden="false" localSheetId="6" name="Z_19F9A915_DB81_11D2_B114_00805F29F700__wvu_PrintArea" vbProcedure="false">'2%GASOIL CIF'!$A$40:$AG$118</definedName>
    <definedName function="false" hidden="false" localSheetId="6" name="Z_19F9A915_DB81_11D2_B114_00805F29F700__wvu_PrintTitles" vbProcedure="false">'2%GASOIL CIF'!$1:$5</definedName>
    <definedName function="false" hidden="false" localSheetId="6" name="Z_19F9A921_DB81_11D2_B114_00805F29F700__wvu_PrintArea" vbProcedure="false">'2%GASOIL CIF'!$A$120:$M$238</definedName>
    <definedName function="false" hidden="false" localSheetId="6" name="Z_19F9A921_DB81_11D2_B114_00805F29F700__wvu_PrintTitles" vbProcedure="false">'2%GASOIL CIF'!$1:$5</definedName>
    <definedName function="false" hidden="false" localSheetId="6" name="Z_1CECFD28_E66A_11D2_ADA9_0008C744C0BF__wvu_PrintArea" vbProcedure="false">'2%GASOIL CIF'!$A$6:$R$39</definedName>
    <definedName function="false" hidden="false" localSheetId="6" name="Z_1CECFD28_E66A_11D2_ADA9_0008C744C0BF__wvu_PrintTitles" vbProcedure="false">'2%GASOIL CIF'!$1:$5</definedName>
    <definedName function="false" hidden="false" localSheetId="6" name="Z_1CECFD34_E66A_11D2_ADA9_0008C744C0BF__wvu_PrintArea" vbProcedure="false">'2%GASOIL CIF'!$A$40:$AG$118</definedName>
    <definedName function="false" hidden="false" localSheetId="6" name="Z_1CECFD34_E66A_11D2_ADA9_0008C744C0BF__wvu_PrintTitles" vbProcedure="false">'2%GASOIL CIF'!$1:$5</definedName>
    <definedName function="false" hidden="false" localSheetId="6" name="Z_1CECFD40_E66A_11D2_ADA9_0008C744C0BF__wvu_PrintArea" vbProcedure="false">'2%GASOIL CIF'!$A$120:$M$238</definedName>
    <definedName function="false" hidden="false" localSheetId="6" name="Z_1CECFD40_E66A_11D2_ADA9_0008C744C0BF__wvu_PrintTitles" vbProcedure="false">'2%GASOIL CIF'!$1:$5</definedName>
    <definedName function="false" hidden="false" localSheetId="6" name="Z_1EAB21A6_E683_11D2_8C3F_0008C7C204E6__wvu_PrintArea" vbProcedure="false">'2%GASOIL CIF'!$A$6:$R$39</definedName>
    <definedName function="false" hidden="false" localSheetId="6" name="Z_1EAB21A6_E683_11D2_8C3F_0008C7C204E6__wvu_PrintTitles" vbProcedure="false">'2%GASOIL CIF'!$1:$5</definedName>
    <definedName function="false" hidden="false" localSheetId="6" name="Z_1EAB21B2_E683_11D2_8C3F_0008C7C204E6__wvu_PrintArea" vbProcedure="false">'2%GASOIL CIF'!$A$40:$AG$118</definedName>
    <definedName function="false" hidden="false" localSheetId="6" name="Z_1EAB21B2_E683_11D2_8C3F_0008C7C204E6__wvu_PrintTitles" vbProcedure="false">'2%GASOIL CIF'!$1:$5</definedName>
    <definedName function="false" hidden="false" localSheetId="6" name="Z_1EAB21BE_E683_11D2_8C3F_0008C7C204E6__wvu_PrintArea" vbProcedure="false">'2%GASOIL CIF'!$A$120:$M$238</definedName>
    <definedName function="false" hidden="false" localSheetId="6" name="Z_1EAB21BE_E683_11D2_8C3F_0008C7C204E6__wvu_PrintTitles" vbProcedure="false">'2%GASOIL CIF'!$1:$5</definedName>
    <definedName function="false" hidden="false" localSheetId="6" name="Z_25D4D14B_AB7D_11D2_8C26_0008C7C204E6__wvu_PrintArea" vbProcedure="false">'2%GASOIL CIF'!$A$6:$R$39</definedName>
    <definedName function="false" hidden="false" localSheetId="6" name="Z_25D4D14B_AB7D_11D2_8C26_0008C7C204E6__wvu_PrintTitles" vbProcedure="false">'2%GASOIL CIF'!$1:$5</definedName>
    <definedName function="false" hidden="false" localSheetId="6" name="Z_25D4D155_AB7D_11D2_8C26_0008C7C204E6__wvu_PrintArea" vbProcedure="false">'2%GASOIL CIF'!$A$40:$AG$118</definedName>
    <definedName function="false" hidden="false" localSheetId="6" name="Z_25D4D155_AB7D_11D2_8C26_0008C7C204E6__wvu_PrintTitles" vbProcedure="false">'2%GASOIL CIF'!$1:$5</definedName>
    <definedName function="false" hidden="false" localSheetId="6" name="Z_25D4D15F_AB7D_11D2_8C26_0008C7C204E6__wvu_PrintArea" vbProcedure="false">'2%GASOIL CIF'!$A$120:$M$238</definedName>
    <definedName function="false" hidden="false" localSheetId="6" name="Z_25D4D15F_AB7D_11D2_8C26_0008C7C204E6__wvu_PrintTitles" vbProcedure="false">'2%GASOIL CIF'!$1:$5</definedName>
    <definedName function="false" hidden="false" localSheetId="6" name="Z_26D7B706_E103_11D2_8C3F_0008C7C204E6__wvu_PrintArea" vbProcedure="false">'2%GASOIL CIF'!$A$6:$R$39</definedName>
    <definedName function="false" hidden="false" localSheetId="6" name="Z_26D7B706_E103_11D2_8C3F_0008C7C204E6__wvu_PrintTitles" vbProcedure="false">'2%GASOIL CIF'!$1:$5</definedName>
    <definedName function="false" hidden="false" localSheetId="6" name="Z_26D7B712_E103_11D2_8C3F_0008C7C204E6__wvu_PrintArea" vbProcedure="false">'2%GASOIL CIF'!$A$40:$AG$118</definedName>
    <definedName function="false" hidden="false" localSheetId="6" name="Z_26D7B712_E103_11D2_8C3F_0008C7C204E6__wvu_PrintTitles" vbProcedure="false">'2%GASOIL CIF'!$1:$5</definedName>
    <definedName function="false" hidden="false" localSheetId="6" name="Z_26D7B71E_E103_11D2_8C3F_0008C7C204E6__wvu_PrintArea" vbProcedure="false">'2%GASOIL CIF'!$A$120:$M$238</definedName>
    <definedName function="false" hidden="false" localSheetId="6" name="Z_26D7B71E_E103_11D2_8C3F_0008C7C204E6__wvu_PrintTitles" vbProcedure="false">'2%GASOIL CIF'!$1:$5</definedName>
    <definedName function="false" hidden="false" localSheetId="6" name="Z_280EF6F9_BC02_11D2_8C29_0008C7C204E6__wvu_PrintArea" vbProcedure="false">'2%GASOIL CIF'!$A$6:$R$39</definedName>
    <definedName function="false" hidden="false" localSheetId="6" name="Z_280EF6F9_BC02_11D2_8C29_0008C7C204E6__wvu_PrintTitles" vbProcedure="false">'2%GASOIL CIF'!$1:$5</definedName>
    <definedName function="false" hidden="false" localSheetId="6" name="Z_280EF704_BC02_11D2_8C29_0008C7C204E6__wvu_PrintArea" vbProcedure="false">'2%GASOIL CIF'!$A$40:$AG$118</definedName>
    <definedName function="false" hidden="false" localSheetId="6" name="Z_280EF704_BC02_11D2_8C29_0008C7C204E6__wvu_PrintTitles" vbProcedure="false">'2%GASOIL CIF'!$1:$5</definedName>
    <definedName function="false" hidden="false" localSheetId="6" name="Z_280EF70F_BC02_11D2_8C29_0008C7C204E6__wvu_PrintArea" vbProcedure="false">'2%GASOIL CIF'!$A$120:$M$238</definedName>
    <definedName function="false" hidden="false" localSheetId="6" name="Z_280EF70F_BC02_11D2_8C29_0008C7C204E6__wvu_PrintTitles" vbProcedure="false">'2%GASOIL CIF'!$1:$5</definedName>
    <definedName function="false" hidden="false" localSheetId="6" name="Z_2D75B100_A9EB_11D2_8C25_0008C7C204E6__wvu_PrintArea" vbProcedure="false">'2%GASOIL CIF'!$A$6:$R$39</definedName>
    <definedName function="false" hidden="false" localSheetId="6" name="Z_2D75B100_A9EB_11D2_8C25_0008C7C204E6__wvu_PrintTitles" vbProcedure="false">'2%GASOIL CIF'!$1:$5</definedName>
    <definedName function="false" hidden="false" localSheetId="6" name="Z_2D75B10A_A9EB_11D2_8C25_0008C7C204E6__wvu_PrintArea" vbProcedure="false">'2%GASOIL CIF'!$A$40:$AG$118</definedName>
    <definedName function="false" hidden="false" localSheetId="6" name="Z_2D75B10A_A9EB_11D2_8C25_0008C7C204E6__wvu_PrintTitles" vbProcedure="false">'2%GASOIL CIF'!$1:$5</definedName>
    <definedName function="false" hidden="false" localSheetId="6" name="Z_2D75B114_A9EB_11D2_8C25_0008C7C204E6__wvu_PrintArea" vbProcedure="false">'2%GASOIL CIF'!$A$120:$M$238</definedName>
    <definedName function="false" hidden="false" localSheetId="6" name="Z_2D75B114_A9EB_11D2_8C25_0008C7C204E6__wvu_PrintTitles" vbProcedure="false">'2%GASOIL CIF'!$1:$5</definedName>
    <definedName function="false" hidden="false" localSheetId="6" name="Z_2DC98E1C_D6BB_11D2_8C3A_0008C7C204E6__wvu_PrintArea" vbProcedure="false">'2%GASOIL CIF'!$A$6:$R$39</definedName>
    <definedName function="false" hidden="false" localSheetId="6" name="Z_2DC98E1C_D6BB_11D2_8C3A_0008C7C204E6__wvu_PrintTitles" vbProcedure="false">'2%GASOIL CIF'!$1:$5</definedName>
    <definedName function="false" hidden="false" localSheetId="6" name="Z_2DC98E27_D6BB_11D2_8C3A_0008C7C204E6__wvu_PrintArea" vbProcedure="false">'2%GASOIL CIF'!$A$40:$AG$118</definedName>
    <definedName function="false" hidden="false" localSheetId="6" name="Z_2DC98E27_D6BB_11D2_8C3A_0008C7C204E6__wvu_PrintTitles" vbProcedure="false">'2%GASOIL CIF'!$1:$5</definedName>
    <definedName function="false" hidden="false" localSheetId="6" name="Z_2DC98E32_D6BB_11D2_8C3A_0008C7C204E6__wvu_PrintArea" vbProcedure="false">'2%GASOIL CIF'!$A$120:$M$238</definedName>
    <definedName function="false" hidden="false" localSheetId="6" name="Z_2DC98E32_D6BB_11D2_8C3A_0008C7C204E6__wvu_PrintTitles" vbProcedure="false">'2%GASOIL CIF'!$1:$5</definedName>
    <definedName function="false" hidden="false" localSheetId="6" name="Z_2DC98F34_D6BB_11D2_8C3A_0008C7C204E6__wvu_PrintArea" vbProcedure="false">'2%GASOIL CIF'!$A$6:$R$39</definedName>
    <definedName function="false" hidden="false" localSheetId="6" name="Z_2DC98F34_D6BB_11D2_8C3A_0008C7C204E6__wvu_PrintTitles" vbProcedure="false">'2%GASOIL CIF'!$1:$5</definedName>
    <definedName function="false" hidden="false" localSheetId="6" name="Z_2DC98F3F_D6BB_11D2_8C3A_0008C7C204E6__wvu_PrintArea" vbProcedure="false">'2%GASOIL CIF'!$A$40:$AG$118</definedName>
    <definedName function="false" hidden="false" localSheetId="6" name="Z_2DC98F3F_D6BB_11D2_8C3A_0008C7C204E6__wvu_PrintTitles" vbProcedure="false">'2%GASOIL CIF'!$1:$5</definedName>
    <definedName function="false" hidden="false" localSheetId="6" name="Z_2DC98F4A_D6BB_11D2_8C3A_0008C7C204E6__wvu_PrintArea" vbProcedure="false">'2%GASOIL CIF'!$A$120:$M$238</definedName>
    <definedName function="false" hidden="false" localSheetId="6" name="Z_2DC98F4A_D6BB_11D2_8C3A_0008C7C204E6__wvu_PrintTitles" vbProcedure="false">'2%GASOIL CIF'!$1:$5</definedName>
    <definedName function="false" hidden="false" localSheetId="6" name="Z_2DD4FCC7_B99C_11D2_8C28_0008C7C204E6__wvu_PrintArea" vbProcedure="false">'2%GASOIL CIF'!$A$6:$R$39</definedName>
    <definedName function="false" hidden="false" localSheetId="6" name="Z_2DD4FCC7_B99C_11D2_8C28_0008C7C204E6__wvu_PrintTitles" vbProcedure="false">'2%GASOIL CIF'!$1:$5</definedName>
    <definedName function="false" hidden="false" localSheetId="6" name="Z_2DD4FCD2_B99C_11D2_8C28_0008C7C204E6__wvu_PrintArea" vbProcedure="false">'2%GASOIL CIF'!$A$40:$AG$118</definedName>
    <definedName function="false" hidden="false" localSheetId="6" name="Z_2DD4FCD2_B99C_11D2_8C28_0008C7C204E6__wvu_PrintTitles" vbProcedure="false">'2%GASOIL CIF'!$1:$5</definedName>
    <definedName function="false" hidden="false" localSheetId="6" name="Z_2DD4FCDD_B99C_11D2_8C28_0008C7C204E6__wvu_PrintArea" vbProcedure="false">'2%GASOIL CIF'!$A$120:$M$238</definedName>
    <definedName function="false" hidden="false" localSheetId="6" name="Z_2DD4FCDD_B99C_11D2_8C28_0008C7C204E6__wvu_PrintTitles" vbProcedure="false">'2%GASOIL CIF'!$1:$5</definedName>
    <definedName function="false" hidden="false" localSheetId="6" name="Z_356EE99C_C573_11D2_84E9_00805FD35FEF__wvu_PrintArea" vbProcedure="false">'2%GASOIL CIF'!$A$6:$R$39</definedName>
    <definedName function="false" hidden="false" localSheetId="6" name="Z_356EE99C_C573_11D2_84E9_00805FD35FEF__wvu_PrintTitles" vbProcedure="false">'2%GASOIL CIF'!$1:$5</definedName>
    <definedName function="false" hidden="false" localSheetId="6" name="Z_356EE9A7_C573_11D2_84E9_00805FD35FEF__wvu_PrintArea" vbProcedure="false">'2%GASOIL CIF'!$A$40:$AG$118</definedName>
    <definedName function="false" hidden="false" localSheetId="6" name="Z_356EE9A7_C573_11D2_84E9_00805FD35FEF__wvu_PrintTitles" vbProcedure="false">'2%GASOIL CIF'!$1:$5</definedName>
    <definedName function="false" hidden="false" localSheetId="6" name="Z_356EE9B2_C573_11D2_84E9_00805FD35FEF__wvu_PrintArea" vbProcedure="false">'2%GASOIL CIF'!$A$120:$M$238</definedName>
    <definedName function="false" hidden="false" localSheetId="6" name="Z_356EE9B2_C573_11D2_84E9_00805FD35FEF__wvu_PrintTitles" vbProcedure="false">'2%GASOIL CIF'!$1:$5</definedName>
    <definedName function="false" hidden="false" localSheetId="6" name="Z_35FF3697_A533_11D2_8C22_0008C7C204E6__wvu_PrintArea" vbProcedure="false">'2%GASOIL CIF'!$A$6:$R$39</definedName>
    <definedName function="false" hidden="false" localSheetId="6" name="Z_35FF3697_A533_11D2_8C22_0008C7C204E6__wvu_PrintTitles" vbProcedure="false">'2%GASOIL CIF'!$1:$5</definedName>
    <definedName function="false" hidden="false" localSheetId="6" name="Z_35FF36A1_A533_11D2_8C22_0008C7C204E6__wvu_PrintArea" vbProcedure="false">'2%GASOIL CIF'!$A$40:$AG$118</definedName>
    <definedName function="false" hidden="false" localSheetId="6" name="Z_35FF36A1_A533_11D2_8C22_0008C7C204E6__wvu_PrintTitles" vbProcedure="false">'2%GASOIL CIF'!$1:$5</definedName>
    <definedName function="false" hidden="false" localSheetId="6" name="Z_35FF36AB_A533_11D2_8C22_0008C7C204E6__wvu_PrintArea" vbProcedure="false">'2%GASOIL CIF'!$A$120:$M$238</definedName>
    <definedName function="false" hidden="false" localSheetId="6" name="Z_35FF36AB_A533_11D2_8C22_0008C7C204E6__wvu_PrintTitles" vbProcedure="false">'2%GASOIL CIF'!$1:$5</definedName>
    <definedName function="false" hidden="false" localSheetId="6" name="Z_37466B1D_D08A_11D2_AD63_00805F17FD6F__wvu_PrintArea" vbProcedure="false">'2%GASOIL CIF'!$A$6:$R$39</definedName>
    <definedName function="false" hidden="false" localSheetId="6" name="Z_37466B1D_D08A_11D2_AD63_00805F17FD6F__wvu_PrintTitles" vbProcedure="false">'2%GASOIL CIF'!$1:$5</definedName>
    <definedName function="false" hidden="false" localSheetId="6" name="Z_37466B28_D08A_11D2_AD63_00805F17FD6F__wvu_PrintArea" vbProcedure="false">'2%GASOIL CIF'!$A$40:$AG$118</definedName>
    <definedName function="false" hidden="false" localSheetId="6" name="Z_37466B28_D08A_11D2_AD63_00805F17FD6F__wvu_PrintTitles" vbProcedure="false">'2%GASOIL CIF'!$1:$5</definedName>
    <definedName function="false" hidden="false" localSheetId="6" name="Z_37466B33_D08A_11D2_AD63_00805F17FD6F__wvu_PrintArea" vbProcedure="false">'2%GASOIL CIF'!$A$120:$M$238</definedName>
    <definedName function="false" hidden="false" localSheetId="6" name="Z_37466B33_D08A_11D2_AD63_00805F17FD6F__wvu_PrintTitles" vbProcedure="false">'2%GASOIL CIF'!$1:$5</definedName>
    <definedName function="false" hidden="false" localSheetId="6" name="Z_3B687668_DD04_11D2_B562_00805FC758C8__wvu_PrintArea" vbProcedure="false">'2%GASOIL CIF'!$A$6:$R$39</definedName>
    <definedName function="false" hidden="false" localSheetId="6" name="Z_3B687668_DD04_11D2_B562_00805FC758C8__wvu_PrintTitles" vbProcedure="false">'2%GASOIL CIF'!$1:$5</definedName>
    <definedName function="false" hidden="false" localSheetId="6" name="Z_3B687674_DD04_11D2_B562_00805FC758C8__wvu_PrintArea" vbProcedure="false">'2%GASOIL CIF'!$A$40:$AG$118</definedName>
    <definedName function="false" hidden="false" localSheetId="6" name="Z_3B687674_DD04_11D2_B562_00805FC758C8__wvu_PrintTitles" vbProcedure="false">'2%GASOIL CIF'!$1:$5</definedName>
    <definedName function="false" hidden="false" localSheetId="6" name="Z_3B687680_DD04_11D2_B562_00805FC758C8__wvu_PrintArea" vbProcedure="false">'2%GASOIL CIF'!$A$120:$M$238</definedName>
    <definedName function="false" hidden="false" localSheetId="6" name="Z_3B687680_DD04_11D2_B562_00805FC758C8__wvu_PrintTitles" vbProcedure="false">'2%GASOIL CIF'!$1:$5</definedName>
    <definedName function="false" hidden="false" localSheetId="6" name="Z_3D00AA37_B9CB_11D2_B55F_00805FC758C8__wvu_PrintArea" vbProcedure="false">'2%GASOIL CIF'!$A$6:$R$39</definedName>
    <definedName function="false" hidden="false" localSheetId="6" name="Z_3D00AA37_B9CB_11D2_B55F_00805FC758C8__wvu_PrintTitles" vbProcedure="false">'2%GASOIL CIF'!$1:$5</definedName>
    <definedName function="false" hidden="false" localSheetId="6" name="Z_3D00AA42_B9CB_11D2_B55F_00805FC758C8__wvu_PrintArea" vbProcedure="false">'2%GASOIL CIF'!$A$40:$AG$118</definedName>
    <definedName function="false" hidden="false" localSheetId="6" name="Z_3D00AA42_B9CB_11D2_B55F_00805FC758C8__wvu_PrintTitles" vbProcedure="false">'2%GASOIL CIF'!$1:$5</definedName>
    <definedName function="false" hidden="false" localSheetId="6" name="Z_3D00AA4D_B9CB_11D2_B55F_00805FC758C8__wvu_PrintArea" vbProcedure="false">'2%GASOIL CIF'!$A$120:$M$238</definedName>
    <definedName function="false" hidden="false" localSheetId="6" name="Z_3D00AA4D_B9CB_11D2_B55F_00805FC758C8__wvu_PrintTitles" vbProcedure="false">'2%GASOIL CIF'!$1:$5</definedName>
    <definedName function="false" hidden="false" localSheetId="6" name="Z_3E149196_B5D4_11D2_8C28_0008C7C204E6__wvu_PrintArea" vbProcedure="false">'2%GASOIL CIF'!$A$6:$R$39</definedName>
    <definedName function="false" hidden="false" localSheetId="6" name="Z_3E149196_B5D4_11D2_8C28_0008C7C204E6__wvu_PrintTitles" vbProcedure="false">'2%GASOIL CIF'!$1:$5</definedName>
    <definedName function="false" hidden="false" localSheetId="6" name="Z_3E1491A1_B5D4_11D2_8C28_0008C7C204E6__wvu_PrintArea" vbProcedure="false">'2%GASOIL CIF'!$A$40:$AG$118</definedName>
    <definedName function="false" hidden="false" localSheetId="6" name="Z_3E1491A1_B5D4_11D2_8C28_0008C7C204E6__wvu_PrintTitles" vbProcedure="false">'2%GASOIL CIF'!$1:$5</definedName>
    <definedName function="false" hidden="false" localSheetId="6" name="Z_3E1491AC_B5D4_11D2_8C28_0008C7C204E6__wvu_PrintArea" vbProcedure="false">'2%GASOIL CIF'!$A$120:$M$238</definedName>
    <definedName function="false" hidden="false" localSheetId="6" name="Z_3E1491AC_B5D4_11D2_8C28_0008C7C204E6__wvu_PrintTitles" vbProcedure="false">'2%GASOIL CIF'!$1:$5</definedName>
    <definedName function="false" hidden="false" localSheetId="6" name="Z_43FDE5A1_B0FC_11D2_8C26_0008C7C204E6__wvu_PrintArea" vbProcedure="false">'2%GASOIL CIF'!$A$6:$R$39</definedName>
    <definedName function="false" hidden="false" localSheetId="6" name="Z_43FDE5A1_B0FC_11D2_8C26_0008C7C204E6__wvu_PrintTitles" vbProcedure="false">'2%GASOIL CIF'!$1:$5</definedName>
    <definedName function="false" hidden="false" localSheetId="6" name="Z_43FDE5AB_B0FC_11D2_8C26_0008C7C204E6__wvu_PrintArea" vbProcedure="false">'2%GASOIL CIF'!$A$40:$AG$118</definedName>
    <definedName function="false" hidden="false" localSheetId="6" name="Z_43FDE5AB_B0FC_11D2_8C26_0008C7C204E6__wvu_PrintTitles" vbProcedure="false">'2%GASOIL CIF'!$1:$5</definedName>
    <definedName function="false" hidden="false" localSheetId="6" name="Z_43FDE5B5_B0FC_11D2_8C26_0008C7C204E6__wvu_PrintArea" vbProcedure="false">'2%GASOIL CIF'!$A$120:$M$238</definedName>
    <definedName function="false" hidden="false" localSheetId="6" name="Z_43FDE5B5_B0FC_11D2_8C26_0008C7C204E6__wvu_PrintTitles" vbProcedure="false">'2%GASOIL CIF'!$1:$5</definedName>
    <definedName function="false" hidden="false" localSheetId="6" name="Z_455EA508_D080_11D2_B560_00805FC758C8__wvu_PrintArea" vbProcedure="false">'2%GASOIL CIF'!$A$6:$R$39</definedName>
    <definedName function="false" hidden="false" localSheetId="6" name="Z_455EA508_D080_11D2_B560_00805FC758C8__wvu_PrintTitles" vbProcedure="false">'2%GASOIL CIF'!$1:$5</definedName>
    <definedName function="false" hidden="false" localSheetId="6" name="Z_455EA513_D080_11D2_B560_00805FC758C8__wvu_PrintArea" vbProcedure="false">'2%GASOIL CIF'!$A$40:$AG$118</definedName>
    <definedName function="false" hidden="false" localSheetId="6" name="Z_455EA513_D080_11D2_B560_00805FC758C8__wvu_PrintTitles" vbProcedure="false">'2%GASOIL CIF'!$1:$5</definedName>
    <definedName function="false" hidden="false" localSheetId="6" name="Z_455EA51E_D080_11D2_B560_00805FC758C8__wvu_PrintArea" vbProcedure="false">'2%GASOIL CIF'!$A$120:$M$238</definedName>
    <definedName function="false" hidden="false" localSheetId="6" name="Z_455EA51E_D080_11D2_B560_00805FC758C8__wvu_PrintTitles" vbProcedure="false">'2%GASOIL CIF'!$1:$5</definedName>
    <definedName function="false" hidden="false" localSheetId="6" name="Z_45B0D55C_8B4E_11D2_8C18_0008C7C204E6__wvu_PrintArea" vbProcedure="false">'2%GASOIL CIF'!$A$6:$R$39</definedName>
    <definedName function="false" hidden="false" localSheetId="6" name="Z_45B0D55C_8B4E_11D2_8C18_0008C7C204E6__wvu_PrintTitles" vbProcedure="false">'2%GASOIL CIF'!$1:$5</definedName>
    <definedName function="false" hidden="false" localSheetId="6" name="Z_45B0D566_8B4E_11D2_8C18_0008C7C204E6__wvu_PrintArea" vbProcedure="false">'2%GASOIL CIF'!$A$40:$AG$118</definedName>
    <definedName function="false" hidden="false" localSheetId="6" name="Z_45B0D566_8B4E_11D2_8C18_0008C7C204E6__wvu_PrintTitles" vbProcedure="false">'2%GASOIL CIF'!$1:$5</definedName>
    <definedName function="false" hidden="false" localSheetId="6" name="Z_45B0D570_8B4E_11D2_8C18_0008C7C204E6__wvu_PrintArea" vbProcedure="false">'2%GASOIL CIF'!$A$120:$M$238</definedName>
    <definedName function="false" hidden="false" localSheetId="6" name="Z_45B0D570_8B4E_11D2_8C18_0008C7C204E6__wvu_PrintTitles" vbProcedure="false">'2%GASOIL CIF'!$1:$5</definedName>
    <definedName function="false" hidden="false" localSheetId="6" name="Z_46B6C2B6_E7FC_11D2_ADAA_0008C744C0BF__wvu_PrintArea" vbProcedure="false">'2%GASOIL CIF'!$A$6:$R$39</definedName>
    <definedName function="false" hidden="false" localSheetId="6" name="Z_46B6C2B6_E7FC_11D2_ADAA_0008C744C0BF__wvu_PrintTitles" vbProcedure="false">'2%GASOIL CIF'!$1:$5</definedName>
    <definedName function="false" hidden="false" localSheetId="6" name="Z_46B6C2C2_E7FC_11D2_ADAA_0008C744C0BF__wvu_PrintArea" vbProcedure="false">'2%GASOIL CIF'!$A$40:$AG$118</definedName>
    <definedName function="false" hidden="false" localSheetId="6" name="Z_46B6C2C2_E7FC_11D2_ADAA_0008C744C0BF__wvu_PrintTitles" vbProcedure="false">'2%GASOIL CIF'!$1:$5</definedName>
    <definedName function="false" hidden="false" localSheetId="6" name="Z_46B6C2CE_E7FC_11D2_ADAA_0008C744C0BF__wvu_PrintArea" vbProcedure="false">'2%GASOIL CIF'!$A$120:$M$238</definedName>
    <definedName function="false" hidden="false" localSheetId="6" name="Z_46B6C2CE_E7FC_11D2_ADAA_0008C744C0BF__wvu_PrintTitles" vbProcedure="false">'2%GASOIL CIF'!$1:$5</definedName>
    <definedName function="false" hidden="false" localSheetId="6" name="Z_4707B8AE_93E7_11D2_8C1D_0008C7C204E6__wvu_PrintArea" vbProcedure="false">'2%GASOIL CIF'!$A$6:$R$39</definedName>
    <definedName function="false" hidden="false" localSheetId="6" name="Z_4707B8AE_93E7_11D2_8C1D_0008C7C204E6__wvu_PrintTitles" vbProcedure="false">'2%GASOIL CIF'!$1:$5</definedName>
    <definedName function="false" hidden="false" localSheetId="6" name="Z_4707B8B8_93E7_11D2_8C1D_0008C7C204E6__wvu_PrintArea" vbProcedure="false">'2%GASOIL CIF'!$A$40:$AG$118</definedName>
    <definedName function="false" hidden="false" localSheetId="6" name="Z_4707B8B8_93E7_11D2_8C1D_0008C7C204E6__wvu_PrintTitles" vbProcedure="false">'2%GASOIL CIF'!$1:$5</definedName>
    <definedName function="false" hidden="false" localSheetId="6" name="Z_4707B8C2_93E7_11D2_8C1D_0008C7C204E6__wvu_PrintArea" vbProcedure="false">'2%GASOIL CIF'!$A$120:$M$238</definedName>
    <definedName function="false" hidden="false" localSheetId="6" name="Z_4707B8C2_93E7_11D2_8C1D_0008C7C204E6__wvu_PrintTitles" vbProcedure="false">'2%GASOIL CIF'!$1:$5</definedName>
    <definedName function="false" hidden="false" localSheetId="6" name="Z_48E652D2_A94A_11D2_B55B_00805FC758C8__wvu_PrintArea" vbProcedure="false">'2%GASOIL CIF'!$A$6:$R$39</definedName>
    <definedName function="false" hidden="false" localSheetId="6" name="Z_48E652D2_A94A_11D2_B55B_00805FC758C8__wvu_PrintTitles" vbProcedure="false">'2%GASOIL CIF'!$1:$5</definedName>
    <definedName function="false" hidden="false" localSheetId="6" name="Z_48E652DC_A94A_11D2_B55B_00805FC758C8__wvu_PrintArea" vbProcedure="false">'2%GASOIL CIF'!$A$40:$AG$118</definedName>
    <definedName function="false" hidden="false" localSheetId="6" name="Z_48E652DC_A94A_11D2_B55B_00805FC758C8__wvu_PrintTitles" vbProcedure="false">'2%GASOIL CIF'!$1:$5</definedName>
    <definedName function="false" hidden="false" localSheetId="6" name="Z_48E652E6_A94A_11D2_B55B_00805FC758C8__wvu_PrintArea" vbProcedure="false">'2%GASOIL CIF'!$A$120:$M$238</definedName>
    <definedName function="false" hidden="false" localSheetId="6" name="Z_48E652E6_A94A_11D2_B55B_00805FC758C8__wvu_PrintTitles" vbProcedure="false">'2%GASOIL CIF'!$1:$5</definedName>
    <definedName function="false" hidden="false" localSheetId="6" name="Z_4A50D56F_9978_11D2_8C20_0008C7C204E6__wvu_PrintArea" vbProcedure="false">'2%GASOIL CIF'!$A$6:$R$39</definedName>
    <definedName function="false" hidden="false" localSheetId="6" name="Z_4A50D56F_9978_11D2_8C20_0008C7C204E6__wvu_PrintTitles" vbProcedure="false">'2%GASOIL CIF'!$1:$5</definedName>
    <definedName function="false" hidden="false" localSheetId="6" name="Z_4A50D579_9978_11D2_8C20_0008C7C204E6__wvu_PrintArea" vbProcedure="false">'2%GASOIL CIF'!$A$40:$AG$118</definedName>
    <definedName function="false" hidden="false" localSheetId="6" name="Z_4A50D579_9978_11D2_8C20_0008C7C204E6__wvu_PrintTitles" vbProcedure="false">'2%GASOIL CIF'!$1:$5</definedName>
    <definedName function="false" hidden="false" localSheetId="6" name="Z_4A50D583_9978_11D2_8C20_0008C7C204E6__wvu_PrintArea" vbProcedure="false">'2%GASOIL CIF'!$A$120:$M$238</definedName>
    <definedName function="false" hidden="false" localSheetId="6" name="Z_4A50D583_9978_11D2_8C20_0008C7C204E6__wvu_PrintTitles" vbProcedure="false">'2%GASOIL CIF'!$1:$5</definedName>
    <definedName function="false" hidden="false" localSheetId="6" name="Z_4B7F705A_C17B_11D2_8C2B_0008C7C204E6__wvu_PrintArea" vbProcedure="false">'2%GASOIL CIF'!$A$6:$R$39</definedName>
    <definedName function="false" hidden="false" localSheetId="6" name="Z_4B7F705A_C17B_11D2_8C2B_0008C7C204E6__wvu_PrintTitles" vbProcedure="false">'2%GASOIL CIF'!$1:$5</definedName>
    <definedName function="false" hidden="false" localSheetId="6" name="Z_4B7F7065_C17B_11D2_8C2B_0008C7C204E6__wvu_PrintArea" vbProcedure="false">'2%GASOIL CIF'!$A$40:$AG$118</definedName>
    <definedName function="false" hidden="false" localSheetId="6" name="Z_4B7F7065_C17B_11D2_8C2B_0008C7C204E6__wvu_PrintTitles" vbProcedure="false">'2%GASOIL CIF'!$1:$5</definedName>
    <definedName function="false" hidden="false" localSheetId="6" name="Z_4B7F7070_C17B_11D2_8C2B_0008C7C204E6__wvu_PrintArea" vbProcedure="false">'2%GASOIL CIF'!$A$120:$M$238</definedName>
    <definedName function="false" hidden="false" localSheetId="6" name="Z_4B7F7070_C17B_11D2_8C2B_0008C7C204E6__wvu_PrintTitles" vbProcedure="false">'2%GASOIL CIF'!$1:$5</definedName>
    <definedName function="false" hidden="false" localSheetId="6" name="Z_4C4CB569_CAEB_11D2_8C32_0008C7C204E6__wvu_PrintArea" vbProcedure="false">'2%GASOIL CIF'!$A$6:$R$39</definedName>
    <definedName function="false" hidden="false" localSheetId="6" name="Z_4C4CB569_CAEB_11D2_8C32_0008C7C204E6__wvu_PrintTitles" vbProcedure="false">'2%GASOIL CIF'!$1:$5</definedName>
    <definedName function="false" hidden="false" localSheetId="6" name="Z_4C4CB574_CAEB_11D2_8C32_0008C7C204E6__wvu_PrintArea" vbProcedure="false">'2%GASOIL CIF'!$A$40:$AG$118</definedName>
    <definedName function="false" hidden="false" localSheetId="6" name="Z_4C4CB574_CAEB_11D2_8C32_0008C7C204E6__wvu_PrintTitles" vbProcedure="false">'2%GASOIL CIF'!$1:$5</definedName>
    <definedName function="false" hidden="false" localSheetId="6" name="Z_4C4CB57F_CAEB_11D2_8C32_0008C7C204E6__wvu_PrintArea" vbProcedure="false">'2%GASOIL CIF'!$A$120:$M$238</definedName>
    <definedName function="false" hidden="false" localSheetId="6" name="Z_4C4CB57F_CAEB_11D2_8C32_0008C7C204E6__wvu_PrintTitles" vbProcedure="false">'2%GASOIL CIF'!$1:$5</definedName>
    <definedName function="false" hidden="false" localSheetId="6" name="Z_4C5DA7CB_F3BF_11D2_8C47_0008C7C204E6__wvu_PrintArea" vbProcedure="false">'2%GASOIL CIF'!$A$6:$R$39</definedName>
    <definedName function="false" hidden="false" localSheetId="6" name="Z_4C5DA7CB_F3BF_11D2_8C47_0008C7C204E6__wvu_PrintTitles" vbProcedure="false">'2%GASOIL CIF'!$1:$5</definedName>
    <definedName function="false" hidden="false" localSheetId="6" name="Z_4C5DA7D7_F3BF_11D2_8C47_0008C7C204E6__wvu_PrintArea" vbProcedure="false">'2%GASOIL CIF'!$A$40:$AG$118</definedName>
    <definedName function="false" hidden="false" localSheetId="6" name="Z_4C5DA7D7_F3BF_11D2_8C47_0008C7C204E6__wvu_PrintTitles" vbProcedure="false">'2%GASOIL CIF'!$1:$5</definedName>
    <definedName function="false" hidden="false" localSheetId="6" name="Z_4C5DA7E3_F3BF_11D2_8C47_0008C7C204E6__wvu_PrintArea" vbProcedure="false">'2%GASOIL CIF'!$A$120:$M$238</definedName>
    <definedName function="false" hidden="false" localSheetId="6" name="Z_4C5DA7E3_F3BF_11D2_8C47_0008C7C204E6__wvu_PrintTitles" vbProcedure="false">'2%GASOIL CIF'!$1:$5</definedName>
    <definedName function="false" hidden="false" localSheetId="6" name="Z_4C5DA7F6_F3BF_11D2_8C47_0008C7C204E6__wvu_PrintArea" vbProcedure="false">'2%GASOIL CIF'!$A$6:$R$39</definedName>
    <definedName function="false" hidden="false" localSheetId="6" name="Z_4C5DA7F6_F3BF_11D2_8C47_0008C7C204E6__wvu_PrintTitles" vbProcedure="false">'2%GASOIL CIF'!$1:$5</definedName>
    <definedName function="false" hidden="false" localSheetId="6" name="Z_4C5DA802_F3BF_11D2_8C47_0008C7C204E6__wvu_PrintArea" vbProcedure="false">'2%GASOIL CIF'!$A$40:$AG$118</definedName>
    <definedName function="false" hidden="false" localSheetId="6" name="Z_4C5DA802_F3BF_11D2_8C47_0008C7C204E6__wvu_PrintTitles" vbProcedure="false">'2%GASOIL CIF'!$1:$5</definedName>
    <definedName function="false" hidden="false" localSheetId="6" name="Z_4C5DA80E_F3BF_11D2_8C47_0008C7C204E6__wvu_PrintArea" vbProcedure="false">'2%GASOIL CIF'!$A$120:$M$238</definedName>
    <definedName function="false" hidden="false" localSheetId="6" name="Z_4C5DA80E_F3BF_11D2_8C47_0008C7C204E6__wvu_PrintTitles" vbProcedure="false">'2%GASOIL CIF'!$1:$5</definedName>
    <definedName function="false" hidden="false" localSheetId="6" name="Z_52DDA560_CA25_11D2_8C31_0008C7C204E6__wvu_PrintArea" vbProcedure="false">'2%GASOIL CIF'!$A$6:$R$39</definedName>
    <definedName function="false" hidden="false" localSheetId="6" name="Z_52DDA560_CA25_11D2_8C31_0008C7C204E6__wvu_PrintTitles" vbProcedure="false">'2%GASOIL CIF'!$1:$5</definedName>
    <definedName function="false" hidden="false" localSheetId="6" name="Z_52DDA56B_CA25_11D2_8C31_0008C7C204E6__wvu_PrintArea" vbProcedure="false">'2%GASOIL CIF'!$A$40:$AG$118</definedName>
    <definedName function="false" hidden="false" localSheetId="6" name="Z_52DDA56B_CA25_11D2_8C31_0008C7C204E6__wvu_PrintTitles" vbProcedure="false">'2%GASOIL CIF'!$1:$5</definedName>
    <definedName function="false" hidden="false" localSheetId="6" name="Z_52DDA576_CA25_11D2_8C31_0008C7C204E6__wvu_PrintArea" vbProcedure="false">'2%GASOIL CIF'!$A$120:$M$238</definedName>
    <definedName function="false" hidden="false" localSheetId="6" name="Z_52DDA576_CA25_11D2_8C31_0008C7C204E6__wvu_PrintTitles" vbProcedure="false">'2%GASOIL CIF'!$1:$5</definedName>
    <definedName function="false" hidden="false" localSheetId="6" name="Z_531C69D1_EE3F_11D2_ADAC_0008C744C0BF__wvu_PrintArea" vbProcedure="false">'2%GASOIL CIF'!$A$6:$R$39</definedName>
    <definedName function="false" hidden="false" localSheetId="6" name="Z_531C69D1_EE3F_11D2_ADAC_0008C744C0BF__wvu_PrintTitles" vbProcedure="false">'2%GASOIL CIF'!$1:$5</definedName>
    <definedName function="false" hidden="false" localSheetId="6" name="Z_531C69DD_EE3F_11D2_ADAC_0008C744C0BF__wvu_PrintArea" vbProcedure="false">'2%GASOIL CIF'!$A$40:$AG$118</definedName>
    <definedName function="false" hidden="false" localSheetId="6" name="Z_531C69DD_EE3F_11D2_ADAC_0008C744C0BF__wvu_PrintTitles" vbProcedure="false">'2%GASOIL CIF'!$1:$5</definedName>
    <definedName function="false" hidden="false" localSheetId="6" name="Z_531C69E9_EE3F_11D2_ADAC_0008C744C0BF__wvu_PrintArea" vbProcedure="false">'2%GASOIL CIF'!$A$120:$M$238</definedName>
    <definedName function="false" hidden="false" localSheetId="6" name="Z_531C69E9_EE3F_11D2_ADAC_0008C744C0BF__wvu_PrintTitles" vbProcedure="false">'2%GASOIL CIF'!$1:$5</definedName>
    <definedName function="false" hidden="false" localSheetId="6" name="Z_55388507_8E68_11D2_8C1C_0008C7C204E6__wvu_PrintArea" vbProcedure="false">'2%GASOIL CIF'!$A$6:$R$39</definedName>
    <definedName function="false" hidden="false" localSheetId="6" name="Z_55388507_8E68_11D2_8C1C_0008C7C204E6__wvu_PrintTitles" vbProcedure="false">'2%GASOIL CIF'!$1:$5</definedName>
    <definedName function="false" hidden="false" localSheetId="6" name="Z_55388511_8E68_11D2_8C1C_0008C7C204E6__wvu_PrintArea" vbProcedure="false">'2%GASOIL CIF'!$A$40:$AG$118</definedName>
    <definedName function="false" hidden="false" localSheetId="6" name="Z_55388511_8E68_11D2_8C1C_0008C7C204E6__wvu_PrintTitles" vbProcedure="false">'2%GASOIL CIF'!$1:$5</definedName>
    <definedName function="false" hidden="false" localSheetId="6" name="Z_5538851B_8E68_11D2_8C1C_0008C7C204E6__wvu_PrintArea" vbProcedure="false">'2%GASOIL CIF'!$A$120:$M$238</definedName>
    <definedName function="false" hidden="false" localSheetId="6" name="Z_5538851B_8E68_11D2_8C1C_0008C7C204E6__wvu_PrintTitles" vbProcedure="false">'2%GASOIL CIF'!$1:$5</definedName>
    <definedName function="false" hidden="false" localSheetId="6" name="Z_56579149_85E2_11D2_8C16_0008C7C204E6__wvu_PrintArea" vbProcedure="false">'2%GASOIL CIF'!$A$6:$R$39</definedName>
    <definedName function="false" hidden="false" localSheetId="6" name="Z_56579149_85E2_11D2_8C16_0008C7C204E6__wvu_PrintTitles" vbProcedure="false">'2%GASOIL CIF'!$1:$5</definedName>
    <definedName function="false" hidden="false" localSheetId="6" name="Z_56579153_85E2_11D2_8C16_0008C7C204E6__wvu_PrintArea" vbProcedure="false">'2%GASOIL CIF'!$A$40:$AG$118</definedName>
    <definedName function="false" hidden="false" localSheetId="6" name="Z_56579153_85E2_11D2_8C16_0008C7C204E6__wvu_PrintTitles" vbProcedure="false">'2%GASOIL CIF'!$1:$5</definedName>
    <definedName function="false" hidden="false" localSheetId="6" name="Z_5657915D_85E2_11D2_8C16_0008C7C204E6__wvu_PrintArea" vbProcedure="false">'2%GASOIL CIF'!$A$120:$M$238</definedName>
    <definedName function="false" hidden="false" localSheetId="6" name="Z_5657915D_85E2_11D2_8C16_0008C7C204E6__wvu_PrintTitles" vbProcedure="false">'2%GASOIL CIF'!$1:$5</definedName>
    <definedName function="false" hidden="false" localSheetId="6" name="Z_5685E5C3_A46E_11D2_8C22_0008C7C204E6__wvu_PrintArea" vbProcedure="false">'2%GASOIL CIF'!$A$6:$R$39</definedName>
    <definedName function="false" hidden="false" localSheetId="6" name="Z_5685E5C3_A46E_11D2_8C22_0008C7C204E6__wvu_PrintTitles" vbProcedure="false">'2%GASOIL CIF'!$1:$5</definedName>
    <definedName function="false" hidden="false" localSheetId="6" name="Z_5685E5CD_A46E_11D2_8C22_0008C7C204E6__wvu_PrintArea" vbProcedure="false">'2%GASOIL CIF'!$A$40:$AG$118</definedName>
    <definedName function="false" hidden="false" localSheetId="6" name="Z_5685E5CD_A46E_11D2_8C22_0008C7C204E6__wvu_PrintTitles" vbProcedure="false">'2%GASOIL CIF'!$1:$5</definedName>
    <definedName function="false" hidden="false" localSheetId="6" name="Z_5685E5D7_A46E_11D2_8C22_0008C7C204E6__wvu_PrintArea" vbProcedure="false">'2%GASOIL CIF'!$A$120:$M$238</definedName>
    <definedName function="false" hidden="false" localSheetId="6" name="Z_5685E5D7_A46E_11D2_8C22_0008C7C204E6__wvu_PrintTitles" vbProcedure="false">'2%GASOIL CIF'!$1:$5</definedName>
    <definedName function="false" hidden="false" localSheetId="6" name="Z_5685E6F4_A46E_11D2_8C22_0008C7C204E6__wvu_PrintArea" vbProcedure="false">'2%GASOIL CIF'!$A$6:$R$39</definedName>
    <definedName function="false" hidden="false" localSheetId="6" name="Z_5685E6F4_A46E_11D2_8C22_0008C7C204E6__wvu_PrintTitles" vbProcedure="false">'2%GASOIL CIF'!$1:$5</definedName>
    <definedName function="false" hidden="false" localSheetId="6" name="Z_5685E6FE_A46E_11D2_8C22_0008C7C204E6__wvu_PrintArea" vbProcedure="false">'2%GASOIL CIF'!$A$40:$AG$118</definedName>
    <definedName function="false" hidden="false" localSheetId="6" name="Z_5685E6FE_A46E_11D2_8C22_0008C7C204E6__wvu_PrintTitles" vbProcedure="false">'2%GASOIL CIF'!$1:$5</definedName>
    <definedName function="false" hidden="false" localSheetId="6" name="Z_5685E708_A46E_11D2_8C22_0008C7C204E6__wvu_PrintArea" vbProcedure="false">'2%GASOIL CIF'!$A$120:$M$238</definedName>
    <definedName function="false" hidden="false" localSheetId="6" name="Z_5685E708_A46E_11D2_8C22_0008C7C204E6__wvu_PrintTitles" vbProcedure="false">'2%GASOIL CIF'!$1:$5</definedName>
    <definedName function="false" hidden="false" localSheetId="6" name="Z_57D334A5_8F82_11D2_8C1D_0008C7C204E6__wvu_PrintArea" vbProcedure="false">'2%GASOIL CIF'!$A$6:$R$39</definedName>
    <definedName function="false" hidden="false" localSheetId="6" name="Z_57D334A5_8F82_11D2_8C1D_0008C7C204E6__wvu_PrintTitles" vbProcedure="false">'2%GASOIL CIF'!$1:$5</definedName>
    <definedName function="false" hidden="false" localSheetId="6" name="Z_57D334AF_8F82_11D2_8C1D_0008C7C204E6__wvu_PrintArea" vbProcedure="false">'2%GASOIL CIF'!$A$40:$AG$118</definedName>
    <definedName function="false" hidden="false" localSheetId="6" name="Z_57D334AF_8F82_11D2_8C1D_0008C7C204E6__wvu_PrintTitles" vbProcedure="false">'2%GASOIL CIF'!$1:$5</definedName>
    <definedName function="false" hidden="false" localSheetId="6" name="Z_57D334B9_8F82_11D2_8C1D_0008C7C204E6__wvu_PrintArea" vbProcedure="false">'2%GASOIL CIF'!$A$120:$M$238</definedName>
    <definedName function="false" hidden="false" localSheetId="6" name="Z_57D334B9_8F82_11D2_8C1D_0008C7C204E6__wvu_PrintTitles" vbProcedure="false">'2%GASOIL CIF'!$1:$5</definedName>
    <definedName function="false" hidden="false" localSheetId="6" name="Z_57D334D8_8F82_11D2_8C1D_0008C7C204E6__wvu_PrintArea" vbProcedure="false">'2%GASOIL CIF'!$A$6:$R$39</definedName>
    <definedName function="false" hidden="false" localSheetId="6" name="Z_57D334D8_8F82_11D2_8C1D_0008C7C204E6__wvu_PrintTitles" vbProcedure="false">'2%GASOIL CIF'!$1:$5</definedName>
    <definedName function="false" hidden="false" localSheetId="6" name="Z_57D334E2_8F82_11D2_8C1D_0008C7C204E6__wvu_PrintArea" vbProcedure="false">'2%GASOIL CIF'!$A$40:$AG$118</definedName>
    <definedName function="false" hidden="false" localSheetId="6" name="Z_57D334E2_8F82_11D2_8C1D_0008C7C204E6__wvu_PrintTitles" vbProcedure="false">'2%GASOIL CIF'!$1:$5</definedName>
    <definedName function="false" hidden="false" localSheetId="6" name="Z_57D334EC_8F82_11D2_8C1D_0008C7C204E6__wvu_PrintArea" vbProcedure="false">'2%GASOIL CIF'!$A$120:$M$238</definedName>
    <definedName function="false" hidden="false" localSheetId="6" name="Z_57D334EC_8F82_11D2_8C1D_0008C7C204E6__wvu_PrintTitles" vbProcedure="false">'2%GASOIL CIF'!$1:$5</definedName>
    <definedName function="false" hidden="false" localSheetId="6" name="Z_59DDE796_E1CB_11D2_8C3F_0008C7C204E6__wvu_PrintArea" vbProcedure="false">'2%GASOIL CIF'!$A$6:$R$39</definedName>
    <definedName function="false" hidden="false" localSheetId="6" name="Z_59DDE796_E1CB_11D2_8C3F_0008C7C204E6__wvu_PrintTitles" vbProcedure="false">'2%GASOIL CIF'!$1:$5</definedName>
    <definedName function="false" hidden="false" localSheetId="6" name="Z_59DDE7A2_E1CB_11D2_8C3F_0008C7C204E6__wvu_PrintArea" vbProcedure="false">'2%GASOIL CIF'!$A$40:$AG$118</definedName>
    <definedName function="false" hidden="false" localSheetId="6" name="Z_59DDE7A2_E1CB_11D2_8C3F_0008C7C204E6__wvu_PrintTitles" vbProcedure="false">'2%GASOIL CIF'!$1:$5</definedName>
    <definedName function="false" hidden="false" localSheetId="6" name="Z_59DDE7AE_E1CB_11D2_8C3F_0008C7C204E6__wvu_PrintArea" vbProcedure="false">'2%GASOIL CIF'!$A$120:$M$238</definedName>
    <definedName function="false" hidden="false" localSheetId="6" name="Z_59DDE7AE_E1CB_11D2_8C3F_0008C7C204E6__wvu_PrintTitles" vbProcedure="false">'2%GASOIL CIF'!$1:$5</definedName>
    <definedName function="false" hidden="false" localSheetId="6" name="Z_5A320F3F_BCD7_11D2_8C2A_0008C7C204E6__wvu_PrintArea" vbProcedure="false">'2%GASOIL CIF'!$A$6:$R$39</definedName>
    <definedName function="false" hidden="false" localSheetId="6" name="Z_5A320F3F_BCD7_11D2_8C2A_0008C7C204E6__wvu_PrintTitles" vbProcedure="false">'2%GASOIL CIF'!$1:$5</definedName>
    <definedName function="false" hidden="false" localSheetId="6" name="Z_5A320F4A_BCD7_11D2_8C2A_0008C7C204E6__wvu_PrintArea" vbProcedure="false">'2%GASOIL CIF'!$A$40:$AG$118</definedName>
    <definedName function="false" hidden="false" localSheetId="6" name="Z_5A320F4A_BCD7_11D2_8C2A_0008C7C204E6__wvu_PrintTitles" vbProcedure="false">'2%GASOIL CIF'!$1:$5</definedName>
    <definedName function="false" hidden="false" localSheetId="6" name="Z_5A320F55_BCD7_11D2_8C2A_0008C7C204E6__wvu_PrintArea" vbProcedure="false">'2%GASOIL CIF'!$A$120:$M$238</definedName>
    <definedName function="false" hidden="false" localSheetId="6" name="Z_5A320F55_BCD7_11D2_8C2A_0008C7C204E6__wvu_PrintTitles" vbProcedure="false">'2%GASOIL CIF'!$1:$5</definedName>
    <definedName function="false" hidden="false" localSheetId="6" name="Z_5BB0EAE3_9EF1_11D2_84E3_00805FD35FEF__wvu_PrintArea" vbProcedure="false">'2%GASOIL CIF'!$A$6:$R$39</definedName>
    <definedName function="false" hidden="false" localSheetId="6" name="Z_5BB0EAE3_9EF1_11D2_84E3_00805FD35FEF__wvu_PrintTitles" vbProcedure="false">'2%GASOIL CIF'!$1:$5</definedName>
    <definedName function="false" hidden="false" localSheetId="6" name="Z_5BB0EAED_9EF1_11D2_84E3_00805FD35FEF__wvu_PrintArea" vbProcedure="false">'2%GASOIL CIF'!$A$40:$AG$118</definedName>
    <definedName function="false" hidden="false" localSheetId="6" name="Z_5BB0EAED_9EF1_11D2_84E3_00805FD35FEF__wvu_PrintTitles" vbProcedure="false">'2%GASOIL CIF'!$1:$5</definedName>
    <definedName function="false" hidden="false" localSheetId="6" name="Z_5BB0EAF7_9EF1_11D2_84E3_00805FD35FEF__wvu_PrintArea" vbProcedure="false">'2%GASOIL CIF'!$A$120:$M$238</definedName>
    <definedName function="false" hidden="false" localSheetId="6" name="Z_5BB0EAF7_9EF1_11D2_84E3_00805FD35FEF__wvu_PrintTitles" vbProcedure="false">'2%GASOIL CIF'!$1:$5</definedName>
    <definedName function="false" hidden="false" localSheetId="6" name="Z_5DF009A5_AEB1_11D2_8C26_0008C7C204E6__wvu_PrintArea" vbProcedure="false">'2%GASOIL CIF'!$A$6:$R$39</definedName>
    <definedName function="false" hidden="false" localSheetId="6" name="Z_5DF009A5_AEB1_11D2_8C26_0008C7C204E6__wvu_PrintTitles" vbProcedure="false">'2%GASOIL CIF'!$1:$5</definedName>
    <definedName function="false" hidden="false" localSheetId="6" name="Z_5DF009AF_AEB1_11D2_8C26_0008C7C204E6__wvu_PrintArea" vbProcedure="false">'2%GASOIL CIF'!$A$40:$AG$118</definedName>
    <definedName function="false" hidden="false" localSheetId="6" name="Z_5DF009AF_AEB1_11D2_8C26_0008C7C204E6__wvu_PrintTitles" vbProcedure="false">'2%GASOIL CIF'!$1:$5</definedName>
    <definedName function="false" hidden="false" localSheetId="6" name="Z_5DF009B9_AEB1_11D2_8C26_0008C7C204E6__wvu_PrintArea" vbProcedure="false">'2%GASOIL CIF'!$A$120:$M$238</definedName>
    <definedName function="false" hidden="false" localSheetId="6" name="Z_5DF009B9_AEB1_11D2_8C26_0008C7C204E6__wvu_PrintTitles" vbProcedure="false">'2%GASOIL CIF'!$1:$5</definedName>
    <definedName function="false" hidden="false" localSheetId="6" name="Z_5EF90F75_F0A4_11D2_ADAC_0008C744C0BF__wvu_PrintArea" vbProcedure="false">'2%GASOIL CIF'!$A$6:$R$39</definedName>
    <definedName function="false" hidden="false" localSheetId="6" name="Z_5EF90F75_F0A4_11D2_ADAC_0008C744C0BF__wvu_PrintTitles" vbProcedure="false">'2%GASOIL CIF'!$1:$5</definedName>
    <definedName function="false" hidden="false" localSheetId="6" name="Z_5EF90F81_F0A4_11D2_ADAC_0008C744C0BF__wvu_PrintArea" vbProcedure="false">'2%GASOIL CIF'!$A$40:$AG$118</definedName>
    <definedName function="false" hidden="false" localSheetId="6" name="Z_5EF90F81_F0A4_11D2_ADAC_0008C744C0BF__wvu_PrintTitles" vbProcedure="false">'2%GASOIL CIF'!$1:$5</definedName>
    <definedName function="false" hidden="false" localSheetId="6" name="Z_5EF90F8D_F0A4_11D2_ADAC_0008C744C0BF__wvu_PrintArea" vbProcedure="false">'2%GASOIL CIF'!$A$120:$M$238</definedName>
    <definedName function="false" hidden="false" localSheetId="6" name="Z_5EF90F8D_F0A4_11D2_ADAC_0008C744C0BF__wvu_PrintTitles" vbProcedure="false">'2%GASOIL CIF'!$1:$5</definedName>
    <definedName function="false" hidden="false" localSheetId="6" name="Z_5EF90FA7_F0A4_11D2_ADAC_0008C744C0BF__wvu_PrintArea" vbProcedure="false">'2%GASOIL CIF'!$A$6:$R$39</definedName>
    <definedName function="false" hidden="false" localSheetId="6" name="Z_5EF90FA7_F0A4_11D2_ADAC_0008C744C0BF__wvu_PrintTitles" vbProcedure="false">'2%GASOIL CIF'!$1:$5</definedName>
    <definedName function="false" hidden="false" localSheetId="6" name="Z_5EF90FB3_F0A4_11D2_ADAC_0008C744C0BF__wvu_PrintArea" vbProcedure="false">'2%GASOIL CIF'!$A$40:$AG$118</definedName>
    <definedName function="false" hidden="false" localSheetId="6" name="Z_5EF90FB3_F0A4_11D2_ADAC_0008C744C0BF__wvu_PrintTitles" vbProcedure="false">'2%GASOIL CIF'!$1:$5</definedName>
    <definedName function="false" hidden="false" localSheetId="6" name="Z_5EF90FBF_F0A4_11D2_ADAC_0008C744C0BF__wvu_PrintArea" vbProcedure="false">'2%GASOIL CIF'!$A$120:$M$238</definedName>
    <definedName function="false" hidden="false" localSheetId="6" name="Z_5EF90FBF_F0A4_11D2_ADAC_0008C744C0BF__wvu_PrintTitles" vbProcedure="false">'2%GASOIL CIF'!$1:$5</definedName>
    <definedName function="false" hidden="false" localSheetId="6" name="Z_5EF91001_F0A4_11D2_ADAC_0008C744C0BF__wvu_PrintArea" vbProcedure="false">'2%GASOIL CIF'!$A$6:$R$39</definedName>
    <definedName function="false" hidden="false" localSheetId="6" name="Z_5EF91001_F0A4_11D2_ADAC_0008C744C0BF__wvu_PrintTitles" vbProcedure="false">'2%GASOIL CIF'!$1:$5</definedName>
    <definedName function="false" hidden="false" localSheetId="6" name="Z_5EF9100D_F0A4_11D2_ADAC_0008C744C0BF__wvu_PrintArea" vbProcedure="false">'2%GASOIL CIF'!$A$40:$AG$118</definedName>
    <definedName function="false" hidden="false" localSheetId="6" name="Z_5EF9100D_F0A4_11D2_ADAC_0008C744C0BF__wvu_PrintTitles" vbProcedure="false">'2%GASOIL CIF'!$1:$5</definedName>
    <definedName function="false" hidden="false" localSheetId="6" name="Z_5EF91019_F0A4_11D2_ADAC_0008C744C0BF__wvu_PrintArea" vbProcedure="false">'2%GASOIL CIF'!$A$120:$M$238</definedName>
    <definedName function="false" hidden="false" localSheetId="6" name="Z_5EF91019_F0A4_11D2_ADAC_0008C744C0BF__wvu_PrintTitles" vbProcedure="false">'2%GASOIL CIF'!$1:$5</definedName>
    <definedName function="false" hidden="false" localSheetId="6" name="Z_5FA894D2_EBE5_11D2_8C41_0008C7C204E6__wvu_PrintArea" vbProcedure="false">'2%GASOIL CIF'!$A$6:$R$39</definedName>
    <definedName function="false" hidden="false" localSheetId="6" name="Z_5FA894D2_EBE5_11D2_8C41_0008C7C204E6__wvu_PrintTitles" vbProcedure="false">'2%GASOIL CIF'!$1:$5</definedName>
    <definedName function="false" hidden="false" localSheetId="6" name="Z_5FA894DE_EBE5_11D2_8C41_0008C7C204E6__wvu_PrintArea" vbProcedure="false">'2%GASOIL CIF'!$A$40:$AG$118</definedName>
    <definedName function="false" hidden="false" localSheetId="6" name="Z_5FA894DE_EBE5_11D2_8C41_0008C7C204E6__wvu_PrintTitles" vbProcedure="false">'2%GASOIL CIF'!$1:$5</definedName>
    <definedName function="false" hidden="false" localSheetId="6" name="Z_5FA894EA_EBE5_11D2_8C41_0008C7C204E6__wvu_PrintArea" vbProcedure="false">'2%GASOIL CIF'!$A$120:$M$238</definedName>
    <definedName function="false" hidden="false" localSheetId="6" name="Z_5FA894EA_EBE5_11D2_8C41_0008C7C204E6__wvu_PrintTitles" vbProcedure="false">'2%GASOIL CIF'!$1:$5</definedName>
    <definedName function="false" hidden="false" localSheetId="6" name="Z_61A21D1C_DD19_11D2_B114_00805F29F700__wvu_PrintArea" vbProcedure="false">'2%GASOIL CIF'!$A$6:$R$39</definedName>
    <definedName function="false" hidden="false" localSheetId="6" name="Z_61A21D1C_DD19_11D2_B114_00805F29F700__wvu_PrintTitles" vbProcedure="false">'2%GASOIL CIF'!$1:$5</definedName>
    <definedName function="false" hidden="false" localSheetId="6" name="Z_61A21D28_DD19_11D2_B114_00805F29F700__wvu_PrintArea" vbProcedure="false">'2%GASOIL CIF'!$A$40:$AG$118</definedName>
    <definedName function="false" hidden="false" localSheetId="6" name="Z_61A21D28_DD19_11D2_B114_00805F29F700__wvu_PrintTitles" vbProcedure="false">'2%GASOIL CIF'!$1:$5</definedName>
    <definedName function="false" hidden="false" localSheetId="6" name="Z_61A21D34_DD19_11D2_B114_00805F29F700__wvu_PrintArea" vbProcedure="false">'2%GASOIL CIF'!$A$120:$M$238</definedName>
    <definedName function="false" hidden="false" localSheetId="6" name="Z_61A21D34_DD19_11D2_B114_00805F29F700__wvu_PrintTitles" vbProcedure="false">'2%GASOIL CIF'!$1:$5</definedName>
    <definedName function="false" hidden="false" localSheetId="6" name="Z_674084FC_ED98_11D2_ADAB_0008C744C0BF__wvu_PrintArea" vbProcedure="false">'2%GASOIL CIF'!$A$6:$R$39</definedName>
    <definedName function="false" hidden="false" localSheetId="6" name="Z_674084FC_ED98_11D2_ADAB_0008C744C0BF__wvu_PrintTitles" vbProcedure="false">'2%GASOIL CIF'!$1:$5</definedName>
    <definedName function="false" hidden="false" localSheetId="6" name="Z_67408508_ED98_11D2_ADAB_0008C744C0BF__wvu_PrintArea" vbProcedure="false">'2%GASOIL CIF'!$A$40:$AG$118</definedName>
    <definedName function="false" hidden="false" localSheetId="6" name="Z_67408508_ED98_11D2_ADAB_0008C744C0BF__wvu_PrintTitles" vbProcedure="false">'2%GASOIL CIF'!$1:$5</definedName>
    <definedName function="false" hidden="false" localSheetId="6" name="Z_67408514_ED98_11D2_ADAB_0008C744C0BF__wvu_PrintArea" vbProcedure="false">'2%GASOIL CIF'!$A$120:$M$238</definedName>
    <definedName function="false" hidden="false" localSheetId="6" name="Z_67408514_ED98_11D2_ADAB_0008C744C0BF__wvu_PrintTitles" vbProcedure="false">'2%GASOIL CIF'!$1:$5</definedName>
    <definedName function="false" hidden="false" localSheetId="6" name="Z_67867FCC_88EB_11D2_8C17_0008C7C204E6__wvu_PrintArea" vbProcedure="false">'2%GASOIL CIF'!$A$6:$R$39</definedName>
    <definedName function="false" hidden="false" localSheetId="6" name="Z_67867FCC_88EB_11D2_8C17_0008C7C204E6__wvu_PrintTitles" vbProcedure="false">'2%GASOIL CIF'!$1:$5</definedName>
    <definedName function="false" hidden="false" localSheetId="6" name="Z_67867FD6_88EB_11D2_8C17_0008C7C204E6__wvu_PrintArea" vbProcedure="false">'2%GASOIL CIF'!$A$40:$AG$118</definedName>
    <definedName function="false" hidden="false" localSheetId="6" name="Z_67867FD6_88EB_11D2_8C17_0008C7C204E6__wvu_PrintTitles" vbProcedure="false">'2%GASOIL CIF'!$1:$5</definedName>
    <definedName function="false" hidden="false" localSheetId="6" name="Z_67867FE0_88EB_11D2_8C17_0008C7C204E6__wvu_PrintArea" vbProcedure="false">'2%GASOIL CIF'!$A$120:$M$238</definedName>
    <definedName function="false" hidden="false" localSheetId="6" name="Z_67867FE0_88EB_11D2_8C17_0008C7C204E6__wvu_PrintTitles" vbProcedure="false">'2%GASOIL CIF'!$1:$5</definedName>
    <definedName function="false" hidden="false" localSheetId="6" name="Z_67867FFE_88EB_11D2_8C17_0008C7C204E6__wvu_PrintArea" vbProcedure="false">'2%GASOIL CIF'!$A$6:$R$39</definedName>
    <definedName function="false" hidden="false" localSheetId="6" name="Z_67867FFE_88EB_11D2_8C17_0008C7C204E6__wvu_PrintTitles" vbProcedure="false">'2%GASOIL CIF'!$1:$5</definedName>
    <definedName function="false" hidden="false" localSheetId="6" name="Z_67868008_88EB_11D2_8C17_0008C7C204E6__wvu_PrintArea" vbProcedure="false">'2%GASOIL CIF'!$A$40:$AG$118</definedName>
    <definedName function="false" hidden="false" localSheetId="6" name="Z_67868008_88EB_11D2_8C17_0008C7C204E6__wvu_PrintTitles" vbProcedure="false">'2%GASOIL CIF'!$1:$5</definedName>
    <definedName function="false" hidden="false" localSheetId="6" name="Z_67868012_88EB_11D2_8C17_0008C7C204E6__wvu_PrintArea" vbProcedure="false">'2%GASOIL CIF'!$A$120:$M$238</definedName>
    <definedName function="false" hidden="false" localSheetId="6" name="Z_67868012_88EB_11D2_8C17_0008C7C204E6__wvu_PrintTitles" vbProcedure="false">'2%GASOIL CIF'!$1:$5</definedName>
    <definedName function="false" hidden="false" localSheetId="6" name="Z_678680C8_88EB_11D2_8C17_0008C7C204E6__wvu_PrintArea" vbProcedure="false">'2%GASOIL CIF'!$A$6:$R$39</definedName>
    <definedName function="false" hidden="false" localSheetId="6" name="Z_678680C8_88EB_11D2_8C17_0008C7C204E6__wvu_PrintTitles" vbProcedure="false">'2%GASOIL CIF'!$1:$5</definedName>
    <definedName function="false" hidden="false" localSheetId="6" name="Z_678680D2_88EB_11D2_8C17_0008C7C204E6__wvu_PrintArea" vbProcedure="false">'2%GASOIL CIF'!$A$40:$AG$118</definedName>
    <definedName function="false" hidden="false" localSheetId="6" name="Z_678680D2_88EB_11D2_8C17_0008C7C204E6__wvu_PrintTitles" vbProcedure="false">'2%GASOIL CIF'!$1:$5</definedName>
    <definedName function="false" hidden="false" localSheetId="6" name="Z_678680DC_88EB_11D2_8C17_0008C7C204E6__wvu_PrintArea" vbProcedure="false">'2%GASOIL CIF'!$A$120:$M$238</definedName>
    <definedName function="false" hidden="false" localSheetId="6" name="Z_678680DC_88EB_11D2_8C17_0008C7C204E6__wvu_PrintTitles" vbProcedure="false">'2%GASOIL CIF'!$1:$5</definedName>
    <definedName function="false" hidden="false" localSheetId="6" name="Z_69960685_E072_11D2_8C3F_0008C7C204E6__wvu_PrintArea" vbProcedure="false">'2%GASOIL CIF'!$A$6:$R$39</definedName>
    <definedName function="false" hidden="false" localSheetId="6" name="Z_69960685_E072_11D2_8C3F_0008C7C204E6__wvu_PrintTitles" vbProcedure="false">'2%GASOIL CIF'!$1:$5</definedName>
    <definedName function="false" hidden="false" localSheetId="6" name="Z_69960691_E072_11D2_8C3F_0008C7C204E6__wvu_PrintArea" vbProcedure="false">'2%GASOIL CIF'!$A$40:$AG$118</definedName>
    <definedName function="false" hidden="false" localSheetId="6" name="Z_69960691_E072_11D2_8C3F_0008C7C204E6__wvu_PrintTitles" vbProcedure="false">'2%GASOIL CIF'!$1:$5</definedName>
    <definedName function="false" hidden="false" localSheetId="6" name="Z_6996069D_E072_11D2_8C3F_0008C7C204E6__wvu_PrintArea" vbProcedure="false">'2%GASOIL CIF'!$A$120:$M$238</definedName>
    <definedName function="false" hidden="false" localSheetId="6" name="Z_6996069D_E072_11D2_8C3F_0008C7C204E6__wvu_PrintTitles" vbProcedure="false">'2%GASOIL CIF'!$1:$5</definedName>
    <definedName function="false" hidden="false" localSheetId="6" name="Z_6B149C37_AAB6_11D2_8C25_0008C7C204E6__wvu_PrintArea" vbProcedure="false">'2%GASOIL CIF'!$A$6:$R$39</definedName>
    <definedName function="false" hidden="false" localSheetId="6" name="Z_6B149C37_AAB6_11D2_8C25_0008C7C204E6__wvu_PrintTitles" vbProcedure="false">'2%GASOIL CIF'!$1:$5</definedName>
    <definedName function="false" hidden="false" localSheetId="6" name="Z_6B149C41_AAB6_11D2_8C25_0008C7C204E6__wvu_PrintArea" vbProcedure="false">'2%GASOIL CIF'!$A$40:$AG$118</definedName>
    <definedName function="false" hidden="false" localSheetId="6" name="Z_6B149C41_AAB6_11D2_8C25_0008C7C204E6__wvu_PrintTitles" vbProcedure="false">'2%GASOIL CIF'!$1:$5</definedName>
    <definedName function="false" hidden="false" localSheetId="6" name="Z_6B149C4B_AAB6_11D2_8C25_0008C7C204E6__wvu_PrintArea" vbProcedure="false">'2%GASOIL CIF'!$A$120:$M$238</definedName>
    <definedName function="false" hidden="false" localSheetId="6" name="Z_6B149C4B_AAB6_11D2_8C25_0008C7C204E6__wvu_PrintTitles" vbProcedure="false">'2%GASOIL CIF'!$1:$5</definedName>
    <definedName function="false" hidden="false" localSheetId="6" name="Z_6B15D30C_E685_11D2_8C3F_0008C7C204E6__wvu_PrintArea" vbProcedure="false">'2%GASOIL CIF'!$A$6:$R$39</definedName>
    <definedName function="false" hidden="false" localSheetId="6" name="Z_6B15D30C_E685_11D2_8C3F_0008C7C204E6__wvu_PrintTitles" vbProcedure="false">'2%GASOIL CIF'!$1:$5</definedName>
    <definedName function="false" hidden="false" localSheetId="6" name="Z_6B15D318_E685_11D2_8C3F_0008C7C204E6__wvu_PrintArea" vbProcedure="false">'2%GASOIL CIF'!$A$40:$AG$118</definedName>
    <definedName function="false" hidden="false" localSheetId="6" name="Z_6B15D318_E685_11D2_8C3F_0008C7C204E6__wvu_PrintTitles" vbProcedure="false">'2%GASOIL CIF'!$1:$5</definedName>
    <definedName function="false" hidden="false" localSheetId="6" name="Z_6B15D324_E685_11D2_8C3F_0008C7C204E6__wvu_PrintArea" vbProcedure="false">'2%GASOIL CIF'!$A$120:$M$238</definedName>
    <definedName function="false" hidden="false" localSheetId="6" name="Z_6B15D324_E685_11D2_8C3F_0008C7C204E6__wvu_PrintTitles" vbProcedure="false">'2%GASOIL CIF'!$1:$5</definedName>
    <definedName function="false" hidden="false" localSheetId="6" name="Z_6C1A944B_A088_11D2_84E3_00805FD35FEF__wvu_PrintArea" vbProcedure="false">'2%GASOIL CIF'!$A$6:$R$39</definedName>
    <definedName function="false" hidden="false" localSheetId="6" name="Z_6C1A944B_A088_11D2_84E3_00805FD35FEF__wvu_PrintTitles" vbProcedure="false">'2%GASOIL CIF'!$1:$5</definedName>
    <definedName function="false" hidden="false" localSheetId="6" name="Z_6C1A9455_A088_11D2_84E3_00805FD35FEF__wvu_PrintArea" vbProcedure="false">'2%GASOIL CIF'!$A$40:$AG$118</definedName>
    <definedName function="false" hidden="false" localSheetId="6" name="Z_6C1A9455_A088_11D2_84E3_00805FD35FEF__wvu_PrintTitles" vbProcedure="false">'2%GASOIL CIF'!$1:$5</definedName>
    <definedName function="false" hidden="false" localSheetId="6" name="Z_6C1A945F_A088_11D2_84E3_00805FD35FEF__wvu_PrintArea" vbProcedure="false">'2%GASOIL CIF'!$A$120:$M$238</definedName>
    <definedName function="false" hidden="false" localSheetId="6" name="Z_6C1A945F_A088_11D2_84E3_00805FD35FEF__wvu_PrintTitles" vbProcedure="false">'2%GASOIL CIF'!$1:$5</definedName>
    <definedName function="false" hidden="false" localSheetId="6" name="Z_6DE4358E_D7D3_11D2_8C3C_0008C7C204E6__wvu_PrintArea" vbProcedure="false">'2%GASOIL CIF'!$A$6:$R$39</definedName>
    <definedName function="false" hidden="false" localSheetId="6" name="Z_6DE4358E_D7D3_11D2_8C3C_0008C7C204E6__wvu_PrintTitles" vbProcedure="false">'2%GASOIL CIF'!$1:$5</definedName>
    <definedName function="false" hidden="false" localSheetId="6" name="Z_6DE43599_D7D3_11D2_8C3C_0008C7C204E6__wvu_PrintArea" vbProcedure="false">'2%GASOIL CIF'!$A$40:$AG$118</definedName>
    <definedName function="false" hidden="false" localSheetId="6" name="Z_6DE43599_D7D3_11D2_8C3C_0008C7C204E6__wvu_PrintTitles" vbProcedure="false">'2%GASOIL CIF'!$1:$5</definedName>
    <definedName function="false" hidden="false" localSheetId="6" name="Z_6DE435A4_D7D3_11D2_8C3C_0008C7C204E6__wvu_PrintArea" vbProcedure="false">'2%GASOIL CIF'!$A$120:$M$238</definedName>
    <definedName function="false" hidden="false" localSheetId="6" name="Z_6DE435A4_D7D3_11D2_8C3C_0008C7C204E6__wvu_PrintTitles" vbProcedure="false">'2%GASOIL CIF'!$1:$5</definedName>
    <definedName function="false" hidden="false" localSheetId="6" name="Z_6EA12B63_ECD2_11D2_8C43_0008C7C204E6__wvu_PrintArea" vbProcedure="false">'2%GASOIL CIF'!$A$6:$R$39</definedName>
    <definedName function="false" hidden="false" localSheetId="6" name="Z_6EA12B63_ECD2_11D2_8C43_0008C7C204E6__wvu_PrintTitles" vbProcedure="false">'2%GASOIL CIF'!$1:$5</definedName>
    <definedName function="false" hidden="false" localSheetId="6" name="Z_6EA12B6F_ECD2_11D2_8C43_0008C7C204E6__wvu_PrintArea" vbProcedure="false">'2%GASOIL CIF'!$A$40:$AG$118</definedName>
    <definedName function="false" hidden="false" localSheetId="6" name="Z_6EA12B6F_ECD2_11D2_8C43_0008C7C204E6__wvu_PrintTitles" vbProcedure="false">'2%GASOIL CIF'!$1:$5</definedName>
    <definedName function="false" hidden="false" localSheetId="6" name="Z_6EA12B7B_ECD2_11D2_8C43_0008C7C204E6__wvu_PrintArea" vbProcedure="false">'2%GASOIL CIF'!$A$120:$M$238</definedName>
    <definedName function="false" hidden="false" localSheetId="6" name="Z_6EA12B7B_ECD2_11D2_8C43_0008C7C204E6__wvu_PrintTitles" vbProcedure="false">'2%GASOIL CIF'!$1:$5</definedName>
    <definedName function="false" hidden="false" localSheetId="6" name="Z_6FD32FA6_E842_11D2_8C40_0008C7C204E6__wvu_PrintArea" vbProcedure="false">'2%GASOIL CIF'!$A$6:$R$39</definedName>
    <definedName function="false" hidden="false" localSheetId="6" name="Z_6FD32FA6_E842_11D2_8C40_0008C7C204E6__wvu_PrintTitles" vbProcedure="false">'2%GASOIL CIF'!$1:$5</definedName>
    <definedName function="false" hidden="false" localSheetId="6" name="Z_6FD32FB2_E842_11D2_8C40_0008C7C204E6__wvu_PrintArea" vbProcedure="false">'2%GASOIL CIF'!$A$40:$AG$118</definedName>
    <definedName function="false" hidden="false" localSheetId="6" name="Z_6FD32FB2_E842_11D2_8C40_0008C7C204E6__wvu_PrintTitles" vbProcedure="false">'2%GASOIL CIF'!$1:$5</definedName>
    <definedName function="false" hidden="false" localSheetId="6" name="Z_6FD32FBE_E842_11D2_8C40_0008C7C204E6__wvu_PrintArea" vbProcedure="false">'2%GASOIL CIF'!$A$120:$M$238</definedName>
    <definedName function="false" hidden="false" localSheetId="6" name="Z_6FD32FBE_E842_11D2_8C40_0008C7C204E6__wvu_PrintTitles" vbProcedure="false">'2%GASOIL CIF'!$1:$5</definedName>
    <definedName function="false" hidden="false" localSheetId="6" name="Z_6FF8C8EC_8046_11D2_8C0C_0008C7C204E6__wvu_PrintArea" vbProcedure="false">'2%GASOIL CIF'!$A$6:$R$39</definedName>
    <definedName function="false" hidden="false" localSheetId="6" name="Z_6FF8C8EC_8046_11D2_8C0C_0008C7C204E6__wvu_PrintTitles" vbProcedure="false">'2%GASOIL CIF'!$1:$5</definedName>
    <definedName function="false" hidden="false" localSheetId="6" name="Z_6FF8C8F6_8046_11D2_8C0C_0008C7C204E6__wvu_PrintArea" vbProcedure="false">'2%GASOIL CIF'!$A$40:$AG$118</definedName>
    <definedName function="false" hidden="false" localSheetId="6" name="Z_6FF8C8F6_8046_11D2_8C0C_0008C7C204E6__wvu_PrintTitles" vbProcedure="false">'2%GASOIL CIF'!$1:$5</definedName>
    <definedName function="false" hidden="false" localSheetId="6" name="Z_6FF8C900_8046_11D2_8C0C_0008C7C204E6__wvu_PrintArea" vbProcedure="false">'2%GASOIL CIF'!$A$120:$M$238</definedName>
    <definedName function="false" hidden="false" localSheetId="6" name="Z_6FF8C900_8046_11D2_8C0C_0008C7C204E6__wvu_PrintTitles" vbProcedure="false">'2%GASOIL CIF'!$1:$5</definedName>
    <definedName function="false" hidden="false" localSheetId="6" name="Z_6FF8C91F_8046_11D2_8C0C_0008C7C204E6__wvu_PrintArea" vbProcedure="false">'2%GASOIL CIF'!$A$6:$R$39</definedName>
    <definedName function="false" hidden="false" localSheetId="6" name="Z_6FF8C91F_8046_11D2_8C0C_0008C7C204E6__wvu_PrintTitles" vbProcedure="false">'2%GASOIL CIF'!$1:$5</definedName>
    <definedName function="false" hidden="false" localSheetId="6" name="Z_6FF8C929_8046_11D2_8C0C_0008C7C204E6__wvu_PrintArea" vbProcedure="false">'2%GASOIL CIF'!$A$40:$AG$118</definedName>
    <definedName function="false" hidden="false" localSheetId="6" name="Z_6FF8C929_8046_11D2_8C0C_0008C7C204E6__wvu_PrintTitles" vbProcedure="false">'2%GASOIL CIF'!$1:$5</definedName>
    <definedName function="false" hidden="false" localSheetId="6" name="Z_6FF8C933_8046_11D2_8C0C_0008C7C204E6__wvu_PrintArea" vbProcedure="false">'2%GASOIL CIF'!$A$120:$M$238</definedName>
    <definedName function="false" hidden="false" localSheetId="6" name="Z_6FF8C933_8046_11D2_8C0C_0008C7C204E6__wvu_PrintTitles" vbProcedure="false">'2%GASOIL CIF'!$1:$5</definedName>
    <definedName function="false" hidden="false" localSheetId="6" name="Z_722B9634_B68B_11D2_8C28_0008C7C204E6__wvu_PrintArea" vbProcedure="false">'2%GASOIL CIF'!$A$6:$R$39</definedName>
    <definedName function="false" hidden="false" localSheetId="6" name="Z_722B9634_B68B_11D2_8C28_0008C7C204E6__wvu_PrintTitles" vbProcedure="false">'2%GASOIL CIF'!$1:$5</definedName>
    <definedName function="false" hidden="false" localSheetId="6" name="Z_722B963F_B68B_11D2_8C28_0008C7C204E6__wvu_PrintArea" vbProcedure="false">'2%GASOIL CIF'!$A$40:$AG$118</definedName>
    <definedName function="false" hidden="false" localSheetId="6" name="Z_722B963F_B68B_11D2_8C28_0008C7C204E6__wvu_PrintTitles" vbProcedure="false">'2%GASOIL CIF'!$1:$5</definedName>
    <definedName function="false" hidden="false" localSheetId="6" name="Z_722B964A_B68B_11D2_8C28_0008C7C204E6__wvu_PrintArea" vbProcedure="false">'2%GASOIL CIF'!$A$120:$M$238</definedName>
    <definedName function="false" hidden="false" localSheetId="6" name="Z_722B964A_B68B_11D2_8C28_0008C7C204E6__wvu_PrintTitles" vbProcedure="false">'2%GASOIL CIF'!$1:$5</definedName>
    <definedName function="false" hidden="false" localSheetId="6" name="Z_742343A7_BF21_11D2_8C2B_0008C7C204E6__wvu_PrintArea" vbProcedure="false">'2%GASOIL CIF'!$A$6:$R$39</definedName>
    <definedName function="false" hidden="false" localSheetId="6" name="Z_742343A7_BF21_11D2_8C2B_0008C7C204E6__wvu_PrintTitles" vbProcedure="false">'2%GASOIL CIF'!$1:$5</definedName>
    <definedName function="false" hidden="false" localSheetId="6" name="Z_742343B2_BF21_11D2_8C2B_0008C7C204E6__wvu_PrintArea" vbProcedure="false">'2%GASOIL CIF'!$A$40:$AG$118</definedName>
    <definedName function="false" hidden="false" localSheetId="6" name="Z_742343B2_BF21_11D2_8C2B_0008C7C204E6__wvu_PrintTitles" vbProcedure="false">'2%GASOIL CIF'!$1:$5</definedName>
    <definedName function="false" hidden="false" localSheetId="6" name="Z_742343BD_BF21_11D2_8C2B_0008C7C204E6__wvu_PrintArea" vbProcedure="false">'2%GASOIL CIF'!$A$120:$M$238</definedName>
    <definedName function="false" hidden="false" localSheetId="6" name="Z_742343BD_BF21_11D2_8C2B_0008C7C204E6__wvu_PrintTitles" vbProcedure="false">'2%GASOIL CIF'!$1:$5</definedName>
    <definedName function="false" hidden="false" localSheetId="6" name="Z_74234426_BF21_11D2_8C2B_0008C7C204E6__wvu_PrintArea" vbProcedure="false">'2%GASOIL CIF'!$A$6:$R$39</definedName>
    <definedName function="false" hidden="false" localSheetId="6" name="Z_74234426_BF21_11D2_8C2B_0008C7C204E6__wvu_PrintTitles" vbProcedure="false">'2%GASOIL CIF'!$1:$5</definedName>
    <definedName function="false" hidden="false" localSheetId="6" name="Z_74234431_BF21_11D2_8C2B_0008C7C204E6__wvu_PrintArea" vbProcedure="false">'2%GASOIL CIF'!$A$40:$AG$118</definedName>
    <definedName function="false" hidden="false" localSheetId="6" name="Z_74234431_BF21_11D2_8C2B_0008C7C204E6__wvu_PrintTitles" vbProcedure="false">'2%GASOIL CIF'!$1:$5</definedName>
    <definedName function="false" hidden="false" localSheetId="6" name="Z_7423443C_BF21_11D2_8C2B_0008C7C204E6__wvu_PrintArea" vbProcedure="false">'2%GASOIL CIF'!$A$120:$M$238</definedName>
    <definedName function="false" hidden="false" localSheetId="6" name="Z_7423443C_BF21_11D2_8C2B_0008C7C204E6__wvu_PrintTitles" vbProcedure="false">'2%GASOIL CIF'!$1:$5</definedName>
    <definedName function="false" hidden="false" localSheetId="6" name="Z_742FACF9_9B04_11D2_833B_0008C7B20587__wvu_PrintArea" vbProcedure="false">'2%GASOIL CIF'!$A$6:$R$39</definedName>
    <definedName function="false" hidden="false" localSheetId="6" name="Z_742FACF9_9B04_11D2_833B_0008C7B20587__wvu_PrintTitles" vbProcedure="false">'2%GASOIL CIF'!$1:$5</definedName>
    <definedName function="false" hidden="false" localSheetId="6" name="Z_742FAD03_9B04_11D2_833B_0008C7B20587__wvu_PrintArea" vbProcedure="false">'2%GASOIL CIF'!$A$40:$AG$118</definedName>
    <definedName function="false" hidden="false" localSheetId="6" name="Z_742FAD03_9B04_11D2_833B_0008C7B20587__wvu_PrintTitles" vbProcedure="false">'2%GASOIL CIF'!$1:$5</definedName>
    <definedName function="false" hidden="false" localSheetId="6" name="Z_742FAD0D_9B04_11D2_833B_0008C7B20587__wvu_PrintArea" vbProcedure="false">'2%GASOIL CIF'!$A$120:$M$238</definedName>
    <definedName function="false" hidden="false" localSheetId="6" name="Z_742FAD0D_9B04_11D2_833B_0008C7B20587__wvu_PrintTitles" vbProcedure="false">'2%GASOIL CIF'!$1:$5</definedName>
    <definedName function="false" hidden="false" localSheetId="6" name="Z_742FADA2_9B04_11D2_833B_0008C7B20587__wvu_PrintArea" vbProcedure="false">'2%GASOIL CIF'!$A$6:$R$39</definedName>
    <definedName function="false" hidden="false" localSheetId="6" name="Z_742FADA2_9B04_11D2_833B_0008C7B20587__wvu_PrintTitles" vbProcedure="false">'2%GASOIL CIF'!$1:$5</definedName>
    <definedName function="false" hidden="false" localSheetId="6" name="Z_742FADAC_9B04_11D2_833B_0008C7B20587__wvu_PrintArea" vbProcedure="false">'2%GASOIL CIF'!$A$40:$AG$118</definedName>
    <definedName function="false" hidden="false" localSheetId="6" name="Z_742FADAC_9B04_11D2_833B_0008C7B20587__wvu_PrintTitles" vbProcedure="false">'2%GASOIL CIF'!$1:$5</definedName>
    <definedName function="false" hidden="false" localSheetId="6" name="Z_742FADB6_9B04_11D2_833B_0008C7B20587__wvu_PrintArea" vbProcedure="false">'2%GASOIL CIF'!$A$120:$M$238</definedName>
    <definedName function="false" hidden="false" localSheetId="6" name="Z_742FADB6_9B04_11D2_833B_0008C7B20587__wvu_PrintTitles" vbProcedure="false">'2%GASOIL CIF'!$1:$5</definedName>
    <definedName function="false" hidden="false" localSheetId="6" name="Z_787D9622_90C3_11D2_8C1D_0008C7C204E6__wvu_PrintArea" vbProcedure="false">'2%GASOIL CIF'!$A$6:$R$39</definedName>
    <definedName function="false" hidden="false" localSheetId="6" name="Z_787D9622_90C3_11D2_8C1D_0008C7C204E6__wvu_PrintTitles" vbProcedure="false">'2%GASOIL CIF'!$1:$5</definedName>
    <definedName function="false" hidden="false" localSheetId="6" name="Z_787D962C_90C3_11D2_8C1D_0008C7C204E6__wvu_PrintArea" vbProcedure="false">'2%GASOIL CIF'!$A$40:$AG$118</definedName>
    <definedName function="false" hidden="false" localSheetId="6" name="Z_787D962C_90C3_11D2_8C1D_0008C7C204E6__wvu_PrintTitles" vbProcedure="false">'2%GASOIL CIF'!$1:$5</definedName>
    <definedName function="false" hidden="false" localSheetId="6" name="Z_787D9636_90C3_11D2_8C1D_0008C7C204E6__wvu_PrintArea" vbProcedure="false">'2%GASOIL CIF'!$A$120:$M$238</definedName>
    <definedName function="false" hidden="false" localSheetId="6" name="Z_787D9636_90C3_11D2_8C1D_0008C7C204E6__wvu_PrintTitles" vbProcedure="false">'2%GASOIL CIF'!$1:$5</definedName>
    <definedName function="false" hidden="false" localSheetId="6" name="Z_7A5DC9FE_C70B_11D2_8C2C_0008C7C204E6__wvu_PrintArea" vbProcedure="false">'2%GASOIL CIF'!$A$6:$R$39</definedName>
    <definedName function="false" hidden="false" localSheetId="6" name="Z_7A5DC9FE_C70B_11D2_8C2C_0008C7C204E6__wvu_PrintTitles" vbProcedure="false">'2%GASOIL CIF'!$1:$5</definedName>
    <definedName function="false" hidden="false" localSheetId="6" name="Z_7A5DCA09_C70B_11D2_8C2C_0008C7C204E6__wvu_PrintArea" vbProcedure="false">'2%GASOIL CIF'!$A$40:$AG$118</definedName>
    <definedName function="false" hidden="false" localSheetId="6" name="Z_7A5DCA09_C70B_11D2_8C2C_0008C7C204E6__wvu_PrintTitles" vbProcedure="false">'2%GASOIL CIF'!$1:$5</definedName>
    <definedName function="false" hidden="false" localSheetId="6" name="Z_7A5DCA14_C70B_11D2_8C2C_0008C7C204E6__wvu_PrintArea" vbProcedure="false">'2%GASOIL CIF'!$A$120:$M$238</definedName>
    <definedName function="false" hidden="false" localSheetId="6" name="Z_7A5DCA14_C70B_11D2_8C2C_0008C7C204E6__wvu_PrintTitles" vbProcedure="false">'2%GASOIL CIF'!$1:$5</definedName>
    <definedName function="false" hidden="false" localSheetId="6" name="Z_7DAF895A_A3ED_11D2_8C22_0008C7C204E6__wvu_PrintArea" vbProcedure="false">'2%GASOIL CIF'!$A$6:$R$39</definedName>
    <definedName function="false" hidden="false" localSheetId="6" name="Z_7DAF895A_A3ED_11D2_8C22_0008C7C204E6__wvu_PrintTitles" vbProcedure="false">'2%GASOIL CIF'!$1:$5</definedName>
    <definedName function="false" hidden="false" localSheetId="6" name="Z_7DAF8964_A3ED_11D2_8C22_0008C7C204E6__wvu_PrintArea" vbProcedure="false">'2%GASOIL CIF'!$A$40:$AG$118</definedName>
    <definedName function="false" hidden="false" localSheetId="6" name="Z_7DAF8964_A3ED_11D2_8C22_0008C7C204E6__wvu_PrintTitles" vbProcedure="false">'2%GASOIL CIF'!$1:$5</definedName>
    <definedName function="false" hidden="false" localSheetId="6" name="Z_7DAF896E_A3ED_11D2_8C22_0008C7C204E6__wvu_PrintArea" vbProcedure="false">'2%GASOIL CIF'!$A$120:$M$238</definedName>
    <definedName function="false" hidden="false" localSheetId="6" name="Z_7DAF896E_A3ED_11D2_8C22_0008C7C204E6__wvu_PrintTitles" vbProcedure="false">'2%GASOIL CIF'!$1:$5</definedName>
    <definedName function="false" hidden="false" localSheetId="6" name="Z_7DF33945_931E_11D2_8C1D_0008C7C204E6__wvu_PrintArea" vbProcedure="false">'2%GASOIL CIF'!$A$6:$R$39</definedName>
    <definedName function="false" hidden="false" localSheetId="6" name="Z_7DF33945_931E_11D2_8C1D_0008C7C204E6__wvu_PrintTitles" vbProcedure="false">'2%GASOIL CIF'!$1:$5</definedName>
    <definedName function="false" hidden="false" localSheetId="6" name="Z_7DF3394F_931E_11D2_8C1D_0008C7C204E6__wvu_PrintArea" vbProcedure="false">'2%GASOIL CIF'!$A$40:$AG$118</definedName>
    <definedName function="false" hidden="false" localSheetId="6" name="Z_7DF3394F_931E_11D2_8C1D_0008C7C204E6__wvu_PrintTitles" vbProcedure="false">'2%GASOIL CIF'!$1:$5</definedName>
    <definedName function="false" hidden="false" localSheetId="6" name="Z_7DF33959_931E_11D2_8C1D_0008C7C204E6__wvu_PrintArea" vbProcedure="false">'2%GASOIL CIF'!$A$120:$M$238</definedName>
    <definedName function="false" hidden="false" localSheetId="6" name="Z_7DF33959_931E_11D2_8C1D_0008C7C204E6__wvu_PrintTitles" vbProcedure="false">'2%GASOIL CIF'!$1:$5</definedName>
    <definedName function="false" hidden="false" localSheetId="6" name="Z_833CA07C_D095_11D2_AD63_00805F17FD6F__wvu_PrintArea" vbProcedure="false">'2%GASOIL CIF'!$A$6:$R$39</definedName>
    <definedName function="false" hidden="false" localSheetId="6" name="Z_833CA07C_D095_11D2_AD63_00805F17FD6F__wvu_PrintTitles" vbProcedure="false">'2%GASOIL CIF'!$1:$5</definedName>
    <definedName function="false" hidden="false" localSheetId="6" name="Z_833CA087_D095_11D2_AD63_00805F17FD6F__wvu_PrintArea" vbProcedure="false">'2%GASOIL CIF'!$A$40:$AG$118</definedName>
    <definedName function="false" hidden="false" localSheetId="6" name="Z_833CA087_D095_11D2_AD63_00805F17FD6F__wvu_PrintTitles" vbProcedure="false">'2%GASOIL CIF'!$1:$5</definedName>
    <definedName function="false" hidden="false" localSheetId="6" name="Z_833CA092_D095_11D2_AD63_00805F17FD6F__wvu_PrintArea" vbProcedure="false">'2%GASOIL CIF'!$A$120:$M$238</definedName>
    <definedName function="false" hidden="false" localSheetId="6" name="Z_833CA092_D095_11D2_AD63_00805F17FD6F__wvu_PrintTitles" vbProcedure="false">'2%GASOIL CIF'!$1:$5</definedName>
    <definedName function="false" hidden="false" localSheetId="6" name="Z_879F364E_DABD_11D2_B114_00805F29F700__wvu_PrintArea" vbProcedure="false">'2%GASOIL CIF'!$A$6:$R$39</definedName>
    <definedName function="false" hidden="false" localSheetId="6" name="Z_879F364E_DABD_11D2_B114_00805F29F700__wvu_PrintTitles" vbProcedure="false">'2%GASOIL CIF'!$1:$5</definedName>
    <definedName function="false" hidden="false" localSheetId="6" name="Z_879F3659_DABD_11D2_B114_00805F29F700__wvu_PrintArea" vbProcedure="false">'2%GASOIL CIF'!$A$40:$AG$118</definedName>
    <definedName function="false" hidden="false" localSheetId="6" name="Z_879F3659_DABD_11D2_B114_00805F29F700__wvu_PrintTitles" vbProcedure="false">'2%GASOIL CIF'!$1:$5</definedName>
    <definedName function="false" hidden="false" localSheetId="6" name="Z_879F3664_DABD_11D2_B114_00805F29F700__wvu_PrintArea" vbProcedure="false">'2%GASOIL CIF'!$A$120:$M$238</definedName>
    <definedName function="false" hidden="false" localSheetId="6" name="Z_879F3664_DABD_11D2_B114_00805F29F700__wvu_PrintTitles" vbProcedure="false">'2%GASOIL CIF'!$1:$5</definedName>
    <definedName function="false" hidden="false" localSheetId="6" name="Z_89D24036_EE52_11D2_8C44_0008C7C204E6__wvu_PrintArea" vbProcedure="false">'2%GASOIL CIF'!$A$6:$R$39</definedName>
    <definedName function="false" hidden="false" localSheetId="6" name="Z_89D24036_EE52_11D2_8C44_0008C7C204E6__wvu_PrintTitles" vbProcedure="false">'2%GASOIL CIF'!$1:$5</definedName>
    <definedName function="false" hidden="false" localSheetId="6" name="Z_89D24042_EE52_11D2_8C44_0008C7C204E6__wvu_PrintArea" vbProcedure="false">'2%GASOIL CIF'!$A$40:$AG$118</definedName>
    <definedName function="false" hidden="false" localSheetId="6" name="Z_89D24042_EE52_11D2_8C44_0008C7C204E6__wvu_PrintTitles" vbProcedure="false">'2%GASOIL CIF'!$1:$5</definedName>
    <definedName function="false" hidden="false" localSheetId="6" name="Z_89D2404E_EE52_11D2_8C44_0008C7C204E6__wvu_PrintArea" vbProcedure="false">'2%GASOIL CIF'!$A$120:$M$238</definedName>
    <definedName function="false" hidden="false" localSheetId="6" name="Z_89D2404E_EE52_11D2_8C44_0008C7C204E6__wvu_PrintTitles" vbProcedure="false">'2%GASOIL CIF'!$1:$5</definedName>
    <definedName function="false" hidden="false" localSheetId="6" name="Z_89D24062_EE52_11D2_8C44_0008C7C204E6__wvu_PrintArea" vbProcedure="false">'2%GASOIL CIF'!$A$6:$R$39</definedName>
    <definedName function="false" hidden="false" localSheetId="6" name="Z_89D24062_EE52_11D2_8C44_0008C7C204E6__wvu_PrintTitles" vbProcedure="false">'2%GASOIL CIF'!$1:$5</definedName>
    <definedName function="false" hidden="false" localSheetId="6" name="Z_89D2406E_EE52_11D2_8C44_0008C7C204E6__wvu_PrintArea" vbProcedure="false">'2%GASOIL CIF'!$A$40:$AG$118</definedName>
    <definedName function="false" hidden="false" localSheetId="6" name="Z_89D2406E_EE52_11D2_8C44_0008C7C204E6__wvu_PrintTitles" vbProcedure="false">'2%GASOIL CIF'!$1:$5</definedName>
    <definedName function="false" hidden="false" localSheetId="6" name="Z_89D2407A_EE52_11D2_8C44_0008C7C204E6__wvu_PrintArea" vbProcedure="false">'2%GASOIL CIF'!$A$120:$M$238</definedName>
    <definedName function="false" hidden="false" localSheetId="6" name="Z_89D2407A_EE52_11D2_8C44_0008C7C204E6__wvu_PrintTitles" vbProcedure="false">'2%GASOIL CIF'!$1:$5</definedName>
    <definedName function="false" hidden="false" localSheetId="6" name="Z_8D5B2169_8DA0_11D2_8C19_0008C7C204E6__wvu_PrintArea" vbProcedure="false">'2%GASOIL CIF'!$A$6:$R$39</definedName>
    <definedName function="false" hidden="false" localSheetId="6" name="Z_8D5B2169_8DA0_11D2_8C19_0008C7C204E6__wvu_PrintTitles" vbProcedure="false">'2%GASOIL CIF'!$1:$5</definedName>
    <definedName function="false" hidden="false" localSheetId="6" name="Z_8D5B2173_8DA0_11D2_8C19_0008C7C204E6__wvu_PrintArea" vbProcedure="false">'2%GASOIL CIF'!$A$40:$AG$118</definedName>
    <definedName function="false" hidden="false" localSheetId="6" name="Z_8D5B2173_8DA0_11D2_8C19_0008C7C204E6__wvu_PrintTitles" vbProcedure="false">'2%GASOIL CIF'!$1:$5</definedName>
    <definedName function="false" hidden="false" localSheetId="6" name="Z_8D5B217D_8DA0_11D2_8C19_0008C7C204E6__wvu_PrintArea" vbProcedure="false">'2%GASOIL CIF'!$A$120:$M$238</definedName>
    <definedName function="false" hidden="false" localSheetId="6" name="Z_8D5B217D_8DA0_11D2_8C19_0008C7C204E6__wvu_PrintTitles" vbProcedure="false">'2%GASOIL CIF'!$1:$5</definedName>
    <definedName function="false" hidden="false" localSheetId="6" name="Z_8E564589_CBB5_11D2_8C32_0008C7C204E6__wvu_PrintArea" vbProcedure="false">'2%GASOIL CIF'!$A$6:$R$39</definedName>
    <definedName function="false" hidden="false" localSheetId="6" name="Z_8E564589_CBB5_11D2_8C32_0008C7C204E6__wvu_PrintTitles" vbProcedure="false">'2%GASOIL CIF'!$1:$5</definedName>
    <definedName function="false" hidden="false" localSheetId="6" name="Z_8E564594_CBB5_11D2_8C32_0008C7C204E6__wvu_PrintArea" vbProcedure="false">'2%GASOIL CIF'!$A$40:$AG$118</definedName>
    <definedName function="false" hidden="false" localSheetId="6" name="Z_8E564594_CBB5_11D2_8C32_0008C7C204E6__wvu_PrintTitles" vbProcedure="false">'2%GASOIL CIF'!$1:$5</definedName>
    <definedName function="false" hidden="false" localSheetId="6" name="Z_8E56459F_CBB5_11D2_8C32_0008C7C204E6__wvu_PrintArea" vbProcedure="false">'2%GASOIL CIF'!$A$120:$M$238</definedName>
    <definedName function="false" hidden="false" localSheetId="6" name="Z_8E56459F_CBB5_11D2_8C32_0008C7C204E6__wvu_PrintTitles" vbProcedure="false">'2%GASOIL CIF'!$1:$5</definedName>
    <definedName function="false" hidden="false" localSheetId="6" name="Z_8E9F5EF6_8436_11D2_8C0F_0008C7C204E6__wvu_PrintArea" vbProcedure="false">'2%GASOIL CIF'!$A$6:$R$39</definedName>
    <definedName function="false" hidden="false" localSheetId="6" name="Z_8E9F5EF6_8436_11D2_8C0F_0008C7C204E6__wvu_PrintTitles" vbProcedure="false">'2%GASOIL CIF'!$1:$5</definedName>
    <definedName function="false" hidden="false" localSheetId="6" name="Z_8E9F5F00_8436_11D2_8C0F_0008C7C204E6__wvu_PrintArea" vbProcedure="false">'2%GASOIL CIF'!$A$40:$AG$118</definedName>
    <definedName function="false" hidden="false" localSheetId="6" name="Z_8E9F5F00_8436_11D2_8C0F_0008C7C204E6__wvu_PrintTitles" vbProcedure="false">'2%GASOIL CIF'!$1:$5</definedName>
    <definedName function="false" hidden="false" localSheetId="6" name="Z_8E9F5F0A_8436_11D2_8C0F_0008C7C204E6__wvu_PrintArea" vbProcedure="false">'2%GASOIL CIF'!$A$120:$M$238</definedName>
    <definedName function="false" hidden="false" localSheetId="6" name="Z_8E9F5F0A_8436_11D2_8C0F_0008C7C204E6__wvu_PrintTitles" vbProcedure="false">'2%GASOIL CIF'!$1:$5</definedName>
    <definedName function="false" hidden="false" localSheetId="6" name="Z_8E9F5F72_8436_11D2_8C0F_0008C7C204E6__wvu_PrintArea" vbProcedure="false">'2%GASOIL CIF'!$A$6:$R$39</definedName>
    <definedName function="false" hidden="false" localSheetId="6" name="Z_8E9F5F72_8436_11D2_8C0F_0008C7C204E6__wvu_PrintTitles" vbProcedure="false">'2%GASOIL CIF'!$1:$5</definedName>
    <definedName function="false" hidden="false" localSheetId="6" name="Z_8E9F5F7C_8436_11D2_8C0F_0008C7C204E6__wvu_PrintArea" vbProcedure="false">'2%GASOIL CIF'!$A$40:$AG$118</definedName>
    <definedName function="false" hidden="false" localSheetId="6" name="Z_8E9F5F7C_8436_11D2_8C0F_0008C7C204E6__wvu_PrintTitles" vbProcedure="false">'2%GASOIL CIF'!$1:$5</definedName>
    <definedName function="false" hidden="false" localSheetId="6" name="Z_8E9F5F86_8436_11D2_8C0F_0008C7C204E6__wvu_PrintArea" vbProcedure="false">'2%GASOIL CIF'!$A$120:$M$238</definedName>
    <definedName function="false" hidden="false" localSheetId="6" name="Z_8E9F5F86_8436_11D2_8C0F_0008C7C204E6__wvu_PrintTitles" vbProcedure="false">'2%GASOIL CIF'!$1:$5</definedName>
    <definedName function="false" hidden="false" localSheetId="6" name="Z_8F4E0C96_E28C_11D2_8C3F_0008C7C204E6__wvu_PrintArea" vbProcedure="false">'2%GASOIL CIF'!$A$6:$R$39</definedName>
    <definedName function="false" hidden="false" localSheetId="6" name="Z_8F4E0C96_E28C_11D2_8C3F_0008C7C204E6__wvu_PrintTitles" vbProcedure="false">'2%GASOIL CIF'!$1:$5</definedName>
    <definedName function="false" hidden="false" localSheetId="6" name="Z_8F4E0CA2_E28C_11D2_8C3F_0008C7C204E6__wvu_PrintArea" vbProcedure="false">'2%GASOIL CIF'!$A$40:$AG$118</definedName>
    <definedName function="false" hidden="false" localSheetId="6" name="Z_8F4E0CA2_E28C_11D2_8C3F_0008C7C204E6__wvu_PrintTitles" vbProcedure="false">'2%GASOIL CIF'!$1:$5</definedName>
    <definedName function="false" hidden="false" localSheetId="6" name="Z_8F4E0CAE_E28C_11D2_8C3F_0008C7C204E6__wvu_PrintArea" vbProcedure="false">'2%GASOIL CIF'!$A$120:$M$238</definedName>
    <definedName function="false" hidden="false" localSheetId="6" name="Z_8F4E0CAE_E28C_11D2_8C3F_0008C7C204E6__wvu_PrintTitles" vbProcedure="false">'2%GASOIL CIF'!$1:$5</definedName>
    <definedName function="false" hidden="false" localSheetId="6" name="Z_91494006_E683_11D2_8C3F_0008C7C204E6__wvu_PrintArea" vbProcedure="false">'2%GASOIL CIF'!$A$6:$R$39</definedName>
    <definedName function="false" hidden="false" localSheetId="6" name="Z_91494006_E683_11D2_8C3F_0008C7C204E6__wvu_PrintTitles" vbProcedure="false">'2%GASOIL CIF'!$1:$5</definedName>
    <definedName function="false" hidden="false" localSheetId="6" name="Z_91494012_E683_11D2_8C3F_0008C7C204E6__wvu_PrintArea" vbProcedure="false">'2%GASOIL CIF'!$A$40:$AG$118</definedName>
    <definedName function="false" hidden="false" localSheetId="6" name="Z_91494012_E683_11D2_8C3F_0008C7C204E6__wvu_PrintTitles" vbProcedure="false">'2%GASOIL CIF'!$1:$5</definedName>
    <definedName function="false" hidden="false" localSheetId="6" name="Z_9149401E_E683_11D2_8C3F_0008C7C204E6__wvu_PrintArea" vbProcedure="false">'2%GASOIL CIF'!$A$120:$M$238</definedName>
    <definedName function="false" hidden="false" localSheetId="6" name="Z_9149401E_E683_11D2_8C3F_0008C7C204E6__wvu_PrintTitles" vbProcedure="false">'2%GASOIL CIF'!$1:$5</definedName>
    <definedName function="false" hidden="false" localSheetId="6" name="Z_930D3A24_9FBB_11D2_84E3_00805FD35FEF__wvu_PrintArea" vbProcedure="false">'2%GASOIL CIF'!$A$6:$R$39</definedName>
    <definedName function="false" hidden="false" localSheetId="6" name="Z_930D3A24_9FBB_11D2_84E3_00805FD35FEF__wvu_PrintTitles" vbProcedure="false">'2%GASOIL CIF'!$1:$5</definedName>
    <definedName function="false" hidden="false" localSheetId="6" name="Z_930D3A2E_9FBB_11D2_84E3_00805FD35FEF__wvu_PrintArea" vbProcedure="false">'2%GASOIL CIF'!$A$40:$AG$118</definedName>
    <definedName function="false" hidden="false" localSheetId="6" name="Z_930D3A2E_9FBB_11D2_84E3_00805FD35FEF__wvu_PrintTitles" vbProcedure="false">'2%GASOIL CIF'!$1:$5</definedName>
    <definedName function="false" hidden="false" localSheetId="6" name="Z_930D3A38_9FBB_11D2_84E3_00805FD35FEF__wvu_PrintArea" vbProcedure="false">'2%GASOIL CIF'!$A$120:$M$238</definedName>
    <definedName function="false" hidden="false" localSheetId="6" name="Z_930D3A38_9FBB_11D2_84E3_00805FD35FEF__wvu_PrintTitles" vbProcedure="false">'2%GASOIL CIF'!$1:$5</definedName>
    <definedName function="false" hidden="false" localSheetId="6" name="Z_99BD983F_82A6_11D2_8C0F_0008C7C204E6__wvu_PrintArea" vbProcedure="false">'2%GASOIL CIF'!$A$6:$R$39</definedName>
    <definedName function="false" hidden="false" localSheetId="6" name="Z_99BD983F_82A6_11D2_8C0F_0008C7C204E6__wvu_PrintTitles" vbProcedure="false">'2%GASOIL CIF'!$1:$5</definedName>
    <definedName function="false" hidden="false" localSheetId="6" name="Z_99BD9849_82A6_11D2_8C0F_0008C7C204E6__wvu_PrintArea" vbProcedure="false">'2%GASOIL CIF'!$A$40:$AG$118</definedName>
    <definedName function="false" hidden="false" localSheetId="6" name="Z_99BD9849_82A6_11D2_8C0F_0008C7C204E6__wvu_PrintTitles" vbProcedure="false">'2%GASOIL CIF'!$1:$5</definedName>
    <definedName function="false" hidden="false" localSheetId="6" name="Z_99BD9853_82A6_11D2_8C0F_0008C7C204E6__wvu_PrintArea" vbProcedure="false">'2%GASOIL CIF'!$A$120:$M$238</definedName>
    <definedName function="false" hidden="false" localSheetId="6" name="Z_99BD9853_82A6_11D2_8C0F_0008C7C204E6__wvu_PrintTitles" vbProcedure="false">'2%GASOIL CIF'!$1:$5</definedName>
    <definedName function="false" hidden="false" localSheetId="6" name="Z_9F568971_89CD_11D2_8C17_0008C7C204E6__wvu_PrintArea" vbProcedure="false">'2%GASOIL CIF'!$A$6:$R$39</definedName>
    <definedName function="false" hidden="false" localSheetId="6" name="Z_9F568971_89CD_11D2_8C17_0008C7C204E6__wvu_PrintTitles" vbProcedure="false">'2%GASOIL CIF'!$1:$5</definedName>
    <definedName function="false" hidden="false" localSheetId="6" name="Z_9F56897B_89CD_11D2_8C17_0008C7C204E6__wvu_PrintArea" vbProcedure="false">'2%GASOIL CIF'!$A$40:$AG$118</definedName>
    <definedName function="false" hidden="false" localSheetId="6" name="Z_9F56897B_89CD_11D2_8C17_0008C7C204E6__wvu_PrintTitles" vbProcedure="false">'2%GASOIL CIF'!$1:$5</definedName>
    <definedName function="false" hidden="false" localSheetId="6" name="Z_9F568985_89CD_11D2_8C17_0008C7C204E6__wvu_PrintArea" vbProcedure="false">'2%GASOIL CIF'!$A$120:$M$238</definedName>
    <definedName function="false" hidden="false" localSheetId="6" name="Z_9F568985_89CD_11D2_8C17_0008C7C204E6__wvu_PrintTitles" vbProcedure="false">'2%GASOIL CIF'!$1:$5</definedName>
    <definedName function="false" hidden="false" localSheetId="6" name="Z_A0FFD7E1_ECB5_11D2_ADAB_0008C744C0BF__wvu_PrintArea" vbProcedure="false">'2%GASOIL CIF'!$A$6:$R$39</definedName>
    <definedName function="false" hidden="false" localSheetId="6" name="Z_A0FFD7E1_ECB5_11D2_ADAB_0008C744C0BF__wvu_PrintTitles" vbProcedure="false">'2%GASOIL CIF'!$1:$5</definedName>
    <definedName function="false" hidden="false" localSheetId="6" name="Z_A0FFD7ED_ECB5_11D2_ADAB_0008C744C0BF__wvu_PrintArea" vbProcedure="false">'2%GASOIL CIF'!$A$40:$AG$118</definedName>
    <definedName function="false" hidden="false" localSheetId="6" name="Z_A0FFD7ED_ECB5_11D2_ADAB_0008C744C0BF__wvu_PrintTitles" vbProcedure="false">'2%GASOIL CIF'!$1:$5</definedName>
    <definedName function="false" hidden="false" localSheetId="6" name="Z_A0FFD7F9_ECB5_11D2_ADAB_0008C744C0BF__wvu_PrintArea" vbProcedure="false">'2%GASOIL CIF'!$A$120:$M$238</definedName>
    <definedName function="false" hidden="false" localSheetId="6" name="Z_A0FFD7F9_ECB5_11D2_ADAB_0008C744C0BF__wvu_PrintTitles" vbProcedure="false">'2%GASOIL CIF'!$1:$5</definedName>
    <definedName function="false" hidden="false" localSheetId="6" name="Z_A1661700_8A7B_11D2_8C18_0008C7C204E6__wvu_PrintArea" vbProcedure="false">'2%GASOIL CIF'!$A$6:$R$39</definedName>
    <definedName function="false" hidden="false" localSheetId="6" name="Z_A1661700_8A7B_11D2_8C18_0008C7C204E6__wvu_PrintTitles" vbProcedure="false">'2%GASOIL CIF'!$1:$5</definedName>
    <definedName function="false" hidden="false" localSheetId="6" name="Z_A166170A_8A7B_11D2_8C18_0008C7C204E6__wvu_PrintArea" vbProcedure="false">'2%GASOIL CIF'!$A$40:$AG$118</definedName>
    <definedName function="false" hidden="false" localSheetId="6" name="Z_A166170A_8A7B_11D2_8C18_0008C7C204E6__wvu_PrintTitles" vbProcedure="false">'2%GASOIL CIF'!$1:$5</definedName>
    <definedName function="false" hidden="false" localSheetId="6" name="Z_A1661714_8A7B_11D2_8C18_0008C7C204E6__wvu_PrintArea" vbProcedure="false">'2%GASOIL CIF'!$A$120:$M$238</definedName>
    <definedName function="false" hidden="false" localSheetId="6" name="Z_A1661714_8A7B_11D2_8C18_0008C7C204E6__wvu_PrintTitles" vbProcedure="false">'2%GASOIL CIF'!$1:$5</definedName>
    <definedName function="false" hidden="false" localSheetId="6" name="Z_A65CD3E4_E599_11D2_8C3F_0008C7C204E6__wvu_PrintArea" vbProcedure="false">'2%GASOIL CIF'!$A$6:$R$39</definedName>
    <definedName function="false" hidden="false" localSheetId="6" name="Z_A65CD3E4_E599_11D2_8C3F_0008C7C204E6__wvu_PrintTitles" vbProcedure="false">'2%GASOIL CIF'!$1:$5</definedName>
    <definedName function="false" hidden="false" localSheetId="6" name="Z_A65CD3F0_E599_11D2_8C3F_0008C7C204E6__wvu_PrintArea" vbProcedure="false">'2%GASOIL CIF'!$A$40:$AG$118</definedName>
    <definedName function="false" hidden="false" localSheetId="6" name="Z_A65CD3F0_E599_11D2_8C3F_0008C7C204E6__wvu_PrintTitles" vbProcedure="false">'2%GASOIL CIF'!$1:$5</definedName>
    <definedName function="false" hidden="false" localSheetId="6" name="Z_A65CD3FC_E599_11D2_8C3F_0008C7C204E6__wvu_PrintArea" vbProcedure="false">'2%GASOIL CIF'!$A$120:$M$238</definedName>
    <definedName function="false" hidden="false" localSheetId="6" name="Z_A65CD3FC_E599_11D2_8C3F_0008C7C204E6__wvu_PrintTitles" vbProcedure="false">'2%GASOIL CIF'!$1:$5</definedName>
    <definedName function="false" hidden="false" localSheetId="6" name="Z_A8A68237_ECBE_11D2_8C43_0008C7C204E6__wvu_PrintArea" vbProcedure="false">'2%GASOIL CIF'!$A$6:$R$39</definedName>
    <definedName function="false" hidden="false" localSheetId="6" name="Z_A8A68237_ECBE_11D2_8C43_0008C7C204E6__wvu_PrintTitles" vbProcedure="false">'2%GASOIL CIF'!$1:$5</definedName>
    <definedName function="false" hidden="false" localSheetId="6" name="Z_A8A68243_ECBE_11D2_8C43_0008C7C204E6__wvu_PrintArea" vbProcedure="false">'2%GASOIL CIF'!$A$40:$AG$118</definedName>
    <definedName function="false" hidden="false" localSheetId="6" name="Z_A8A68243_ECBE_11D2_8C43_0008C7C204E6__wvu_PrintTitles" vbProcedure="false">'2%GASOIL CIF'!$1:$5</definedName>
    <definedName function="false" hidden="false" localSheetId="6" name="Z_A8A6824F_ECBE_11D2_8C43_0008C7C204E6__wvu_PrintArea" vbProcedure="false">'2%GASOIL CIF'!$A$120:$M$238</definedName>
    <definedName function="false" hidden="false" localSheetId="6" name="Z_A8A6824F_ECBE_11D2_8C43_0008C7C204E6__wvu_PrintTitles" vbProcedure="false">'2%GASOIL CIF'!$1:$5</definedName>
    <definedName function="false" hidden="false" localSheetId="6" name="Z_AAADA4FB_B744_11D2_8C28_0008C7C204E6__wvu_PrintArea" vbProcedure="false">'2%GASOIL CIF'!$A$6:$R$39</definedName>
    <definedName function="false" hidden="false" localSheetId="6" name="Z_AAADA4FB_B744_11D2_8C28_0008C7C204E6__wvu_PrintTitles" vbProcedure="false">'2%GASOIL CIF'!$1:$5</definedName>
    <definedName function="false" hidden="false" localSheetId="6" name="Z_AAADA506_B744_11D2_8C28_0008C7C204E6__wvu_PrintArea" vbProcedure="false">'2%GASOIL CIF'!$A$40:$AG$118</definedName>
    <definedName function="false" hidden="false" localSheetId="6" name="Z_AAADA506_B744_11D2_8C28_0008C7C204E6__wvu_PrintTitles" vbProcedure="false">'2%GASOIL CIF'!$1:$5</definedName>
    <definedName function="false" hidden="false" localSheetId="6" name="Z_AAADA511_B744_11D2_8C28_0008C7C204E6__wvu_PrintArea" vbProcedure="false">'2%GASOIL CIF'!$A$120:$M$238</definedName>
    <definedName function="false" hidden="false" localSheetId="6" name="Z_AAADA511_B744_11D2_8C28_0008C7C204E6__wvu_PrintTitles" vbProcedure="false">'2%GASOIL CIF'!$1:$5</definedName>
    <definedName function="false" hidden="false" localSheetId="6" name="Z_B072E3B9_B040_11D2_8C26_0008C7C204E6__wvu_PrintArea" vbProcedure="false">'2%GASOIL CIF'!$A$6:$R$39</definedName>
    <definedName function="false" hidden="false" localSheetId="6" name="Z_B072E3B9_B040_11D2_8C26_0008C7C204E6__wvu_PrintTitles" vbProcedure="false">'2%GASOIL CIF'!$1:$5</definedName>
    <definedName function="false" hidden="false" localSheetId="6" name="Z_B072E3C3_B040_11D2_8C26_0008C7C204E6__wvu_PrintArea" vbProcedure="false">'2%GASOIL CIF'!$A$40:$AG$118</definedName>
    <definedName function="false" hidden="false" localSheetId="6" name="Z_B072E3C3_B040_11D2_8C26_0008C7C204E6__wvu_PrintTitles" vbProcedure="false">'2%GASOIL CIF'!$1:$5</definedName>
    <definedName function="false" hidden="false" localSheetId="6" name="Z_B072E3CD_B040_11D2_8C26_0008C7C204E6__wvu_PrintArea" vbProcedure="false">'2%GASOIL CIF'!$A$120:$M$238</definedName>
    <definedName function="false" hidden="false" localSheetId="6" name="Z_B072E3CD_B040_11D2_8C26_0008C7C204E6__wvu_PrintTitles" vbProcedure="false">'2%GASOIL CIF'!$1:$5</definedName>
    <definedName function="false" hidden="false" localSheetId="6" name="Z_BAA2DB66_A3A8_11D2_8C22_0008C7C204E6__wvu_PrintArea" vbProcedure="false">'2%GASOIL CIF'!$A$6:$R$39</definedName>
    <definedName function="false" hidden="false" localSheetId="6" name="Z_BAA2DB66_A3A8_11D2_8C22_0008C7C204E6__wvu_PrintTitles" vbProcedure="false">'2%GASOIL CIF'!$1:$5</definedName>
    <definedName function="false" hidden="false" localSheetId="6" name="Z_BAA2DB70_A3A8_11D2_8C22_0008C7C204E6__wvu_PrintArea" vbProcedure="false">'2%GASOIL CIF'!$A$40:$AG$118</definedName>
    <definedName function="false" hidden="false" localSheetId="6" name="Z_BAA2DB70_A3A8_11D2_8C22_0008C7C204E6__wvu_PrintTitles" vbProcedure="false">'2%GASOIL CIF'!$1:$5</definedName>
    <definedName function="false" hidden="false" localSheetId="6" name="Z_BAA2DB7A_A3A8_11D2_8C22_0008C7C204E6__wvu_PrintArea" vbProcedure="false">'2%GASOIL CIF'!$A$120:$M$238</definedName>
    <definedName function="false" hidden="false" localSheetId="6" name="Z_BAA2DB7A_A3A8_11D2_8C22_0008C7C204E6__wvu_PrintTitles" vbProcedure="false">'2%GASOIL CIF'!$1:$5</definedName>
    <definedName function="false" hidden="false" localSheetId="6" name="Z_BAA2DBD0_A3A8_11D2_8C22_0008C7C204E6__wvu_PrintArea" vbProcedure="false">'2%GASOIL CIF'!$A$6:$R$39</definedName>
    <definedName function="false" hidden="false" localSheetId="6" name="Z_BAA2DBD0_A3A8_11D2_8C22_0008C7C204E6__wvu_PrintTitles" vbProcedure="false">'2%GASOIL CIF'!$1:$5</definedName>
    <definedName function="false" hidden="false" localSheetId="6" name="Z_BAA2DBDA_A3A8_11D2_8C22_0008C7C204E6__wvu_PrintArea" vbProcedure="false">'2%GASOIL CIF'!$A$40:$AG$118</definedName>
    <definedName function="false" hidden="false" localSheetId="6" name="Z_BAA2DBDA_A3A8_11D2_8C22_0008C7C204E6__wvu_PrintTitles" vbProcedure="false">'2%GASOIL CIF'!$1:$5</definedName>
    <definedName function="false" hidden="false" localSheetId="6" name="Z_BAA2DBE4_A3A8_11D2_8C22_0008C7C204E6__wvu_PrintArea" vbProcedure="false">'2%GASOIL CIF'!$A$120:$M$238</definedName>
    <definedName function="false" hidden="false" localSheetId="6" name="Z_BAA2DBE4_A3A8_11D2_8C22_0008C7C204E6__wvu_PrintTitles" vbProcedure="false">'2%GASOIL CIF'!$1:$5</definedName>
    <definedName function="false" hidden="false" localSheetId="6" name="Z_BAA2DD0D_A3A8_11D2_8C22_0008C7C204E6__wvu_PrintArea" vbProcedure="false">'2%GASOIL CIF'!$A$6:$R$39</definedName>
    <definedName function="false" hidden="false" localSheetId="6" name="Z_BAA2DD0D_A3A8_11D2_8C22_0008C7C204E6__wvu_PrintTitles" vbProcedure="false">'2%GASOIL CIF'!$1:$5</definedName>
    <definedName function="false" hidden="false" localSheetId="6" name="Z_BAA2DD17_A3A8_11D2_8C22_0008C7C204E6__wvu_PrintArea" vbProcedure="false">'2%GASOIL CIF'!$A$40:$AG$118</definedName>
    <definedName function="false" hidden="false" localSheetId="6" name="Z_BAA2DD17_A3A8_11D2_8C22_0008C7C204E6__wvu_PrintTitles" vbProcedure="false">'2%GASOIL CIF'!$1:$5</definedName>
    <definedName function="false" hidden="false" localSheetId="6" name="Z_BAA2DD21_A3A8_11D2_8C22_0008C7C204E6__wvu_PrintArea" vbProcedure="false">'2%GASOIL CIF'!$A$120:$M$238</definedName>
    <definedName function="false" hidden="false" localSheetId="6" name="Z_BAA2DD21_A3A8_11D2_8C22_0008C7C204E6__wvu_PrintTitles" vbProcedure="false">'2%GASOIL CIF'!$1:$5</definedName>
    <definedName function="false" hidden="false" localSheetId="6" name="Z_BB41B460_989F_11D2_8C1E_0008C7C204E6__wvu_PrintArea" vbProcedure="false">'2%GASOIL CIF'!$A$6:$R$39</definedName>
    <definedName function="false" hidden="false" localSheetId="6" name="Z_BB41B460_989F_11D2_8C1E_0008C7C204E6__wvu_PrintTitles" vbProcedure="false">'2%GASOIL CIF'!$1:$5</definedName>
    <definedName function="false" hidden="false" localSheetId="6" name="Z_BB41B46A_989F_11D2_8C1E_0008C7C204E6__wvu_PrintArea" vbProcedure="false">'2%GASOIL CIF'!$A$40:$AG$118</definedName>
    <definedName function="false" hidden="false" localSheetId="6" name="Z_BB41B46A_989F_11D2_8C1E_0008C7C204E6__wvu_PrintTitles" vbProcedure="false">'2%GASOIL CIF'!$1:$5</definedName>
    <definedName function="false" hidden="false" localSheetId="6" name="Z_BB41B474_989F_11D2_8C1E_0008C7C204E6__wvu_PrintArea" vbProcedure="false">'2%GASOIL CIF'!$A$120:$M$238</definedName>
    <definedName function="false" hidden="false" localSheetId="6" name="Z_BB41B474_989F_11D2_8C1E_0008C7C204E6__wvu_PrintTitles" vbProcedure="false">'2%GASOIL CIF'!$1:$5</definedName>
    <definedName function="false" hidden="false" localSheetId="6" name="Z_C10AC3B6_E80C_11D2_8C40_0008C7C204E6__wvu_PrintArea" vbProcedure="false">'2%GASOIL CIF'!$A$6:$R$39</definedName>
    <definedName function="false" hidden="false" localSheetId="6" name="Z_C10AC3B6_E80C_11D2_8C40_0008C7C204E6__wvu_PrintTitles" vbProcedure="false">'2%GASOIL CIF'!$1:$5</definedName>
    <definedName function="false" hidden="false" localSheetId="6" name="Z_C10AC3C2_E80C_11D2_8C40_0008C7C204E6__wvu_PrintArea" vbProcedure="false">'2%GASOIL CIF'!$A$40:$AG$118</definedName>
    <definedName function="false" hidden="false" localSheetId="6" name="Z_C10AC3C2_E80C_11D2_8C40_0008C7C204E6__wvu_PrintTitles" vbProcedure="false">'2%GASOIL CIF'!$1:$5</definedName>
    <definedName function="false" hidden="false" localSheetId="6" name="Z_C10AC3CE_E80C_11D2_8C40_0008C7C204E6__wvu_PrintArea" vbProcedure="false">'2%GASOIL CIF'!$A$120:$M$238</definedName>
    <definedName function="false" hidden="false" localSheetId="6" name="Z_C10AC3CE_E80C_11D2_8C40_0008C7C204E6__wvu_PrintTitles" vbProcedure="false">'2%GASOIL CIF'!$1:$5</definedName>
    <definedName function="false" hidden="false" localSheetId="6" name="Z_C10AC432_E80C_11D2_8C40_0008C7C204E6__wvu_PrintArea" vbProcedure="false">'2%GASOIL CIF'!$A$6:$R$39</definedName>
    <definedName function="false" hidden="false" localSheetId="6" name="Z_C10AC432_E80C_11D2_8C40_0008C7C204E6__wvu_PrintTitles" vbProcedure="false">'2%GASOIL CIF'!$1:$5</definedName>
    <definedName function="false" hidden="false" localSheetId="6" name="Z_C10AC43E_E80C_11D2_8C40_0008C7C204E6__wvu_PrintArea" vbProcedure="false">'2%GASOIL CIF'!$A$40:$AG$118</definedName>
    <definedName function="false" hidden="false" localSheetId="6" name="Z_C10AC43E_E80C_11D2_8C40_0008C7C204E6__wvu_PrintTitles" vbProcedure="false">'2%GASOIL CIF'!$1:$5</definedName>
    <definedName function="false" hidden="false" localSheetId="6" name="Z_C10AC44A_E80C_11D2_8C40_0008C7C204E6__wvu_PrintArea" vbProcedure="false">'2%GASOIL CIF'!$A$120:$M$238</definedName>
    <definedName function="false" hidden="false" localSheetId="6" name="Z_C10AC44A_E80C_11D2_8C40_0008C7C204E6__wvu_PrintTitles" vbProcedure="false">'2%GASOIL CIF'!$1:$5</definedName>
    <definedName function="false" hidden="false" localSheetId="6" name="Z_C10AFF9F_D5EA_11D2_8C37_0008C7C204E6__wvu_PrintArea" vbProcedure="false">'2%GASOIL CIF'!$A$6:$R$39</definedName>
    <definedName function="false" hidden="false" localSheetId="6" name="Z_C10AFF9F_D5EA_11D2_8C37_0008C7C204E6__wvu_PrintTitles" vbProcedure="false">'2%GASOIL CIF'!$1:$5</definedName>
    <definedName function="false" hidden="false" localSheetId="6" name="Z_C10AFFAA_D5EA_11D2_8C37_0008C7C204E6__wvu_PrintArea" vbProcedure="false">'2%GASOIL CIF'!$A$40:$AG$118</definedName>
    <definedName function="false" hidden="false" localSheetId="6" name="Z_C10AFFAA_D5EA_11D2_8C37_0008C7C204E6__wvu_PrintTitles" vbProcedure="false">'2%GASOIL CIF'!$1:$5</definedName>
    <definedName function="false" hidden="false" localSheetId="6" name="Z_C10AFFB5_D5EA_11D2_8C37_0008C7C204E6__wvu_PrintArea" vbProcedure="false">'2%GASOIL CIF'!$A$120:$M$238</definedName>
    <definedName function="false" hidden="false" localSheetId="6" name="Z_C10AFFB5_D5EA_11D2_8C37_0008C7C204E6__wvu_PrintTitles" vbProcedure="false">'2%GASOIL CIF'!$1:$5</definedName>
    <definedName function="false" hidden="false" localSheetId="6" name="Z_C10B0075_D5EA_11D2_8C37_0008C7C204E6__wvu_PrintArea" vbProcedure="false">'2%GASOIL CIF'!$A$6:$R$39</definedName>
    <definedName function="false" hidden="false" localSheetId="6" name="Z_C10B0075_D5EA_11D2_8C37_0008C7C204E6__wvu_PrintTitles" vbProcedure="false">'2%GASOIL CIF'!$1:$5</definedName>
    <definedName function="false" hidden="false" localSheetId="6" name="Z_C10B0080_D5EA_11D2_8C37_0008C7C204E6__wvu_PrintArea" vbProcedure="false">'2%GASOIL CIF'!$A$40:$AG$118</definedName>
    <definedName function="false" hidden="false" localSheetId="6" name="Z_C10B0080_D5EA_11D2_8C37_0008C7C204E6__wvu_PrintTitles" vbProcedure="false">'2%GASOIL CIF'!$1:$5</definedName>
    <definedName function="false" hidden="false" localSheetId="6" name="Z_C10B008B_D5EA_11D2_8C37_0008C7C204E6__wvu_PrintArea" vbProcedure="false">'2%GASOIL CIF'!$A$120:$M$238</definedName>
    <definedName function="false" hidden="false" localSheetId="6" name="Z_C10B008B_D5EA_11D2_8C37_0008C7C204E6__wvu_PrintTitles" vbProcedure="false">'2%GASOIL CIF'!$1:$5</definedName>
    <definedName function="false" hidden="false" localSheetId="6" name="Z_C2128746_F181_11D2_8C46_0008C7C204E6__wvu_PrintArea" vbProcedure="false">'2%GASOIL CIF'!$A$6:$R$39</definedName>
    <definedName function="false" hidden="false" localSheetId="6" name="Z_C2128746_F181_11D2_8C46_0008C7C204E6__wvu_PrintTitles" vbProcedure="false">'2%GASOIL CIF'!$1:$5</definedName>
    <definedName function="false" hidden="false" localSheetId="6" name="Z_C2128752_F181_11D2_8C46_0008C7C204E6__wvu_PrintArea" vbProcedure="false">'2%GASOIL CIF'!$A$40:$AG$118</definedName>
    <definedName function="false" hidden="false" localSheetId="6" name="Z_C2128752_F181_11D2_8C46_0008C7C204E6__wvu_PrintTitles" vbProcedure="false">'2%GASOIL CIF'!$1:$5</definedName>
    <definedName function="false" hidden="false" localSheetId="6" name="Z_C212875E_F181_11D2_8C46_0008C7C204E6__wvu_PrintArea" vbProcedure="false">'2%GASOIL CIF'!$A$120:$M$238</definedName>
    <definedName function="false" hidden="false" localSheetId="6" name="Z_C212875E_F181_11D2_8C46_0008C7C204E6__wvu_PrintTitles" vbProcedure="false">'2%GASOIL CIF'!$1:$5</definedName>
    <definedName function="false" hidden="false" localSheetId="6" name="Z_C41B2950_A3A8_11D2_B55B_00805FC758C8__wvu_PrintArea" vbProcedure="false">'2%GASOIL CIF'!$A$6:$R$39</definedName>
    <definedName function="false" hidden="false" localSheetId="6" name="Z_C41B2950_A3A8_11D2_B55B_00805FC758C8__wvu_PrintTitles" vbProcedure="false">'2%GASOIL CIF'!$1:$5</definedName>
    <definedName function="false" hidden="false" localSheetId="6" name="Z_C41B295A_A3A8_11D2_B55B_00805FC758C8__wvu_PrintArea" vbProcedure="false">'2%GASOIL CIF'!$A$40:$AG$118</definedName>
    <definedName function="false" hidden="false" localSheetId="6" name="Z_C41B295A_A3A8_11D2_B55B_00805FC758C8__wvu_PrintTitles" vbProcedure="false">'2%GASOIL CIF'!$1:$5</definedName>
    <definedName function="false" hidden="false" localSheetId="6" name="Z_C41B2964_A3A8_11D2_B55B_00805FC758C8__wvu_PrintArea" vbProcedure="false">'2%GASOIL CIF'!$A$120:$M$238</definedName>
    <definedName function="false" hidden="false" localSheetId="6" name="Z_C41B2964_A3A8_11D2_B55B_00805FC758C8__wvu_PrintTitles" vbProcedure="false">'2%GASOIL CIF'!$1:$5</definedName>
    <definedName function="false" hidden="false" localSheetId="6" name="Z_C8849AF8_B4EB_11D2_8C26_0008C7C204E6__wvu_PrintArea" vbProcedure="false">'2%GASOIL CIF'!$A$6:$R$39</definedName>
    <definedName function="false" hidden="false" localSheetId="6" name="Z_C8849AF8_B4EB_11D2_8C26_0008C7C204E6__wvu_PrintTitles" vbProcedure="false">'2%GASOIL CIF'!$1:$5</definedName>
    <definedName function="false" hidden="false" localSheetId="6" name="Z_C8849B03_B4EB_11D2_8C26_0008C7C204E6__wvu_PrintArea" vbProcedure="false">'2%GASOIL CIF'!$A$40:$AG$118</definedName>
    <definedName function="false" hidden="false" localSheetId="6" name="Z_C8849B03_B4EB_11D2_8C26_0008C7C204E6__wvu_PrintTitles" vbProcedure="false">'2%GASOIL CIF'!$1:$5</definedName>
    <definedName function="false" hidden="false" localSheetId="6" name="Z_C8849B0E_B4EB_11D2_8C26_0008C7C204E6__wvu_PrintArea" vbProcedure="false">'2%GASOIL CIF'!$A$120:$M$238</definedName>
    <definedName function="false" hidden="false" localSheetId="6" name="Z_C8849B0E_B4EB_11D2_8C26_0008C7C204E6__wvu_PrintTitles" vbProcedure="false">'2%GASOIL CIF'!$1:$5</definedName>
    <definedName function="false" hidden="false" localSheetId="6" name="Z_C8849B26_B4EB_11D2_8C26_0008C7C204E6__wvu_PrintArea" vbProcedure="false">'2%GASOIL CIF'!$A$6:$R$39</definedName>
    <definedName function="false" hidden="false" localSheetId="6" name="Z_C8849B26_B4EB_11D2_8C26_0008C7C204E6__wvu_PrintTitles" vbProcedure="false">'2%GASOIL CIF'!$1:$5</definedName>
    <definedName function="false" hidden="false" localSheetId="6" name="Z_C8849B31_B4EB_11D2_8C26_0008C7C204E6__wvu_PrintArea" vbProcedure="false">'2%GASOIL CIF'!$A$40:$AG$118</definedName>
    <definedName function="false" hidden="false" localSheetId="6" name="Z_C8849B31_B4EB_11D2_8C26_0008C7C204E6__wvu_PrintTitles" vbProcedure="false">'2%GASOIL CIF'!$1:$5</definedName>
    <definedName function="false" hidden="false" localSheetId="6" name="Z_C8849B3C_B4EB_11D2_8C26_0008C7C204E6__wvu_PrintArea" vbProcedure="false">'2%GASOIL CIF'!$A$120:$M$238</definedName>
    <definedName function="false" hidden="false" localSheetId="6" name="Z_C8849B3C_B4EB_11D2_8C26_0008C7C204E6__wvu_PrintTitles" vbProcedure="false">'2%GASOIL CIF'!$1:$5</definedName>
    <definedName function="false" hidden="false" localSheetId="6" name="Z_C8C5A148_C245_11D2_8C2B_0008C7C204E6__wvu_PrintArea" vbProcedure="false">'2%GASOIL CIF'!$A$6:$R$39</definedName>
    <definedName function="false" hidden="false" localSheetId="6" name="Z_C8C5A148_C245_11D2_8C2B_0008C7C204E6__wvu_PrintTitles" vbProcedure="false">'2%GASOIL CIF'!$1:$5</definedName>
    <definedName function="false" hidden="false" localSheetId="6" name="Z_C8C5A153_C245_11D2_8C2B_0008C7C204E6__wvu_PrintArea" vbProcedure="false">'2%GASOIL CIF'!$A$40:$AG$118</definedName>
    <definedName function="false" hidden="false" localSheetId="6" name="Z_C8C5A153_C245_11D2_8C2B_0008C7C204E6__wvu_PrintTitles" vbProcedure="false">'2%GASOIL CIF'!$1:$5</definedName>
    <definedName function="false" hidden="false" localSheetId="6" name="Z_C8C5A15E_C245_11D2_8C2B_0008C7C204E6__wvu_PrintArea" vbProcedure="false">'2%GASOIL CIF'!$A$120:$M$238</definedName>
    <definedName function="false" hidden="false" localSheetId="6" name="Z_C8C5A15E_C245_11D2_8C2B_0008C7C204E6__wvu_PrintTitles" vbProcedure="false">'2%GASOIL CIF'!$1:$5</definedName>
    <definedName function="false" hidden="false" localSheetId="6" name="Z_C979B2F4_DDAA_11D1_84B9_00805FD35FEF__wvu_PrintArea" vbProcedure="false">'2%GASOIL CIF'!$A$6:$R$39</definedName>
    <definedName function="false" hidden="false" localSheetId="6" name="Z_C979B2F4_DDAA_11D1_84B9_00805FD35FEF__wvu_PrintTitles" vbProcedure="false">'2%GASOIL CIF'!$1:$5</definedName>
    <definedName function="false" hidden="false" localSheetId="6" name="Z_C979B2FE_DDAA_11D1_84B9_00805FD35FEF__wvu_PrintArea" vbProcedure="false">'2%GASOIL CIF'!$A$40:$AG$118</definedName>
    <definedName function="false" hidden="false" localSheetId="6" name="Z_C979B2FE_DDAA_11D1_84B9_00805FD35FEF__wvu_PrintTitles" vbProcedure="false">'2%GASOIL CIF'!$1:$5</definedName>
    <definedName function="false" hidden="false" localSheetId="6" name="Z_C979B308_DDAA_11D1_84B9_00805FD35FEF__wvu_PrintArea" vbProcedure="false">'2%GASOIL CIF'!$A$120:$M$238</definedName>
    <definedName function="false" hidden="false" localSheetId="6" name="Z_C979B308_DDAA_11D1_84B9_00805FD35FEF__wvu_PrintTitles" vbProcedure="false">'2%GASOIL CIF'!$1:$5</definedName>
    <definedName function="false" hidden="false" localSheetId="6" name="Z_C9BB334D_C4AF_11D2_84E8_00805FD35FEF__wvu_PrintArea" vbProcedure="false">'2%GASOIL CIF'!$A$6:$R$39</definedName>
    <definedName function="false" hidden="false" localSheetId="6" name="Z_C9BB334D_C4AF_11D2_84E8_00805FD35FEF__wvu_PrintTitles" vbProcedure="false">'2%GASOIL CIF'!$1:$5</definedName>
    <definedName function="false" hidden="false" localSheetId="6" name="Z_C9BB3358_C4AF_11D2_84E8_00805FD35FEF__wvu_PrintArea" vbProcedure="false">'2%GASOIL CIF'!$A$40:$AG$118</definedName>
    <definedName function="false" hidden="false" localSheetId="6" name="Z_C9BB3358_C4AF_11D2_84E8_00805FD35FEF__wvu_PrintTitles" vbProcedure="false">'2%GASOIL CIF'!$1:$5</definedName>
    <definedName function="false" hidden="false" localSheetId="6" name="Z_C9BB3363_C4AF_11D2_84E8_00805FD35FEF__wvu_PrintArea" vbProcedure="false">'2%GASOIL CIF'!$A$120:$M$238</definedName>
    <definedName function="false" hidden="false" localSheetId="6" name="Z_C9BB3363_C4AF_11D2_84E8_00805FD35FEF__wvu_PrintTitles" vbProcedure="false">'2%GASOIL CIF'!$1:$5</definedName>
    <definedName function="false" hidden="false" localSheetId="6" name="Z_CABA7E72_DC4F_11D2_B114_00805F29F700__wvu_PrintArea" vbProcedure="false">'2%GASOIL CIF'!$A$6:$R$39</definedName>
    <definedName function="false" hidden="false" localSheetId="6" name="Z_CABA7E72_DC4F_11D2_B114_00805F29F700__wvu_PrintTitles" vbProcedure="false">'2%GASOIL CIF'!$1:$5</definedName>
    <definedName function="false" hidden="false" localSheetId="6" name="Z_CABA7E7E_DC4F_11D2_B114_00805F29F700__wvu_PrintArea" vbProcedure="false">'2%GASOIL CIF'!$A$40:$AG$118</definedName>
    <definedName function="false" hidden="false" localSheetId="6" name="Z_CABA7E7E_DC4F_11D2_B114_00805F29F700__wvu_PrintTitles" vbProcedure="false">'2%GASOIL CIF'!$1:$5</definedName>
    <definedName function="false" hidden="false" localSheetId="6" name="Z_CABA7E8A_DC4F_11D2_B114_00805F29F700__wvu_PrintArea" vbProcedure="false">'2%GASOIL CIF'!$A$120:$M$238</definedName>
    <definedName function="false" hidden="false" localSheetId="6" name="Z_CABA7E8A_DC4F_11D2_B114_00805F29F700__wvu_PrintTitles" vbProcedure="false">'2%GASOIL CIF'!$1:$5</definedName>
    <definedName function="false" hidden="false" localSheetId="6" name="Z_CDC7367D_8820_11D2_8C16_0008C7C204E6__wvu_PrintArea" vbProcedure="false">'2%GASOIL CIF'!$A$6:$R$39</definedName>
    <definedName function="false" hidden="false" localSheetId="6" name="Z_CDC7367D_8820_11D2_8C16_0008C7C204E6__wvu_PrintTitles" vbProcedure="false">'2%GASOIL CIF'!$1:$5</definedName>
    <definedName function="false" hidden="false" localSheetId="6" name="Z_CDC73687_8820_11D2_8C16_0008C7C204E6__wvu_PrintArea" vbProcedure="false">'2%GASOIL CIF'!$A$40:$AG$118</definedName>
    <definedName function="false" hidden="false" localSheetId="6" name="Z_CDC73687_8820_11D2_8C16_0008C7C204E6__wvu_PrintTitles" vbProcedure="false">'2%GASOIL CIF'!$1:$5</definedName>
    <definedName function="false" hidden="false" localSheetId="6" name="Z_CDC73691_8820_11D2_8C16_0008C7C204E6__wvu_PrintArea" vbProcedure="false">'2%GASOIL CIF'!$A$120:$M$238</definedName>
    <definedName function="false" hidden="false" localSheetId="6" name="Z_CDC73691_8820_11D2_8C16_0008C7C204E6__wvu_PrintTitles" vbProcedure="false">'2%GASOIL CIF'!$1:$5</definedName>
    <definedName function="false" hidden="false" localSheetId="6" name="Z_D00642BD_8F3F_11D2_8C1C_0008C7C204E6__wvu_PrintArea" vbProcedure="false">'2%GASOIL CIF'!$A$6:$R$39</definedName>
    <definedName function="false" hidden="false" localSheetId="6" name="Z_D00642BD_8F3F_11D2_8C1C_0008C7C204E6__wvu_PrintTitles" vbProcedure="false">'2%GASOIL CIF'!$1:$5</definedName>
    <definedName function="false" hidden="false" localSheetId="6" name="Z_D00642C7_8F3F_11D2_8C1C_0008C7C204E6__wvu_PrintArea" vbProcedure="false">'2%GASOIL CIF'!$A$40:$AG$118</definedName>
    <definedName function="false" hidden="false" localSheetId="6" name="Z_D00642C7_8F3F_11D2_8C1C_0008C7C204E6__wvu_PrintTitles" vbProcedure="false">'2%GASOIL CIF'!$1:$5</definedName>
    <definedName function="false" hidden="false" localSheetId="6" name="Z_D00642D1_8F3F_11D2_8C1C_0008C7C204E6__wvu_PrintArea" vbProcedure="false">'2%GASOIL CIF'!$A$120:$M$238</definedName>
    <definedName function="false" hidden="false" localSheetId="6" name="Z_D00642D1_8F3F_11D2_8C1C_0008C7C204E6__wvu_PrintTitles" vbProcedure="false">'2%GASOIL CIF'!$1:$5</definedName>
    <definedName function="false" hidden="false" localSheetId="6" name="Z_D5AAC1AD_7ED2_11D2_8C0B_0008C7C204E6__wvu_PrintArea" vbProcedure="false">'2%GASOIL CIF'!$A$6:$R$39</definedName>
    <definedName function="false" hidden="false" localSheetId="6" name="Z_D5AAC1AD_7ED2_11D2_8C0B_0008C7C204E6__wvu_PrintTitles" vbProcedure="false">'2%GASOIL CIF'!$1:$5</definedName>
    <definedName function="false" hidden="false" localSheetId="6" name="Z_D5AAC1B7_7ED2_11D2_8C0B_0008C7C204E6__wvu_PrintArea" vbProcedure="false">'2%GASOIL CIF'!$A$40:$AG$118</definedName>
    <definedName function="false" hidden="false" localSheetId="6" name="Z_D5AAC1B7_7ED2_11D2_8C0B_0008C7C204E6__wvu_PrintTitles" vbProcedure="false">'2%GASOIL CIF'!$1:$5</definedName>
    <definedName function="false" hidden="false" localSheetId="6" name="Z_D5AAC1C1_7ED2_11D2_8C0B_0008C7C204E6__wvu_PrintArea" vbProcedure="false">'2%GASOIL CIF'!$A$120:$M$238</definedName>
    <definedName function="false" hidden="false" localSheetId="6" name="Z_D5AAC1C1_7ED2_11D2_8C0B_0008C7C204E6__wvu_PrintTitles" vbProcedure="false">'2%GASOIL CIF'!$1:$5</definedName>
    <definedName function="false" hidden="false" localSheetId="6" name="Z_D7418C0C_B9C8_11D2_8C28_0008C7C204E6__wvu_PrintArea" vbProcedure="false">'2%GASOIL CIF'!$A$6:$R$39</definedName>
    <definedName function="false" hidden="false" localSheetId="6" name="Z_D7418C0C_B9C8_11D2_8C28_0008C7C204E6__wvu_PrintTitles" vbProcedure="false">'2%GASOIL CIF'!$1:$5</definedName>
    <definedName function="false" hidden="false" localSheetId="6" name="Z_D7418C17_B9C8_11D2_8C28_0008C7C204E6__wvu_PrintArea" vbProcedure="false">'2%GASOIL CIF'!$A$40:$AG$118</definedName>
    <definedName function="false" hidden="false" localSheetId="6" name="Z_D7418C17_B9C8_11D2_8C28_0008C7C204E6__wvu_PrintTitles" vbProcedure="false">'2%GASOIL CIF'!$1:$5</definedName>
    <definedName function="false" hidden="false" localSheetId="6" name="Z_D7418C22_B9C8_11D2_8C28_0008C7C204E6__wvu_PrintArea" vbProcedure="false">'2%GASOIL CIF'!$A$120:$M$238</definedName>
    <definedName function="false" hidden="false" localSheetId="6" name="Z_D7418C22_B9C8_11D2_8C28_0008C7C204E6__wvu_PrintTitles" vbProcedure="false">'2%GASOIL CIF'!$1:$5</definedName>
    <definedName function="false" hidden="false" localSheetId="6" name="Z_D7418C66_B9C8_11D2_8C28_0008C7C204E6__wvu_PrintArea" vbProcedure="false">'2%GASOIL CIF'!$A$6:$R$39</definedName>
    <definedName function="false" hidden="false" localSheetId="6" name="Z_D7418C66_B9C8_11D2_8C28_0008C7C204E6__wvu_PrintTitles" vbProcedure="false">'2%GASOIL CIF'!$1:$5</definedName>
    <definedName function="false" hidden="false" localSheetId="6" name="Z_D7418C71_B9C8_11D2_8C28_0008C7C204E6__wvu_PrintArea" vbProcedure="false">'2%GASOIL CIF'!$A$40:$AG$118</definedName>
    <definedName function="false" hidden="false" localSheetId="6" name="Z_D7418C71_B9C8_11D2_8C28_0008C7C204E6__wvu_PrintTitles" vbProcedure="false">'2%GASOIL CIF'!$1:$5</definedName>
    <definedName function="false" hidden="false" localSheetId="6" name="Z_D7418C7C_B9C8_11D2_8C28_0008C7C204E6__wvu_PrintArea" vbProcedure="false">'2%GASOIL CIF'!$A$120:$M$238</definedName>
    <definedName function="false" hidden="false" localSheetId="6" name="Z_D7418C7C_B9C8_11D2_8C28_0008C7C204E6__wvu_PrintTitles" vbProcedure="false">'2%GASOIL CIF'!$1:$5</definedName>
    <definedName function="false" hidden="false" localSheetId="6" name="Z_D786082E_9A2F_11D2_8C20_0008C7C204E6__wvu_PrintArea" vbProcedure="false">'2%GASOIL CIF'!$A$6:$R$39</definedName>
    <definedName function="false" hidden="false" localSheetId="6" name="Z_D786082E_9A2F_11D2_8C20_0008C7C204E6__wvu_PrintTitles" vbProcedure="false">'2%GASOIL CIF'!$1:$5</definedName>
    <definedName function="false" hidden="false" localSheetId="6" name="Z_D7860838_9A2F_11D2_8C20_0008C7C204E6__wvu_PrintArea" vbProcedure="false">'2%GASOIL CIF'!$A$40:$AG$118</definedName>
    <definedName function="false" hidden="false" localSheetId="6" name="Z_D7860838_9A2F_11D2_8C20_0008C7C204E6__wvu_PrintTitles" vbProcedure="false">'2%GASOIL CIF'!$1:$5</definedName>
    <definedName function="false" hidden="false" localSheetId="6" name="Z_D7860842_9A2F_11D2_8C20_0008C7C204E6__wvu_PrintArea" vbProcedure="false">'2%GASOIL CIF'!$A$120:$M$238</definedName>
    <definedName function="false" hidden="false" localSheetId="6" name="Z_D7860842_9A2F_11D2_8C20_0008C7C204E6__wvu_PrintTitles" vbProcedure="false">'2%GASOIL CIF'!$1:$5</definedName>
    <definedName function="false" hidden="false" localSheetId="6" name="Z_D7E60107_C633_11D2_8C2B_0008C7C204E6__wvu_PrintArea" vbProcedure="false">'2%GASOIL CIF'!$A$6:$R$39</definedName>
    <definedName function="false" hidden="false" localSheetId="6" name="Z_D7E60107_C633_11D2_8C2B_0008C7C204E6__wvu_PrintTitles" vbProcedure="false">'2%GASOIL CIF'!$1:$5</definedName>
    <definedName function="false" hidden="false" localSheetId="6" name="Z_D7E60112_C633_11D2_8C2B_0008C7C204E6__wvu_PrintArea" vbProcedure="false">'2%GASOIL CIF'!$A$40:$AG$118</definedName>
    <definedName function="false" hidden="false" localSheetId="6" name="Z_D7E60112_C633_11D2_8C2B_0008C7C204E6__wvu_PrintTitles" vbProcedure="false">'2%GASOIL CIF'!$1:$5</definedName>
    <definedName function="false" hidden="false" localSheetId="6" name="Z_D7E6011D_C633_11D2_8C2B_0008C7C204E6__wvu_PrintArea" vbProcedure="false">'2%GASOIL CIF'!$A$120:$M$238</definedName>
    <definedName function="false" hidden="false" localSheetId="6" name="Z_D7E6011D_C633_11D2_8C2B_0008C7C204E6__wvu_PrintTitles" vbProcedure="false">'2%GASOIL CIF'!$1:$5</definedName>
    <definedName function="false" hidden="false" localSheetId="6" name="Z_D7FDFB8B_7F7B_11D2_8C0C_0008C7C204E6__wvu_PrintArea" vbProcedure="false">'2%GASOIL CIF'!$A$6:$R$39</definedName>
    <definedName function="false" hidden="false" localSheetId="6" name="Z_D7FDFB8B_7F7B_11D2_8C0C_0008C7C204E6__wvu_PrintTitles" vbProcedure="false">'2%GASOIL CIF'!$1:$5</definedName>
    <definedName function="false" hidden="false" localSheetId="6" name="Z_D7FDFB95_7F7B_11D2_8C0C_0008C7C204E6__wvu_PrintArea" vbProcedure="false">'2%GASOIL CIF'!$A$40:$AG$118</definedName>
    <definedName function="false" hidden="false" localSheetId="6" name="Z_D7FDFB95_7F7B_11D2_8C0C_0008C7C204E6__wvu_PrintTitles" vbProcedure="false">'2%GASOIL CIF'!$1:$5</definedName>
    <definedName function="false" hidden="false" localSheetId="6" name="Z_D7FDFB9F_7F7B_11D2_8C0C_0008C7C204E6__wvu_PrintArea" vbProcedure="false">'2%GASOIL CIF'!$A$120:$M$238</definedName>
    <definedName function="false" hidden="false" localSheetId="6" name="Z_D7FDFB9F_7F7B_11D2_8C0C_0008C7C204E6__wvu_PrintTitles" vbProcedure="false">'2%GASOIL CIF'!$1:$5</definedName>
    <definedName function="false" hidden="false" localSheetId="6" name="Z_D86B049A_DF3D_11D1_84B9_00805FD35FEF__wvu_PrintArea" vbProcedure="false">'2%GASOIL CIF'!$A$6:$R$39</definedName>
    <definedName function="false" hidden="false" localSheetId="6" name="Z_D86B049A_DF3D_11D1_84B9_00805FD35FEF__wvu_PrintTitles" vbProcedure="false">'2%GASOIL CIF'!$1:$5</definedName>
    <definedName function="false" hidden="false" localSheetId="6" name="Z_D86B04A4_DF3D_11D1_84B9_00805FD35FEF__wvu_PrintArea" vbProcedure="false">'2%GASOIL CIF'!$A$40:$AG$118</definedName>
    <definedName function="false" hidden="false" localSheetId="6" name="Z_D86B04A4_DF3D_11D1_84B9_00805FD35FEF__wvu_PrintTitles" vbProcedure="false">'2%GASOIL CIF'!$1:$5</definedName>
    <definedName function="false" hidden="false" localSheetId="6" name="Z_D86B04AE_DF3D_11D1_84B9_00805FD35FEF__wvu_PrintArea" vbProcedure="false">'2%GASOIL CIF'!$A$120:$M$238</definedName>
    <definedName function="false" hidden="false" localSheetId="6" name="Z_D86B04AE_DF3D_11D1_84B9_00805FD35FEF__wvu_PrintTitles" vbProcedure="false">'2%GASOIL CIF'!$1:$5</definedName>
    <definedName function="false" hidden="false" localSheetId="6" name="Z_DC024A8E_836B_11D2_8C0F_0008C7C204E6__wvu_PrintArea" vbProcedure="false">'2%GASOIL CIF'!$A$6:$R$39</definedName>
    <definedName function="false" hidden="false" localSheetId="6" name="Z_DC024A8E_836B_11D2_8C0F_0008C7C204E6__wvu_PrintTitles" vbProcedure="false">'2%GASOIL CIF'!$1:$5</definedName>
    <definedName function="false" hidden="false" localSheetId="6" name="Z_DC024A98_836B_11D2_8C0F_0008C7C204E6__wvu_PrintArea" vbProcedure="false">'2%GASOIL CIF'!$A$40:$AG$118</definedName>
    <definedName function="false" hidden="false" localSheetId="6" name="Z_DC024A98_836B_11D2_8C0F_0008C7C204E6__wvu_PrintTitles" vbProcedure="false">'2%GASOIL CIF'!$1:$5</definedName>
    <definedName function="false" hidden="false" localSheetId="6" name="Z_DC024AA2_836B_11D2_8C0F_0008C7C204E6__wvu_PrintArea" vbProcedure="false">'2%GASOIL CIF'!$A$120:$M$238</definedName>
    <definedName function="false" hidden="false" localSheetId="6" name="Z_DC024AA2_836B_11D2_8C0F_0008C7C204E6__wvu_PrintTitles" vbProcedure="false">'2%GASOIL CIF'!$1:$5</definedName>
    <definedName function="false" hidden="false" localSheetId="6" name="Z_DF1188F5_F348_11D2_ADAC_0008C744C0BF__wvu_PrintArea" vbProcedure="false">'2%GASOIL CIF'!$A$6:$R$39</definedName>
    <definedName function="false" hidden="false" localSheetId="6" name="Z_DF1188F5_F348_11D2_ADAC_0008C744C0BF__wvu_PrintTitles" vbProcedure="false">'2%GASOIL CIF'!$1:$5</definedName>
    <definedName function="false" hidden="false" localSheetId="6" name="Z_DF118901_F348_11D2_ADAC_0008C744C0BF__wvu_PrintArea" vbProcedure="false">'2%GASOIL CIF'!$A$40:$AG$118</definedName>
    <definedName function="false" hidden="false" localSheetId="6" name="Z_DF118901_F348_11D2_ADAC_0008C744C0BF__wvu_PrintTitles" vbProcedure="false">'2%GASOIL CIF'!$1:$5</definedName>
    <definedName function="false" hidden="false" localSheetId="6" name="Z_DF11890D_F348_11D2_ADAC_0008C744C0BF__wvu_PrintArea" vbProcedure="false">'2%GASOIL CIF'!$A$120:$M$238</definedName>
    <definedName function="false" hidden="false" localSheetId="6" name="Z_DF11890D_F348_11D2_ADAC_0008C744C0BF__wvu_PrintTitles" vbProcedure="false">'2%GASOIL CIF'!$1:$5</definedName>
    <definedName function="false" hidden="false" localSheetId="6" name="Z_E242714B_94D8_11D2_8C1E_0008C7C204E6__wvu_PrintArea" vbProcedure="false">'2%GASOIL CIF'!$A$6:$R$39</definedName>
    <definedName function="false" hidden="false" localSheetId="6" name="Z_E242714B_94D8_11D2_8C1E_0008C7C204E6__wvu_PrintTitles" vbProcedure="false">'2%GASOIL CIF'!$1:$5</definedName>
    <definedName function="false" hidden="false" localSheetId="6" name="Z_E2427155_94D8_11D2_8C1E_0008C7C204E6__wvu_PrintArea" vbProcedure="false">'2%GASOIL CIF'!$A$40:$AG$118</definedName>
    <definedName function="false" hidden="false" localSheetId="6" name="Z_E2427155_94D8_11D2_8C1E_0008C7C204E6__wvu_PrintTitles" vbProcedure="false">'2%GASOIL CIF'!$1:$5</definedName>
    <definedName function="false" hidden="false" localSheetId="6" name="Z_E242715F_94D8_11D2_8C1E_0008C7C204E6__wvu_PrintArea" vbProcedure="false">'2%GASOIL CIF'!$A$120:$M$238</definedName>
    <definedName function="false" hidden="false" localSheetId="6" name="Z_E242715F_94D8_11D2_8C1E_0008C7C204E6__wvu_PrintTitles" vbProcedure="false">'2%GASOIL CIF'!$1:$5</definedName>
    <definedName function="false" hidden="false" localSheetId="6" name="Z_E53DCA4C_CD44_11D2_8C32_0008C7C204E6__wvu_PrintArea" vbProcedure="false">'2%GASOIL CIF'!$A$6:$R$39</definedName>
    <definedName function="false" hidden="false" localSheetId="6" name="Z_E53DCA4C_CD44_11D2_8C32_0008C7C204E6__wvu_PrintTitles" vbProcedure="false">'2%GASOIL CIF'!$1:$5</definedName>
    <definedName function="false" hidden="false" localSheetId="6" name="Z_E53DCA57_CD44_11D2_8C32_0008C7C204E6__wvu_PrintArea" vbProcedure="false">'2%GASOIL CIF'!$A$40:$AG$118</definedName>
    <definedName function="false" hidden="false" localSheetId="6" name="Z_E53DCA57_CD44_11D2_8C32_0008C7C204E6__wvu_PrintTitles" vbProcedure="false">'2%GASOIL CIF'!$1:$5</definedName>
    <definedName function="false" hidden="false" localSheetId="6" name="Z_E53DCA62_CD44_11D2_8C32_0008C7C204E6__wvu_PrintArea" vbProcedure="false">'2%GASOIL CIF'!$A$120:$M$238</definedName>
    <definedName function="false" hidden="false" localSheetId="6" name="Z_E53DCA62_CD44_11D2_8C32_0008C7C204E6__wvu_PrintTitles" vbProcedure="false">'2%GASOIL CIF'!$1:$5</definedName>
    <definedName function="false" hidden="false" localSheetId="6" name="Z_E787265B_ABCD_11D2_8C26_0008C7C204E6__wvu_PrintArea" vbProcedure="false">'2%GASOIL CIF'!$A$6:$R$39</definedName>
    <definedName function="false" hidden="false" localSheetId="6" name="Z_E787265B_ABCD_11D2_8C26_0008C7C204E6__wvu_PrintTitles" vbProcedure="false">'2%GASOIL CIF'!$1:$5</definedName>
    <definedName function="false" hidden="false" localSheetId="6" name="Z_E7872665_ABCD_11D2_8C26_0008C7C204E6__wvu_PrintArea" vbProcedure="false">'2%GASOIL CIF'!$A$40:$AG$118</definedName>
    <definedName function="false" hidden="false" localSheetId="6" name="Z_E7872665_ABCD_11D2_8C26_0008C7C204E6__wvu_PrintTitles" vbProcedure="false">'2%GASOIL CIF'!$1:$5</definedName>
    <definedName function="false" hidden="false" localSheetId="6" name="Z_E787266F_ABCD_11D2_8C26_0008C7C204E6__wvu_PrintArea" vbProcedure="false">'2%GASOIL CIF'!$A$120:$M$238</definedName>
    <definedName function="false" hidden="false" localSheetId="6" name="Z_E787266F_ABCD_11D2_8C26_0008C7C204E6__wvu_PrintTitles" vbProcedure="false">'2%GASOIL CIF'!$1:$5</definedName>
    <definedName function="false" hidden="false" localSheetId="6" name="Z_ED082A2B_9578_11D2_8C1E_0008C7C204E6__wvu_PrintArea" vbProcedure="false">'2%GASOIL CIF'!$A$6:$R$39</definedName>
    <definedName function="false" hidden="false" localSheetId="6" name="Z_ED082A2B_9578_11D2_8C1E_0008C7C204E6__wvu_PrintTitles" vbProcedure="false">'2%GASOIL CIF'!$1:$5</definedName>
    <definedName function="false" hidden="false" localSheetId="6" name="Z_ED082A35_9578_11D2_8C1E_0008C7C204E6__wvu_PrintArea" vbProcedure="false">'2%GASOIL CIF'!$A$40:$AG$118</definedName>
    <definedName function="false" hidden="false" localSheetId="6" name="Z_ED082A35_9578_11D2_8C1E_0008C7C204E6__wvu_PrintTitles" vbProcedure="false">'2%GASOIL CIF'!$1:$5</definedName>
    <definedName function="false" hidden="false" localSheetId="6" name="Z_ED082A3F_9578_11D2_8C1E_0008C7C204E6__wvu_PrintArea" vbProcedure="false">'2%GASOIL CIF'!$A$120:$M$238</definedName>
    <definedName function="false" hidden="false" localSheetId="6" name="Z_ED082A3F_9578_11D2_8C1E_0008C7C204E6__wvu_PrintTitles" vbProcedure="false">'2%GASOIL CIF'!$1:$5</definedName>
    <definedName function="false" hidden="false" localSheetId="6" name="Z_F2D709E2_C7C7_11D2_8C2E_0008C7C204E6__wvu_PrintArea" vbProcedure="false">'2%GASOIL CIF'!$A$6:$R$39</definedName>
    <definedName function="false" hidden="false" localSheetId="6" name="Z_F2D709E2_C7C7_11D2_8C2E_0008C7C204E6__wvu_PrintTitles" vbProcedure="false">'2%GASOIL CIF'!$1:$5</definedName>
    <definedName function="false" hidden="false" localSheetId="6" name="Z_F2D709ED_C7C7_11D2_8C2E_0008C7C204E6__wvu_PrintArea" vbProcedure="false">'2%GASOIL CIF'!$A$40:$AG$118</definedName>
    <definedName function="false" hidden="false" localSheetId="6" name="Z_F2D709ED_C7C7_11D2_8C2E_0008C7C204E6__wvu_PrintTitles" vbProcedure="false">'2%GASOIL CIF'!$1:$5</definedName>
    <definedName function="false" hidden="false" localSheetId="6" name="Z_F2D709F8_C7C7_11D2_8C2E_0008C7C204E6__wvu_PrintArea" vbProcedure="false">'2%GASOIL CIF'!$A$120:$M$238</definedName>
    <definedName function="false" hidden="false" localSheetId="6" name="Z_F2D709F8_C7C7_11D2_8C2E_0008C7C204E6__wvu_PrintTitles" vbProcedure="false">'2%GASOIL CIF'!$1:$5</definedName>
    <definedName function="false" hidden="false" localSheetId="6" name="Z_F62FBBFE_C024_11D2_8C2B_0008C7C204E6__wvu_PrintArea" vbProcedure="false">'2%GASOIL CIF'!$A$6:$R$39</definedName>
    <definedName function="false" hidden="false" localSheetId="6" name="Z_F62FBBFE_C024_11D2_8C2B_0008C7C204E6__wvu_PrintTitles" vbProcedure="false">'2%GASOIL CIF'!$1:$5</definedName>
    <definedName function="false" hidden="false" localSheetId="6" name="Z_F62FBC09_C024_11D2_8C2B_0008C7C204E6__wvu_PrintArea" vbProcedure="false">'2%GASOIL CIF'!$A$40:$AG$118</definedName>
    <definedName function="false" hidden="false" localSheetId="6" name="Z_F62FBC09_C024_11D2_8C2B_0008C7C204E6__wvu_PrintTitles" vbProcedure="false">'2%GASOIL CIF'!$1:$5</definedName>
    <definedName function="false" hidden="false" localSheetId="6" name="Z_F62FBC14_C024_11D2_8C2B_0008C7C204E6__wvu_PrintArea" vbProcedure="false">'2%GASOIL CIF'!$A$120:$M$238</definedName>
    <definedName function="false" hidden="false" localSheetId="6" name="Z_F62FBC14_C024_11D2_8C2B_0008C7C204E6__wvu_PrintTitles" vbProcedure="false">'2%GASOIL CIF'!$1:$5</definedName>
    <definedName function="false" hidden="false" localSheetId="6" name="Z_FA9D474E_BA8A_11D2_8C28_0008C7C204E6__wvu_PrintArea" vbProcedure="false">'2%GASOIL CIF'!$A$6:$R$39</definedName>
    <definedName function="false" hidden="false" localSheetId="6" name="Z_FA9D474E_BA8A_11D2_8C28_0008C7C204E6__wvu_PrintTitles" vbProcedure="false">'2%GASOIL CIF'!$1:$5</definedName>
    <definedName function="false" hidden="false" localSheetId="6" name="Z_FA9D4759_BA8A_11D2_8C28_0008C7C204E6__wvu_PrintArea" vbProcedure="false">'2%GASOIL CIF'!$A$40:$AG$118</definedName>
    <definedName function="false" hidden="false" localSheetId="6" name="Z_FA9D4759_BA8A_11D2_8C28_0008C7C204E6__wvu_PrintTitles" vbProcedure="false">'2%GASOIL CIF'!$1:$5</definedName>
    <definedName function="false" hidden="false" localSheetId="6" name="Z_FA9D4764_BA8A_11D2_8C28_0008C7C204E6__wvu_PrintArea" vbProcedure="false">'2%GASOIL CIF'!$A$120:$M$238</definedName>
    <definedName function="false" hidden="false" localSheetId="6" name="Z_FA9D4764_BA8A_11D2_8C28_0008C7C204E6__wvu_PrintTitles" vbProcedure="false">'2%GASOIL CIF'!$1:$5</definedName>
    <definedName function="false" hidden="false" localSheetId="6" name="Z_FC870D86_B46D_11D2_8C26_0008C7C204E6__wvu_PrintArea" vbProcedure="false">'2%GASOIL CIF'!$A$6:$R$39</definedName>
    <definedName function="false" hidden="false" localSheetId="6" name="Z_FC870D86_B46D_11D2_8C26_0008C7C204E6__wvu_PrintTitles" vbProcedure="false">'2%GASOIL CIF'!$1:$5</definedName>
    <definedName function="false" hidden="false" localSheetId="6" name="Z_FC870D91_B46D_11D2_8C26_0008C7C204E6__wvu_PrintArea" vbProcedure="false">'2%GASOIL CIF'!$A$40:$AG$118</definedName>
    <definedName function="false" hidden="false" localSheetId="6" name="Z_FC870D91_B46D_11D2_8C26_0008C7C204E6__wvu_PrintTitles" vbProcedure="false">'2%GASOIL CIF'!$1:$5</definedName>
    <definedName function="false" hidden="false" localSheetId="6" name="Z_FC870D9C_B46D_11D2_8C26_0008C7C204E6__wvu_PrintArea" vbProcedure="false">'2%GASOIL CIF'!$A$120:$M$238</definedName>
    <definedName function="false" hidden="false" localSheetId="6" name="Z_FC870D9C_B46D_11D2_8C26_0008C7C204E6__wvu_PrintTitles" vbProcedure="false">'2%GASOIL CIF'!$1:$5</definedName>
    <definedName function="false" hidden="false" localSheetId="6" name="Z_FEEF771F_E72E_11D2_8C3F_0008C7C204E6__wvu_PrintArea" vbProcedure="false">'2%GASOIL CIF'!$A$6:$R$39</definedName>
    <definedName function="false" hidden="false" localSheetId="6" name="Z_FEEF771F_E72E_11D2_8C3F_0008C7C204E6__wvu_PrintTitles" vbProcedure="false">'2%GASOIL CIF'!$1:$5</definedName>
    <definedName function="false" hidden="false" localSheetId="6" name="Z_FEEF772B_E72E_11D2_8C3F_0008C7C204E6__wvu_PrintArea" vbProcedure="false">'2%GASOIL CIF'!$A$40:$AG$118</definedName>
    <definedName function="false" hidden="false" localSheetId="6" name="Z_FEEF772B_E72E_11D2_8C3F_0008C7C204E6__wvu_PrintTitles" vbProcedure="false">'2%GASOIL CIF'!$1:$5</definedName>
    <definedName function="false" hidden="false" localSheetId="6" name="Z_FEEF7737_E72E_11D2_8C3F_0008C7C204E6__wvu_PrintArea" vbProcedure="false">'2%GASOIL CIF'!$A$120:$M$238</definedName>
    <definedName function="false" hidden="false" localSheetId="6" name="Z_FEEF7737_E72E_11D2_8C3F_0008C7C204E6__wvu_PrintTitles" vbProcedure="false">'2%GASOIL CIF'!$1:$5</definedName>
    <definedName function="false" hidden="false" localSheetId="7" name="ACwvu_BookBal_" vbProcedure="false">'2%GASOIL FOB'!$A$6:$R$40</definedName>
    <definedName function="false" hidden="false" localSheetId="7" name="ACwvu_DailyChange_" vbProcedure="false">'2%GASOIL FOB'!$A$41:$AG$118</definedName>
    <definedName function="false" hidden="false" localSheetId="7" name="ACwvu_Schedules_" vbProcedure="false">'2%GASOIL FOB'!$A$121:$M$239</definedName>
    <definedName function="false" hidden="false" localSheetId="7" name="Swvu_BookBal_" vbProcedure="false">'2%GASOIL FOB'!$A$6:$R$40</definedName>
    <definedName function="false" hidden="false" localSheetId="7" name="Swvu_DailyChange_" vbProcedure="false">'2%GASOIL FOB'!$A$41:$AG$118</definedName>
    <definedName function="false" hidden="false" localSheetId="7" name="Swvu_Schedules_" vbProcedure="false">'2%GASOIL FOB'!$A$121:$M$239</definedName>
    <definedName function="false" hidden="false" localSheetId="7" name="wrn_RollDetail_" vbProcedure="false">{"BookBal",#N/A,FALSE,"Roll-1";"DailyChange",#N/A,FALSE,"Roll-1";"Schedules",#N/A,FALSE,"Roll-1"}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02000421_A94B_11D2_B55B_00805FC758C8__wvu_PrintArea" vbProcedure="false">'2%GASOIL FOB'!$A$6:$R$39</definedName>
    <definedName function="false" hidden="false" localSheetId="7" name="Z_02000421_A94B_11D2_B55B_00805FC758C8__wvu_PrintTitles" vbProcedure="false">'2%GASOIL FOB'!$1:$5</definedName>
    <definedName function="false" hidden="false" localSheetId="7" name="Z_0200042B_A94B_11D2_B55B_00805FC758C8__wvu_PrintArea" vbProcedure="false">'2%GASOIL FOB'!$A$40:$AG$118</definedName>
    <definedName function="false" hidden="false" localSheetId="7" name="Z_0200042B_A94B_11D2_B55B_00805FC758C8__wvu_PrintTitles" vbProcedure="false">'2%GASOIL FOB'!$1:$5</definedName>
    <definedName function="false" hidden="false" localSheetId="7" name="Z_02000435_A94B_11D2_B55B_00805FC758C8__wvu_PrintArea" vbProcedure="false">'2%GASOIL FOB'!$A$120:$M$238</definedName>
    <definedName function="false" hidden="false" localSheetId="7" name="Z_02000435_A94B_11D2_B55B_00805FC758C8__wvu_PrintTitles" vbProcedure="false">'2%GASOIL FOB'!$1:$5</definedName>
    <definedName function="false" hidden="false" localSheetId="7" name="Z_0372EC65_B1D7_11D2_84E6_00805FD35FEF__wvu_PrintArea" vbProcedure="false">'2%GASOIL FOB'!$A$6:$R$39</definedName>
    <definedName function="false" hidden="false" localSheetId="7" name="Z_0372EC65_B1D7_11D2_84E6_00805FD35FEF__wvu_PrintTitles" vbProcedure="false">'2%GASOIL FOB'!$1:$5</definedName>
    <definedName function="false" hidden="false" localSheetId="7" name="Z_0372EC6F_B1D7_11D2_84E6_00805FD35FEF__wvu_PrintArea" vbProcedure="false">'2%GASOIL FOB'!$A$40:$AG$118</definedName>
    <definedName function="false" hidden="false" localSheetId="7" name="Z_0372EC6F_B1D7_11D2_84E6_00805FD35FEF__wvu_PrintTitles" vbProcedure="false">'2%GASOIL FOB'!$1:$5</definedName>
    <definedName function="false" hidden="false" localSheetId="7" name="Z_0372EC79_B1D7_11D2_84E6_00805FD35FEF__wvu_PrintArea" vbProcedure="false">'2%GASOIL FOB'!$A$120:$M$238</definedName>
    <definedName function="false" hidden="false" localSheetId="7" name="Z_0372EC79_B1D7_11D2_84E6_00805FD35FEF__wvu_PrintTitles" vbProcedure="false">'2%GASOIL FOB'!$1:$5</definedName>
    <definedName function="false" hidden="false" localSheetId="7" name="Z_041B958C_C0B4_11D2_8C2B_0008C7C204E6__wvu_PrintArea" vbProcedure="false">'2%GASOIL FOB'!$A$6:$R$39</definedName>
    <definedName function="false" hidden="false" localSheetId="7" name="Z_041B958C_C0B4_11D2_8C2B_0008C7C204E6__wvu_PrintTitles" vbProcedure="false">'2%GASOIL FOB'!$1:$5</definedName>
    <definedName function="false" hidden="false" localSheetId="7" name="Z_041B9597_C0B4_11D2_8C2B_0008C7C204E6__wvu_PrintArea" vbProcedure="false">'2%GASOIL FOB'!$A$40:$AG$118</definedName>
    <definedName function="false" hidden="false" localSheetId="7" name="Z_041B9597_C0B4_11D2_8C2B_0008C7C204E6__wvu_PrintTitles" vbProcedure="false">'2%GASOIL FOB'!$1:$5</definedName>
    <definedName function="false" hidden="false" localSheetId="7" name="Z_041B95A2_C0B4_11D2_8C2B_0008C7C204E6__wvu_PrintArea" vbProcedure="false">'2%GASOIL FOB'!$A$120:$M$238</definedName>
    <definedName function="false" hidden="false" localSheetId="7" name="Z_041B95A2_C0B4_11D2_8C2B_0008C7C204E6__wvu_PrintTitles" vbProcedure="false">'2%GASOIL FOB'!$1:$5</definedName>
    <definedName function="false" hidden="false" localSheetId="7" name="Z_0A8EF653_A947_11D2_8C25_0008C7C204E6__wvu_PrintArea" vbProcedure="false">'2%GASOIL FOB'!$A$6:$R$39</definedName>
    <definedName function="false" hidden="false" localSheetId="7" name="Z_0A8EF653_A947_11D2_8C25_0008C7C204E6__wvu_PrintTitles" vbProcedure="false">'2%GASOIL FOB'!$1:$5</definedName>
    <definedName function="false" hidden="false" localSheetId="7" name="Z_0A8EF65D_A947_11D2_8C25_0008C7C204E6__wvu_PrintArea" vbProcedure="false">'2%GASOIL FOB'!$A$40:$AG$118</definedName>
    <definedName function="false" hidden="false" localSheetId="7" name="Z_0A8EF65D_A947_11D2_8C25_0008C7C204E6__wvu_PrintTitles" vbProcedure="false">'2%GASOIL FOB'!$1:$5</definedName>
    <definedName function="false" hidden="false" localSheetId="7" name="Z_0A8EF667_A947_11D2_8C25_0008C7C204E6__wvu_PrintArea" vbProcedure="false">'2%GASOIL FOB'!$A$120:$M$238</definedName>
    <definedName function="false" hidden="false" localSheetId="7" name="Z_0A8EF667_A947_11D2_8C25_0008C7C204E6__wvu_PrintTitles" vbProcedure="false">'2%GASOIL FOB'!$1:$5</definedName>
    <definedName function="false" hidden="false" localSheetId="7" name="Z_0E546E8B_B473_11D2_8C26_0008C7C204E6__wvu_PrintArea" vbProcedure="false">'2%GASOIL FOB'!$A$6:$R$39</definedName>
    <definedName function="false" hidden="false" localSheetId="7" name="Z_0E546E8B_B473_11D2_8C26_0008C7C204E6__wvu_PrintTitles" vbProcedure="false">'2%GASOIL FOB'!$1:$5</definedName>
    <definedName function="false" hidden="false" localSheetId="7" name="Z_0E546E96_B473_11D2_8C26_0008C7C204E6__wvu_PrintArea" vbProcedure="false">'2%GASOIL FOB'!$A$40:$AG$118</definedName>
    <definedName function="false" hidden="false" localSheetId="7" name="Z_0E546E96_B473_11D2_8C26_0008C7C204E6__wvu_PrintTitles" vbProcedure="false">'2%GASOIL FOB'!$1:$5</definedName>
    <definedName function="false" hidden="false" localSheetId="7" name="Z_0E546EA1_B473_11D2_8C26_0008C7C204E6__wvu_PrintArea" vbProcedure="false">'2%GASOIL FOB'!$A$120:$M$238</definedName>
    <definedName function="false" hidden="false" localSheetId="7" name="Z_0E546EA1_B473_11D2_8C26_0008C7C204E6__wvu_PrintTitles" vbProcedure="false">'2%GASOIL FOB'!$1:$5</definedName>
    <definedName function="false" hidden="false" localSheetId="7" name="Z_1040DB3A_E27F_11D2_ADA9_0008C744C0BF__wvu_PrintArea" vbProcedure="false">'2%GASOIL FOB'!$A$6:$R$39</definedName>
    <definedName function="false" hidden="false" localSheetId="7" name="Z_1040DB3A_E27F_11D2_ADA9_0008C744C0BF__wvu_PrintTitles" vbProcedure="false">'2%GASOIL FOB'!$1:$5</definedName>
    <definedName function="false" hidden="false" localSheetId="7" name="Z_1040DB46_E27F_11D2_ADA9_0008C744C0BF__wvu_PrintArea" vbProcedure="false">'2%GASOIL FOB'!$A$40:$AG$118</definedName>
    <definedName function="false" hidden="false" localSheetId="7" name="Z_1040DB46_E27F_11D2_ADA9_0008C744C0BF__wvu_PrintTitles" vbProcedure="false">'2%GASOIL FOB'!$1:$5</definedName>
    <definedName function="false" hidden="false" localSheetId="7" name="Z_1040DB52_E27F_11D2_ADA9_0008C744C0BF__wvu_PrintArea" vbProcedure="false">'2%GASOIL FOB'!$A$120:$M$238</definedName>
    <definedName function="false" hidden="false" localSheetId="7" name="Z_1040DB52_E27F_11D2_ADA9_0008C744C0BF__wvu_PrintTitles" vbProcedure="false">'2%GASOIL FOB'!$1:$5</definedName>
    <definedName function="false" hidden="false" localSheetId="7" name="Z_121F5A82_ECBD_11D2_8C43_0008C7C204E6__wvu_PrintArea" vbProcedure="false">'2%GASOIL FOB'!$A$6:$R$39</definedName>
    <definedName function="false" hidden="false" localSheetId="7" name="Z_121F5A82_ECBD_11D2_8C43_0008C7C204E6__wvu_PrintTitles" vbProcedure="false">'2%GASOIL FOB'!$1:$5</definedName>
    <definedName function="false" hidden="false" localSheetId="7" name="Z_121F5A8E_ECBD_11D2_8C43_0008C7C204E6__wvu_PrintArea" vbProcedure="false">'2%GASOIL FOB'!$A$40:$AG$118</definedName>
    <definedName function="false" hidden="false" localSheetId="7" name="Z_121F5A8E_ECBD_11D2_8C43_0008C7C204E6__wvu_PrintTitles" vbProcedure="false">'2%GASOIL FOB'!$1:$5</definedName>
    <definedName function="false" hidden="false" localSheetId="7" name="Z_121F5A9A_ECBD_11D2_8C43_0008C7C204E6__wvu_PrintArea" vbProcedure="false">'2%GASOIL FOB'!$A$120:$M$238</definedName>
    <definedName function="false" hidden="false" localSheetId="7" name="Z_121F5A9A_ECBD_11D2_8C43_0008C7C204E6__wvu_PrintTitles" vbProcedure="false">'2%GASOIL FOB'!$1:$5</definedName>
    <definedName function="false" hidden="false" localSheetId="7" name="Z_13C4F709_AF95_11D2_8C26_0008C7C204E6__wvu_PrintArea" vbProcedure="false">'2%GASOIL FOB'!$A$6:$R$39</definedName>
    <definedName function="false" hidden="false" localSheetId="7" name="Z_13C4F709_AF95_11D2_8C26_0008C7C204E6__wvu_PrintTitles" vbProcedure="false">'2%GASOIL FOB'!$1:$5</definedName>
    <definedName function="false" hidden="false" localSheetId="7" name="Z_13C4F713_AF95_11D2_8C26_0008C7C204E6__wvu_PrintArea" vbProcedure="false">'2%GASOIL FOB'!$A$40:$AG$118</definedName>
    <definedName function="false" hidden="false" localSheetId="7" name="Z_13C4F713_AF95_11D2_8C26_0008C7C204E6__wvu_PrintTitles" vbProcedure="false">'2%GASOIL FOB'!$1:$5</definedName>
    <definedName function="false" hidden="false" localSheetId="7" name="Z_13C4F71D_AF95_11D2_8C26_0008C7C204E6__wvu_PrintArea" vbProcedure="false">'2%GASOIL FOB'!$A$120:$M$238</definedName>
    <definedName function="false" hidden="false" localSheetId="7" name="Z_13C4F71D_AF95_11D2_8C26_0008C7C204E6__wvu_PrintTitles" vbProcedure="false">'2%GASOIL FOB'!$1:$5</definedName>
    <definedName function="false" hidden="false" localSheetId="7" name="Z_1442BDF8_BB58_11D2_8C28_0008C7C204E6__wvu_PrintArea" vbProcedure="false">'2%GASOIL FOB'!$A$6:$R$39</definedName>
    <definedName function="false" hidden="false" localSheetId="7" name="Z_1442BDF8_BB58_11D2_8C28_0008C7C204E6__wvu_PrintTitles" vbProcedure="false">'2%GASOIL FOB'!$1:$5</definedName>
    <definedName function="false" hidden="false" localSheetId="7" name="Z_1442BE03_BB58_11D2_8C28_0008C7C204E6__wvu_PrintArea" vbProcedure="false">'2%GASOIL FOB'!$A$40:$AG$118</definedName>
    <definedName function="false" hidden="false" localSheetId="7" name="Z_1442BE03_BB58_11D2_8C28_0008C7C204E6__wvu_PrintTitles" vbProcedure="false">'2%GASOIL FOB'!$1:$5</definedName>
    <definedName function="false" hidden="false" localSheetId="7" name="Z_1442BE0E_BB58_11D2_8C28_0008C7C204E6__wvu_PrintArea" vbProcedure="false">'2%GASOIL FOB'!$A$120:$M$238</definedName>
    <definedName function="false" hidden="false" localSheetId="7" name="Z_1442BE0E_BB58_11D2_8C28_0008C7C204E6__wvu_PrintTitles" vbProcedure="false">'2%GASOIL FOB'!$1:$5</definedName>
    <definedName function="false" hidden="false" localSheetId="7" name="Z_15B239B4_E350_11D2_8C3F_0008C7C204E6__wvu_PrintArea" vbProcedure="false">'2%GASOIL FOB'!$A$6:$R$39</definedName>
    <definedName function="false" hidden="false" localSheetId="7" name="Z_15B239B4_E350_11D2_8C3F_0008C7C204E6__wvu_PrintTitles" vbProcedure="false">'2%GASOIL FOB'!$1:$5</definedName>
    <definedName function="false" hidden="false" localSheetId="7" name="Z_15B239C0_E350_11D2_8C3F_0008C7C204E6__wvu_PrintArea" vbProcedure="false">'2%GASOIL FOB'!$A$40:$AG$118</definedName>
    <definedName function="false" hidden="false" localSheetId="7" name="Z_15B239C0_E350_11D2_8C3F_0008C7C204E6__wvu_PrintTitles" vbProcedure="false">'2%GASOIL FOB'!$1:$5</definedName>
    <definedName function="false" hidden="false" localSheetId="7" name="Z_15B239CC_E350_11D2_8C3F_0008C7C204E6__wvu_PrintArea" vbProcedure="false">'2%GASOIL FOB'!$A$120:$M$238</definedName>
    <definedName function="false" hidden="false" localSheetId="7" name="Z_15B239CC_E350_11D2_8C3F_0008C7C204E6__wvu_PrintTitles" vbProcedure="false">'2%GASOIL FOB'!$1:$5</definedName>
    <definedName function="false" hidden="false" localSheetId="7" name="Z_174D0F53_9644_11D2_8C1E_0008C7C204E6__wvu_PrintArea" vbProcedure="false">'2%GASOIL FOB'!$A$6:$R$39</definedName>
    <definedName function="false" hidden="false" localSheetId="7" name="Z_174D0F53_9644_11D2_8C1E_0008C7C204E6__wvu_PrintTitles" vbProcedure="false">'2%GASOIL FOB'!$1:$5</definedName>
    <definedName function="false" hidden="false" localSheetId="7" name="Z_174D0F5D_9644_11D2_8C1E_0008C7C204E6__wvu_PrintArea" vbProcedure="false">'2%GASOIL FOB'!$A$40:$AG$118</definedName>
    <definedName function="false" hidden="false" localSheetId="7" name="Z_174D0F5D_9644_11D2_8C1E_0008C7C204E6__wvu_PrintTitles" vbProcedure="false">'2%GASOIL FOB'!$1:$5</definedName>
    <definedName function="false" hidden="false" localSheetId="7" name="Z_174D0F67_9644_11D2_8C1E_0008C7C204E6__wvu_PrintArea" vbProcedure="false">'2%GASOIL FOB'!$A$120:$M$238</definedName>
    <definedName function="false" hidden="false" localSheetId="7" name="Z_174D0F67_9644_11D2_8C1E_0008C7C204E6__wvu_PrintTitles" vbProcedure="false">'2%GASOIL FOB'!$1:$5</definedName>
    <definedName function="false" hidden="false" localSheetId="7" name="Z_181EEABF_CC7D_11D2_8C32_0008C7C204E6__wvu_PrintArea" vbProcedure="false">'2%GASOIL FOB'!$A$6:$R$39</definedName>
    <definedName function="false" hidden="false" localSheetId="7" name="Z_181EEABF_CC7D_11D2_8C32_0008C7C204E6__wvu_PrintTitles" vbProcedure="false">'2%GASOIL FOB'!$1:$5</definedName>
    <definedName function="false" hidden="false" localSheetId="7" name="Z_181EEACA_CC7D_11D2_8C32_0008C7C204E6__wvu_PrintArea" vbProcedure="false">'2%GASOIL FOB'!$A$40:$AG$118</definedName>
    <definedName function="false" hidden="false" localSheetId="7" name="Z_181EEACA_CC7D_11D2_8C32_0008C7C204E6__wvu_PrintTitles" vbProcedure="false">'2%GASOIL FOB'!$1:$5</definedName>
    <definedName function="false" hidden="false" localSheetId="7" name="Z_181EEAD5_CC7D_11D2_8C32_0008C7C204E6__wvu_PrintArea" vbProcedure="false">'2%GASOIL FOB'!$A$120:$M$238</definedName>
    <definedName function="false" hidden="false" localSheetId="7" name="Z_181EEAD5_CC7D_11D2_8C32_0008C7C204E6__wvu_PrintTitles" vbProcedure="false">'2%GASOIL FOB'!$1:$5</definedName>
    <definedName function="false" hidden="false" localSheetId="7" name="Z_1837EDDB_7DE7_11D2_8C06_0008C7C204E6__wvu_PrintArea" vbProcedure="false">'2%GASOIL FOB'!$A$6:$R$39</definedName>
    <definedName function="false" hidden="false" localSheetId="7" name="Z_1837EDDB_7DE7_11D2_8C06_0008C7C204E6__wvu_PrintTitles" vbProcedure="false">'2%GASOIL FOB'!$1:$5</definedName>
    <definedName function="false" hidden="false" localSheetId="7" name="Z_1837EDE5_7DE7_11D2_8C06_0008C7C204E6__wvu_PrintArea" vbProcedure="false">'2%GASOIL FOB'!$A$40:$AG$118</definedName>
    <definedName function="false" hidden="false" localSheetId="7" name="Z_1837EDE5_7DE7_11D2_8C06_0008C7C204E6__wvu_PrintTitles" vbProcedure="false">'2%GASOIL FOB'!$1:$5</definedName>
    <definedName function="false" hidden="false" localSheetId="7" name="Z_1837EDEF_7DE7_11D2_8C06_0008C7C204E6__wvu_PrintArea" vbProcedure="false">'2%GASOIL FOB'!$A$120:$M$238</definedName>
    <definedName function="false" hidden="false" localSheetId="7" name="Z_1837EDEF_7DE7_11D2_8C06_0008C7C204E6__wvu_PrintTitles" vbProcedure="false">'2%GASOIL FOB'!$1:$5</definedName>
    <definedName function="false" hidden="false" localSheetId="7" name="Z_18828A22_E28E_11D2_8C3F_0008C7C204E6__wvu_PrintArea" vbProcedure="false">'2%GASOIL FOB'!$A$6:$R$39</definedName>
    <definedName function="false" hidden="false" localSheetId="7" name="Z_18828A22_E28E_11D2_8C3F_0008C7C204E6__wvu_PrintTitles" vbProcedure="false">'2%GASOIL FOB'!$1:$5</definedName>
    <definedName function="false" hidden="false" localSheetId="7" name="Z_18828A2E_E28E_11D2_8C3F_0008C7C204E6__wvu_PrintArea" vbProcedure="false">'2%GASOIL FOB'!$A$40:$AG$118</definedName>
    <definedName function="false" hidden="false" localSheetId="7" name="Z_18828A2E_E28E_11D2_8C3F_0008C7C204E6__wvu_PrintTitles" vbProcedure="false">'2%GASOIL FOB'!$1:$5</definedName>
    <definedName function="false" hidden="false" localSheetId="7" name="Z_18828A3A_E28E_11D2_8C3F_0008C7C204E6__wvu_PrintArea" vbProcedure="false">'2%GASOIL FOB'!$A$120:$M$238</definedName>
    <definedName function="false" hidden="false" localSheetId="7" name="Z_18828A3A_E28E_11D2_8C3F_0008C7C204E6__wvu_PrintTitles" vbProcedure="false">'2%GASOIL FOB'!$1:$5</definedName>
    <definedName function="false" hidden="false" localSheetId="7" name="Z_19F9A6E1_DB81_11D2_B114_00805F29F700__wvu_PrintArea" vbProcedure="false">'2%GASOIL FOB'!$A$6:$R$39</definedName>
    <definedName function="false" hidden="false" localSheetId="7" name="Z_19F9A6E1_DB81_11D2_B114_00805F29F700__wvu_PrintTitles" vbProcedure="false">'2%GASOIL FOB'!$1:$5</definedName>
    <definedName function="false" hidden="false" localSheetId="7" name="Z_19F9A6EC_DB81_11D2_B114_00805F29F700__wvu_PrintArea" vbProcedure="false">'2%GASOIL FOB'!$A$40:$AG$118</definedName>
    <definedName function="false" hidden="false" localSheetId="7" name="Z_19F9A6EC_DB81_11D2_B114_00805F29F700__wvu_PrintTitles" vbProcedure="false">'2%GASOIL FOB'!$1:$5</definedName>
    <definedName function="false" hidden="false" localSheetId="7" name="Z_19F9A6F7_DB81_11D2_B114_00805F29F700__wvu_PrintArea" vbProcedure="false">'2%GASOIL FOB'!$A$120:$M$238</definedName>
    <definedName function="false" hidden="false" localSheetId="7" name="Z_19F9A6F7_DB81_11D2_B114_00805F29F700__wvu_PrintTitles" vbProcedure="false">'2%GASOIL FOB'!$1:$5</definedName>
    <definedName function="false" hidden="false" localSheetId="7" name="Z_19F9A73D_DB81_11D2_B114_00805F29F700__wvu_PrintArea" vbProcedure="false">'2%GASOIL FOB'!$A$6:$R$39</definedName>
    <definedName function="false" hidden="false" localSheetId="7" name="Z_19F9A73D_DB81_11D2_B114_00805F29F700__wvu_PrintTitles" vbProcedure="false">'2%GASOIL FOB'!$1:$5</definedName>
    <definedName function="false" hidden="false" localSheetId="7" name="Z_19F9A748_DB81_11D2_B114_00805F29F700__wvu_PrintArea" vbProcedure="false">'2%GASOIL FOB'!$A$40:$AG$118</definedName>
    <definedName function="false" hidden="false" localSheetId="7" name="Z_19F9A748_DB81_11D2_B114_00805F29F700__wvu_PrintTitles" vbProcedure="false">'2%GASOIL FOB'!$1:$5</definedName>
    <definedName function="false" hidden="false" localSheetId="7" name="Z_19F9A753_DB81_11D2_B114_00805F29F700__wvu_PrintArea" vbProcedure="false">'2%GASOIL FOB'!$A$120:$M$238</definedName>
    <definedName function="false" hidden="false" localSheetId="7" name="Z_19F9A753_DB81_11D2_B114_00805F29F700__wvu_PrintTitles" vbProcedure="false">'2%GASOIL FOB'!$1:$5</definedName>
    <definedName function="false" hidden="false" localSheetId="7" name="Z_19F9A7B8_DB81_11D2_B114_00805F29F700__wvu_PrintArea" vbProcedure="false">'2%GASOIL FOB'!$A$6:$R$39</definedName>
    <definedName function="false" hidden="false" localSheetId="7" name="Z_19F9A7B8_DB81_11D2_B114_00805F29F700__wvu_PrintTitles" vbProcedure="false">'2%GASOIL FOB'!$1:$5</definedName>
    <definedName function="false" hidden="false" localSheetId="7" name="Z_19F9A7C3_DB81_11D2_B114_00805F29F700__wvu_PrintArea" vbProcedure="false">'2%GASOIL FOB'!$A$40:$AG$118</definedName>
    <definedName function="false" hidden="false" localSheetId="7" name="Z_19F9A7C3_DB81_11D2_B114_00805F29F700__wvu_PrintTitles" vbProcedure="false">'2%GASOIL FOB'!$1:$5</definedName>
    <definedName function="false" hidden="false" localSheetId="7" name="Z_19F9A7CE_DB81_11D2_B114_00805F29F700__wvu_PrintArea" vbProcedure="false">'2%GASOIL FOB'!$A$120:$M$238</definedName>
    <definedName function="false" hidden="false" localSheetId="7" name="Z_19F9A7CE_DB81_11D2_B114_00805F29F700__wvu_PrintTitles" vbProcedure="false">'2%GASOIL FOB'!$1:$5</definedName>
    <definedName function="false" hidden="false" localSheetId="7" name="Z_19F9A90A_DB81_11D2_B114_00805F29F700__wvu_PrintArea" vbProcedure="false">'2%GASOIL FOB'!$A$6:$R$39</definedName>
    <definedName function="false" hidden="false" localSheetId="7" name="Z_19F9A90A_DB81_11D2_B114_00805F29F700__wvu_PrintTitles" vbProcedure="false">'2%GASOIL FOB'!$1:$5</definedName>
    <definedName function="false" hidden="false" localSheetId="7" name="Z_19F9A916_DB81_11D2_B114_00805F29F700__wvu_PrintArea" vbProcedure="false">'2%GASOIL FOB'!$A$40:$AG$118</definedName>
    <definedName function="false" hidden="false" localSheetId="7" name="Z_19F9A916_DB81_11D2_B114_00805F29F700__wvu_PrintTitles" vbProcedure="false">'2%GASOIL FOB'!$1:$5</definedName>
    <definedName function="false" hidden="false" localSheetId="7" name="Z_19F9A922_DB81_11D2_B114_00805F29F700__wvu_PrintArea" vbProcedure="false">'2%GASOIL FOB'!$A$120:$M$238</definedName>
    <definedName function="false" hidden="false" localSheetId="7" name="Z_19F9A922_DB81_11D2_B114_00805F29F700__wvu_PrintTitles" vbProcedure="false">'2%GASOIL FOB'!$1:$5</definedName>
    <definedName function="false" hidden="false" localSheetId="7" name="Z_1CECFD29_E66A_11D2_ADA9_0008C744C0BF__wvu_PrintArea" vbProcedure="false">'2%GASOIL FOB'!$A$6:$R$39</definedName>
    <definedName function="false" hidden="false" localSheetId="7" name="Z_1CECFD29_E66A_11D2_ADA9_0008C744C0BF__wvu_PrintTitles" vbProcedure="false">'2%GASOIL FOB'!$1:$5</definedName>
    <definedName function="false" hidden="false" localSheetId="7" name="Z_1CECFD35_E66A_11D2_ADA9_0008C744C0BF__wvu_PrintArea" vbProcedure="false">'2%GASOIL FOB'!$A$40:$AG$118</definedName>
    <definedName function="false" hidden="false" localSheetId="7" name="Z_1CECFD35_E66A_11D2_ADA9_0008C744C0BF__wvu_PrintTitles" vbProcedure="false">'2%GASOIL FOB'!$1:$5</definedName>
    <definedName function="false" hidden="false" localSheetId="7" name="Z_1CECFD41_E66A_11D2_ADA9_0008C744C0BF__wvu_PrintArea" vbProcedure="false">'2%GASOIL FOB'!$A$120:$M$238</definedName>
    <definedName function="false" hidden="false" localSheetId="7" name="Z_1CECFD41_E66A_11D2_ADA9_0008C744C0BF__wvu_PrintTitles" vbProcedure="false">'2%GASOIL FOB'!$1:$5</definedName>
    <definedName function="false" hidden="false" localSheetId="7" name="Z_1EAB21A7_E683_11D2_8C3F_0008C7C204E6__wvu_PrintArea" vbProcedure="false">'2%GASOIL FOB'!$A$6:$R$39</definedName>
    <definedName function="false" hidden="false" localSheetId="7" name="Z_1EAB21A7_E683_11D2_8C3F_0008C7C204E6__wvu_PrintTitles" vbProcedure="false">'2%GASOIL FOB'!$1:$5</definedName>
    <definedName function="false" hidden="false" localSheetId="7" name="Z_1EAB21B3_E683_11D2_8C3F_0008C7C204E6__wvu_PrintArea" vbProcedure="false">'2%GASOIL FOB'!$A$40:$AG$118</definedName>
    <definedName function="false" hidden="false" localSheetId="7" name="Z_1EAB21B3_E683_11D2_8C3F_0008C7C204E6__wvu_PrintTitles" vbProcedure="false">'2%GASOIL FOB'!$1:$5</definedName>
    <definedName function="false" hidden="false" localSheetId="7" name="Z_1EAB21BF_E683_11D2_8C3F_0008C7C204E6__wvu_PrintArea" vbProcedure="false">'2%GASOIL FOB'!$A$120:$M$238</definedName>
    <definedName function="false" hidden="false" localSheetId="7" name="Z_1EAB21BF_E683_11D2_8C3F_0008C7C204E6__wvu_PrintTitles" vbProcedure="false">'2%GASOIL FOB'!$1:$5</definedName>
    <definedName function="false" hidden="false" localSheetId="7" name="Z_25D4D14C_AB7D_11D2_8C26_0008C7C204E6__wvu_PrintArea" vbProcedure="false">'2%GASOIL FOB'!$A$6:$R$39</definedName>
    <definedName function="false" hidden="false" localSheetId="7" name="Z_25D4D14C_AB7D_11D2_8C26_0008C7C204E6__wvu_PrintTitles" vbProcedure="false">'2%GASOIL FOB'!$1:$5</definedName>
    <definedName function="false" hidden="false" localSheetId="7" name="Z_25D4D156_AB7D_11D2_8C26_0008C7C204E6__wvu_PrintArea" vbProcedure="false">'2%GASOIL FOB'!$A$40:$AG$118</definedName>
    <definedName function="false" hidden="false" localSheetId="7" name="Z_25D4D156_AB7D_11D2_8C26_0008C7C204E6__wvu_PrintTitles" vbProcedure="false">'2%GASOIL FOB'!$1:$5</definedName>
    <definedName function="false" hidden="false" localSheetId="7" name="Z_25D4D160_AB7D_11D2_8C26_0008C7C204E6__wvu_PrintArea" vbProcedure="false">'2%GASOIL FOB'!$A$120:$M$238</definedName>
    <definedName function="false" hidden="false" localSheetId="7" name="Z_25D4D160_AB7D_11D2_8C26_0008C7C204E6__wvu_PrintTitles" vbProcedure="false">'2%GASOIL FOB'!$1:$5</definedName>
    <definedName function="false" hidden="false" localSheetId="7" name="Z_26D7B707_E103_11D2_8C3F_0008C7C204E6__wvu_PrintArea" vbProcedure="false">'2%GASOIL FOB'!$A$6:$R$39</definedName>
    <definedName function="false" hidden="false" localSheetId="7" name="Z_26D7B707_E103_11D2_8C3F_0008C7C204E6__wvu_PrintTitles" vbProcedure="false">'2%GASOIL FOB'!$1:$5</definedName>
    <definedName function="false" hidden="false" localSheetId="7" name="Z_26D7B713_E103_11D2_8C3F_0008C7C204E6__wvu_PrintArea" vbProcedure="false">'2%GASOIL FOB'!$A$40:$AG$118</definedName>
    <definedName function="false" hidden="false" localSheetId="7" name="Z_26D7B713_E103_11D2_8C3F_0008C7C204E6__wvu_PrintTitles" vbProcedure="false">'2%GASOIL FOB'!$1:$5</definedName>
    <definedName function="false" hidden="false" localSheetId="7" name="Z_26D7B71F_E103_11D2_8C3F_0008C7C204E6__wvu_PrintArea" vbProcedure="false">'2%GASOIL FOB'!$A$120:$M$238</definedName>
    <definedName function="false" hidden="false" localSheetId="7" name="Z_26D7B71F_E103_11D2_8C3F_0008C7C204E6__wvu_PrintTitles" vbProcedure="false">'2%GASOIL FOB'!$1:$5</definedName>
    <definedName function="false" hidden="false" localSheetId="7" name="Z_280EF6FA_BC02_11D2_8C29_0008C7C204E6__wvu_PrintArea" vbProcedure="false">'2%GASOIL FOB'!$A$6:$R$39</definedName>
    <definedName function="false" hidden="false" localSheetId="7" name="Z_280EF6FA_BC02_11D2_8C29_0008C7C204E6__wvu_PrintTitles" vbProcedure="false">'2%GASOIL FOB'!$1:$5</definedName>
    <definedName function="false" hidden="false" localSheetId="7" name="Z_280EF705_BC02_11D2_8C29_0008C7C204E6__wvu_PrintArea" vbProcedure="false">'2%GASOIL FOB'!$A$40:$AG$118</definedName>
    <definedName function="false" hidden="false" localSheetId="7" name="Z_280EF705_BC02_11D2_8C29_0008C7C204E6__wvu_PrintTitles" vbProcedure="false">'2%GASOIL FOB'!$1:$5</definedName>
    <definedName function="false" hidden="false" localSheetId="7" name="Z_280EF710_BC02_11D2_8C29_0008C7C204E6__wvu_PrintArea" vbProcedure="false">'2%GASOIL FOB'!$A$120:$M$238</definedName>
    <definedName function="false" hidden="false" localSheetId="7" name="Z_280EF710_BC02_11D2_8C29_0008C7C204E6__wvu_PrintTitles" vbProcedure="false">'2%GASOIL FOB'!$1:$5</definedName>
    <definedName function="false" hidden="false" localSheetId="7" name="Z_2D75B101_A9EB_11D2_8C25_0008C7C204E6__wvu_PrintArea" vbProcedure="false">'2%GASOIL FOB'!$A$6:$R$39</definedName>
    <definedName function="false" hidden="false" localSheetId="7" name="Z_2D75B101_A9EB_11D2_8C25_0008C7C204E6__wvu_PrintTitles" vbProcedure="false">'2%GASOIL FOB'!$1:$5</definedName>
    <definedName function="false" hidden="false" localSheetId="7" name="Z_2D75B10B_A9EB_11D2_8C25_0008C7C204E6__wvu_PrintArea" vbProcedure="false">'2%GASOIL FOB'!$A$40:$AG$118</definedName>
    <definedName function="false" hidden="false" localSheetId="7" name="Z_2D75B10B_A9EB_11D2_8C25_0008C7C204E6__wvu_PrintTitles" vbProcedure="false">'2%GASOIL FOB'!$1:$5</definedName>
    <definedName function="false" hidden="false" localSheetId="7" name="Z_2D75B115_A9EB_11D2_8C25_0008C7C204E6__wvu_PrintArea" vbProcedure="false">'2%GASOIL FOB'!$A$120:$M$238</definedName>
    <definedName function="false" hidden="false" localSheetId="7" name="Z_2D75B115_A9EB_11D2_8C25_0008C7C204E6__wvu_PrintTitles" vbProcedure="false">'2%GASOIL FOB'!$1:$5</definedName>
    <definedName function="false" hidden="false" localSheetId="7" name="Z_2DC98E1D_D6BB_11D2_8C3A_0008C7C204E6__wvu_PrintArea" vbProcedure="false">'2%GASOIL FOB'!$A$6:$R$39</definedName>
    <definedName function="false" hidden="false" localSheetId="7" name="Z_2DC98E1D_D6BB_11D2_8C3A_0008C7C204E6__wvu_PrintTitles" vbProcedure="false">'2%GASOIL FOB'!$1:$5</definedName>
    <definedName function="false" hidden="false" localSheetId="7" name="Z_2DC98E28_D6BB_11D2_8C3A_0008C7C204E6__wvu_PrintArea" vbProcedure="false">'2%GASOIL FOB'!$A$40:$AG$118</definedName>
    <definedName function="false" hidden="false" localSheetId="7" name="Z_2DC98E28_D6BB_11D2_8C3A_0008C7C204E6__wvu_PrintTitles" vbProcedure="false">'2%GASOIL FOB'!$1:$5</definedName>
    <definedName function="false" hidden="false" localSheetId="7" name="Z_2DC98E33_D6BB_11D2_8C3A_0008C7C204E6__wvu_PrintArea" vbProcedure="false">'2%GASOIL FOB'!$A$120:$M$238</definedName>
    <definedName function="false" hidden="false" localSheetId="7" name="Z_2DC98E33_D6BB_11D2_8C3A_0008C7C204E6__wvu_PrintTitles" vbProcedure="false">'2%GASOIL FOB'!$1:$5</definedName>
    <definedName function="false" hidden="false" localSheetId="7" name="Z_2DC98F35_D6BB_11D2_8C3A_0008C7C204E6__wvu_PrintArea" vbProcedure="false">'2%GASOIL FOB'!$A$6:$R$39</definedName>
    <definedName function="false" hidden="false" localSheetId="7" name="Z_2DC98F35_D6BB_11D2_8C3A_0008C7C204E6__wvu_PrintTitles" vbProcedure="false">'2%GASOIL FOB'!$1:$5</definedName>
    <definedName function="false" hidden="false" localSheetId="7" name="Z_2DC98F40_D6BB_11D2_8C3A_0008C7C204E6__wvu_PrintArea" vbProcedure="false">'2%GASOIL FOB'!$A$40:$AG$118</definedName>
    <definedName function="false" hidden="false" localSheetId="7" name="Z_2DC98F40_D6BB_11D2_8C3A_0008C7C204E6__wvu_PrintTitles" vbProcedure="false">'2%GASOIL FOB'!$1:$5</definedName>
    <definedName function="false" hidden="false" localSheetId="7" name="Z_2DC98F4B_D6BB_11D2_8C3A_0008C7C204E6__wvu_PrintArea" vbProcedure="false">'2%GASOIL FOB'!$A$120:$M$238</definedName>
    <definedName function="false" hidden="false" localSheetId="7" name="Z_2DC98F4B_D6BB_11D2_8C3A_0008C7C204E6__wvu_PrintTitles" vbProcedure="false">'2%GASOIL FOB'!$1:$5</definedName>
    <definedName function="false" hidden="false" localSheetId="7" name="Z_2DD4FCC8_B99C_11D2_8C28_0008C7C204E6__wvu_PrintArea" vbProcedure="false">'2%GASOIL FOB'!$A$6:$R$39</definedName>
    <definedName function="false" hidden="false" localSheetId="7" name="Z_2DD4FCC8_B99C_11D2_8C28_0008C7C204E6__wvu_PrintTitles" vbProcedure="false">'2%GASOIL FOB'!$1:$5</definedName>
    <definedName function="false" hidden="false" localSheetId="7" name="Z_2DD4FCD3_B99C_11D2_8C28_0008C7C204E6__wvu_PrintArea" vbProcedure="false">'2%GASOIL FOB'!$A$40:$AG$118</definedName>
    <definedName function="false" hidden="false" localSheetId="7" name="Z_2DD4FCD3_B99C_11D2_8C28_0008C7C204E6__wvu_PrintTitles" vbProcedure="false">'2%GASOIL FOB'!$1:$5</definedName>
    <definedName function="false" hidden="false" localSheetId="7" name="Z_2DD4FCDE_B99C_11D2_8C28_0008C7C204E6__wvu_PrintArea" vbProcedure="false">'2%GASOIL FOB'!$A$120:$M$238</definedName>
    <definedName function="false" hidden="false" localSheetId="7" name="Z_2DD4FCDE_B99C_11D2_8C28_0008C7C204E6__wvu_PrintTitles" vbProcedure="false">'2%GASOIL FOB'!$1:$5</definedName>
    <definedName function="false" hidden="false" localSheetId="7" name="Z_356EE99D_C573_11D2_84E9_00805FD35FEF__wvu_PrintArea" vbProcedure="false">'2%GASOIL FOB'!$A$6:$R$39</definedName>
    <definedName function="false" hidden="false" localSheetId="7" name="Z_356EE99D_C573_11D2_84E9_00805FD35FEF__wvu_PrintTitles" vbProcedure="false">'2%GASOIL FOB'!$1:$5</definedName>
    <definedName function="false" hidden="false" localSheetId="7" name="Z_356EE9A8_C573_11D2_84E9_00805FD35FEF__wvu_PrintArea" vbProcedure="false">'2%GASOIL FOB'!$A$40:$AG$118</definedName>
    <definedName function="false" hidden="false" localSheetId="7" name="Z_356EE9A8_C573_11D2_84E9_00805FD35FEF__wvu_PrintTitles" vbProcedure="false">'2%GASOIL FOB'!$1:$5</definedName>
    <definedName function="false" hidden="false" localSheetId="7" name="Z_356EE9B3_C573_11D2_84E9_00805FD35FEF__wvu_PrintArea" vbProcedure="false">'2%GASOIL FOB'!$A$120:$M$238</definedName>
    <definedName function="false" hidden="false" localSheetId="7" name="Z_356EE9B3_C573_11D2_84E9_00805FD35FEF__wvu_PrintTitles" vbProcedure="false">'2%GASOIL FOB'!$1:$5</definedName>
    <definedName function="false" hidden="false" localSheetId="7" name="Z_35FF3698_A533_11D2_8C22_0008C7C204E6__wvu_PrintArea" vbProcedure="false">'2%GASOIL FOB'!$A$6:$R$39</definedName>
    <definedName function="false" hidden="false" localSheetId="7" name="Z_35FF3698_A533_11D2_8C22_0008C7C204E6__wvu_PrintTitles" vbProcedure="false">'2%GASOIL FOB'!$1:$5</definedName>
    <definedName function="false" hidden="false" localSheetId="7" name="Z_35FF36A2_A533_11D2_8C22_0008C7C204E6__wvu_PrintArea" vbProcedure="false">'2%GASOIL FOB'!$A$40:$AG$118</definedName>
    <definedName function="false" hidden="false" localSheetId="7" name="Z_35FF36A2_A533_11D2_8C22_0008C7C204E6__wvu_PrintTitles" vbProcedure="false">'2%GASOIL FOB'!$1:$5</definedName>
    <definedName function="false" hidden="false" localSheetId="7" name="Z_35FF36AC_A533_11D2_8C22_0008C7C204E6__wvu_PrintArea" vbProcedure="false">'2%GASOIL FOB'!$A$120:$M$238</definedName>
    <definedName function="false" hidden="false" localSheetId="7" name="Z_35FF36AC_A533_11D2_8C22_0008C7C204E6__wvu_PrintTitles" vbProcedure="false">'2%GASOIL FOB'!$1:$5</definedName>
    <definedName function="false" hidden="false" localSheetId="7" name="Z_37466B1E_D08A_11D2_AD63_00805F17FD6F__wvu_PrintArea" vbProcedure="false">'2%GASOIL FOB'!$A$6:$R$39</definedName>
    <definedName function="false" hidden="false" localSheetId="7" name="Z_37466B1E_D08A_11D2_AD63_00805F17FD6F__wvu_PrintTitles" vbProcedure="false">'2%GASOIL FOB'!$1:$5</definedName>
    <definedName function="false" hidden="false" localSheetId="7" name="Z_37466B29_D08A_11D2_AD63_00805F17FD6F__wvu_PrintArea" vbProcedure="false">'2%GASOIL FOB'!$A$40:$AG$118</definedName>
    <definedName function="false" hidden="false" localSheetId="7" name="Z_37466B29_D08A_11D2_AD63_00805F17FD6F__wvu_PrintTitles" vbProcedure="false">'2%GASOIL FOB'!$1:$5</definedName>
    <definedName function="false" hidden="false" localSheetId="7" name="Z_37466B34_D08A_11D2_AD63_00805F17FD6F__wvu_PrintArea" vbProcedure="false">'2%GASOIL FOB'!$A$120:$M$238</definedName>
    <definedName function="false" hidden="false" localSheetId="7" name="Z_37466B34_D08A_11D2_AD63_00805F17FD6F__wvu_PrintTitles" vbProcedure="false">'2%GASOIL FOB'!$1:$5</definedName>
    <definedName function="false" hidden="false" localSheetId="7" name="Z_3B687669_DD04_11D2_B562_00805FC758C8__wvu_PrintArea" vbProcedure="false">'2%GASOIL FOB'!$A$6:$R$39</definedName>
    <definedName function="false" hidden="false" localSheetId="7" name="Z_3B687669_DD04_11D2_B562_00805FC758C8__wvu_PrintTitles" vbProcedure="false">'2%GASOIL FOB'!$1:$5</definedName>
    <definedName function="false" hidden="false" localSheetId="7" name="Z_3B687675_DD04_11D2_B562_00805FC758C8__wvu_PrintArea" vbProcedure="false">'2%GASOIL FOB'!$A$40:$AG$118</definedName>
    <definedName function="false" hidden="false" localSheetId="7" name="Z_3B687675_DD04_11D2_B562_00805FC758C8__wvu_PrintTitles" vbProcedure="false">'2%GASOIL FOB'!$1:$5</definedName>
    <definedName function="false" hidden="false" localSheetId="7" name="Z_3B687681_DD04_11D2_B562_00805FC758C8__wvu_PrintArea" vbProcedure="false">'2%GASOIL FOB'!$A$120:$M$238</definedName>
    <definedName function="false" hidden="false" localSheetId="7" name="Z_3B687681_DD04_11D2_B562_00805FC758C8__wvu_PrintTitles" vbProcedure="false">'2%GASOIL FOB'!$1:$5</definedName>
    <definedName function="false" hidden="false" localSheetId="7" name="Z_3D00AA38_B9CB_11D2_B55F_00805FC758C8__wvu_PrintArea" vbProcedure="false">'2%GASOIL FOB'!$A$6:$R$39</definedName>
    <definedName function="false" hidden="false" localSheetId="7" name="Z_3D00AA38_B9CB_11D2_B55F_00805FC758C8__wvu_PrintTitles" vbProcedure="false">'2%GASOIL FOB'!$1:$5</definedName>
    <definedName function="false" hidden="false" localSheetId="7" name="Z_3D00AA43_B9CB_11D2_B55F_00805FC758C8__wvu_PrintArea" vbProcedure="false">'2%GASOIL FOB'!$A$40:$AG$118</definedName>
    <definedName function="false" hidden="false" localSheetId="7" name="Z_3D00AA43_B9CB_11D2_B55F_00805FC758C8__wvu_PrintTitles" vbProcedure="false">'2%GASOIL FOB'!$1:$5</definedName>
    <definedName function="false" hidden="false" localSheetId="7" name="Z_3D00AA4E_B9CB_11D2_B55F_00805FC758C8__wvu_PrintArea" vbProcedure="false">'2%GASOIL FOB'!$A$120:$M$238</definedName>
    <definedName function="false" hidden="false" localSheetId="7" name="Z_3D00AA4E_B9CB_11D2_B55F_00805FC758C8__wvu_PrintTitles" vbProcedure="false">'2%GASOIL FOB'!$1:$5</definedName>
    <definedName function="false" hidden="false" localSheetId="7" name="Z_3E149197_B5D4_11D2_8C28_0008C7C204E6__wvu_PrintArea" vbProcedure="false">'2%GASOIL FOB'!$A$6:$R$39</definedName>
    <definedName function="false" hidden="false" localSheetId="7" name="Z_3E149197_B5D4_11D2_8C28_0008C7C204E6__wvu_PrintTitles" vbProcedure="false">'2%GASOIL FOB'!$1:$5</definedName>
    <definedName function="false" hidden="false" localSheetId="7" name="Z_3E1491A2_B5D4_11D2_8C28_0008C7C204E6__wvu_PrintArea" vbProcedure="false">'2%GASOIL FOB'!$A$40:$AG$118</definedName>
    <definedName function="false" hidden="false" localSheetId="7" name="Z_3E1491A2_B5D4_11D2_8C28_0008C7C204E6__wvu_PrintTitles" vbProcedure="false">'2%GASOIL FOB'!$1:$5</definedName>
    <definedName function="false" hidden="false" localSheetId="7" name="Z_3E1491AD_B5D4_11D2_8C28_0008C7C204E6__wvu_PrintArea" vbProcedure="false">'2%GASOIL FOB'!$A$120:$M$238</definedName>
    <definedName function="false" hidden="false" localSheetId="7" name="Z_3E1491AD_B5D4_11D2_8C28_0008C7C204E6__wvu_PrintTitles" vbProcedure="false">'2%GASOIL FOB'!$1:$5</definedName>
    <definedName function="false" hidden="false" localSheetId="7" name="Z_43FDE5A2_B0FC_11D2_8C26_0008C7C204E6__wvu_PrintArea" vbProcedure="false">'2%GASOIL FOB'!$A$6:$R$39</definedName>
    <definedName function="false" hidden="false" localSheetId="7" name="Z_43FDE5A2_B0FC_11D2_8C26_0008C7C204E6__wvu_PrintTitles" vbProcedure="false">'2%GASOIL FOB'!$1:$5</definedName>
    <definedName function="false" hidden="false" localSheetId="7" name="Z_43FDE5AC_B0FC_11D2_8C26_0008C7C204E6__wvu_PrintArea" vbProcedure="false">'2%GASOIL FOB'!$A$40:$AG$118</definedName>
    <definedName function="false" hidden="false" localSheetId="7" name="Z_43FDE5AC_B0FC_11D2_8C26_0008C7C204E6__wvu_PrintTitles" vbProcedure="false">'2%GASOIL FOB'!$1:$5</definedName>
    <definedName function="false" hidden="false" localSheetId="7" name="Z_43FDE5B6_B0FC_11D2_8C26_0008C7C204E6__wvu_PrintArea" vbProcedure="false">'2%GASOIL FOB'!$A$120:$M$238</definedName>
    <definedName function="false" hidden="false" localSheetId="7" name="Z_43FDE5B6_B0FC_11D2_8C26_0008C7C204E6__wvu_PrintTitles" vbProcedure="false">'2%GASOIL FOB'!$1:$5</definedName>
    <definedName function="false" hidden="false" localSheetId="7" name="Z_455EA509_D080_11D2_B560_00805FC758C8__wvu_PrintArea" vbProcedure="false">'2%GASOIL FOB'!$A$6:$R$39</definedName>
    <definedName function="false" hidden="false" localSheetId="7" name="Z_455EA509_D080_11D2_B560_00805FC758C8__wvu_PrintTitles" vbProcedure="false">'2%GASOIL FOB'!$1:$5</definedName>
    <definedName function="false" hidden="false" localSheetId="7" name="Z_455EA514_D080_11D2_B560_00805FC758C8__wvu_PrintArea" vbProcedure="false">'2%GASOIL FOB'!$A$40:$AG$118</definedName>
    <definedName function="false" hidden="false" localSheetId="7" name="Z_455EA514_D080_11D2_B560_00805FC758C8__wvu_PrintTitles" vbProcedure="false">'2%GASOIL FOB'!$1:$5</definedName>
    <definedName function="false" hidden="false" localSheetId="7" name="Z_455EA51F_D080_11D2_B560_00805FC758C8__wvu_PrintArea" vbProcedure="false">'2%GASOIL FOB'!$A$120:$M$238</definedName>
    <definedName function="false" hidden="false" localSheetId="7" name="Z_455EA51F_D080_11D2_B560_00805FC758C8__wvu_PrintTitles" vbProcedure="false">'2%GASOIL FOB'!$1:$5</definedName>
    <definedName function="false" hidden="false" localSheetId="7" name="Z_45B0D55D_8B4E_11D2_8C18_0008C7C204E6__wvu_PrintArea" vbProcedure="false">'2%GASOIL FOB'!$A$6:$R$39</definedName>
    <definedName function="false" hidden="false" localSheetId="7" name="Z_45B0D55D_8B4E_11D2_8C18_0008C7C204E6__wvu_PrintTitles" vbProcedure="false">'2%GASOIL FOB'!$1:$5</definedName>
    <definedName function="false" hidden="false" localSheetId="7" name="Z_45B0D567_8B4E_11D2_8C18_0008C7C204E6__wvu_PrintArea" vbProcedure="false">'2%GASOIL FOB'!$A$40:$AG$118</definedName>
    <definedName function="false" hidden="false" localSheetId="7" name="Z_45B0D567_8B4E_11D2_8C18_0008C7C204E6__wvu_PrintTitles" vbProcedure="false">'2%GASOIL FOB'!$1:$5</definedName>
    <definedName function="false" hidden="false" localSheetId="7" name="Z_45B0D571_8B4E_11D2_8C18_0008C7C204E6__wvu_PrintArea" vbProcedure="false">'2%GASOIL FOB'!$A$120:$M$238</definedName>
    <definedName function="false" hidden="false" localSheetId="7" name="Z_45B0D571_8B4E_11D2_8C18_0008C7C204E6__wvu_PrintTitles" vbProcedure="false">'2%GASOIL FOB'!$1:$5</definedName>
    <definedName function="false" hidden="false" localSheetId="7" name="Z_46B6C2B7_E7FC_11D2_ADAA_0008C744C0BF__wvu_PrintArea" vbProcedure="false">'2%GASOIL FOB'!$A$6:$R$39</definedName>
    <definedName function="false" hidden="false" localSheetId="7" name="Z_46B6C2B7_E7FC_11D2_ADAA_0008C744C0BF__wvu_PrintTitles" vbProcedure="false">'2%GASOIL FOB'!$1:$5</definedName>
    <definedName function="false" hidden="false" localSheetId="7" name="Z_46B6C2C3_E7FC_11D2_ADAA_0008C744C0BF__wvu_PrintArea" vbProcedure="false">'2%GASOIL FOB'!$A$40:$AG$118</definedName>
    <definedName function="false" hidden="false" localSheetId="7" name="Z_46B6C2C3_E7FC_11D2_ADAA_0008C744C0BF__wvu_PrintTitles" vbProcedure="false">'2%GASOIL FOB'!$1:$5</definedName>
    <definedName function="false" hidden="false" localSheetId="7" name="Z_46B6C2CF_E7FC_11D2_ADAA_0008C744C0BF__wvu_PrintArea" vbProcedure="false">'2%GASOIL FOB'!$A$120:$M$238</definedName>
    <definedName function="false" hidden="false" localSheetId="7" name="Z_46B6C2CF_E7FC_11D2_ADAA_0008C744C0BF__wvu_PrintTitles" vbProcedure="false">'2%GASOIL FOB'!$1:$5</definedName>
    <definedName function="false" hidden="false" localSheetId="7" name="Z_4707B8AF_93E7_11D2_8C1D_0008C7C204E6__wvu_PrintArea" vbProcedure="false">'2%GASOIL FOB'!$A$6:$R$39</definedName>
    <definedName function="false" hidden="false" localSheetId="7" name="Z_4707B8AF_93E7_11D2_8C1D_0008C7C204E6__wvu_PrintTitles" vbProcedure="false">'2%GASOIL FOB'!$1:$5</definedName>
    <definedName function="false" hidden="false" localSheetId="7" name="Z_4707B8B9_93E7_11D2_8C1D_0008C7C204E6__wvu_PrintArea" vbProcedure="false">'2%GASOIL FOB'!$A$40:$AG$118</definedName>
    <definedName function="false" hidden="false" localSheetId="7" name="Z_4707B8B9_93E7_11D2_8C1D_0008C7C204E6__wvu_PrintTitles" vbProcedure="false">'2%GASOIL FOB'!$1:$5</definedName>
    <definedName function="false" hidden="false" localSheetId="7" name="Z_4707B8C3_93E7_11D2_8C1D_0008C7C204E6__wvu_PrintArea" vbProcedure="false">'2%GASOIL FOB'!$A$120:$M$238</definedName>
    <definedName function="false" hidden="false" localSheetId="7" name="Z_4707B8C3_93E7_11D2_8C1D_0008C7C204E6__wvu_PrintTitles" vbProcedure="false">'2%GASOIL FOB'!$1:$5</definedName>
    <definedName function="false" hidden="false" localSheetId="7" name="Z_48E652D3_A94A_11D2_B55B_00805FC758C8__wvu_PrintArea" vbProcedure="false">'2%GASOIL FOB'!$A$6:$R$39</definedName>
    <definedName function="false" hidden="false" localSheetId="7" name="Z_48E652D3_A94A_11D2_B55B_00805FC758C8__wvu_PrintTitles" vbProcedure="false">'2%GASOIL FOB'!$1:$5</definedName>
    <definedName function="false" hidden="false" localSheetId="7" name="Z_48E652DD_A94A_11D2_B55B_00805FC758C8__wvu_PrintArea" vbProcedure="false">'2%GASOIL FOB'!$A$40:$AG$118</definedName>
    <definedName function="false" hidden="false" localSheetId="7" name="Z_48E652DD_A94A_11D2_B55B_00805FC758C8__wvu_PrintTitles" vbProcedure="false">'2%GASOIL FOB'!$1:$5</definedName>
    <definedName function="false" hidden="false" localSheetId="7" name="Z_48E652E7_A94A_11D2_B55B_00805FC758C8__wvu_PrintArea" vbProcedure="false">'2%GASOIL FOB'!$A$120:$M$238</definedName>
    <definedName function="false" hidden="false" localSheetId="7" name="Z_48E652E7_A94A_11D2_B55B_00805FC758C8__wvu_PrintTitles" vbProcedure="false">'2%GASOIL FOB'!$1:$5</definedName>
    <definedName function="false" hidden="false" localSheetId="7" name="Z_4A50D570_9978_11D2_8C20_0008C7C204E6__wvu_PrintArea" vbProcedure="false">'2%GASOIL FOB'!$A$6:$R$39</definedName>
    <definedName function="false" hidden="false" localSheetId="7" name="Z_4A50D570_9978_11D2_8C20_0008C7C204E6__wvu_PrintTitles" vbProcedure="false">'2%GASOIL FOB'!$1:$5</definedName>
    <definedName function="false" hidden="false" localSheetId="7" name="Z_4A50D57A_9978_11D2_8C20_0008C7C204E6__wvu_PrintArea" vbProcedure="false">'2%GASOIL FOB'!$A$40:$AG$118</definedName>
    <definedName function="false" hidden="false" localSheetId="7" name="Z_4A50D57A_9978_11D2_8C20_0008C7C204E6__wvu_PrintTitles" vbProcedure="false">'2%GASOIL FOB'!$1:$5</definedName>
    <definedName function="false" hidden="false" localSheetId="7" name="Z_4A50D584_9978_11D2_8C20_0008C7C204E6__wvu_PrintArea" vbProcedure="false">'2%GASOIL FOB'!$A$120:$M$238</definedName>
    <definedName function="false" hidden="false" localSheetId="7" name="Z_4A50D584_9978_11D2_8C20_0008C7C204E6__wvu_PrintTitles" vbProcedure="false">'2%GASOIL FOB'!$1:$5</definedName>
    <definedName function="false" hidden="false" localSheetId="7" name="Z_4B7F705B_C17B_11D2_8C2B_0008C7C204E6__wvu_PrintArea" vbProcedure="false">'2%GASOIL FOB'!$A$6:$R$39</definedName>
    <definedName function="false" hidden="false" localSheetId="7" name="Z_4B7F705B_C17B_11D2_8C2B_0008C7C204E6__wvu_PrintTitles" vbProcedure="false">'2%GASOIL FOB'!$1:$5</definedName>
    <definedName function="false" hidden="false" localSheetId="7" name="Z_4B7F7066_C17B_11D2_8C2B_0008C7C204E6__wvu_PrintArea" vbProcedure="false">'2%GASOIL FOB'!$A$40:$AG$118</definedName>
    <definedName function="false" hidden="false" localSheetId="7" name="Z_4B7F7066_C17B_11D2_8C2B_0008C7C204E6__wvu_PrintTitles" vbProcedure="false">'2%GASOIL FOB'!$1:$5</definedName>
    <definedName function="false" hidden="false" localSheetId="7" name="Z_4B7F7071_C17B_11D2_8C2B_0008C7C204E6__wvu_PrintArea" vbProcedure="false">'2%GASOIL FOB'!$A$120:$M$238</definedName>
    <definedName function="false" hidden="false" localSheetId="7" name="Z_4B7F7071_C17B_11D2_8C2B_0008C7C204E6__wvu_PrintTitles" vbProcedure="false">'2%GASOIL FOB'!$1:$5</definedName>
    <definedName function="false" hidden="false" localSheetId="7" name="Z_4C4CB56A_CAEB_11D2_8C32_0008C7C204E6__wvu_PrintArea" vbProcedure="false">'2%GASOIL FOB'!$A$6:$R$39</definedName>
    <definedName function="false" hidden="false" localSheetId="7" name="Z_4C4CB56A_CAEB_11D2_8C32_0008C7C204E6__wvu_PrintTitles" vbProcedure="false">'2%GASOIL FOB'!$1:$5</definedName>
    <definedName function="false" hidden="false" localSheetId="7" name="Z_4C4CB575_CAEB_11D2_8C32_0008C7C204E6__wvu_PrintArea" vbProcedure="false">'2%GASOIL FOB'!$A$40:$AG$118</definedName>
    <definedName function="false" hidden="false" localSheetId="7" name="Z_4C4CB575_CAEB_11D2_8C32_0008C7C204E6__wvu_PrintTitles" vbProcedure="false">'2%GASOIL FOB'!$1:$5</definedName>
    <definedName function="false" hidden="false" localSheetId="7" name="Z_4C4CB580_CAEB_11D2_8C32_0008C7C204E6__wvu_PrintArea" vbProcedure="false">'2%GASOIL FOB'!$A$120:$M$238</definedName>
    <definedName function="false" hidden="false" localSheetId="7" name="Z_4C4CB580_CAEB_11D2_8C32_0008C7C204E6__wvu_PrintTitles" vbProcedure="false">'2%GASOIL FOB'!$1:$5</definedName>
    <definedName function="false" hidden="false" localSheetId="7" name="Z_4C5DA7CC_F3BF_11D2_8C47_0008C7C204E6__wvu_PrintArea" vbProcedure="false">'2%GASOIL FOB'!$A$6:$R$39</definedName>
    <definedName function="false" hidden="false" localSheetId="7" name="Z_4C5DA7CC_F3BF_11D2_8C47_0008C7C204E6__wvu_PrintTitles" vbProcedure="false">'2%GASOIL FOB'!$1:$5</definedName>
    <definedName function="false" hidden="false" localSheetId="7" name="Z_4C5DA7D8_F3BF_11D2_8C47_0008C7C204E6__wvu_PrintArea" vbProcedure="false">'2%GASOIL FOB'!$A$40:$AG$118</definedName>
    <definedName function="false" hidden="false" localSheetId="7" name="Z_4C5DA7D8_F3BF_11D2_8C47_0008C7C204E6__wvu_PrintTitles" vbProcedure="false">'2%GASOIL FOB'!$1:$5</definedName>
    <definedName function="false" hidden="false" localSheetId="7" name="Z_4C5DA7E4_F3BF_11D2_8C47_0008C7C204E6__wvu_PrintArea" vbProcedure="false">'2%GASOIL FOB'!$A$120:$M$238</definedName>
    <definedName function="false" hidden="false" localSheetId="7" name="Z_4C5DA7E4_F3BF_11D2_8C47_0008C7C204E6__wvu_PrintTitles" vbProcedure="false">'2%GASOIL FOB'!$1:$5</definedName>
    <definedName function="false" hidden="false" localSheetId="7" name="Z_4C5DA7F7_F3BF_11D2_8C47_0008C7C204E6__wvu_PrintArea" vbProcedure="false">'2%GASOIL FOB'!$A$6:$R$39</definedName>
    <definedName function="false" hidden="false" localSheetId="7" name="Z_4C5DA7F7_F3BF_11D2_8C47_0008C7C204E6__wvu_PrintTitles" vbProcedure="false">'2%GASOIL FOB'!$1:$5</definedName>
    <definedName function="false" hidden="false" localSheetId="7" name="Z_4C5DA803_F3BF_11D2_8C47_0008C7C204E6__wvu_PrintArea" vbProcedure="false">'2%GASOIL FOB'!$A$40:$AG$118</definedName>
    <definedName function="false" hidden="false" localSheetId="7" name="Z_4C5DA803_F3BF_11D2_8C47_0008C7C204E6__wvu_PrintTitles" vbProcedure="false">'2%GASOIL FOB'!$1:$5</definedName>
    <definedName function="false" hidden="false" localSheetId="7" name="Z_4C5DA80F_F3BF_11D2_8C47_0008C7C204E6__wvu_PrintArea" vbProcedure="false">'2%GASOIL FOB'!$A$120:$M$238</definedName>
    <definedName function="false" hidden="false" localSheetId="7" name="Z_4C5DA80F_F3BF_11D2_8C47_0008C7C204E6__wvu_PrintTitles" vbProcedure="false">'2%GASOIL FOB'!$1:$5</definedName>
    <definedName function="false" hidden="false" localSheetId="7" name="Z_52DDA561_CA25_11D2_8C31_0008C7C204E6__wvu_PrintArea" vbProcedure="false">'2%GASOIL FOB'!$A$6:$R$39</definedName>
    <definedName function="false" hidden="false" localSheetId="7" name="Z_52DDA561_CA25_11D2_8C31_0008C7C204E6__wvu_PrintTitles" vbProcedure="false">'2%GASOIL FOB'!$1:$5</definedName>
    <definedName function="false" hidden="false" localSheetId="7" name="Z_52DDA56C_CA25_11D2_8C31_0008C7C204E6__wvu_PrintArea" vbProcedure="false">'2%GASOIL FOB'!$A$40:$AG$118</definedName>
    <definedName function="false" hidden="false" localSheetId="7" name="Z_52DDA56C_CA25_11D2_8C31_0008C7C204E6__wvu_PrintTitles" vbProcedure="false">'2%GASOIL FOB'!$1:$5</definedName>
    <definedName function="false" hidden="false" localSheetId="7" name="Z_52DDA577_CA25_11D2_8C31_0008C7C204E6__wvu_PrintArea" vbProcedure="false">'2%GASOIL FOB'!$A$120:$M$238</definedName>
    <definedName function="false" hidden="false" localSheetId="7" name="Z_52DDA577_CA25_11D2_8C31_0008C7C204E6__wvu_PrintTitles" vbProcedure="false">'2%GASOIL FOB'!$1:$5</definedName>
    <definedName function="false" hidden="false" localSheetId="7" name="Z_531C69D2_EE3F_11D2_ADAC_0008C744C0BF__wvu_PrintArea" vbProcedure="false">'2%GASOIL FOB'!$A$6:$R$39</definedName>
    <definedName function="false" hidden="false" localSheetId="7" name="Z_531C69D2_EE3F_11D2_ADAC_0008C744C0BF__wvu_PrintTitles" vbProcedure="false">'2%GASOIL FOB'!$1:$5</definedName>
    <definedName function="false" hidden="false" localSheetId="7" name="Z_531C69DE_EE3F_11D2_ADAC_0008C744C0BF__wvu_PrintArea" vbProcedure="false">'2%GASOIL FOB'!$A$40:$AG$118</definedName>
    <definedName function="false" hidden="false" localSheetId="7" name="Z_531C69DE_EE3F_11D2_ADAC_0008C744C0BF__wvu_PrintTitles" vbProcedure="false">'2%GASOIL FOB'!$1:$5</definedName>
    <definedName function="false" hidden="false" localSheetId="7" name="Z_531C69EA_EE3F_11D2_ADAC_0008C744C0BF__wvu_PrintArea" vbProcedure="false">'2%GASOIL FOB'!$A$120:$M$238</definedName>
    <definedName function="false" hidden="false" localSheetId="7" name="Z_531C69EA_EE3F_11D2_ADAC_0008C744C0BF__wvu_PrintTitles" vbProcedure="false">'2%GASOIL FOB'!$1:$5</definedName>
    <definedName function="false" hidden="false" localSheetId="7" name="Z_55388508_8E68_11D2_8C1C_0008C7C204E6__wvu_PrintArea" vbProcedure="false">'2%GASOIL FOB'!$A$6:$R$39</definedName>
    <definedName function="false" hidden="false" localSheetId="7" name="Z_55388508_8E68_11D2_8C1C_0008C7C204E6__wvu_PrintTitles" vbProcedure="false">'2%GASOIL FOB'!$1:$5</definedName>
    <definedName function="false" hidden="false" localSheetId="7" name="Z_55388512_8E68_11D2_8C1C_0008C7C204E6__wvu_PrintArea" vbProcedure="false">'2%GASOIL FOB'!$A$40:$AG$118</definedName>
    <definedName function="false" hidden="false" localSheetId="7" name="Z_55388512_8E68_11D2_8C1C_0008C7C204E6__wvu_PrintTitles" vbProcedure="false">'2%GASOIL FOB'!$1:$5</definedName>
    <definedName function="false" hidden="false" localSheetId="7" name="Z_5538851C_8E68_11D2_8C1C_0008C7C204E6__wvu_PrintArea" vbProcedure="false">'2%GASOIL FOB'!$A$120:$M$238</definedName>
    <definedName function="false" hidden="false" localSheetId="7" name="Z_5538851C_8E68_11D2_8C1C_0008C7C204E6__wvu_PrintTitles" vbProcedure="false">'2%GASOIL FOB'!$1:$5</definedName>
    <definedName function="false" hidden="false" localSheetId="7" name="Z_5657914A_85E2_11D2_8C16_0008C7C204E6__wvu_PrintArea" vbProcedure="false">'2%GASOIL FOB'!$A$6:$R$39</definedName>
    <definedName function="false" hidden="false" localSheetId="7" name="Z_5657914A_85E2_11D2_8C16_0008C7C204E6__wvu_PrintTitles" vbProcedure="false">'2%GASOIL FOB'!$1:$5</definedName>
    <definedName function="false" hidden="false" localSheetId="7" name="Z_56579154_85E2_11D2_8C16_0008C7C204E6__wvu_PrintArea" vbProcedure="false">'2%GASOIL FOB'!$A$40:$AG$118</definedName>
    <definedName function="false" hidden="false" localSheetId="7" name="Z_56579154_85E2_11D2_8C16_0008C7C204E6__wvu_PrintTitles" vbProcedure="false">'2%GASOIL FOB'!$1:$5</definedName>
    <definedName function="false" hidden="false" localSheetId="7" name="Z_5657915E_85E2_11D2_8C16_0008C7C204E6__wvu_PrintArea" vbProcedure="false">'2%GASOIL FOB'!$A$120:$M$238</definedName>
    <definedName function="false" hidden="false" localSheetId="7" name="Z_5657915E_85E2_11D2_8C16_0008C7C204E6__wvu_PrintTitles" vbProcedure="false">'2%GASOIL FOB'!$1:$5</definedName>
    <definedName function="false" hidden="false" localSheetId="7" name="Z_5685E5C4_A46E_11D2_8C22_0008C7C204E6__wvu_PrintArea" vbProcedure="false">'2%GASOIL FOB'!$A$6:$R$39</definedName>
    <definedName function="false" hidden="false" localSheetId="7" name="Z_5685E5C4_A46E_11D2_8C22_0008C7C204E6__wvu_PrintTitles" vbProcedure="false">'2%GASOIL FOB'!$1:$5</definedName>
    <definedName function="false" hidden="false" localSheetId="7" name="Z_5685E5CE_A46E_11D2_8C22_0008C7C204E6__wvu_PrintArea" vbProcedure="false">'2%GASOIL FOB'!$A$40:$AG$118</definedName>
    <definedName function="false" hidden="false" localSheetId="7" name="Z_5685E5CE_A46E_11D2_8C22_0008C7C204E6__wvu_PrintTitles" vbProcedure="false">'2%GASOIL FOB'!$1:$5</definedName>
    <definedName function="false" hidden="false" localSheetId="7" name="Z_5685E5D8_A46E_11D2_8C22_0008C7C204E6__wvu_PrintArea" vbProcedure="false">'2%GASOIL FOB'!$A$120:$M$238</definedName>
    <definedName function="false" hidden="false" localSheetId="7" name="Z_5685E5D8_A46E_11D2_8C22_0008C7C204E6__wvu_PrintTitles" vbProcedure="false">'2%GASOIL FOB'!$1:$5</definedName>
    <definedName function="false" hidden="false" localSheetId="7" name="Z_5685E6F5_A46E_11D2_8C22_0008C7C204E6__wvu_PrintArea" vbProcedure="false">'2%GASOIL FOB'!$A$6:$R$39</definedName>
    <definedName function="false" hidden="false" localSheetId="7" name="Z_5685E6F5_A46E_11D2_8C22_0008C7C204E6__wvu_PrintTitles" vbProcedure="false">'2%GASOIL FOB'!$1:$5</definedName>
    <definedName function="false" hidden="false" localSheetId="7" name="Z_5685E6FF_A46E_11D2_8C22_0008C7C204E6__wvu_PrintArea" vbProcedure="false">'2%GASOIL FOB'!$A$40:$AG$118</definedName>
    <definedName function="false" hidden="false" localSheetId="7" name="Z_5685E6FF_A46E_11D2_8C22_0008C7C204E6__wvu_PrintTitles" vbProcedure="false">'2%GASOIL FOB'!$1:$5</definedName>
    <definedName function="false" hidden="false" localSheetId="7" name="Z_5685E709_A46E_11D2_8C22_0008C7C204E6__wvu_PrintArea" vbProcedure="false">'2%GASOIL FOB'!$A$120:$M$238</definedName>
    <definedName function="false" hidden="false" localSheetId="7" name="Z_5685E709_A46E_11D2_8C22_0008C7C204E6__wvu_PrintTitles" vbProcedure="false">'2%GASOIL FOB'!$1:$5</definedName>
    <definedName function="false" hidden="false" localSheetId="7" name="Z_57D334A6_8F82_11D2_8C1D_0008C7C204E6__wvu_PrintArea" vbProcedure="false">'2%GASOIL FOB'!$A$6:$R$39</definedName>
    <definedName function="false" hidden="false" localSheetId="7" name="Z_57D334A6_8F82_11D2_8C1D_0008C7C204E6__wvu_PrintTitles" vbProcedure="false">'2%GASOIL FOB'!$1:$5</definedName>
    <definedName function="false" hidden="false" localSheetId="7" name="Z_57D334B0_8F82_11D2_8C1D_0008C7C204E6__wvu_PrintArea" vbProcedure="false">'2%GASOIL FOB'!$A$40:$AG$118</definedName>
    <definedName function="false" hidden="false" localSheetId="7" name="Z_57D334B0_8F82_11D2_8C1D_0008C7C204E6__wvu_PrintTitles" vbProcedure="false">'2%GASOIL FOB'!$1:$5</definedName>
    <definedName function="false" hidden="false" localSheetId="7" name="Z_57D334BA_8F82_11D2_8C1D_0008C7C204E6__wvu_PrintArea" vbProcedure="false">'2%GASOIL FOB'!$A$120:$M$238</definedName>
    <definedName function="false" hidden="false" localSheetId="7" name="Z_57D334BA_8F82_11D2_8C1D_0008C7C204E6__wvu_PrintTitles" vbProcedure="false">'2%GASOIL FOB'!$1:$5</definedName>
    <definedName function="false" hidden="false" localSheetId="7" name="Z_57D334D9_8F82_11D2_8C1D_0008C7C204E6__wvu_PrintArea" vbProcedure="false">'2%GASOIL FOB'!$A$6:$R$39</definedName>
    <definedName function="false" hidden="false" localSheetId="7" name="Z_57D334D9_8F82_11D2_8C1D_0008C7C204E6__wvu_PrintTitles" vbProcedure="false">'2%GASOIL FOB'!$1:$5</definedName>
    <definedName function="false" hidden="false" localSheetId="7" name="Z_57D334E3_8F82_11D2_8C1D_0008C7C204E6__wvu_PrintArea" vbProcedure="false">'2%GASOIL FOB'!$A$40:$AG$118</definedName>
    <definedName function="false" hidden="false" localSheetId="7" name="Z_57D334E3_8F82_11D2_8C1D_0008C7C204E6__wvu_PrintTitles" vbProcedure="false">'2%GASOIL FOB'!$1:$5</definedName>
    <definedName function="false" hidden="false" localSheetId="7" name="Z_57D334ED_8F82_11D2_8C1D_0008C7C204E6__wvu_PrintArea" vbProcedure="false">'2%GASOIL FOB'!$A$120:$M$238</definedName>
    <definedName function="false" hidden="false" localSheetId="7" name="Z_57D334ED_8F82_11D2_8C1D_0008C7C204E6__wvu_PrintTitles" vbProcedure="false">'2%GASOIL FOB'!$1:$5</definedName>
    <definedName function="false" hidden="false" localSheetId="7" name="Z_59DDE797_E1CB_11D2_8C3F_0008C7C204E6__wvu_PrintArea" vbProcedure="false">'2%GASOIL FOB'!$A$6:$R$39</definedName>
    <definedName function="false" hidden="false" localSheetId="7" name="Z_59DDE797_E1CB_11D2_8C3F_0008C7C204E6__wvu_PrintTitles" vbProcedure="false">'2%GASOIL FOB'!$1:$5</definedName>
    <definedName function="false" hidden="false" localSheetId="7" name="Z_59DDE7A3_E1CB_11D2_8C3F_0008C7C204E6__wvu_PrintArea" vbProcedure="false">'2%GASOIL FOB'!$A$40:$AG$118</definedName>
    <definedName function="false" hidden="false" localSheetId="7" name="Z_59DDE7A3_E1CB_11D2_8C3F_0008C7C204E6__wvu_PrintTitles" vbProcedure="false">'2%GASOIL FOB'!$1:$5</definedName>
    <definedName function="false" hidden="false" localSheetId="7" name="Z_59DDE7AF_E1CB_11D2_8C3F_0008C7C204E6__wvu_PrintArea" vbProcedure="false">'2%GASOIL FOB'!$A$120:$M$238</definedName>
    <definedName function="false" hidden="false" localSheetId="7" name="Z_59DDE7AF_E1CB_11D2_8C3F_0008C7C204E6__wvu_PrintTitles" vbProcedure="false">'2%GASOIL FOB'!$1:$5</definedName>
    <definedName function="false" hidden="false" localSheetId="7" name="Z_5A320F40_BCD7_11D2_8C2A_0008C7C204E6__wvu_PrintArea" vbProcedure="false">'2%GASOIL FOB'!$A$6:$R$39</definedName>
    <definedName function="false" hidden="false" localSheetId="7" name="Z_5A320F40_BCD7_11D2_8C2A_0008C7C204E6__wvu_PrintTitles" vbProcedure="false">'2%GASOIL FOB'!$1:$5</definedName>
    <definedName function="false" hidden="false" localSheetId="7" name="Z_5A320F4B_BCD7_11D2_8C2A_0008C7C204E6__wvu_PrintArea" vbProcedure="false">'2%GASOIL FOB'!$A$40:$AG$118</definedName>
    <definedName function="false" hidden="false" localSheetId="7" name="Z_5A320F4B_BCD7_11D2_8C2A_0008C7C204E6__wvu_PrintTitles" vbProcedure="false">'2%GASOIL FOB'!$1:$5</definedName>
    <definedName function="false" hidden="false" localSheetId="7" name="Z_5A320F56_BCD7_11D2_8C2A_0008C7C204E6__wvu_PrintArea" vbProcedure="false">'2%GASOIL FOB'!$A$120:$M$238</definedName>
    <definedName function="false" hidden="false" localSheetId="7" name="Z_5A320F56_BCD7_11D2_8C2A_0008C7C204E6__wvu_PrintTitles" vbProcedure="false">'2%GASOIL FOB'!$1:$5</definedName>
    <definedName function="false" hidden="false" localSheetId="7" name="Z_5BB0EAE4_9EF1_11D2_84E3_00805FD35FEF__wvu_PrintArea" vbProcedure="false">'2%GASOIL FOB'!$A$6:$R$39</definedName>
    <definedName function="false" hidden="false" localSheetId="7" name="Z_5BB0EAE4_9EF1_11D2_84E3_00805FD35FEF__wvu_PrintTitles" vbProcedure="false">'2%GASOIL FOB'!$1:$5</definedName>
    <definedName function="false" hidden="false" localSheetId="7" name="Z_5BB0EAEE_9EF1_11D2_84E3_00805FD35FEF__wvu_PrintArea" vbProcedure="false">'2%GASOIL FOB'!$A$40:$AG$118</definedName>
    <definedName function="false" hidden="false" localSheetId="7" name="Z_5BB0EAEE_9EF1_11D2_84E3_00805FD35FEF__wvu_PrintTitles" vbProcedure="false">'2%GASOIL FOB'!$1:$5</definedName>
    <definedName function="false" hidden="false" localSheetId="7" name="Z_5BB0EAF8_9EF1_11D2_84E3_00805FD35FEF__wvu_PrintArea" vbProcedure="false">'2%GASOIL FOB'!$A$120:$M$238</definedName>
    <definedName function="false" hidden="false" localSheetId="7" name="Z_5BB0EAF8_9EF1_11D2_84E3_00805FD35FEF__wvu_PrintTitles" vbProcedure="false">'2%GASOIL FOB'!$1:$5</definedName>
    <definedName function="false" hidden="false" localSheetId="7" name="Z_5DF009A6_AEB1_11D2_8C26_0008C7C204E6__wvu_PrintArea" vbProcedure="false">'2%GASOIL FOB'!$A$6:$R$39</definedName>
    <definedName function="false" hidden="false" localSheetId="7" name="Z_5DF009A6_AEB1_11D2_8C26_0008C7C204E6__wvu_PrintTitles" vbProcedure="false">'2%GASOIL FOB'!$1:$5</definedName>
    <definedName function="false" hidden="false" localSheetId="7" name="Z_5DF009B0_AEB1_11D2_8C26_0008C7C204E6__wvu_PrintArea" vbProcedure="false">'2%GASOIL FOB'!$A$40:$AG$118</definedName>
    <definedName function="false" hidden="false" localSheetId="7" name="Z_5DF009B0_AEB1_11D2_8C26_0008C7C204E6__wvu_PrintTitles" vbProcedure="false">'2%GASOIL FOB'!$1:$5</definedName>
    <definedName function="false" hidden="false" localSheetId="7" name="Z_5DF009BA_AEB1_11D2_8C26_0008C7C204E6__wvu_PrintArea" vbProcedure="false">'2%GASOIL FOB'!$A$120:$M$238</definedName>
    <definedName function="false" hidden="false" localSheetId="7" name="Z_5DF009BA_AEB1_11D2_8C26_0008C7C204E6__wvu_PrintTitles" vbProcedure="false">'2%GASOIL FOB'!$1:$5</definedName>
    <definedName function="false" hidden="false" localSheetId="7" name="Z_5EF90F76_F0A4_11D2_ADAC_0008C744C0BF__wvu_PrintArea" vbProcedure="false">'2%GASOIL FOB'!$A$6:$R$39</definedName>
    <definedName function="false" hidden="false" localSheetId="7" name="Z_5EF90F76_F0A4_11D2_ADAC_0008C744C0BF__wvu_PrintTitles" vbProcedure="false">'2%GASOIL FOB'!$1:$5</definedName>
    <definedName function="false" hidden="false" localSheetId="7" name="Z_5EF90F82_F0A4_11D2_ADAC_0008C744C0BF__wvu_PrintArea" vbProcedure="false">'2%GASOIL FOB'!$A$40:$AG$118</definedName>
    <definedName function="false" hidden="false" localSheetId="7" name="Z_5EF90F82_F0A4_11D2_ADAC_0008C744C0BF__wvu_PrintTitles" vbProcedure="false">'2%GASOIL FOB'!$1:$5</definedName>
    <definedName function="false" hidden="false" localSheetId="7" name="Z_5EF90F8E_F0A4_11D2_ADAC_0008C744C0BF__wvu_PrintArea" vbProcedure="false">'2%GASOIL FOB'!$A$120:$M$238</definedName>
    <definedName function="false" hidden="false" localSheetId="7" name="Z_5EF90F8E_F0A4_11D2_ADAC_0008C744C0BF__wvu_PrintTitles" vbProcedure="false">'2%GASOIL FOB'!$1:$5</definedName>
    <definedName function="false" hidden="false" localSheetId="7" name="Z_5EF90FA8_F0A4_11D2_ADAC_0008C744C0BF__wvu_PrintArea" vbProcedure="false">'2%GASOIL FOB'!$A$6:$R$39</definedName>
    <definedName function="false" hidden="false" localSheetId="7" name="Z_5EF90FA8_F0A4_11D2_ADAC_0008C744C0BF__wvu_PrintTitles" vbProcedure="false">'2%GASOIL FOB'!$1:$5</definedName>
    <definedName function="false" hidden="false" localSheetId="7" name="Z_5EF90FB4_F0A4_11D2_ADAC_0008C744C0BF__wvu_PrintArea" vbProcedure="false">'2%GASOIL FOB'!$A$40:$AG$118</definedName>
    <definedName function="false" hidden="false" localSheetId="7" name="Z_5EF90FB4_F0A4_11D2_ADAC_0008C744C0BF__wvu_PrintTitles" vbProcedure="false">'2%GASOIL FOB'!$1:$5</definedName>
    <definedName function="false" hidden="false" localSheetId="7" name="Z_5EF90FC0_F0A4_11D2_ADAC_0008C744C0BF__wvu_PrintArea" vbProcedure="false">'2%GASOIL FOB'!$A$120:$M$238</definedName>
    <definedName function="false" hidden="false" localSheetId="7" name="Z_5EF90FC0_F0A4_11D2_ADAC_0008C744C0BF__wvu_PrintTitles" vbProcedure="false">'2%GASOIL FOB'!$1:$5</definedName>
    <definedName function="false" hidden="false" localSheetId="7" name="Z_5EF91002_F0A4_11D2_ADAC_0008C744C0BF__wvu_PrintArea" vbProcedure="false">'2%GASOIL FOB'!$A$6:$R$39</definedName>
    <definedName function="false" hidden="false" localSheetId="7" name="Z_5EF91002_F0A4_11D2_ADAC_0008C744C0BF__wvu_PrintTitles" vbProcedure="false">'2%GASOIL FOB'!$1:$5</definedName>
    <definedName function="false" hidden="false" localSheetId="7" name="Z_5EF9100E_F0A4_11D2_ADAC_0008C744C0BF__wvu_PrintArea" vbProcedure="false">'2%GASOIL FOB'!$A$40:$AG$118</definedName>
    <definedName function="false" hidden="false" localSheetId="7" name="Z_5EF9100E_F0A4_11D2_ADAC_0008C744C0BF__wvu_PrintTitles" vbProcedure="false">'2%GASOIL FOB'!$1:$5</definedName>
    <definedName function="false" hidden="false" localSheetId="7" name="Z_5EF9101A_F0A4_11D2_ADAC_0008C744C0BF__wvu_PrintArea" vbProcedure="false">'2%GASOIL FOB'!$A$120:$M$238</definedName>
    <definedName function="false" hidden="false" localSheetId="7" name="Z_5EF9101A_F0A4_11D2_ADAC_0008C744C0BF__wvu_PrintTitles" vbProcedure="false">'2%GASOIL FOB'!$1:$5</definedName>
    <definedName function="false" hidden="false" localSheetId="7" name="Z_5FA894D3_EBE5_11D2_8C41_0008C7C204E6__wvu_PrintArea" vbProcedure="false">'2%GASOIL FOB'!$A$6:$R$39</definedName>
    <definedName function="false" hidden="false" localSheetId="7" name="Z_5FA894D3_EBE5_11D2_8C41_0008C7C204E6__wvu_PrintTitles" vbProcedure="false">'2%GASOIL FOB'!$1:$5</definedName>
    <definedName function="false" hidden="false" localSheetId="7" name="Z_5FA894DF_EBE5_11D2_8C41_0008C7C204E6__wvu_PrintArea" vbProcedure="false">'2%GASOIL FOB'!$A$40:$AG$118</definedName>
    <definedName function="false" hidden="false" localSheetId="7" name="Z_5FA894DF_EBE5_11D2_8C41_0008C7C204E6__wvu_PrintTitles" vbProcedure="false">'2%GASOIL FOB'!$1:$5</definedName>
    <definedName function="false" hidden="false" localSheetId="7" name="Z_5FA894EB_EBE5_11D2_8C41_0008C7C204E6__wvu_PrintArea" vbProcedure="false">'2%GASOIL FOB'!$A$120:$M$238</definedName>
    <definedName function="false" hidden="false" localSheetId="7" name="Z_5FA894EB_EBE5_11D2_8C41_0008C7C204E6__wvu_PrintTitles" vbProcedure="false">'2%GASOIL FOB'!$1:$5</definedName>
    <definedName function="false" hidden="false" localSheetId="7" name="Z_61A21D1D_DD19_11D2_B114_00805F29F700__wvu_PrintArea" vbProcedure="false">'2%GASOIL FOB'!$A$6:$R$39</definedName>
    <definedName function="false" hidden="false" localSheetId="7" name="Z_61A21D1D_DD19_11D2_B114_00805F29F700__wvu_PrintTitles" vbProcedure="false">'2%GASOIL FOB'!$1:$5</definedName>
    <definedName function="false" hidden="false" localSheetId="7" name="Z_61A21D29_DD19_11D2_B114_00805F29F700__wvu_PrintArea" vbProcedure="false">'2%GASOIL FOB'!$A$40:$AG$118</definedName>
    <definedName function="false" hidden="false" localSheetId="7" name="Z_61A21D29_DD19_11D2_B114_00805F29F700__wvu_PrintTitles" vbProcedure="false">'2%GASOIL FOB'!$1:$5</definedName>
    <definedName function="false" hidden="false" localSheetId="7" name="Z_61A21D35_DD19_11D2_B114_00805F29F700__wvu_PrintArea" vbProcedure="false">'2%GASOIL FOB'!$A$120:$M$238</definedName>
    <definedName function="false" hidden="false" localSheetId="7" name="Z_61A21D35_DD19_11D2_B114_00805F29F700__wvu_PrintTitles" vbProcedure="false">'2%GASOIL FOB'!$1:$5</definedName>
    <definedName function="false" hidden="false" localSheetId="7" name="Z_674084FD_ED98_11D2_ADAB_0008C744C0BF__wvu_PrintArea" vbProcedure="false">'2%GASOIL FOB'!$A$6:$R$39</definedName>
    <definedName function="false" hidden="false" localSheetId="7" name="Z_674084FD_ED98_11D2_ADAB_0008C744C0BF__wvu_PrintTitles" vbProcedure="false">'2%GASOIL FOB'!$1:$5</definedName>
    <definedName function="false" hidden="false" localSheetId="7" name="Z_67408509_ED98_11D2_ADAB_0008C744C0BF__wvu_PrintArea" vbProcedure="false">'2%GASOIL FOB'!$A$40:$AG$118</definedName>
    <definedName function="false" hidden="false" localSheetId="7" name="Z_67408509_ED98_11D2_ADAB_0008C744C0BF__wvu_PrintTitles" vbProcedure="false">'2%GASOIL FOB'!$1:$5</definedName>
    <definedName function="false" hidden="false" localSheetId="7" name="Z_67408515_ED98_11D2_ADAB_0008C744C0BF__wvu_PrintArea" vbProcedure="false">'2%GASOIL FOB'!$A$120:$M$238</definedName>
    <definedName function="false" hidden="false" localSheetId="7" name="Z_67408515_ED98_11D2_ADAB_0008C744C0BF__wvu_PrintTitles" vbProcedure="false">'2%GASOIL FOB'!$1:$5</definedName>
    <definedName function="false" hidden="false" localSheetId="7" name="Z_67867FCD_88EB_11D2_8C17_0008C7C204E6__wvu_PrintArea" vbProcedure="false">'2%GASOIL FOB'!$A$6:$R$39</definedName>
    <definedName function="false" hidden="false" localSheetId="7" name="Z_67867FCD_88EB_11D2_8C17_0008C7C204E6__wvu_PrintTitles" vbProcedure="false">'2%GASOIL FOB'!$1:$5</definedName>
    <definedName function="false" hidden="false" localSheetId="7" name="Z_67867FD7_88EB_11D2_8C17_0008C7C204E6__wvu_PrintArea" vbProcedure="false">'2%GASOIL FOB'!$A$40:$AG$118</definedName>
    <definedName function="false" hidden="false" localSheetId="7" name="Z_67867FD7_88EB_11D2_8C17_0008C7C204E6__wvu_PrintTitles" vbProcedure="false">'2%GASOIL FOB'!$1:$5</definedName>
    <definedName function="false" hidden="false" localSheetId="7" name="Z_67867FE1_88EB_11D2_8C17_0008C7C204E6__wvu_PrintArea" vbProcedure="false">'2%GASOIL FOB'!$A$120:$M$238</definedName>
    <definedName function="false" hidden="false" localSheetId="7" name="Z_67867FE1_88EB_11D2_8C17_0008C7C204E6__wvu_PrintTitles" vbProcedure="false">'2%GASOIL FOB'!$1:$5</definedName>
    <definedName function="false" hidden="false" localSheetId="7" name="Z_67867FFF_88EB_11D2_8C17_0008C7C204E6__wvu_PrintArea" vbProcedure="false">'2%GASOIL FOB'!$A$6:$R$39</definedName>
    <definedName function="false" hidden="false" localSheetId="7" name="Z_67867FFF_88EB_11D2_8C17_0008C7C204E6__wvu_PrintTitles" vbProcedure="false">'2%GASOIL FOB'!$1:$5</definedName>
    <definedName function="false" hidden="false" localSheetId="7" name="Z_67868009_88EB_11D2_8C17_0008C7C204E6__wvu_PrintArea" vbProcedure="false">'2%GASOIL FOB'!$A$40:$AG$118</definedName>
    <definedName function="false" hidden="false" localSheetId="7" name="Z_67868009_88EB_11D2_8C17_0008C7C204E6__wvu_PrintTitles" vbProcedure="false">'2%GASOIL FOB'!$1:$5</definedName>
    <definedName function="false" hidden="false" localSheetId="7" name="Z_67868013_88EB_11D2_8C17_0008C7C204E6__wvu_PrintArea" vbProcedure="false">'2%GASOIL FOB'!$A$120:$M$238</definedName>
    <definedName function="false" hidden="false" localSheetId="7" name="Z_67868013_88EB_11D2_8C17_0008C7C204E6__wvu_PrintTitles" vbProcedure="false">'2%GASOIL FOB'!$1:$5</definedName>
    <definedName function="false" hidden="false" localSheetId="7" name="Z_678680C9_88EB_11D2_8C17_0008C7C204E6__wvu_PrintArea" vbProcedure="false">'2%GASOIL FOB'!$A$6:$R$39</definedName>
    <definedName function="false" hidden="false" localSheetId="7" name="Z_678680C9_88EB_11D2_8C17_0008C7C204E6__wvu_PrintTitles" vbProcedure="false">'2%GASOIL FOB'!$1:$5</definedName>
    <definedName function="false" hidden="false" localSheetId="7" name="Z_678680D3_88EB_11D2_8C17_0008C7C204E6__wvu_PrintArea" vbProcedure="false">'2%GASOIL FOB'!$A$40:$AG$118</definedName>
    <definedName function="false" hidden="false" localSheetId="7" name="Z_678680D3_88EB_11D2_8C17_0008C7C204E6__wvu_PrintTitles" vbProcedure="false">'2%GASOIL FOB'!$1:$5</definedName>
    <definedName function="false" hidden="false" localSheetId="7" name="Z_678680DD_88EB_11D2_8C17_0008C7C204E6__wvu_PrintArea" vbProcedure="false">'2%GASOIL FOB'!$A$120:$M$238</definedName>
    <definedName function="false" hidden="false" localSheetId="7" name="Z_678680DD_88EB_11D2_8C17_0008C7C204E6__wvu_PrintTitles" vbProcedure="false">'2%GASOIL FOB'!$1:$5</definedName>
    <definedName function="false" hidden="false" localSheetId="7" name="Z_69960686_E072_11D2_8C3F_0008C7C204E6__wvu_PrintArea" vbProcedure="false">'2%GASOIL FOB'!$A$6:$R$39</definedName>
    <definedName function="false" hidden="false" localSheetId="7" name="Z_69960686_E072_11D2_8C3F_0008C7C204E6__wvu_PrintTitles" vbProcedure="false">'2%GASOIL FOB'!$1:$5</definedName>
    <definedName function="false" hidden="false" localSheetId="7" name="Z_69960692_E072_11D2_8C3F_0008C7C204E6__wvu_PrintArea" vbProcedure="false">'2%GASOIL FOB'!$A$40:$AG$118</definedName>
    <definedName function="false" hidden="false" localSheetId="7" name="Z_69960692_E072_11D2_8C3F_0008C7C204E6__wvu_PrintTitles" vbProcedure="false">'2%GASOIL FOB'!$1:$5</definedName>
    <definedName function="false" hidden="false" localSheetId="7" name="Z_6996069E_E072_11D2_8C3F_0008C7C204E6__wvu_PrintArea" vbProcedure="false">'2%GASOIL FOB'!$A$120:$M$238</definedName>
    <definedName function="false" hidden="false" localSheetId="7" name="Z_6996069E_E072_11D2_8C3F_0008C7C204E6__wvu_PrintTitles" vbProcedure="false">'2%GASOIL FOB'!$1:$5</definedName>
    <definedName function="false" hidden="false" localSheetId="7" name="Z_6B149C38_AAB6_11D2_8C25_0008C7C204E6__wvu_PrintArea" vbProcedure="false">'2%GASOIL FOB'!$A$6:$R$39</definedName>
    <definedName function="false" hidden="false" localSheetId="7" name="Z_6B149C38_AAB6_11D2_8C25_0008C7C204E6__wvu_PrintTitles" vbProcedure="false">'2%GASOIL FOB'!$1:$5</definedName>
    <definedName function="false" hidden="false" localSheetId="7" name="Z_6B149C42_AAB6_11D2_8C25_0008C7C204E6__wvu_PrintArea" vbProcedure="false">'2%GASOIL FOB'!$A$40:$AG$118</definedName>
    <definedName function="false" hidden="false" localSheetId="7" name="Z_6B149C42_AAB6_11D2_8C25_0008C7C204E6__wvu_PrintTitles" vbProcedure="false">'2%GASOIL FOB'!$1:$5</definedName>
    <definedName function="false" hidden="false" localSheetId="7" name="Z_6B149C4C_AAB6_11D2_8C25_0008C7C204E6__wvu_PrintArea" vbProcedure="false">'2%GASOIL FOB'!$A$120:$M$238</definedName>
    <definedName function="false" hidden="false" localSheetId="7" name="Z_6B149C4C_AAB6_11D2_8C25_0008C7C204E6__wvu_PrintTitles" vbProcedure="false">'2%GASOIL FOB'!$1:$5</definedName>
    <definedName function="false" hidden="false" localSheetId="7" name="Z_6B15D30D_E685_11D2_8C3F_0008C7C204E6__wvu_PrintArea" vbProcedure="false">'2%GASOIL FOB'!$A$6:$R$39</definedName>
    <definedName function="false" hidden="false" localSheetId="7" name="Z_6B15D30D_E685_11D2_8C3F_0008C7C204E6__wvu_PrintTitles" vbProcedure="false">'2%GASOIL FOB'!$1:$5</definedName>
    <definedName function="false" hidden="false" localSheetId="7" name="Z_6B15D319_E685_11D2_8C3F_0008C7C204E6__wvu_PrintArea" vbProcedure="false">'2%GASOIL FOB'!$A$40:$AG$118</definedName>
    <definedName function="false" hidden="false" localSheetId="7" name="Z_6B15D319_E685_11D2_8C3F_0008C7C204E6__wvu_PrintTitles" vbProcedure="false">'2%GASOIL FOB'!$1:$5</definedName>
    <definedName function="false" hidden="false" localSheetId="7" name="Z_6B15D325_E685_11D2_8C3F_0008C7C204E6__wvu_PrintArea" vbProcedure="false">'2%GASOIL FOB'!$A$120:$M$238</definedName>
    <definedName function="false" hidden="false" localSheetId="7" name="Z_6B15D325_E685_11D2_8C3F_0008C7C204E6__wvu_PrintTitles" vbProcedure="false">'2%GASOIL FOB'!$1:$5</definedName>
    <definedName function="false" hidden="false" localSheetId="7" name="Z_6C1A944C_A088_11D2_84E3_00805FD35FEF__wvu_PrintArea" vbProcedure="false">'2%GASOIL FOB'!$A$6:$R$39</definedName>
    <definedName function="false" hidden="false" localSheetId="7" name="Z_6C1A944C_A088_11D2_84E3_00805FD35FEF__wvu_PrintTitles" vbProcedure="false">'2%GASOIL FOB'!$1:$5</definedName>
    <definedName function="false" hidden="false" localSheetId="7" name="Z_6C1A9456_A088_11D2_84E3_00805FD35FEF__wvu_PrintArea" vbProcedure="false">'2%GASOIL FOB'!$A$40:$AG$118</definedName>
    <definedName function="false" hidden="false" localSheetId="7" name="Z_6C1A9456_A088_11D2_84E3_00805FD35FEF__wvu_PrintTitles" vbProcedure="false">'2%GASOIL FOB'!$1:$5</definedName>
    <definedName function="false" hidden="false" localSheetId="7" name="Z_6C1A9460_A088_11D2_84E3_00805FD35FEF__wvu_PrintArea" vbProcedure="false">'2%GASOIL FOB'!$A$120:$M$238</definedName>
    <definedName function="false" hidden="false" localSheetId="7" name="Z_6C1A9460_A088_11D2_84E3_00805FD35FEF__wvu_PrintTitles" vbProcedure="false">'2%GASOIL FOB'!$1:$5</definedName>
    <definedName function="false" hidden="false" localSheetId="7" name="Z_6DE4358F_D7D3_11D2_8C3C_0008C7C204E6__wvu_PrintArea" vbProcedure="false">'2%GASOIL FOB'!$A$6:$R$39</definedName>
    <definedName function="false" hidden="false" localSheetId="7" name="Z_6DE4358F_D7D3_11D2_8C3C_0008C7C204E6__wvu_PrintTitles" vbProcedure="false">'2%GASOIL FOB'!$1:$5</definedName>
    <definedName function="false" hidden="false" localSheetId="7" name="Z_6DE4359A_D7D3_11D2_8C3C_0008C7C204E6__wvu_PrintArea" vbProcedure="false">'2%GASOIL FOB'!$A$40:$AG$118</definedName>
    <definedName function="false" hidden="false" localSheetId="7" name="Z_6DE4359A_D7D3_11D2_8C3C_0008C7C204E6__wvu_PrintTitles" vbProcedure="false">'2%GASOIL FOB'!$1:$5</definedName>
    <definedName function="false" hidden="false" localSheetId="7" name="Z_6DE435A5_D7D3_11D2_8C3C_0008C7C204E6__wvu_PrintArea" vbProcedure="false">'2%GASOIL FOB'!$A$120:$M$238</definedName>
    <definedName function="false" hidden="false" localSheetId="7" name="Z_6DE435A5_D7D3_11D2_8C3C_0008C7C204E6__wvu_PrintTitles" vbProcedure="false">'2%GASOIL FOB'!$1:$5</definedName>
    <definedName function="false" hidden="false" localSheetId="7" name="Z_6EA12B64_ECD2_11D2_8C43_0008C7C204E6__wvu_PrintArea" vbProcedure="false">'2%GASOIL FOB'!$A$6:$R$39</definedName>
    <definedName function="false" hidden="false" localSheetId="7" name="Z_6EA12B64_ECD2_11D2_8C43_0008C7C204E6__wvu_PrintTitles" vbProcedure="false">'2%GASOIL FOB'!$1:$5</definedName>
    <definedName function="false" hidden="false" localSheetId="7" name="Z_6EA12B70_ECD2_11D2_8C43_0008C7C204E6__wvu_PrintArea" vbProcedure="false">'2%GASOIL FOB'!$A$40:$AG$118</definedName>
    <definedName function="false" hidden="false" localSheetId="7" name="Z_6EA12B70_ECD2_11D2_8C43_0008C7C204E6__wvu_PrintTitles" vbProcedure="false">'2%GASOIL FOB'!$1:$5</definedName>
    <definedName function="false" hidden="false" localSheetId="7" name="Z_6EA12B7C_ECD2_11D2_8C43_0008C7C204E6__wvu_PrintArea" vbProcedure="false">'2%GASOIL FOB'!$A$120:$M$238</definedName>
    <definedName function="false" hidden="false" localSheetId="7" name="Z_6EA12B7C_ECD2_11D2_8C43_0008C7C204E6__wvu_PrintTitles" vbProcedure="false">'2%GASOIL FOB'!$1:$5</definedName>
    <definedName function="false" hidden="false" localSheetId="7" name="Z_6FD32FA7_E842_11D2_8C40_0008C7C204E6__wvu_PrintArea" vbProcedure="false">'2%GASOIL FOB'!$A$6:$R$39</definedName>
    <definedName function="false" hidden="false" localSheetId="7" name="Z_6FD32FA7_E842_11D2_8C40_0008C7C204E6__wvu_PrintTitles" vbProcedure="false">'2%GASOIL FOB'!$1:$5</definedName>
    <definedName function="false" hidden="false" localSheetId="7" name="Z_6FD32FB3_E842_11D2_8C40_0008C7C204E6__wvu_PrintArea" vbProcedure="false">'2%GASOIL FOB'!$A$40:$AG$118</definedName>
    <definedName function="false" hidden="false" localSheetId="7" name="Z_6FD32FB3_E842_11D2_8C40_0008C7C204E6__wvu_PrintTitles" vbProcedure="false">'2%GASOIL FOB'!$1:$5</definedName>
    <definedName function="false" hidden="false" localSheetId="7" name="Z_6FD32FBF_E842_11D2_8C40_0008C7C204E6__wvu_PrintArea" vbProcedure="false">'2%GASOIL FOB'!$A$120:$M$238</definedName>
    <definedName function="false" hidden="false" localSheetId="7" name="Z_6FD32FBF_E842_11D2_8C40_0008C7C204E6__wvu_PrintTitles" vbProcedure="false">'2%GASOIL FOB'!$1:$5</definedName>
    <definedName function="false" hidden="false" localSheetId="7" name="Z_6FF8C8ED_8046_11D2_8C0C_0008C7C204E6__wvu_PrintArea" vbProcedure="false">'2%GASOIL FOB'!$A$6:$R$39</definedName>
    <definedName function="false" hidden="false" localSheetId="7" name="Z_6FF8C8ED_8046_11D2_8C0C_0008C7C204E6__wvu_PrintTitles" vbProcedure="false">'2%GASOIL FOB'!$1:$5</definedName>
    <definedName function="false" hidden="false" localSheetId="7" name="Z_6FF8C8F7_8046_11D2_8C0C_0008C7C204E6__wvu_PrintArea" vbProcedure="false">'2%GASOIL FOB'!$A$40:$AG$118</definedName>
    <definedName function="false" hidden="false" localSheetId="7" name="Z_6FF8C8F7_8046_11D2_8C0C_0008C7C204E6__wvu_PrintTitles" vbProcedure="false">'2%GASOIL FOB'!$1:$5</definedName>
    <definedName function="false" hidden="false" localSheetId="7" name="Z_6FF8C901_8046_11D2_8C0C_0008C7C204E6__wvu_PrintArea" vbProcedure="false">'2%GASOIL FOB'!$A$120:$M$238</definedName>
    <definedName function="false" hidden="false" localSheetId="7" name="Z_6FF8C901_8046_11D2_8C0C_0008C7C204E6__wvu_PrintTitles" vbProcedure="false">'2%GASOIL FOB'!$1:$5</definedName>
    <definedName function="false" hidden="false" localSheetId="7" name="Z_6FF8C920_8046_11D2_8C0C_0008C7C204E6__wvu_PrintArea" vbProcedure="false">'2%GASOIL FOB'!$A$6:$R$39</definedName>
    <definedName function="false" hidden="false" localSheetId="7" name="Z_6FF8C920_8046_11D2_8C0C_0008C7C204E6__wvu_PrintTitles" vbProcedure="false">'2%GASOIL FOB'!$1:$5</definedName>
    <definedName function="false" hidden="false" localSheetId="7" name="Z_6FF8C92A_8046_11D2_8C0C_0008C7C204E6__wvu_PrintArea" vbProcedure="false">'2%GASOIL FOB'!$A$40:$AG$118</definedName>
    <definedName function="false" hidden="false" localSheetId="7" name="Z_6FF8C92A_8046_11D2_8C0C_0008C7C204E6__wvu_PrintTitles" vbProcedure="false">'2%GASOIL FOB'!$1:$5</definedName>
    <definedName function="false" hidden="false" localSheetId="7" name="Z_6FF8C934_8046_11D2_8C0C_0008C7C204E6__wvu_PrintArea" vbProcedure="false">'2%GASOIL FOB'!$A$120:$M$238</definedName>
    <definedName function="false" hidden="false" localSheetId="7" name="Z_6FF8C934_8046_11D2_8C0C_0008C7C204E6__wvu_PrintTitles" vbProcedure="false">'2%GASOIL FOB'!$1:$5</definedName>
    <definedName function="false" hidden="false" localSheetId="7" name="Z_722B9635_B68B_11D2_8C28_0008C7C204E6__wvu_PrintArea" vbProcedure="false">'2%GASOIL FOB'!$A$6:$R$39</definedName>
    <definedName function="false" hidden="false" localSheetId="7" name="Z_722B9635_B68B_11D2_8C28_0008C7C204E6__wvu_PrintTitles" vbProcedure="false">'2%GASOIL FOB'!$1:$5</definedName>
    <definedName function="false" hidden="false" localSheetId="7" name="Z_722B9640_B68B_11D2_8C28_0008C7C204E6__wvu_PrintArea" vbProcedure="false">'2%GASOIL FOB'!$A$40:$AG$118</definedName>
    <definedName function="false" hidden="false" localSheetId="7" name="Z_722B9640_B68B_11D2_8C28_0008C7C204E6__wvu_PrintTitles" vbProcedure="false">'2%GASOIL FOB'!$1:$5</definedName>
    <definedName function="false" hidden="false" localSheetId="7" name="Z_722B964B_B68B_11D2_8C28_0008C7C204E6__wvu_PrintArea" vbProcedure="false">'2%GASOIL FOB'!$A$120:$M$238</definedName>
    <definedName function="false" hidden="false" localSheetId="7" name="Z_722B964B_B68B_11D2_8C28_0008C7C204E6__wvu_PrintTitles" vbProcedure="false">'2%GASOIL FOB'!$1:$5</definedName>
    <definedName function="false" hidden="false" localSheetId="7" name="Z_742343A8_BF21_11D2_8C2B_0008C7C204E6__wvu_PrintArea" vbProcedure="false">'2%GASOIL FOB'!$A$6:$R$39</definedName>
    <definedName function="false" hidden="false" localSheetId="7" name="Z_742343A8_BF21_11D2_8C2B_0008C7C204E6__wvu_PrintTitles" vbProcedure="false">'2%GASOIL FOB'!$1:$5</definedName>
    <definedName function="false" hidden="false" localSheetId="7" name="Z_742343B3_BF21_11D2_8C2B_0008C7C204E6__wvu_PrintArea" vbProcedure="false">'2%GASOIL FOB'!$A$40:$AG$118</definedName>
    <definedName function="false" hidden="false" localSheetId="7" name="Z_742343B3_BF21_11D2_8C2B_0008C7C204E6__wvu_PrintTitles" vbProcedure="false">'2%GASOIL FOB'!$1:$5</definedName>
    <definedName function="false" hidden="false" localSheetId="7" name="Z_742343BE_BF21_11D2_8C2B_0008C7C204E6__wvu_PrintArea" vbProcedure="false">'2%GASOIL FOB'!$A$120:$M$238</definedName>
    <definedName function="false" hidden="false" localSheetId="7" name="Z_742343BE_BF21_11D2_8C2B_0008C7C204E6__wvu_PrintTitles" vbProcedure="false">'2%GASOIL FOB'!$1:$5</definedName>
    <definedName function="false" hidden="false" localSheetId="7" name="Z_74234427_BF21_11D2_8C2B_0008C7C204E6__wvu_PrintArea" vbProcedure="false">'2%GASOIL FOB'!$A$6:$R$39</definedName>
    <definedName function="false" hidden="false" localSheetId="7" name="Z_74234427_BF21_11D2_8C2B_0008C7C204E6__wvu_PrintTitles" vbProcedure="false">'2%GASOIL FOB'!$1:$5</definedName>
    <definedName function="false" hidden="false" localSheetId="7" name="Z_74234432_BF21_11D2_8C2B_0008C7C204E6__wvu_PrintArea" vbProcedure="false">'2%GASOIL FOB'!$A$40:$AG$118</definedName>
    <definedName function="false" hidden="false" localSheetId="7" name="Z_74234432_BF21_11D2_8C2B_0008C7C204E6__wvu_PrintTitles" vbProcedure="false">'2%GASOIL FOB'!$1:$5</definedName>
    <definedName function="false" hidden="false" localSheetId="7" name="Z_7423443D_BF21_11D2_8C2B_0008C7C204E6__wvu_PrintArea" vbProcedure="false">'2%GASOIL FOB'!$A$120:$M$238</definedName>
    <definedName function="false" hidden="false" localSheetId="7" name="Z_7423443D_BF21_11D2_8C2B_0008C7C204E6__wvu_PrintTitles" vbProcedure="false">'2%GASOIL FOB'!$1:$5</definedName>
    <definedName function="false" hidden="false" localSheetId="7" name="Z_742FACFA_9B04_11D2_833B_0008C7B20587__wvu_PrintArea" vbProcedure="false">'2%GASOIL FOB'!$A$6:$R$39</definedName>
    <definedName function="false" hidden="false" localSheetId="7" name="Z_742FACFA_9B04_11D2_833B_0008C7B20587__wvu_PrintTitles" vbProcedure="false">'2%GASOIL FOB'!$1:$5</definedName>
    <definedName function="false" hidden="false" localSheetId="7" name="Z_742FAD04_9B04_11D2_833B_0008C7B20587__wvu_PrintArea" vbProcedure="false">'2%GASOIL FOB'!$A$40:$AG$118</definedName>
    <definedName function="false" hidden="false" localSheetId="7" name="Z_742FAD04_9B04_11D2_833B_0008C7B20587__wvu_PrintTitles" vbProcedure="false">'2%GASOIL FOB'!$1:$5</definedName>
    <definedName function="false" hidden="false" localSheetId="7" name="Z_742FAD0E_9B04_11D2_833B_0008C7B20587__wvu_PrintArea" vbProcedure="false">'2%GASOIL FOB'!$A$120:$M$238</definedName>
    <definedName function="false" hidden="false" localSheetId="7" name="Z_742FAD0E_9B04_11D2_833B_0008C7B20587__wvu_PrintTitles" vbProcedure="false">'2%GASOIL FOB'!$1:$5</definedName>
    <definedName function="false" hidden="false" localSheetId="7" name="Z_742FADA3_9B04_11D2_833B_0008C7B20587__wvu_PrintArea" vbProcedure="false">'2%GASOIL FOB'!$A$6:$R$39</definedName>
    <definedName function="false" hidden="false" localSheetId="7" name="Z_742FADA3_9B04_11D2_833B_0008C7B20587__wvu_PrintTitles" vbProcedure="false">'2%GASOIL FOB'!$1:$5</definedName>
    <definedName function="false" hidden="false" localSheetId="7" name="Z_742FADAD_9B04_11D2_833B_0008C7B20587__wvu_PrintArea" vbProcedure="false">'2%GASOIL FOB'!$A$40:$AG$118</definedName>
    <definedName function="false" hidden="false" localSheetId="7" name="Z_742FADAD_9B04_11D2_833B_0008C7B20587__wvu_PrintTitles" vbProcedure="false">'2%GASOIL FOB'!$1:$5</definedName>
    <definedName function="false" hidden="false" localSheetId="7" name="Z_742FADB7_9B04_11D2_833B_0008C7B20587__wvu_PrintArea" vbProcedure="false">'2%GASOIL FOB'!$A$120:$M$238</definedName>
    <definedName function="false" hidden="false" localSheetId="7" name="Z_742FADB7_9B04_11D2_833B_0008C7B20587__wvu_PrintTitles" vbProcedure="false">'2%GASOIL FOB'!$1:$5</definedName>
    <definedName function="false" hidden="false" localSheetId="7" name="Z_787D9623_90C3_11D2_8C1D_0008C7C204E6__wvu_PrintArea" vbProcedure="false">'2%GASOIL FOB'!$A$6:$R$39</definedName>
    <definedName function="false" hidden="false" localSheetId="7" name="Z_787D9623_90C3_11D2_8C1D_0008C7C204E6__wvu_PrintTitles" vbProcedure="false">'2%GASOIL FOB'!$1:$5</definedName>
    <definedName function="false" hidden="false" localSheetId="7" name="Z_787D962D_90C3_11D2_8C1D_0008C7C204E6__wvu_PrintArea" vbProcedure="false">'2%GASOIL FOB'!$A$40:$AG$118</definedName>
    <definedName function="false" hidden="false" localSheetId="7" name="Z_787D962D_90C3_11D2_8C1D_0008C7C204E6__wvu_PrintTitles" vbProcedure="false">'2%GASOIL FOB'!$1:$5</definedName>
    <definedName function="false" hidden="false" localSheetId="7" name="Z_787D9637_90C3_11D2_8C1D_0008C7C204E6__wvu_PrintArea" vbProcedure="false">'2%GASOIL FOB'!$A$120:$M$238</definedName>
    <definedName function="false" hidden="false" localSheetId="7" name="Z_787D9637_90C3_11D2_8C1D_0008C7C204E6__wvu_PrintTitles" vbProcedure="false">'2%GASOIL FOB'!$1:$5</definedName>
    <definedName function="false" hidden="false" localSheetId="7" name="Z_7A5DC9FF_C70B_11D2_8C2C_0008C7C204E6__wvu_PrintArea" vbProcedure="false">'2%GASOIL FOB'!$A$6:$R$39</definedName>
    <definedName function="false" hidden="false" localSheetId="7" name="Z_7A5DC9FF_C70B_11D2_8C2C_0008C7C204E6__wvu_PrintTitles" vbProcedure="false">'2%GASOIL FOB'!$1:$5</definedName>
    <definedName function="false" hidden="false" localSheetId="7" name="Z_7A5DCA0A_C70B_11D2_8C2C_0008C7C204E6__wvu_PrintArea" vbProcedure="false">'2%GASOIL FOB'!$A$40:$AG$118</definedName>
    <definedName function="false" hidden="false" localSheetId="7" name="Z_7A5DCA0A_C70B_11D2_8C2C_0008C7C204E6__wvu_PrintTitles" vbProcedure="false">'2%GASOIL FOB'!$1:$5</definedName>
    <definedName function="false" hidden="false" localSheetId="7" name="Z_7A5DCA15_C70B_11D2_8C2C_0008C7C204E6__wvu_PrintArea" vbProcedure="false">'2%GASOIL FOB'!$A$120:$M$238</definedName>
    <definedName function="false" hidden="false" localSheetId="7" name="Z_7A5DCA15_C70B_11D2_8C2C_0008C7C204E6__wvu_PrintTitles" vbProcedure="false">'2%GASOIL FOB'!$1:$5</definedName>
    <definedName function="false" hidden="false" localSheetId="7" name="Z_7DAF895B_A3ED_11D2_8C22_0008C7C204E6__wvu_PrintArea" vbProcedure="false">'2%GASOIL FOB'!$A$6:$R$39</definedName>
    <definedName function="false" hidden="false" localSheetId="7" name="Z_7DAF895B_A3ED_11D2_8C22_0008C7C204E6__wvu_PrintTitles" vbProcedure="false">'2%GASOIL FOB'!$1:$5</definedName>
    <definedName function="false" hidden="false" localSheetId="7" name="Z_7DAF8965_A3ED_11D2_8C22_0008C7C204E6__wvu_PrintArea" vbProcedure="false">'2%GASOIL FOB'!$A$40:$AG$118</definedName>
    <definedName function="false" hidden="false" localSheetId="7" name="Z_7DAF8965_A3ED_11D2_8C22_0008C7C204E6__wvu_PrintTitles" vbProcedure="false">'2%GASOIL FOB'!$1:$5</definedName>
    <definedName function="false" hidden="false" localSheetId="7" name="Z_7DAF896F_A3ED_11D2_8C22_0008C7C204E6__wvu_PrintArea" vbProcedure="false">'2%GASOIL FOB'!$A$120:$M$238</definedName>
    <definedName function="false" hidden="false" localSheetId="7" name="Z_7DAF896F_A3ED_11D2_8C22_0008C7C204E6__wvu_PrintTitles" vbProcedure="false">'2%GASOIL FOB'!$1:$5</definedName>
    <definedName function="false" hidden="false" localSheetId="7" name="Z_7DF33946_931E_11D2_8C1D_0008C7C204E6__wvu_PrintArea" vbProcedure="false">'2%GASOIL FOB'!$A$6:$R$39</definedName>
    <definedName function="false" hidden="false" localSheetId="7" name="Z_7DF33946_931E_11D2_8C1D_0008C7C204E6__wvu_PrintTitles" vbProcedure="false">'2%GASOIL FOB'!$1:$5</definedName>
    <definedName function="false" hidden="false" localSheetId="7" name="Z_7DF33950_931E_11D2_8C1D_0008C7C204E6__wvu_PrintArea" vbProcedure="false">'2%GASOIL FOB'!$A$40:$AG$118</definedName>
    <definedName function="false" hidden="false" localSheetId="7" name="Z_7DF33950_931E_11D2_8C1D_0008C7C204E6__wvu_PrintTitles" vbProcedure="false">'2%GASOIL FOB'!$1:$5</definedName>
    <definedName function="false" hidden="false" localSheetId="7" name="Z_7DF3395A_931E_11D2_8C1D_0008C7C204E6__wvu_PrintArea" vbProcedure="false">'2%GASOIL FOB'!$A$120:$M$238</definedName>
    <definedName function="false" hidden="false" localSheetId="7" name="Z_7DF3395A_931E_11D2_8C1D_0008C7C204E6__wvu_PrintTitles" vbProcedure="false">'2%GASOIL FOB'!$1:$5</definedName>
    <definedName function="false" hidden="false" localSheetId="7" name="Z_833CA07D_D095_11D2_AD63_00805F17FD6F__wvu_PrintArea" vbProcedure="false">'2%GASOIL FOB'!$A$6:$R$39</definedName>
    <definedName function="false" hidden="false" localSheetId="7" name="Z_833CA07D_D095_11D2_AD63_00805F17FD6F__wvu_PrintTitles" vbProcedure="false">'2%GASOIL FOB'!$1:$5</definedName>
    <definedName function="false" hidden="false" localSheetId="7" name="Z_833CA088_D095_11D2_AD63_00805F17FD6F__wvu_PrintArea" vbProcedure="false">'2%GASOIL FOB'!$A$40:$AG$118</definedName>
    <definedName function="false" hidden="false" localSheetId="7" name="Z_833CA088_D095_11D2_AD63_00805F17FD6F__wvu_PrintTitles" vbProcedure="false">'2%GASOIL FOB'!$1:$5</definedName>
    <definedName function="false" hidden="false" localSheetId="7" name="Z_833CA093_D095_11D2_AD63_00805F17FD6F__wvu_PrintArea" vbProcedure="false">'2%GASOIL FOB'!$A$120:$M$238</definedName>
    <definedName function="false" hidden="false" localSheetId="7" name="Z_833CA093_D095_11D2_AD63_00805F17FD6F__wvu_PrintTitles" vbProcedure="false">'2%GASOIL FOB'!$1:$5</definedName>
    <definedName function="false" hidden="false" localSheetId="7" name="Z_879F364F_DABD_11D2_B114_00805F29F700__wvu_PrintArea" vbProcedure="false">'2%GASOIL FOB'!$A$6:$R$39</definedName>
    <definedName function="false" hidden="false" localSheetId="7" name="Z_879F364F_DABD_11D2_B114_00805F29F700__wvu_PrintTitles" vbProcedure="false">'2%GASOIL FOB'!$1:$5</definedName>
    <definedName function="false" hidden="false" localSheetId="7" name="Z_879F365A_DABD_11D2_B114_00805F29F700__wvu_PrintArea" vbProcedure="false">'2%GASOIL FOB'!$A$40:$AG$118</definedName>
    <definedName function="false" hidden="false" localSheetId="7" name="Z_879F365A_DABD_11D2_B114_00805F29F700__wvu_PrintTitles" vbProcedure="false">'2%GASOIL FOB'!$1:$5</definedName>
    <definedName function="false" hidden="false" localSheetId="7" name="Z_879F3665_DABD_11D2_B114_00805F29F700__wvu_PrintArea" vbProcedure="false">'2%GASOIL FOB'!$A$120:$M$238</definedName>
    <definedName function="false" hidden="false" localSheetId="7" name="Z_879F3665_DABD_11D2_B114_00805F29F700__wvu_PrintTitles" vbProcedure="false">'2%GASOIL FOB'!$1:$5</definedName>
    <definedName function="false" hidden="false" localSheetId="7" name="Z_89D24037_EE52_11D2_8C44_0008C7C204E6__wvu_PrintArea" vbProcedure="false">'2%GASOIL FOB'!$A$6:$R$39</definedName>
    <definedName function="false" hidden="false" localSheetId="7" name="Z_89D24037_EE52_11D2_8C44_0008C7C204E6__wvu_PrintTitles" vbProcedure="false">'2%GASOIL FOB'!$1:$5</definedName>
    <definedName function="false" hidden="false" localSheetId="7" name="Z_89D24043_EE52_11D2_8C44_0008C7C204E6__wvu_PrintArea" vbProcedure="false">'2%GASOIL FOB'!$A$40:$AG$118</definedName>
    <definedName function="false" hidden="false" localSheetId="7" name="Z_89D24043_EE52_11D2_8C44_0008C7C204E6__wvu_PrintTitles" vbProcedure="false">'2%GASOIL FOB'!$1:$5</definedName>
    <definedName function="false" hidden="false" localSheetId="7" name="Z_89D2404F_EE52_11D2_8C44_0008C7C204E6__wvu_PrintArea" vbProcedure="false">'2%GASOIL FOB'!$A$120:$M$238</definedName>
    <definedName function="false" hidden="false" localSheetId="7" name="Z_89D2404F_EE52_11D2_8C44_0008C7C204E6__wvu_PrintTitles" vbProcedure="false">'2%GASOIL FOB'!$1:$5</definedName>
    <definedName function="false" hidden="false" localSheetId="7" name="Z_89D24063_EE52_11D2_8C44_0008C7C204E6__wvu_PrintArea" vbProcedure="false">'2%GASOIL FOB'!$A$6:$R$39</definedName>
    <definedName function="false" hidden="false" localSheetId="7" name="Z_89D24063_EE52_11D2_8C44_0008C7C204E6__wvu_PrintTitles" vbProcedure="false">'2%GASOIL FOB'!$1:$5</definedName>
    <definedName function="false" hidden="false" localSheetId="7" name="Z_89D2406F_EE52_11D2_8C44_0008C7C204E6__wvu_PrintArea" vbProcedure="false">'2%GASOIL FOB'!$A$40:$AG$118</definedName>
    <definedName function="false" hidden="false" localSheetId="7" name="Z_89D2406F_EE52_11D2_8C44_0008C7C204E6__wvu_PrintTitles" vbProcedure="false">'2%GASOIL FOB'!$1:$5</definedName>
    <definedName function="false" hidden="false" localSheetId="7" name="Z_89D2407B_EE52_11D2_8C44_0008C7C204E6__wvu_PrintArea" vbProcedure="false">'2%GASOIL FOB'!$A$120:$M$238</definedName>
    <definedName function="false" hidden="false" localSheetId="7" name="Z_89D2407B_EE52_11D2_8C44_0008C7C204E6__wvu_PrintTitles" vbProcedure="false">'2%GASOIL FOB'!$1:$5</definedName>
    <definedName function="false" hidden="false" localSheetId="7" name="Z_8D5B216A_8DA0_11D2_8C19_0008C7C204E6__wvu_PrintArea" vbProcedure="false">'2%GASOIL FOB'!$A$6:$R$39</definedName>
    <definedName function="false" hidden="false" localSheetId="7" name="Z_8D5B216A_8DA0_11D2_8C19_0008C7C204E6__wvu_PrintTitles" vbProcedure="false">'2%GASOIL FOB'!$1:$5</definedName>
    <definedName function="false" hidden="false" localSheetId="7" name="Z_8D5B2174_8DA0_11D2_8C19_0008C7C204E6__wvu_PrintArea" vbProcedure="false">'2%GASOIL FOB'!$A$40:$AG$118</definedName>
    <definedName function="false" hidden="false" localSheetId="7" name="Z_8D5B2174_8DA0_11D2_8C19_0008C7C204E6__wvu_PrintTitles" vbProcedure="false">'2%GASOIL FOB'!$1:$5</definedName>
    <definedName function="false" hidden="false" localSheetId="7" name="Z_8D5B217E_8DA0_11D2_8C19_0008C7C204E6__wvu_PrintArea" vbProcedure="false">'2%GASOIL FOB'!$A$120:$M$238</definedName>
    <definedName function="false" hidden="false" localSheetId="7" name="Z_8D5B217E_8DA0_11D2_8C19_0008C7C204E6__wvu_PrintTitles" vbProcedure="false">'2%GASOIL FOB'!$1:$5</definedName>
    <definedName function="false" hidden="false" localSheetId="7" name="Z_8E56458A_CBB5_11D2_8C32_0008C7C204E6__wvu_PrintArea" vbProcedure="false">'2%GASOIL FOB'!$A$6:$R$39</definedName>
    <definedName function="false" hidden="false" localSheetId="7" name="Z_8E56458A_CBB5_11D2_8C32_0008C7C204E6__wvu_PrintTitles" vbProcedure="false">'2%GASOIL FOB'!$1:$5</definedName>
    <definedName function="false" hidden="false" localSheetId="7" name="Z_8E564595_CBB5_11D2_8C32_0008C7C204E6__wvu_PrintArea" vbProcedure="false">'2%GASOIL FOB'!$A$40:$AG$118</definedName>
    <definedName function="false" hidden="false" localSheetId="7" name="Z_8E564595_CBB5_11D2_8C32_0008C7C204E6__wvu_PrintTitles" vbProcedure="false">'2%GASOIL FOB'!$1:$5</definedName>
    <definedName function="false" hidden="false" localSheetId="7" name="Z_8E5645A0_CBB5_11D2_8C32_0008C7C204E6__wvu_PrintArea" vbProcedure="false">'2%GASOIL FOB'!$A$120:$M$238</definedName>
    <definedName function="false" hidden="false" localSheetId="7" name="Z_8E5645A0_CBB5_11D2_8C32_0008C7C204E6__wvu_PrintTitles" vbProcedure="false">'2%GASOIL FOB'!$1:$5</definedName>
    <definedName function="false" hidden="false" localSheetId="7" name="Z_8E9F5EF7_8436_11D2_8C0F_0008C7C204E6__wvu_PrintArea" vbProcedure="false">'2%GASOIL FOB'!$A$6:$R$39</definedName>
    <definedName function="false" hidden="false" localSheetId="7" name="Z_8E9F5EF7_8436_11D2_8C0F_0008C7C204E6__wvu_PrintTitles" vbProcedure="false">'2%GASOIL FOB'!$1:$5</definedName>
    <definedName function="false" hidden="false" localSheetId="7" name="Z_8E9F5F01_8436_11D2_8C0F_0008C7C204E6__wvu_PrintArea" vbProcedure="false">'2%GASOIL FOB'!$A$40:$AG$118</definedName>
    <definedName function="false" hidden="false" localSheetId="7" name="Z_8E9F5F01_8436_11D2_8C0F_0008C7C204E6__wvu_PrintTitles" vbProcedure="false">'2%GASOIL FOB'!$1:$5</definedName>
    <definedName function="false" hidden="false" localSheetId="7" name="Z_8E9F5F0B_8436_11D2_8C0F_0008C7C204E6__wvu_PrintArea" vbProcedure="false">'2%GASOIL FOB'!$A$120:$M$238</definedName>
    <definedName function="false" hidden="false" localSheetId="7" name="Z_8E9F5F0B_8436_11D2_8C0F_0008C7C204E6__wvu_PrintTitles" vbProcedure="false">'2%GASOIL FOB'!$1:$5</definedName>
    <definedName function="false" hidden="false" localSheetId="7" name="Z_8E9F5F73_8436_11D2_8C0F_0008C7C204E6__wvu_PrintArea" vbProcedure="false">'2%GASOIL FOB'!$A$6:$R$39</definedName>
    <definedName function="false" hidden="false" localSheetId="7" name="Z_8E9F5F73_8436_11D2_8C0F_0008C7C204E6__wvu_PrintTitles" vbProcedure="false">'2%GASOIL FOB'!$1:$5</definedName>
    <definedName function="false" hidden="false" localSheetId="7" name="Z_8E9F5F7D_8436_11D2_8C0F_0008C7C204E6__wvu_PrintArea" vbProcedure="false">'2%GASOIL FOB'!$A$40:$AG$118</definedName>
    <definedName function="false" hidden="false" localSheetId="7" name="Z_8E9F5F7D_8436_11D2_8C0F_0008C7C204E6__wvu_PrintTitles" vbProcedure="false">'2%GASOIL FOB'!$1:$5</definedName>
    <definedName function="false" hidden="false" localSheetId="7" name="Z_8E9F5F87_8436_11D2_8C0F_0008C7C204E6__wvu_PrintArea" vbProcedure="false">'2%GASOIL FOB'!$A$120:$M$238</definedName>
    <definedName function="false" hidden="false" localSheetId="7" name="Z_8E9F5F87_8436_11D2_8C0F_0008C7C204E6__wvu_PrintTitles" vbProcedure="false">'2%GASOIL FOB'!$1:$5</definedName>
    <definedName function="false" hidden="false" localSheetId="7" name="Z_8F4E0C97_E28C_11D2_8C3F_0008C7C204E6__wvu_PrintArea" vbProcedure="false">'2%GASOIL FOB'!$A$6:$R$39</definedName>
    <definedName function="false" hidden="false" localSheetId="7" name="Z_8F4E0C97_E28C_11D2_8C3F_0008C7C204E6__wvu_PrintTitles" vbProcedure="false">'2%GASOIL FOB'!$1:$5</definedName>
    <definedName function="false" hidden="false" localSheetId="7" name="Z_8F4E0CA3_E28C_11D2_8C3F_0008C7C204E6__wvu_PrintArea" vbProcedure="false">'2%GASOIL FOB'!$A$40:$AG$118</definedName>
    <definedName function="false" hidden="false" localSheetId="7" name="Z_8F4E0CA3_E28C_11D2_8C3F_0008C7C204E6__wvu_PrintTitles" vbProcedure="false">'2%GASOIL FOB'!$1:$5</definedName>
    <definedName function="false" hidden="false" localSheetId="7" name="Z_8F4E0CAF_E28C_11D2_8C3F_0008C7C204E6__wvu_PrintArea" vbProcedure="false">'2%GASOIL FOB'!$A$120:$M$238</definedName>
    <definedName function="false" hidden="false" localSheetId="7" name="Z_8F4E0CAF_E28C_11D2_8C3F_0008C7C204E6__wvu_PrintTitles" vbProcedure="false">'2%GASOIL FOB'!$1:$5</definedName>
    <definedName function="false" hidden="false" localSheetId="7" name="Z_91494007_E683_11D2_8C3F_0008C7C204E6__wvu_PrintArea" vbProcedure="false">'2%GASOIL FOB'!$A$6:$R$39</definedName>
    <definedName function="false" hidden="false" localSheetId="7" name="Z_91494007_E683_11D2_8C3F_0008C7C204E6__wvu_PrintTitles" vbProcedure="false">'2%GASOIL FOB'!$1:$5</definedName>
    <definedName function="false" hidden="false" localSheetId="7" name="Z_91494013_E683_11D2_8C3F_0008C7C204E6__wvu_PrintArea" vbProcedure="false">'2%GASOIL FOB'!$A$40:$AG$118</definedName>
    <definedName function="false" hidden="false" localSheetId="7" name="Z_91494013_E683_11D2_8C3F_0008C7C204E6__wvu_PrintTitles" vbProcedure="false">'2%GASOIL FOB'!$1:$5</definedName>
    <definedName function="false" hidden="false" localSheetId="7" name="Z_9149401F_E683_11D2_8C3F_0008C7C204E6__wvu_PrintArea" vbProcedure="false">'2%GASOIL FOB'!$A$120:$M$238</definedName>
    <definedName function="false" hidden="false" localSheetId="7" name="Z_9149401F_E683_11D2_8C3F_0008C7C204E6__wvu_PrintTitles" vbProcedure="false">'2%GASOIL FOB'!$1:$5</definedName>
    <definedName function="false" hidden="false" localSheetId="7" name="Z_930D3A25_9FBB_11D2_84E3_00805FD35FEF__wvu_PrintArea" vbProcedure="false">'2%GASOIL FOB'!$A$6:$R$39</definedName>
    <definedName function="false" hidden="false" localSheetId="7" name="Z_930D3A25_9FBB_11D2_84E3_00805FD35FEF__wvu_PrintTitles" vbProcedure="false">'2%GASOIL FOB'!$1:$5</definedName>
    <definedName function="false" hidden="false" localSheetId="7" name="Z_930D3A2F_9FBB_11D2_84E3_00805FD35FEF__wvu_PrintArea" vbProcedure="false">'2%GASOIL FOB'!$A$40:$AG$118</definedName>
    <definedName function="false" hidden="false" localSheetId="7" name="Z_930D3A2F_9FBB_11D2_84E3_00805FD35FEF__wvu_PrintTitles" vbProcedure="false">'2%GASOIL FOB'!$1:$5</definedName>
    <definedName function="false" hidden="false" localSheetId="7" name="Z_930D3A39_9FBB_11D2_84E3_00805FD35FEF__wvu_PrintArea" vbProcedure="false">'2%GASOIL FOB'!$A$120:$M$238</definedName>
    <definedName function="false" hidden="false" localSheetId="7" name="Z_930D3A39_9FBB_11D2_84E3_00805FD35FEF__wvu_PrintTitles" vbProcedure="false">'2%GASOIL FOB'!$1:$5</definedName>
    <definedName function="false" hidden="false" localSheetId="7" name="Z_99BD9840_82A6_11D2_8C0F_0008C7C204E6__wvu_PrintArea" vbProcedure="false">'2%GASOIL FOB'!$A$6:$R$39</definedName>
    <definedName function="false" hidden="false" localSheetId="7" name="Z_99BD9840_82A6_11D2_8C0F_0008C7C204E6__wvu_PrintTitles" vbProcedure="false">'2%GASOIL FOB'!$1:$5</definedName>
    <definedName function="false" hidden="false" localSheetId="7" name="Z_99BD984A_82A6_11D2_8C0F_0008C7C204E6__wvu_PrintArea" vbProcedure="false">'2%GASOIL FOB'!$A$40:$AG$118</definedName>
    <definedName function="false" hidden="false" localSheetId="7" name="Z_99BD984A_82A6_11D2_8C0F_0008C7C204E6__wvu_PrintTitles" vbProcedure="false">'2%GASOIL FOB'!$1:$5</definedName>
    <definedName function="false" hidden="false" localSheetId="7" name="Z_99BD9854_82A6_11D2_8C0F_0008C7C204E6__wvu_PrintArea" vbProcedure="false">'2%GASOIL FOB'!$A$120:$M$238</definedName>
    <definedName function="false" hidden="false" localSheetId="7" name="Z_99BD9854_82A6_11D2_8C0F_0008C7C204E6__wvu_PrintTitles" vbProcedure="false">'2%GASOIL FOB'!$1:$5</definedName>
    <definedName function="false" hidden="false" localSheetId="7" name="Z_9F568972_89CD_11D2_8C17_0008C7C204E6__wvu_PrintArea" vbProcedure="false">'2%GASOIL FOB'!$A$6:$R$39</definedName>
    <definedName function="false" hidden="false" localSheetId="7" name="Z_9F568972_89CD_11D2_8C17_0008C7C204E6__wvu_PrintTitles" vbProcedure="false">'2%GASOIL FOB'!$1:$5</definedName>
    <definedName function="false" hidden="false" localSheetId="7" name="Z_9F56897C_89CD_11D2_8C17_0008C7C204E6__wvu_PrintArea" vbProcedure="false">'2%GASOIL FOB'!$A$40:$AG$118</definedName>
    <definedName function="false" hidden="false" localSheetId="7" name="Z_9F56897C_89CD_11D2_8C17_0008C7C204E6__wvu_PrintTitles" vbProcedure="false">'2%GASOIL FOB'!$1:$5</definedName>
    <definedName function="false" hidden="false" localSheetId="7" name="Z_9F568986_89CD_11D2_8C17_0008C7C204E6__wvu_PrintArea" vbProcedure="false">'2%GASOIL FOB'!$A$120:$M$238</definedName>
    <definedName function="false" hidden="false" localSheetId="7" name="Z_9F568986_89CD_11D2_8C17_0008C7C204E6__wvu_PrintTitles" vbProcedure="false">'2%GASOIL FOB'!$1:$5</definedName>
    <definedName function="false" hidden="false" localSheetId="7" name="Z_A0FFD7E2_ECB5_11D2_ADAB_0008C744C0BF__wvu_PrintArea" vbProcedure="false">'2%GASOIL FOB'!$A$6:$R$39</definedName>
    <definedName function="false" hidden="false" localSheetId="7" name="Z_A0FFD7E2_ECB5_11D2_ADAB_0008C744C0BF__wvu_PrintTitles" vbProcedure="false">'2%GASOIL FOB'!$1:$5</definedName>
    <definedName function="false" hidden="false" localSheetId="7" name="Z_A0FFD7EE_ECB5_11D2_ADAB_0008C744C0BF__wvu_PrintArea" vbProcedure="false">'2%GASOIL FOB'!$A$40:$AG$118</definedName>
    <definedName function="false" hidden="false" localSheetId="7" name="Z_A0FFD7EE_ECB5_11D2_ADAB_0008C744C0BF__wvu_PrintTitles" vbProcedure="false">'2%GASOIL FOB'!$1:$5</definedName>
    <definedName function="false" hidden="false" localSheetId="7" name="Z_A0FFD7FA_ECB5_11D2_ADAB_0008C744C0BF__wvu_PrintArea" vbProcedure="false">'2%GASOIL FOB'!$A$120:$M$238</definedName>
    <definedName function="false" hidden="false" localSheetId="7" name="Z_A0FFD7FA_ECB5_11D2_ADAB_0008C744C0BF__wvu_PrintTitles" vbProcedure="false">'2%GASOIL FOB'!$1:$5</definedName>
    <definedName function="false" hidden="false" localSheetId="7" name="Z_A1661701_8A7B_11D2_8C18_0008C7C204E6__wvu_PrintArea" vbProcedure="false">'2%GASOIL FOB'!$A$6:$R$39</definedName>
    <definedName function="false" hidden="false" localSheetId="7" name="Z_A1661701_8A7B_11D2_8C18_0008C7C204E6__wvu_PrintTitles" vbProcedure="false">'2%GASOIL FOB'!$1:$5</definedName>
    <definedName function="false" hidden="false" localSheetId="7" name="Z_A166170B_8A7B_11D2_8C18_0008C7C204E6__wvu_PrintArea" vbProcedure="false">'2%GASOIL FOB'!$A$40:$AG$118</definedName>
    <definedName function="false" hidden="false" localSheetId="7" name="Z_A166170B_8A7B_11D2_8C18_0008C7C204E6__wvu_PrintTitles" vbProcedure="false">'2%GASOIL FOB'!$1:$5</definedName>
    <definedName function="false" hidden="false" localSheetId="7" name="Z_A1661715_8A7B_11D2_8C18_0008C7C204E6__wvu_PrintArea" vbProcedure="false">'2%GASOIL FOB'!$A$120:$M$238</definedName>
    <definedName function="false" hidden="false" localSheetId="7" name="Z_A1661715_8A7B_11D2_8C18_0008C7C204E6__wvu_PrintTitles" vbProcedure="false">'2%GASOIL FOB'!$1:$5</definedName>
    <definedName function="false" hidden="false" localSheetId="7" name="Z_A65CD3E5_E599_11D2_8C3F_0008C7C204E6__wvu_PrintArea" vbProcedure="false">'2%GASOIL FOB'!$A$6:$R$39</definedName>
    <definedName function="false" hidden="false" localSheetId="7" name="Z_A65CD3E5_E599_11D2_8C3F_0008C7C204E6__wvu_PrintTitles" vbProcedure="false">'2%GASOIL FOB'!$1:$5</definedName>
    <definedName function="false" hidden="false" localSheetId="7" name="Z_A65CD3F1_E599_11D2_8C3F_0008C7C204E6__wvu_PrintArea" vbProcedure="false">'2%GASOIL FOB'!$A$40:$AG$118</definedName>
    <definedName function="false" hidden="false" localSheetId="7" name="Z_A65CD3F1_E599_11D2_8C3F_0008C7C204E6__wvu_PrintTitles" vbProcedure="false">'2%GASOIL FOB'!$1:$5</definedName>
    <definedName function="false" hidden="false" localSheetId="7" name="Z_A65CD3FD_E599_11D2_8C3F_0008C7C204E6__wvu_PrintArea" vbProcedure="false">'2%GASOIL FOB'!$A$120:$M$238</definedName>
    <definedName function="false" hidden="false" localSheetId="7" name="Z_A65CD3FD_E599_11D2_8C3F_0008C7C204E6__wvu_PrintTitles" vbProcedure="false">'2%GASOIL FOB'!$1:$5</definedName>
    <definedName function="false" hidden="false" localSheetId="7" name="Z_A8A68238_ECBE_11D2_8C43_0008C7C204E6__wvu_PrintArea" vbProcedure="false">'2%GASOIL FOB'!$A$6:$R$39</definedName>
    <definedName function="false" hidden="false" localSheetId="7" name="Z_A8A68238_ECBE_11D2_8C43_0008C7C204E6__wvu_PrintTitles" vbProcedure="false">'2%GASOIL FOB'!$1:$5</definedName>
    <definedName function="false" hidden="false" localSheetId="7" name="Z_A8A68244_ECBE_11D2_8C43_0008C7C204E6__wvu_PrintArea" vbProcedure="false">'2%GASOIL FOB'!$A$40:$AG$118</definedName>
    <definedName function="false" hidden="false" localSheetId="7" name="Z_A8A68244_ECBE_11D2_8C43_0008C7C204E6__wvu_PrintTitles" vbProcedure="false">'2%GASOIL FOB'!$1:$5</definedName>
    <definedName function="false" hidden="false" localSheetId="7" name="Z_A8A68250_ECBE_11D2_8C43_0008C7C204E6__wvu_PrintArea" vbProcedure="false">'2%GASOIL FOB'!$A$120:$M$238</definedName>
    <definedName function="false" hidden="false" localSheetId="7" name="Z_A8A68250_ECBE_11D2_8C43_0008C7C204E6__wvu_PrintTitles" vbProcedure="false">'2%GASOIL FOB'!$1:$5</definedName>
    <definedName function="false" hidden="false" localSheetId="7" name="Z_AAADA4FC_B744_11D2_8C28_0008C7C204E6__wvu_PrintArea" vbProcedure="false">'2%GASOIL FOB'!$A$6:$R$39</definedName>
    <definedName function="false" hidden="false" localSheetId="7" name="Z_AAADA4FC_B744_11D2_8C28_0008C7C204E6__wvu_PrintTitles" vbProcedure="false">'2%GASOIL FOB'!$1:$5</definedName>
    <definedName function="false" hidden="false" localSheetId="7" name="Z_AAADA507_B744_11D2_8C28_0008C7C204E6__wvu_PrintArea" vbProcedure="false">'2%GASOIL FOB'!$A$40:$AG$118</definedName>
    <definedName function="false" hidden="false" localSheetId="7" name="Z_AAADA507_B744_11D2_8C28_0008C7C204E6__wvu_PrintTitles" vbProcedure="false">'2%GASOIL FOB'!$1:$5</definedName>
    <definedName function="false" hidden="false" localSheetId="7" name="Z_AAADA512_B744_11D2_8C28_0008C7C204E6__wvu_PrintArea" vbProcedure="false">'2%GASOIL FOB'!$A$120:$M$238</definedName>
    <definedName function="false" hidden="false" localSheetId="7" name="Z_AAADA512_B744_11D2_8C28_0008C7C204E6__wvu_PrintTitles" vbProcedure="false">'2%GASOIL FOB'!$1:$5</definedName>
    <definedName function="false" hidden="false" localSheetId="7" name="Z_B072E3BA_B040_11D2_8C26_0008C7C204E6__wvu_PrintArea" vbProcedure="false">'2%GASOIL FOB'!$A$6:$R$39</definedName>
    <definedName function="false" hidden="false" localSheetId="7" name="Z_B072E3BA_B040_11D2_8C26_0008C7C204E6__wvu_PrintTitles" vbProcedure="false">'2%GASOIL FOB'!$1:$5</definedName>
    <definedName function="false" hidden="false" localSheetId="7" name="Z_B072E3C4_B040_11D2_8C26_0008C7C204E6__wvu_PrintArea" vbProcedure="false">'2%GASOIL FOB'!$A$40:$AG$118</definedName>
    <definedName function="false" hidden="false" localSheetId="7" name="Z_B072E3C4_B040_11D2_8C26_0008C7C204E6__wvu_PrintTitles" vbProcedure="false">'2%GASOIL FOB'!$1:$5</definedName>
    <definedName function="false" hidden="false" localSheetId="7" name="Z_B072E3CE_B040_11D2_8C26_0008C7C204E6__wvu_PrintArea" vbProcedure="false">'2%GASOIL FOB'!$A$120:$M$238</definedName>
    <definedName function="false" hidden="false" localSheetId="7" name="Z_B072E3CE_B040_11D2_8C26_0008C7C204E6__wvu_PrintTitles" vbProcedure="false">'2%GASOIL FOB'!$1:$5</definedName>
    <definedName function="false" hidden="false" localSheetId="7" name="Z_BAA2DB67_A3A8_11D2_8C22_0008C7C204E6__wvu_PrintArea" vbProcedure="false">'2%GASOIL FOB'!$A$6:$R$39</definedName>
    <definedName function="false" hidden="false" localSheetId="7" name="Z_BAA2DB67_A3A8_11D2_8C22_0008C7C204E6__wvu_PrintTitles" vbProcedure="false">'2%GASOIL FOB'!$1:$5</definedName>
    <definedName function="false" hidden="false" localSheetId="7" name="Z_BAA2DB71_A3A8_11D2_8C22_0008C7C204E6__wvu_PrintArea" vbProcedure="false">'2%GASOIL FOB'!$A$40:$AG$118</definedName>
    <definedName function="false" hidden="false" localSheetId="7" name="Z_BAA2DB71_A3A8_11D2_8C22_0008C7C204E6__wvu_PrintTitles" vbProcedure="false">'2%GASOIL FOB'!$1:$5</definedName>
    <definedName function="false" hidden="false" localSheetId="7" name="Z_BAA2DB7B_A3A8_11D2_8C22_0008C7C204E6__wvu_PrintArea" vbProcedure="false">'2%GASOIL FOB'!$A$120:$M$238</definedName>
    <definedName function="false" hidden="false" localSheetId="7" name="Z_BAA2DB7B_A3A8_11D2_8C22_0008C7C204E6__wvu_PrintTitles" vbProcedure="false">'2%GASOIL FOB'!$1:$5</definedName>
    <definedName function="false" hidden="false" localSheetId="7" name="Z_BAA2DBD1_A3A8_11D2_8C22_0008C7C204E6__wvu_PrintArea" vbProcedure="false">'2%GASOIL FOB'!$A$6:$R$39</definedName>
    <definedName function="false" hidden="false" localSheetId="7" name="Z_BAA2DBD1_A3A8_11D2_8C22_0008C7C204E6__wvu_PrintTitles" vbProcedure="false">'2%GASOIL FOB'!$1:$5</definedName>
    <definedName function="false" hidden="false" localSheetId="7" name="Z_BAA2DBDB_A3A8_11D2_8C22_0008C7C204E6__wvu_PrintArea" vbProcedure="false">'2%GASOIL FOB'!$A$40:$AG$118</definedName>
    <definedName function="false" hidden="false" localSheetId="7" name="Z_BAA2DBDB_A3A8_11D2_8C22_0008C7C204E6__wvu_PrintTitles" vbProcedure="false">'2%GASOIL FOB'!$1:$5</definedName>
    <definedName function="false" hidden="false" localSheetId="7" name="Z_BAA2DBE5_A3A8_11D2_8C22_0008C7C204E6__wvu_PrintArea" vbProcedure="false">'2%GASOIL FOB'!$A$120:$M$238</definedName>
    <definedName function="false" hidden="false" localSheetId="7" name="Z_BAA2DBE5_A3A8_11D2_8C22_0008C7C204E6__wvu_PrintTitles" vbProcedure="false">'2%GASOIL FOB'!$1:$5</definedName>
    <definedName function="false" hidden="false" localSheetId="7" name="Z_BAA2DD0E_A3A8_11D2_8C22_0008C7C204E6__wvu_PrintArea" vbProcedure="false">'2%GASOIL FOB'!$A$6:$R$39</definedName>
    <definedName function="false" hidden="false" localSheetId="7" name="Z_BAA2DD0E_A3A8_11D2_8C22_0008C7C204E6__wvu_PrintTitles" vbProcedure="false">'2%GASOIL FOB'!$1:$5</definedName>
    <definedName function="false" hidden="false" localSheetId="7" name="Z_BAA2DD18_A3A8_11D2_8C22_0008C7C204E6__wvu_PrintArea" vbProcedure="false">'2%GASOIL FOB'!$A$40:$AG$118</definedName>
    <definedName function="false" hidden="false" localSheetId="7" name="Z_BAA2DD18_A3A8_11D2_8C22_0008C7C204E6__wvu_PrintTitles" vbProcedure="false">'2%GASOIL FOB'!$1:$5</definedName>
    <definedName function="false" hidden="false" localSheetId="7" name="Z_BAA2DD22_A3A8_11D2_8C22_0008C7C204E6__wvu_PrintArea" vbProcedure="false">'2%GASOIL FOB'!$A$120:$M$238</definedName>
    <definedName function="false" hidden="false" localSheetId="7" name="Z_BAA2DD22_A3A8_11D2_8C22_0008C7C204E6__wvu_PrintTitles" vbProcedure="false">'2%GASOIL FOB'!$1:$5</definedName>
    <definedName function="false" hidden="false" localSheetId="7" name="Z_BB41B461_989F_11D2_8C1E_0008C7C204E6__wvu_PrintArea" vbProcedure="false">'2%GASOIL FOB'!$A$6:$R$39</definedName>
    <definedName function="false" hidden="false" localSheetId="7" name="Z_BB41B461_989F_11D2_8C1E_0008C7C204E6__wvu_PrintTitles" vbProcedure="false">'2%GASOIL FOB'!$1:$5</definedName>
    <definedName function="false" hidden="false" localSheetId="7" name="Z_BB41B46B_989F_11D2_8C1E_0008C7C204E6__wvu_PrintArea" vbProcedure="false">'2%GASOIL FOB'!$A$40:$AG$118</definedName>
    <definedName function="false" hidden="false" localSheetId="7" name="Z_BB41B46B_989F_11D2_8C1E_0008C7C204E6__wvu_PrintTitles" vbProcedure="false">'2%GASOIL FOB'!$1:$5</definedName>
    <definedName function="false" hidden="false" localSheetId="7" name="Z_BB41B475_989F_11D2_8C1E_0008C7C204E6__wvu_PrintArea" vbProcedure="false">'2%GASOIL FOB'!$A$120:$M$238</definedName>
    <definedName function="false" hidden="false" localSheetId="7" name="Z_BB41B475_989F_11D2_8C1E_0008C7C204E6__wvu_PrintTitles" vbProcedure="false">'2%GASOIL FOB'!$1:$5</definedName>
    <definedName function="false" hidden="false" localSheetId="7" name="Z_C10AC3B7_E80C_11D2_8C40_0008C7C204E6__wvu_PrintArea" vbProcedure="false">'2%GASOIL FOB'!$A$6:$R$39</definedName>
    <definedName function="false" hidden="false" localSheetId="7" name="Z_C10AC3B7_E80C_11D2_8C40_0008C7C204E6__wvu_PrintTitles" vbProcedure="false">'2%GASOIL FOB'!$1:$5</definedName>
    <definedName function="false" hidden="false" localSheetId="7" name="Z_C10AC3C3_E80C_11D2_8C40_0008C7C204E6__wvu_PrintArea" vbProcedure="false">'2%GASOIL FOB'!$A$40:$AG$118</definedName>
    <definedName function="false" hidden="false" localSheetId="7" name="Z_C10AC3C3_E80C_11D2_8C40_0008C7C204E6__wvu_PrintTitles" vbProcedure="false">'2%GASOIL FOB'!$1:$5</definedName>
    <definedName function="false" hidden="false" localSheetId="7" name="Z_C10AC3CF_E80C_11D2_8C40_0008C7C204E6__wvu_PrintArea" vbProcedure="false">'2%GASOIL FOB'!$A$120:$M$238</definedName>
    <definedName function="false" hidden="false" localSheetId="7" name="Z_C10AC3CF_E80C_11D2_8C40_0008C7C204E6__wvu_PrintTitles" vbProcedure="false">'2%GASOIL FOB'!$1:$5</definedName>
    <definedName function="false" hidden="false" localSheetId="7" name="Z_C10AC433_E80C_11D2_8C40_0008C7C204E6__wvu_PrintArea" vbProcedure="false">'2%GASOIL FOB'!$A$6:$R$39</definedName>
    <definedName function="false" hidden="false" localSheetId="7" name="Z_C10AC433_E80C_11D2_8C40_0008C7C204E6__wvu_PrintTitles" vbProcedure="false">'2%GASOIL FOB'!$1:$5</definedName>
    <definedName function="false" hidden="false" localSheetId="7" name="Z_C10AC43F_E80C_11D2_8C40_0008C7C204E6__wvu_PrintArea" vbProcedure="false">'2%GASOIL FOB'!$A$40:$AG$118</definedName>
    <definedName function="false" hidden="false" localSheetId="7" name="Z_C10AC43F_E80C_11D2_8C40_0008C7C204E6__wvu_PrintTitles" vbProcedure="false">'2%GASOIL FOB'!$1:$5</definedName>
    <definedName function="false" hidden="false" localSheetId="7" name="Z_C10AC44B_E80C_11D2_8C40_0008C7C204E6__wvu_PrintArea" vbProcedure="false">'2%GASOIL FOB'!$A$120:$M$238</definedName>
    <definedName function="false" hidden="false" localSheetId="7" name="Z_C10AC44B_E80C_11D2_8C40_0008C7C204E6__wvu_PrintTitles" vbProcedure="false">'2%GASOIL FOB'!$1:$5</definedName>
    <definedName function="false" hidden="false" localSheetId="7" name="Z_C10AFFA0_D5EA_11D2_8C37_0008C7C204E6__wvu_PrintArea" vbProcedure="false">'2%GASOIL FOB'!$A$6:$R$39</definedName>
    <definedName function="false" hidden="false" localSheetId="7" name="Z_C10AFFA0_D5EA_11D2_8C37_0008C7C204E6__wvu_PrintTitles" vbProcedure="false">'2%GASOIL FOB'!$1:$5</definedName>
    <definedName function="false" hidden="false" localSheetId="7" name="Z_C10AFFAB_D5EA_11D2_8C37_0008C7C204E6__wvu_PrintArea" vbProcedure="false">'2%GASOIL FOB'!$A$40:$AG$118</definedName>
    <definedName function="false" hidden="false" localSheetId="7" name="Z_C10AFFAB_D5EA_11D2_8C37_0008C7C204E6__wvu_PrintTitles" vbProcedure="false">'2%GASOIL FOB'!$1:$5</definedName>
    <definedName function="false" hidden="false" localSheetId="7" name="Z_C10AFFB6_D5EA_11D2_8C37_0008C7C204E6__wvu_PrintArea" vbProcedure="false">'2%GASOIL FOB'!$A$120:$M$238</definedName>
    <definedName function="false" hidden="false" localSheetId="7" name="Z_C10AFFB6_D5EA_11D2_8C37_0008C7C204E6__wvu_PrintTitles" vbProcedure="false">'2%GASOIL FOB'!$1:$5</definedName>
    <definedName function="false" hidden="false" localSheetId="7" name="Z_C10B0076_D5EA_11D2_8C37_0008C7C204E6__wvu_PrintArea" vbProcedure="false">'2%GASOIL FOB'!$A$6:$R$39</definedName>
    <definedName function="false" hidden="false" localSheetId="7" name="Z_C10B0076_D5EA_11D2_8C37_0008C7C204E6__wvu_PrintTitles" vbProcedure="false">'2%GASOIL FOB'!$1:$5</definedName>
    <definedName function="false" hidden="false" localSheetId="7" name="Z_C10B0081_D5EA_11D2_8C37_0008C7C204E6__wvu_PrintArea" vbProcedure="false">'2%GASOIL FOB'!$A$40:$AG$118</definedName>
    <definedName function="false" hidden="false" localSheetId="7" name="Z_C10B0081_D5EA_11D2_8C37_0008C7C204E6__wvu_PrintTitles" vbProcedure="false">'2%GASOIL FOB'!$1:$5</definedName>
    <definedName function="false" hidden="false" localSheetId="7" name="Z_C10B008C_D5EA_11D2_8C37_0008C7C204E6__wvu_PrintArea" vbProcedure="false">'2%GASOIL FOB'!$A$120:$M$238</definedName>
    <definedName function="false" hidden="false" localSheetId="7" name="Z_C10B008C_D5EA_11D2_8C37_0008C7C204E6__wvu_PrintTitles" vbProcedure="false">'2%GASOIL FOB'!$1:$5</definedName>
    <definedName function="false" hidden="false" localSheetId="7" name="Z_C2128747_F181_11D2_8C46_0008C7C204E6__wvu_PrintArea" vbProcedure="false">'2%GASOIL FOB'!$A$6:$R$39</definedName>
    <definedName function="false" hidden="false" localSheetId="7" name="Z_C2128747_F181_11D2_8C46_0008C7C204E6__wvu_PrintTitles" vbProcedure="false">'2%GASOIL FOB'!$1:$5</definedName>
    <definedName function="false" hidden="false" localSheetId="7" name="Z_C2128753_F181_11D2_8C46_0008C7C204E6__wvu_PrintArea" vbProcedure="false">'2%GASOIL FOB'!$A$40:$AG$118</definedName>
    <definedName function="false" hidden="false" localSheetId="7" name="Z_C2128753_F181_11D2_8C46_0008C7C204E6__wvu_PrintTitles" vbProcedure="false">'2%GASOIL FOB'!$1:$5</definedName>
    <definedName function="false" hidden="false" localSheetId="7" name="Z_C212875F_F181_11D2_8C46_0008C7C204E6__wvu_PrintArea" vbProcedure="false">'2%GASOIL FOB'!$A$120:$M$238</definedName>
    <definedName function="false" hidden="false" localSheetId="7" name="Z_C212875F_F181_11D2_8C46_0008C7C204E6__wvu_PrintTitles" vbProcedure="false">'2%GASOIL FOB'!$1:$5</definedName>
    <definedName function="false" hidden="false" localSheetId="7" name="Z_C41B2951_A3A8_11D2_B55B_00805FC758C8__wvu_PrintArea" vbProcedure="false">'2%GASOIL FOB'!$A$6:$R$39</definedName>
    <definedName function="false" hidden="false" localSheetId="7" name="Z_C41B2951_A3A8_11D2_B55B_00805FC758C8__wvu_PrintTitles" vbProcedure="false">'2%GASOIL FOB'!$1:$5</definedName>
    <definedName function="false" hidden="false" localSheetId="7" name="Z_C41B295B_A3A8_11D2_B55B_00805FC758C8__wvu_PrintArea" vbProcedure="false">'2%GASOIL FOB'!$A$40:$AG$118</definedName>
    <definedName function="false" hidden="false" localSheetId="7" name="Z_C41B295B_A3A8_11D2_B55B_00805FC758C8__wvu_PrintTitles" vbProcedure="false">'2%GASOIL FOB'!$1:$5</definedName>
    <definedName function="false" hidden="false" localSheetId="7" name="Z_C41B2965_A3A8_11D2_B55B_00805FC758C8__wvu_PrintArea" vbProcedure="false">'2%GASOIL FOB'!$A$120:$M$238</definedName>
    <definedName function="false" hidden="false" localSheetId="7" name="Z_C41B2965_A3A8_11D2_B55B_00805FC758C8__wvu_PrintTitles" vbProcedure="false">'2%GASOIL FOB'!$1:$5</definedName>
    <definedName function="false" hidden="false" localSheetId="7" name="Z_C8849AF9_B4EB_11D2_8C26_0008C7C204E6__wvu_PrintArea" vbProcedure="false">'2%GASOIL FOB'!$A$6:$R$39</definedName>
    <definedName function="false" hidden="false" localSheetId="7" name="Z_C8849AF9_B4EB_11D2_8C26_0008C7C204E6__wvu_PrintTitles" vbProcedure="false">'2%GASOIL FOB'!$1:$5</definedName>
    <definedName function="false" hidden="false" localSheetId="7" name="Z_C8849B04_B4EB_11D2_8C26_0008C7C204E6__wvu_PrintArea" vbProcedure="false">'2%GASOIL FOB'!$A$40:$AG$118</definedName>
    <definedName function="false" hidden="false" localSheetId="7" name="Z_C8849B04_B4EB_11D2_8C26_0008C7C204E6__wvu_PrintTitles" vbProcedure="false">'2%GASOIL FOB'!$1:$5</definedName>
    <definedName function="false" hidden="false" localSheetId="7" name="Z_C8849B0F_B4EB_11D2_8C26_0008C7C204E6__wvu_PrintArea" vbProcedure="false">'2%GASOIL FOB'!$A$120:$M$238</definedName>
    <definedName function="false" hidden="false" localSheetId="7" name="Z_C8849B0F_B4EB_11D2_8C26_0008C7C204E6__wvu_PrintTitles" vbProcedure="false">'2%GASOIL FOB'!$1:$5</definedName>
    <definedName function="false" hidden="false" localSheetId="7" name="Z_C8849B27_B4EB_11D2_8C26_0008C7C204E6__wvu_PrintArea" vbProcedure="false">'2%GASOIL FOB'!$A$6:$R$39</definedName>
    <definedName function="false" hidden="false" localSheetId="7" name="Z_C8849B27_B4EB_11D2_8C26_0008C7C204E6__wvu_PrintTitles" vbProcedure="false">'2%GASOIL FOB'!$1:$5</definedName>
    <definedName function="false" hidden="false" localSheetId="7" name="Z_C8849B32_B4EB_11D2_8C26_0008C7C204E6__wvu_PrintArea" vbProcedure="false">'2%GASOIL FOB'!$A$40:$AG$118</definedName>
    <definedName function="false" hidden="false" localSheetId="7" name="Z_C8849B32_B4EB_11D2_8C26_0008C7C204E6__wvu_PrintTitles" vbProcedure="false">'2%GASOIL FOB'!$1:$5</definedName>
    <definedName function="false" hidden="false" localSheetId="7" name="Z_C8849B3D_B4EB_11D2_8C26_0008C7C204E6__wvu_PrintArea" vbProcedure="false">'2%GASOIL FOB'!$A$120:$M$238</definedName>
    <definedName function="false" hidden="false" localSheetId="7" name="Z_C8849B3D_B4EB_11D2_8C26_0008C7C204E6__wvu_PrintTitles" vbProcedure="false">'2%GASOIL FOB'!$1:$5</definedName>
    <definedName function="false" hidden="false" localSheetId="7" name="Z_C8C5A149_C245_11D2_8C2B_0008C7C204E6__wvu_PrintArea" vbProcedure="false">'2%GASOIL FOB'!$A$6:$R$39</definedName>
    <definedName function="false" hidden="false" localSheetId="7" name="Z_C8C5A149_C245_11D2_8C2B_0008C7C204E6__wvu_PrintTitles" vbProcedure="false">'2%GASOIL FOB'!$1:$5</definedName>
    <definedName function="false" hidden="false" localSheetId="7" name="Z_C8C5A154_C245_11D2_8C2B_0008C7C204E6__wvu_PrintArea" vbProcedure="false">'2%GASOIL FOB'!$A$40:$AG$118</definedName>
    <definedName function="false" hidden="false" localSheetId="7" name="Z_C8C5A154_C245_11D2_8C2B_0008C7C204E6__wvu_PrintTitles" vbProcedure="false">'2%GASOIL FOB'!$1:$5</definedName>
    <definedName function="false" hidden="false" localSheetId="7" name="Z_C8C5A15F_C245_11D2_8C2B_0008C7C204E6__wvu_PrintArea" vbProcedure="false">'2%GASOIL FOB'!$A$120:$M$238</definedName>
    <definedName function="false" hidden="false" localSheetId="7" name="Z_C8C5A15F_C245_11D2_8C2B_0008C7C204E6__wvu_PrintTitles" vbProcedure="false">'2%GASOIL FOB'!$1:$5</definedName>
    <definedName function="false" hidden="false" localSheetId="7" name="Z_C979B2F5_DDAA_11D1_84B9_00805FD35FEF__wvu_PrintArea" vbProcedure="false">'2%GASOIL FOB'!$A$6:$R$39</definedName>
    <definedName function="false" hidden="false" localSheetId="7" name="Z_C979B2F5_DDAA_11D1_84B9_00805FD35FEF__wvu_PrintTitles" vbProcedure="false">'2%GASOIL FOB'!$1:$5</definedName>
    <definedName function="false" hidden="false" localSheetId="7" name="Z_C979B2FF_DDAA_11D1_84B9_00805FD35FEF__wvu_PrintArea" vbProcedure="false">'2%GASOIL FOB'!$A$40:$AG$118</definedName>
    <definedName function="false" hidden="false" localSheetId="7" name="Z_C979B2FF_DDAA_11D1_84B9_00805FD35FEF__wvu_PrintTitles" vbProcedure="false">'2%GASOIL FOB'!$1:$5</definedName>
    <definedName function="false" hidden="false" localSheetId="7" name="Z_C979B309_DDAA_11D1_84B9_00805FD35FEF__wvu_PrintArea" vbProcedure="false">'2%GASOIL FOB'!$A$120:$M$238</definedName>
    <definedName function="false" hidden="false" localSheetId="7" name="Z_C979B309_DDAA_11D1_84B9_00805FD35FEF__wvu_PrintTitles" vbProcedure="false">'2%GASOIL FOB'!$1:$5</definedName>
    <definedName function="false" hidden="false" localSheetId="7" name="Z_C9BB334E_C4AF_11D2_84E8_00805FD35FEF__wvu_PrintArea" vbProcedure="false">'2%GASOIL FOB'!$A$6:$R$39</definedName>
    <definedName function="false" hidden="false" localSheetId="7" name="Z_C9BB334E_C4AF_11D2_84E8_00805FD35FEF__wvu_PrintTitles" vbProcedure="false">'2%GASOIL FOB'!$1:$5</definedName>
    <definedName function="false" hidden="false" localSheetId="7" name="Z_C9BB3359_C4AF_11D2_84E8_00805FD35FEF__wvu_PrintArea" vbProcedure="false">'2%GASOIL FOB'!$A$40:$AG$118</definedName>
    <definedName function="false" hidden="false" localSheetId="7" name="Z_C9BB3359_C4AF_11D2_84E8_00805FD35FEF__wvu_PrintTitles" vbProcedure="false">'2%GASOIL FOB'!$1:$5</definedName>
    <definedName function="false" hidden="false" localSheetId="7" name="Z_C9BB3364_C4AF_11D2_84E8_00805FD35FEF__wvu_PrintArea" vbProcedure="false">'2%GASOIL FOB'!$A$120:$M$238</definedName>
    <definedName function="false" hidden="false" localSheetId="7" name="Z_C9BB3364_C4AF_11D2_84E8_00805FD35FEF__wvu_PrintTitles" vbProcedure="false">'2%GASOIL FOB'!$1:$5</definedName>
    <definedName function="false" hidden="false" localSheetId="7" name="Z_CABA7E73_DC4F_11D2_B114_00805F29F700__wvu_PrintArea" vbProcedure="false">'2%GASOIL FOB'!$A$6:$R$39</definedName>
    <definedName function="false" hidden="false" localSheetId="7" name="Z_CABA7E73_DC4F_11D2_B114_00805F29F700__wvu_PrintTitles" vbProcedure="false">'2%GASOIL FOB'!$1:$5</definedName>
    <definedName function="false" hidden="false" localSheetId="7" name="Z_CABA7E7F_DC4F_11D2_B114_00805F29F700__wvu_PrintArea" vbProcedure="false">'2%GASOIL FOB'!$A$40:$AG$118</definedName>
    <definedName function="false" hidden="false" localSheetId="7" name="Z_CABA7E7F_DC4F_11D2_B114_00805F29F700__wvu_PrintTitles" vbProcedure="false">'2%GASOIL FOB'!$1:$5</definedName>
    <definedName function="false" hidden="false" localSheetId="7" name="Z_CABA7E8B_DC4F_11D2_B114_00805F29F700__wvu_PrintArea" vbProcedure="false">'2%GASOIL FOB'!$A$120:$M$238</definedName>
    <definedName function="false" hidden="false" localSheetId="7" name="Z_CABA7E8B_DC4F_11D2_B114_00805F29F700__wvu_PrintTitles" vbProcedure="false">'2%GASOIL FOB'!$1:$5</definedName>
    <definedName function="false" hidden="false" localSheetId="7" name="Z_CDC7367E_8820_11D2_8C16_0008C7C204E6__wvu_PrintArea" vbProcedure="false">'2%GASOIL FOB'!$A$6:$R$39</definedName>
    <definedName function="false" hidden="false" localSheetId="7" name="Z_CDC7367E_8820_11D2_8C16_0008C7C204E6__wvu_PrintTitles" vbProcedure="false">'2%GASOIL FOB'!$1:$5</definedName>
    <definedName function="false" hidden="false" localSheetId="7" name="Z_CDC73688_8820_11D2_8C16_0008C7C204E6__wvu_PrintArea" vbProcedure="false">'2%GASOIL FOB'!$A$40:$AG$118</definedName>
    <definedName function="false" hidden="false" localSheetId="7" name="Z_CDC73688_8820_11D2_8C16_0008C7C204E6__wvu_PrintTitles" vbProcedure="false">'2%GASOIL FOB'!$1:$5</definedName>
    <definedName function="false" hidden="false" localSheetId="7" name="Z_CDC73692_8820_11D2_8C16_0008C7C204E6__wvu_PrintArea" vbProcedure="false">'2%GASOIL FOB'!$A$120:$M$238</definedName>
    <definedName function="false" hidden="false" localSheetId="7" name="Z_CDC73692_8820_11D2_8C16_0008C7C204E6__wvu_PrintTitles" vbProcedure="false">'2%GASOIL FOB'!$1:$5</definedName>
    <definedName function="false" hidden="false" localSheetId="7" name="Z_D00642BE_8F3F_11D2_8C1C_0008C7C204E6__wvu_PrintArea" vbProcedure="false">'2%GASOIL FOB'!$A$6:$R$39</definedName>
    <definedName function="false" hidden="false" localSheetId="7" name="Z_D00642BE_8F3F_11D2_8C1C_0008C7C204E6__wvu_PrintTitles" vbProcedure="false">'2%GASOIL FOB'!$1:$5</definedName>
    <definedName function="false" hidden="false" localSheetId="7" name="Z_D00642C8_8F3F_11D2_8C1C_0008C7C204E6__wvu_PrintArea" vbProcedure="false">'2%GASOIL FOB'!$A$40:$AG$118</definedName>
    <definedName function="false" hidden="false" localSheetId="7" name="Z_D00642C8_8F3F_11D2_8C1C_0008C7C204E6__wvu_PrintTitles" vbProcedure="false">'2%GASOIL FOB'!$1:$5</definedName>
    <definedName function="false" hidden="false" localSheetId="7" name="Z_D00642D2_8F3F_11D2_8C1C_0008C7C204E6__wvu_PrintArea" vbProcedure="false">'2%GASOIL FOB'!$A$120:$M$238</definedName>
    <definedName function="false" hidden="false" localSheetId="7" name="Z_D00642D2_8F3F_11D2_8C1C_0008C7C204E6__wvu_PrintTitles" vbProcedure="false">'2%GASOIL FOB'!$1:$5</definedName>
    <definedName function="false" hidden="false" localSheetId="7" name="Z_D5AAC1AE_7ED2_11D2_8C0B_0008C7C204E6__wvu_PrintArea" vbProcedure="false">'2%GASOIL FOB'!$A$6:$R$39</definedName>
    <definedName function="false" hidden="false" localSheetId="7" name="Z_D5AAC1AE_7ED2_11D2_8C0B_0008C7C204E6__wvu_PrintTitles" vbProcedure="false">'2%GASOIL FOB'!$1:$5</definedName>
    <definedName function="false" hidden="false" localSheetId="7" name="Z_D5AAC1B8_7ED2_11D2_8C0B_0008C7C204E6__wvu_PrintArea" vbProcedure="false">'2%GASOIL FOB'!$A$40:$AG$118</definedName>
    <definedName function="false" hidden="false" localSheetId="7" name="Z_D5AAC1B8_7ED2_11D2_8C0B_0008C7C204E6__wvu_PrintTitles" vbProcedure="false">'2%GASOIL FOB'!$1:$5</definedName>
    <definedName function="false" hidden="false" localSheetId="7" name="Z_D5AAC1C2_7ED2_11D2_8C0B_0008C7C204E6__wvu_PrintArea" vbProcedure="false">'2%GASOIL FOB'!$A$120:$M$238</definedName>
    <definedName function="false" hidden="false" localSheetId="7" name="Z_D5AAC1C2_7ED2_11D2_8C0B_0008C7C204E6__wvu_PrintTitles" vbProcedure="false">'2%GASOIL FOB'!$1:$5</definedName>
    <definedName function="false" hidden="false" localSheetId="7" name="Z_D7418C0D_B9C8_11D2_8C28_0008C7C204E6__wvu_PrintArea" vbProcedure="false">'2%GASOIL FOB'!$A$6:$R$39</definedName>
    <definedName function="false" hidden="false" localSheetId="7" name="Z_D7418C0D_B9C8_11D2_8C28_0008C7C204E6__wvu_PrintTitles" vbProcedure="false">'2%GASOIL FOB'!$1:$5</definedName>
    <definedName function="false" hidden="false" localSheetId="7" name="Z_D7418C18_B9C8_11D2_8C28_0008C7C204E6__wvu_PrintArea" vbProcedure="false">'2%GASOIL FOB'!$A$40:$AG$118</definedName>
    <definedName function="false" hidden="false" localSheetId="7" name="Z_D7418C18_B9C8_11D2_8C28_0008C7C204E6__wvu_PrintTitles" vbProcedure="false">'2%GASOIL FOB'!$1:$5</definedName>
    <definedName function="false" hidden="false" localSheetId="7" name="Z_D7418C23_B9C8_11D2_8C28_0008C7C204E6__wvu_PrintArea" vbProcedure="false">'2%GASOIL FOB'!$A$120:$M$238</definedName>
    <definedName function="false" hidden="false" localSheetId="7" name="Z_D7418C23_B9C8_11D2_8C28_0008C7C204E6__wvu_PrintTitles" vbProcedure="false">'2%GASOIL FOB'!$1:$5</definedName>
    <definedName function="false" hidden="false" localSheetId="7" name="Z_D7418C67_B9C8_11D2_8C28_0008C7C204E6__wvu_PrintArea" vbProcedure="false">'2%GASOIL FOB'!$A$6:$R$39</definedName>
    <definedName function="false" hidden="false" localSheetId="7" name="Z_D7418C67_B9C8_11D2_8C28_0008C7C204E6__wvu_PrintTitles" vbProcedure="false">'2%GASOIL FOB'!$1:$5</definedName>
    <definedName function="false" hidden="false" localSheetId="7" name="Z_D7418C72_B9C8_11D2_8C28_0008C7C204E6__wvu_PrintArea" vbProcedure="false">'2%GASOIL FOB'!$A$40:$AG$118</definedName>
    <definedName function="false" hidden="false" localSheetId="7" name="Z_D7418C72_B9C8_11D2_8C28_0008C7C204E6__wvu_PrintTitles" vbProcedure="false">'2%GASOIL FOB'!$1:$5</definedName>
    <definedName function="false" hidden="false" localSheetId="7" name="Z_D7418C7D_B9C8_11D2_8C28_0008C7C204E6__wvu_PrintArea" vbProcedure="false">'2%GASOIL FOB'!$A$120:$M$238</definedName>
    <definedName function="false" hidden="false" localSheetId="7" name="Z_D7418C7D_B9C8_11D2_8C28_0008C7C204E6__wvu_PrintTitles" vbProcedure="false">'2%GASOIL FOB'!$1:$5</definedName>
    <definedName function="false" hidden="false" localSheetId="7" name="Z_D786082F_9A2F_11D2_8C20_0008C7C204E6__wvu_PrintArea" vbProcedure="false">'2%GASOIL FOB'!$A$6:$R$39</definedName>
    <definedName function="false" hidden="false" localSheetId="7" name="Z_D786082F_9A2F_11D2_8C20_0008C7C204E6__wvu_PrintTitles" vbProcedure="false">'2%GASOIL FOB'!$1:$5</definedName>
    <definedName function="false" hidden="false" localSheetId="7" name="Z_D7860839_9A2F_11D2_8C20_0008C7C204E6__wvu_PrintArea" vbProcedure="false">'2%GASOIL FOB'!$A$40:$AG$118</definedName>
    <definedName function="false" hidden="false" localSheetId="7" name="Z_D7860839_9A2F_11D2_8C20_0008C7C204E6__wvu_PrintTitles" vbProcedure="false">'2%GASOIL FOB'!$1:$5</definedName>
    <definedName function="false" hidden="false" localSheetId="7" name="Z_D7860843_9A2F_11D2_8C20_0008C7C204E6__wvu_PrintArea" vbProcedure="false">'2%GASOIL FOB'!$A$120:$M$238</definedName>
    <definedName function="false" hidden="false" localSheetId="7" name="Z_D7860843_9A2F_11D2_8C20_0008C7C204E6__wvu_PrintTitles" vbProcedure="false">'2%GASOIL FOB'!$1:$5</definedName>
    <definedName function="false" hidden="false" localSheetId="7" name="Z_D7E60108_C633_11D2_8C2B_0008C7C204E6__wvu_PrintArea" vbProcedure="false">'2%GASOIL FOB'!$A$6:$R$39</definedName>
    <definedName function="false" hidden="false" localSheetId="7" name="Z_D7E60108_C633_11D2_8C2B_0008C7C204E6__wvu_PrintTitles" vbProcedure="false">'2%GASOIL FOB'!$1:$5</definedName>
    <definedName function="false" hidden="false" localSheetId="7" name="Z_D7E60113_C633_11D2_8C2B_0008C7C204E6__wvu_PrintArea" vbProcedure="false">'2%GASOIL FOB'!$A$40:$AG$118</definedName>
    <definedName function="false" hidden="false" localSheetId="7" name="Z_D7E60113_C633_11D2_8C2B_0008C7C204E6__wvu_PrintTitles" vbProcedure="false">'2%GASOIL FOB'!$1:$5</definedName>
    <definedName function="false" hidden="false" localSheetId="7" name="Z_D7E6011E_C633_11D2_8C2B_0008C7C204E6__wvu_PrintArea" vbProcedure="false">'2%GASOIL FOB'!$A$120:$M$238</definedName>
    <definedName function="false" hidden="false" localSheetId="7" name="Z_D7E6011E_C633_11D2_8C2B_0008C7C204E6__wvu_PrintTitles" vbProcedure="false">'2%GASOIL FOB'!$1:$5</definedName>
    <definedName function="false" hidden="false" localSheetId="7" name="Z_D7FDFB8C_7F7B_11D2_8C0C_0008C7C204E6__wvu_PrintArea" vbProcedure="false">'2%GASOIL FOB'!$A$6:$R$39</definedName>
    <definedName function="false" hidden="false" localSheetId="7" name="Z_D7FDFB8C_7F7B_11D2_8C0C_0008C7C204E6__wvu_PrintTitles" vbProcedure="false">'2%GASOIL FOB'!$1:$5</definedName>
    <definedName function="false" hidden="false" localSheetId="7" name="Z_D7FDFB96_7F7B_11D2_8C0C_0008C7C204E6__wvu_PrintArea" vbProcedure="false">'2%GASOIL FOB'!$A$40:$AG$118</definedName>
    <definedName function="false" hidden="false" localSheetId="7" name="Z_D7FDFB96_7F7B_11D2_8C0C_0008C7C204E6__wvu_PrintTitles" vbProcedure="false">'2%GASOIL FOB'!$1:$5</definedName>
    <definedName function="false" hidden="false" localSheetId="7" name="Z_D7FDFBA0_7F7B_11D2_8C0C_0008C7C204E6__wvu_PrintArea" vbProcedure="false">'2%GASOIL FOB'!$A$120:$M$238</definedName>
    <definedName function="false" hidden="false" localSheetId="7" name="Z_D7FDFBA0_7F7B_11D2_8C0C_0008C7C204E6__wvu_PrintTitles" vbProcedure="false">'2%GASOIL FOB'!$1:$5</definedName>
    <definedName function="false" hidden="false" localSheetId="7" name="Z_D86B049B_DF3D_11D1_84B9_00805FD35FEF__wvu_PrintArea" vbProcedure="false">'2%GASOIL FOB'!$A$6:$R$39</definedName>
    <definedName function="false" hidden="false" localSheetId="7" name="Z_D86B049B_DF3D_11D1_84B9_00805FD35FEF__wvu_PrintTitles" vbProcedure="false">'2%GASOIL FOB'!$1:$5</definedName>
    <definedName function="false" hidden="false" localSheetId="7" name="Z_D86B04A5_DF3D_11D1_84B9_00805FD35FEF__wvu_PrintArea" vbProcedure="false">'2%GASOIL FOB'!$A$40:$AG$118</definedName>
    <definedName function="false" hidden="false" localSheetId="7" name="Z_D86B04A5_DF3D_11D1_84B9_00805FD35FEF__wvu_PrintTitles" vbProcedure="false">'2%GASOIL FOB'!$1:$5</definedName>
    <definedName function="false" hidden="false" localSheetId="7" name="Z_D86B04AF_DF3D_11D1_84B9_00805FD35FEF__wvu_PrintArea" vbProcedure="false">'2%GASOIL FOB'!$A$120:$M$238</definedName>
    <definedName function="false" hidden="false" localSheetId="7" name="Z_D86B04AF_DF3D_11D1_84B9_00805FD35FEF__wvu_PrintTitles" vbProcedure="false">'2%GASOIL FOB'!$1:$5</definedName>
    <definedName function="false" hidden="false" localSheetId="7" name="Z_DC024A8F_836B_11D2_8C0F_0008C7C204E6__wvu_PrintArea" vbProcedure="false">'2%GASOIL FOB'!$A$6:$R$39</definedName>
    <definedName function="false" hidden="false" localSheetId="7" name="Z_DC024A8F_836B_11D2_8C0F_0008C7C204E6__wvu_PrintTitles" vbProcedure="false">'2%GASOIL FOB'!$1:$5</definedName>
    <definedName function="false" hidden="false" localSheetId="7" name="Z_DC024A99_836B_11D2_8C0F_0008C7C204E6__wvu_PrintArea" vbProcedure="false">'2%GASOIL FOB'!$A$40:$AG$118</definedName>
    <definedName function="false" hidden="false" localSheetId="7" name="Z_DC024A99_836B_11D2_8C0F_0008C7C204E6__wvu_PrintTitles" vbProcedure="false">'2%GASOIL FOB'!$1:$5</definedName>
    <definedName function="false" hidden="false" localSheetId="7" name="Z_DC024AA3_836B_11D2_8C0F_0008C7C204E6__wvu_PrintArea" vbProcedure="false">'2%GASOIL FOB'!$A$120:$M$238</definedName>
    <definedName function="false" hidden="false" localSheetId="7" name="Z_DC024AA3_836B_11D2_8C0F_0008C7C204E6__wvu_PrintTitles" vbProcedure="false">'2%GASOIL FOB'!$1:$5</definedName>
    <definedName function="false" hidden="false" localSheetId="7" name="Z_DF1188F6_F348_11D2_ADAC_0008C744C0BF__wvu_PrintArea" vbProcedure="false">'2%GASOIL FOB'!$A$6:$R$39</definedName>
    <definedName function="false" hidden="false" localSheetId="7" name="Z_DF1188F6_F348_11D2_ADAC_0008C744C0BF__wvu_PrintTitles" vbProcedure="false">'2%GASOIL FOB'!$1:$5</definedName>
    <definedName function="false" hidden="false" localSheetId="7" name="Z_DF118902_F348_11D2_ADAC_0008C744C0BF__wvu_PrintArea" vbProcedure="false">'2%GASOIL FOB'!$A$40:$AG$118</definedName>
    <definedName function="false" hidden="false" localSheetId="7" name="Z_DF118902_F348_11D2_ADAC_0008C744C0BF__wvu_PrintTitles" vbProcedure="false">'2%GASOIL FOB'!$1:$5</definedName>
    <definedName function="false" hidden="false" localSheetId="7" name="Z_DF11890E_F348_11D2_ADAC_0008C744C0BF__wvu_PrintArea" vbProcedure="false">'2%GASOIL FOB'!$A$120:$M$238</definedName>
    <definedName function="false" hidden="false" localSheetId="7" name="Z_DF11890E_F348_11D2_ADAC_0008C744C0BF__wvu_PrintTitles" vbProcedure="false">'2%GASOIL FOB'!$1:$5</definedName>
    <definedName function="false" hidden="false" localSheetId="7" name="Z_E242714C_94D8_11D2_8C1E_0008C7C204E6__wvu_PrintArea" vbProcedure="false">'2%GASOIL FOB'!$A$6:$R$39</definedName>
    <definedName function="false" hidden="false" localSheetId="7" name="Z_E242714C_94D8_11D2_8C1E_0008C7C204E6__wvu_PrintTitles" vbProcedure="false">'2%GASOIL FOB'!$1:$5</definedName>
    <definedName function="false" hidden="false" localSheetId="7" name="Z_E2427156_94D8_11D2_8C1E_0008C7C204E6__wvu_PrintArea" vbProcedure="false">'2%GASOIL FOB'!$A$40:$AG$118</definedName>
    <definedName function="false" hidden="false" localSheetId="7" name="Z_E2427156_94D8_11D2_8C1E_0008C7C204E6__wvu_PrintTitles" vbProcedure="false">'2%GASOIL FOB'!$1:$5</definedName>
    <definedName function="false" hidden="false" localSheetId="7" name="Z_E2427160_94D8_11D2_8C1E_0008C7C204E6__wvu_PrintArea" vbProcedure="false">'2%GASOIL FOB'!$A$120:$M$238</definedName>
    <definedName function="false" hidden="false" localSheetId="7" name="Z_E2427160_94D8_11D2_8C1E_0008C7C204E6__wvu_PrintTitles" vbProcedure="false">'2%GASOIL FOB'!$1:$5</definedName>
    <definedName function="false" hidden="false" localSheetId="7" name="Z_E53DCA4D_CD44_11D2_8C32_0008C7C204E6__wvu_PrintArea" vbProcedure="false">'2%GASOIL FOB'!$A$6:$R$39</definedName>
    <definedName function="false" hidden="false" localSheetId="7" name="Z_E53DCA4D_CD44_11D2_8C32_0008C7C204E6__wvu_PrintTitles" vbProcedure="false">'2%GASOIL FOB'!$1:$5</definedName>
    <definedName function="false" hidden="false" localSheetId="7" name="Z_E53DCA58_CD44_11D2_8C32_0008C7C204E6__wvu_PrintArea" vbProcedure="false">'2%GASOIL FOB'!$A$40:$AG$118</definedName>
    <definedName function="false" hidden="false" localSheetId="7" name="Z_E53DCA58_CD44_11D2_8C32_0008C7C204E6__wvu_PrintTitles" vbProcedure="false">'2%GASOIL FOB'!$1:$5</definedName>
    <definedName function="false" hidden="false" localSheetId="7" name="Z_E53DCA63_CD44_11D2_8C32_0008C7C204E6__wvu_PrintArea" vbProcedure="false">'2%GASOIL FOB'!$A$120:$M$238</definedName>
    <definedName function="false" hidden="false" localSheetId="7" name="Z_E53DCA63_CD44_11D2_8C32_0008C7C204E6__wvu_PrintTitles" vbProcedure="false">'2%GASOIL FOB'!$1:$5</definedName>
    <definedName function="false" hidden="false" localSheetId="7" name="Z_E787265C_ABCD_11D2_8C26_0008C7C204E6__wvu_PrintArea" vbProcedure="false">'2%GASOIL FOB'!$A$6:$R$39</definedName>
    <definedName function="false" hidden="false" localSheetId="7" name="Z_E787265C_ABCD_11D2_8C26_0008C7C204E6__wvu_PrintTitles" vbProcedure="false">'2%GASOIL FOB'!$1:$5</definedName>
    <definedName function="false" hidden="false" localSheetId="7" name="Z_E7872666_ABCD_11D2_8C26_0008C7C204E6__wvu_PrintArea" vbProcedure="false">'2%GASOIL FOB'!$A$40:$AG$118</definedName>
    <definedName function="false" hidden="false" localSheetId="7" name="Z_E7872666_ABCD_11D2_8C26_0008C7C204E6__wvu_PrintTitles" vbProcedure="false">'2%GASOIL FOB'!$1:$5</definedName>
    <definedName function="false" hidden="false" localSheetId="7" name="Z_E7872670_ABCD_11D2_8C26_0008C7C204E6__wvu_PrintArea" vbProcedure="false">'2%GASOIL FOB'!$A$120:$M$238</definedName>
    <definedName function="false" hidden="false" localSheetId="7" name="Z_E7872670_ABCD_11D2_8C26_0008C7C204E6__wvu_PrintTitles" vbProcedure="false">'2%GASOIL FOB'!$1:$5</definedName>
    <definedName function="false" hidden="false" localSheetId="7" name="Z_ED082A2C_9578_11D2_8C1E_0008C7C204E6__wvu_PrintArea" vbProcedure="false">'2%GASOIL FOB'!$A$6:$R$39</definedName>
    <definedName function="false" hidden="false" localSheetId="7" name="Z_ED082A2C_9578_11D2_8C1E_0008C7C204E6__wvu_PrintTitles" vbProcedure="false">'2%GASOIL FOB'!$1:$5</definedName>
    <definedName function="false" hidden="false" localSheetId="7" name="Z_ED082A36_9578_11D2_8C1E_0008C7C204E6__wvu_PrintArea" vbProcedure="false">'2%GASOIL FOB'!$A$40:$AG$118</definedName>
    <definedName function="false" hidden="false" localSheetId="7" name="Z_ED082A36_9578_11D2_8C1E_0008C7C204E6__wvu_PrintTitles" vbProcedure="false">'2%GASOIL FOB'!$1:$5</definedName>
    <definedName function="false" hidden="false" localSheetId="7" name="Z_ED082A40_9578_11D2_8C1E_0008C7C204E6__wvu_PrintArea" vbProcedure="false">'2%GASOIL FOB'!$A$120:$M$238</definedName>
    <definedName function="false" hidden="false" localSheetId="7" name="Z_ED082A40_9578_11D2_8C1E_0008C7C204E6__wvu_PrintTitles" vbProcedure="false">'2%GASOIL FOB'!$1:$5</definedName>
    <definedName function="false" hidden="false" localSheetId="7" name="Z_F2D709E3_C7C7_11D2_8C2E_0008C7C204E6__wvu_PrintArea" vbProcedure="false">'2%GASOIL FOB'!$A$6:$R$39</definedName>
    <definedName function="false" hidden="false" localSheetId="7" name="Z_F2D709E3_C7C7_11D2_8C2E_0008C7C204E6__wvu_PrintTitles" vbProcedure="false">'2%GASOIL FOB'!$1:$5</definedName>
    <definedName function="false" hidden="false" localSheetId="7" name="Z_F2D709EE_C7C7_11D2_8C2E_0008C7C204E6__wvu_PrintArea" vbProcedure="false">'2%GASOIL FOB'!$A$40:$AG$118</definedName>
    <definedName function="false" hidden="false" localSheetId="7" name="Z_F2D709EE_C7C7_11D2_8C2E_0008C7C204E6__wvu_PrintTitles" vbProcedure="false">'2%GASOIL FOB'!$1:$5</definedName>
    <definedName function="false" hidden="false" localSheetId="7" name="Z_F2D709F9_C7C7_11D2_8C2E_0008C7C204E6__wvu_PrintArea" vbProcedure="false">'2%GASOIL FOB'!$A$120:$M$238</definedName>
    <definedName function="false" hidden="false" localSheetId="7" name="Z_F2D709F9_C7C7_11D2_8C2E_0008C7C204E6__wvu_PrintTitles" vbProcedure="false">'2%GASOIL FOB'!$1:$5</definedName>
    <definedName function="false" hidden="false" localSheetId="7" name="Z_F62FBBFF_C024_11D2_8C2B_0008C7C204E6__wvu_PrintArea" vbProcedure="false">'2%GASOIL FOB'!$A$6:$R$39</definedName>
    <definedName function="false" hidden="false" localSheetId="7" name="Z_F62FBBFF_C024_11D2_8C2B_0008C7C204E6__wvu_PrintTitles" vbProcedure="false">'2%GASOIL FOB'!$1:$5</definedName>
    <definedName function="false" hidden="false" localSheetId="7" name="Z_F62FBC0A_C024_11D2_8C2B_0008C7C204E6__wvu_PrintArea" vbProcedure="false">'2%GASOIL FOB'!$A$40:$AG$118</definedName>
    <definedName function="false" hidden="false" localSheetId="7" name="Z_F62FBC0A_C024_11D2_8C2B_0008C7C204E6__wvu_PrintTitles" vbProcedure="false">'2%GASOIL FOB'!$1:$5</definedName>
    <definedName function="false" hidden="false" localSheetId="7" name="Z_F62FBC15_C024_11D2_8C2B_0008C7C204E6__wvu_PrintArea" vbProcedure="false">'2%GASOIL FOB'!$A$120:$M$238</definedName>
    <definedName function="false" hidden="false" localSheetId="7" name="Z_F62FBC15_C024_11D2_8C2B_0008C7C204E6__wvu_PrintTitles" vbProcedure="false">'2%GASOIL FOB'!$1:$5</definedName>
    <definedName function="false" hidden="false" localSheetId="7" name="Z_FA9D474F_BA8A_11D2_8C28_0008C7C204E6__wvu_PrintArea" vbProcedure="false">'2%GASOIL FOB'!$A$6:$R$39</definedName>
    <definedName function="false" hidden="false" localSheetId="7" name="Z_FA9D474F_BA8A_11D2_8C28_0008C7C204E6__wvu_PrintTitles" vbProcedure="false">'2%GASOIL FOB'!$1:$5</definedName>
    <definedName function="false" hidden="false" localSheetId="7" name="Z_FA9D475A_BA8A_11D2_8C28_0008C7C204E6__wvu_PrintArea" vbProcedure="false">'2%GASOIL FOB'!$A$40:$AG$118</definedName>
    <definedName function="false" hidden="false" localSheetId="7" name="Z_FA9D475A_BA8A_11D2_8C28_0008C7C204E6__wvu_PrintTitles" vbProcedure="false">'2%GASOIL FOB'!$1:$5</definedName>
    <definedName function="false" hidden="false" localSheetId="7" name="Z_FA9D4765_BA8A_11D2_8C28_0008C7C204E6__wvu_PrintArea" vbProcedure="false">'2%GASOIL FOB'!$A$120:$M$238</definedName>
    <definedName function="false" hidden="false" localSheetId="7" name="Z_FA9D4765_BA8A_11D2_8C28_0008C7C204E6__wvu_PrintTitles" vbProcedure="false">'2%GASOIL FOB'!$1:$5</definedName>
    <definedName function="false" hidden="false" localSheetId="7" name="Z_FC870D87_B46D_11D2_8C26_0008C7C204E6__wvu_PrintArea" vbProcedure="false">'2%GASOIL FOB'!$A$6:$R$39</definedName>
    <definedName function="false" hidden="false" localSheetId="7" name="Z_FC870D87_B46D_11D2_8C26_0008C7C204E6__wvu_PrintTitles" vbProcedure="false">'2%GASOIL FOB'!$1:$5</definedName>
    <definedName function="false" hidden="false" localSheetId="7" name="Z_FC870D92_B46D_11D2_8C26_0008C7C204E6__wvu_PrintArea" vbProcedure="false">'2%GASOIL FOB'!$A$40:$AG$118</definedName>
    <definedName function="false" hidden="false" localSheetId="7" name="Z_FC870D92_B46D_11D2_8C26_0008C7C204E6__wvu_PrintTitles" vbProcedure="false">'2%GASOIL FOB'!$1:$5</definedName>
    <definedName function="false" hidden="false" localSheetId="7" name="Z_FC870D9D_B46D_11D2_8C26_0008C7C204E6__wvu_PrintArea" vbProcedure="false">'2%GASOIL FOB'!$A$120:$M$238</definedName>
    <definedName function="false" hidden="false" localSheetId="7" name="Z_FC870D9D_B46D_11D2_8C26_0008C7C204E6__wvu_PrintTitles" vbProcedure="false">'2%GASOIL FOB'!$1:$5</definedName>
    <definedName function="false" hidden="false" localSheetId="7" name="Z_FEEF7720_E72E_11D2_8C3F_0008C7C204E6__wvu_PrintArea" vbProcedure="false">'2%GASOIL FOB'!$A$6:$R$39</definedName>
    <definedName function="false" hidden="false" localSheetId="7" name="Z_FEEF7720_E72E_11D2_8C3F_0008C7C204E6__wvu_PrintTitles" vbProcedure="false">'2%GASOIL FOB'!$1:$5</definedName>
    <definedName function="false" hidden="false" localSheetId="7" name="Z_FEEF772C_E72E_11D2_8C3F_0008C7C204E6__wvu_PrintArea" vbProcedure="false">'2%GASOIL FOB'!$A$40:$AG$118</definedName>
    <definedName function="false" hidden="false" localSheetId="7" name="Z_FEEF772C_E72E_11D2_8C3F_0008C7C204E6__wvu_PrintTitles" vbProcedure="false">'2%GASOIL FOB'!$1:$5</definedName>
    <definedName function="false" hidden="false" localSheetId="7" name="Z_FEEF7738_E72E_11D2_8C3F_0008C7C204E6__wvu_PrintArea" vbProcedure="false">'2%GASOIL FOB'!$A$120:$M$238</definedName>
    <definedName function="false" hidden="false" localSheetId="7" name="Z_FEEF7738_E72E_11D2_8C3F_0008C7C204E6__wvu_PrintTitles" vbProcedure="false">'2%GASOIL FOB'!$1:$5</definedName>
    <definedName function="false" hidden="false" localSheetId="8" name="ACwvu_BookBal_" vbProcedure="false">EN590!$A$6:$R$40</definedName>
    <definedName function="false" hidden="false" localSheetId="8" name="ACwvu_DailyChange_" vbProcedure="false">EN590!$A$41:$AG$118</definedName>
    <definedName function="false" hidden="false" localSheetId="8" name="ACwvu_Schedules_" vbProcedure="false">EN590!$A$121:$M$239</definedName>
    <definedName function="false" hidden="false" localSheetId="8" name="Swvu_BookBal_" vbProcedure="false">EN590!$A$6:$R$40</definedName>
    <definedName function="false" hidden="false" localSheetId="8" name="Swvu_DailyChange_" vbProcedure="false">EN590!$A$41:$AG$118</definedName>
    <definedName function="false" hidden="false" localSheetId="8" name="Swvu_Schedules_" vbProcedure="false">EN590!$A$121:$M$239</definedName>
    <definedName function="false" hidden="false" localSheetId="8" name="wrn_RollDetail_" vbProcedure="false">{"BookBal",#N/A,FALSE,"Roll-1";"DailyChange",#N/A,FALSE,"Roll-1";"Schedules",#N/A,FALSE,"Roll-1"}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02000424_A94B_11D2_B55B_00805FC758C8__wvu_PrintArea" vbProcedure="false">EN590!$A$6:$R$39</definedName>
    <definedName function="false" hidden="false" localSheetId="8" name="Z_02000424_A94B_11D2_B55B_00805FC758C8__wvu_PrintTitles" vbProcedure="false">EN590!$1:$5</definedName>
    <definedName function="false" hidden="false" localSheetId="8" name="Z_0200042E_A94B_11D2_B55B_00805FC758C8__wvu_PrintArea" vbProcedure="false">EN590!$A$40:$AG$118</definedName>
    <definedName function="false" hidden="false" localSheetId="8" name="Z_0200042E_A94B_11D2_B55B_00805FC758C8__wvu_PrintTitles" vbProcedure="false">EN590!$1:$5</definedName>
    <definedName function="false" hidden="false" localSheetId="8" name="Z_02000438_A94B_11D2_B55B_00805FC758C8__wvu_PrintArea" vbProcedure="false">EN590!$A$120:$M$238</definedName>
    <definedName function="false" hidden="false" localSheetId="8" name="Z_02000438_A94B_11D2_B55B_00805FC758C8__wvu_PrintTitles" vbProcedure="false">EN590!$1:$5</definedName>
    <definedName function="false" hidden="false" localSheetId="8" name="Z_0372EC68_B1D7_11D2_84E6_00805FD35FEF__wvu_PrintArea" vbProcedure="false">EN590!$A$6:$R$39</definedName>
    <definedName function="false" hidden="false" localSheetId="8" name="Z_0372EC68_B1D7_11D2_84E6_00805FD35FEF__wvu_PrintTitles" vbProcedure="false">EN590!$1:$5</definedName>
    <definedName function="false" hidden="false" localSheetId="8" name="Z_0372EC72_B1D7_11D2_84E6_00805FD35FEF__wvu_PrintArea" vbProcedure="false">EN590!$A$40:$AG$118</definedName>
    <definedName function="false" hidden="false" localSheetId="8" name="Z_0372EC72_B1D7_11D2_84E6_00805FD35FEF__wvu_PrintTitles" vbProcedure="false">EN590!$1:$5</definedName>
    <definedName function="false" hidden="false" localSheetId="8" name="Z_0372EC7C_B1D7_11D2_84E6_00805FD35FEF__wvu_PrintArea" vbProcedure="false">EN590!$A$120:$M$238</definedName>
    <definedName function="false" hidden="false" localSheetId="8" name="Z_0372EC7C_B1D7_11D2_84E6_00805FD35FEF__wvu_PrintTitles" vbProcedure="false">EN590!$1:$5</definedName>
    <definedName function="false" hidden="false" localSheetId="8" name="Z_041B9590_C0B4_11D2_8C2B_0008C7C204E6__wvu_PrintArea" vbProcedure="false">EN590!$A$6:$R$39</definedName>
    <definedName function="false" hidden="false" localSheetId="8" name="Z_041B9590_C0B4_11D2_8C2B_0008C7C204E6__wvu_PrintTitles" vbProcedure="false">EN590!$1:$5</definedName>
    <definedName function="false" hidden="false" localSheetId="8" name="Z_041B959B_C0B4_11D2_8C2B_0008C7C204E6__wvu_PrintArea" vbProcedure="false">EN590!$A$40:$AG$118</definedName>
    <definedName function="false" hidden="false" localSheetId="8" name="Z_041B959B_C0B4_11D2_8C2B_0008C7C204E6__wvu_PrintTitles" vbProcedure="false">EN590!$1:$5</definedName>
    <definedName function="false" hidden="false" localSheetId="8" name="Z_041B95A6_C0B4_11D2_8C2B_0008C7C204E6__wvu_PrintArea" vbProcedure="false">EN590!$A$120:$M$238</definedName>
    <definedName function="false" hidden="false" localSheetId="8" name="Z_041B95A6_C0B4_11D2_8C2B_0008C7C204E6__wvu_PrintTitles" vbProcedure="false">EN590!$1:$5</definedName>
    <definedName function="false" hidden="false" localSheetId="8" name="Z_0A8EF656_A947_11D2_8C25_0008C7C204E6__wvu_PrintArea" vbProcedure="false">EN590!$A$6:$R$39</definedName>
    <definedName function="false" hidden="false" localSheetId="8" name="Z_0A8EF656_A947_11D2_8C25_0008C7C204E6__wvu_PrintTitles" vbProcedure="false">EN590!$1:$5</definedName>
    <definedName function="false" hidden="false" localSheetId="8" name="Z_0A8EF660_A947_11D2_8C25_0008C7C204E6__wvu_PrintArea" vbProcedure="false">EN590!$A$40:$AG$118</definedName>
    <definedName function="false" hidden="false" localSheetId="8" name="Z_0A8EF660_A947_11D2_8C25_0008C7C204E6__wvu_PrintTitles" vbProcedure="false">EN590!$1:$5</definedName>
    <definedName function="false" hidden="false" localSheetId="8" name="Z_0A8EF66A_A947_11D2_8C25_0008C7C204E6__wvu_PrintArea" vbProcedure="false">EN590!$A$120:$M$238</definedName>
    <definedName function="false" hidden="false" localSheetId="8" name="Z_0A8EF66A_A947_11D2_8C25_0008C7C204E6__wvu_PrintTitles" vbProcedure="false">EN590!$1:$5</definedName>
    <definedName function="false" hidden="false" localSheetId="8" name="Z_0E546E8F_B473_11D2_8C26_0008C7C204E6__wvu_PrintArea" vbProcedure="false">EN590!$A$6:$R$39</definedName>
    <definedName function="false" hidden="false" localSheetId="8" name="Z_0E546E8F_B473_11D2_8C26_0008C7C204E6__wvu_PrintTitles" vbProcedure="false">EN590!$1:$5</definedName>
    <definedName function="false" hidden="false" localSheetId="8" name="Z_0E546E9A_B473_11D2_8C26_0008C7C204E6__wvu_PrintArea" vbProcedure="false">EN590!$A$40:$AG$118</definedName>
    <definedName function="false" hidden="false" localSheetId="8" name="Z_0E546E9A_B473_11D2_8C26_0008C7C204E6__wvu_PrintTitles" vbProcedure="false">EN590!$1:$5</definedName>
    <definedName function="false" hidden="false" localSheetId="8" name="Z_0E546EA5_B473_11D2_8C26_0008C7C204E6__wvu_PrintArea" vbProcedure="false">EN590!$A$120:$M$238</definedName>
    <definedName function="false" hidden="false" localSheetId="8" name="Z_0E546EA5_B473_11D2_8C26_0008C7C204E6__wvu_PrintTitles" vbProcedure="false">EN590!$1:$5</definedName>
    <definedName function="false" hidden="false" localSheetId="8" name="Z_1040DB3E_E27F_11D2_ADA9_0008C744C0BF__wvu_PrintArea" vbProcedure="false">EN590!$A$6:$R$39</definedName>
    <definedName function="false" hidden="false" localSheetId="8" name="Z_1040DB3E_E27F_11D2_ADA9_0008C744C0BF__wvu_PrintTitles" vbProcedure="false">EN590!$1:$5</definedName>
    <definedName function="false" hidden="false" localSheetId="8" name="Z_1040DB4A_E27F_11D2_ADA9_0008C744C0BF__wvu_PrintArea" vbProcedure="false">EN590!$A$40:$AG$118</definedName>
    <definedName function="false" hidden="false" localSheetId="8" name="Z_1040DB4A_E27F_11D2_ADA9_0008C744C0BF__wvu_PrintTitles" vbProcedure="false">EN590!$1:$5</definedName>
    <definedName function="false" hidden="false" localSheetId="8" name="Z_1040DB56_E27F_11D2_ADA9_0008C744C0BF__wvu_PrintArea" vbProcedure="false">EN590!$A$120:$M$238</definedName>
    <definedName function="false" hidden="false" localSheetId="8" name="Z_1040DB56_E27F_11D2_ADA9_0008C744C0BF__wvu_PrintTitles" vbProcedure="false">EN590!$1:$5</definedName>
    <definedName function="false" hidden="false" localSheetId="8" name="Z_121F5A86_ECBD_11D2_8C43_0008C7C204E6__wvu_PrintArea" vbProcedure="false">EN590!$A$6:$R$39</definedName>
    <definedName function="false" hidden="false" localSheetId="8" name="Z_121F5A86_ECBD_11D2_8C43_0008C7C204E6__wvu_PrintTitles" vbProcedure="false">EN590!$1:$5</definedName>
    <definedName function="false" hidden="false" localSheetId="8" name="Z_121F5A92_ECBD_11D2_8C43_0008C7C204E6__wvu_PrintArea" vbProcedure="false">EN590!$A$40:$AG$118</definedName>
    <definedName function="false" hidden="false" localSheetId="8" name="Z_121F5A92_ECBD_11D2_8C43_0008C7C204E6__wvu_PrintTitles" vbProcedure="false">EN590!$1:$5</definedName>
    <definedName function="false" hidden="false" localSheetId="8" name="Z_121F5A9E_ECBD_11D2_8C43_0008C7C204E6__wvu_PrintArea" vbProcedure="false">EN590!$A$120:$M$238</definedName>
    <definedName function="false" hidden="false" localSheetId="8" name="Z_121F5A9E_ECBD_11D2_8C43_0008C7C204E6__wvu_PrintTitles" vbProcedure="false">EN590!$1:$5</definedName>
    <definedName function="false" hidden="false" localSheetId="8" name="Z_13C4F70C_AF95_11D2_8C26_0008C7C204E6__wvu_PrintArea" vbProcedure="false">EN590!$A$6:$R$39</definedName>
    <definedName function="false" hidden="false" localSheetId="8" name="Z_13C4F70C_AF95_11D2_8C26_0008C7C204E6__wvu_PrintTitles" vbProcedure="false">EN590!$1:$5</definedName>
    <definedName function="false" hidden="false" localSheetId="8" name="Z_13C4F716_AF95_11D2_8C26_0008C7C204E6__wvu_PrintArea" vbProcedure="false">EN590!$A$40:$AG$118</definedName>
    <definedName function="false" hidden="false" localSheetId="8" name="Z_13C4F716_AF95_11D2_8C26_0008C7C204E6__wvu_PrintTitles" vbProcedure="false">EN590!$1:$5</definedName>
    <definedName function="false" hidden="false" localSheetId="8" name="Z_13C4F720_AF95_11D2_8C26_0008C7C204E6__wvu_PrintArea" vbProcedure="false">EN590!$A$120:$M$238</definedName>
    <definedName function="false" hidden="false" localSheetId="8" name="Z_13C4F720_AF95_11D2_8C26_0008C7C204E6__wvu_PrintTitles" vbProcedure="false">EN590!$1:$5</definedName>
    <definedName function="false" hidden="false" localSheetId="8" name="Z_1442BDFC_BB58_11D2_8C28_0008C7C204E6__wvu_PrintArea" vbProcedure="false">EN590!$A$6:$R$39</definedName>
    <definedName function="false" hidden="false" localSheetId="8" name="Z_1442BDFC_BB58_11D2_8C28_0008C7C204E6__wvu_PrintTitles" vbProcedure="false">EN590!$1:$5</definedName>
    <definedName function="false" hidden="false" localSheetId="8" name="Z_1442BE07_BB58_11D2_8C28_0008C7C204E6__wvu_PrintArea" vbProcedure="false">EN590!$A$40:$AG$118</definedName>
    <definedName function="false" hidden="false" localSheetId="8" name="Z_1442BE07_BB58_11D2_8C28_0008C7C204E6__wvu_PrintTitles" vbProcedure="false">EN590!$1:$5</definedName>
    <definedName function="false" hidden="false" localSheetId="8" name="Z_1442BE12_BB58_11D2_8C28_0008C7C204E6__wvu_PrintArea" vbProcedure="false">EN590!$A$120:$M$238</definedName>
    <definedName function="false" hidden="false" localSheetId="8" name="Z_1442BE12_BB58_11D2_8C28_0008C7C204E6__wvu_PrintTitles" vbProcedure="false">EN590!$1:$5</definedName>
    <definedName function="false" hidden="false" localSheetId="8" name="Z_15B239B8_E350_11D2_8C3F_0008C7C204E6__wvu_PrintArea" vbProcedure="false">EN590!$A$6:$R$39</definedName>
    <definedName function="false" hidden="false" localSheetId="8" name="Z_15B239B8_E350_11D2_8C3F_0008C7C204E6__wvu_PrintTitles" vbProcedure="false">EN590!$1:$5</definedName>
    <definedName function="false" hidden="false" localSheetId="8" name="Z_15B239C4_E350_11D2_8C3F_0008C7C204E6__wvu_PrintArea" vbProcedure="false">EN590!$A$40:$AG$118</definedName>
    <definedName function="false" hidden="false" localSheetId="8" name="Z_15B239C4_E350_11D2_8C3F_0008C7C204E6__wvu_PrintTitles" vbProcedure="false">EN590!$1:$5</definedName>
    <definedName function="false" hidden="false" localSheetId="8" name="Z_15B239D0_E350_11D2_8C3F_0008C7C204E6__wvu_PrintArea" vbProcedure="false">EN590!$A$120:$M$238</definedName>
    <definedName function="false" hidden="false" localSheetId="8" name="Z_15B239D0_E350_11D2_8C3F_0008C7C204E6__wvu_PrintTitles" vbProcedure="false">EN590!$1:$5</definedName>
    <definedName function="false" hidden="false" localSheetId="8" name="Z_174D0F56_9644_11D2_8C1E_0008C7C204E6__wvu_PrintArea" vbProcedure="false">EN590!$A$6:$R$39</definedName>
    <definedName function="false" hidden="false" localSheetId="8" name="Z_174D0F56_9644_11D2_8C1E_0008C7C204E6__wvu_PrintTitles" vbProcedure="false">EN590!$1:$5</definedName>
    <definedName function="false" hidden="false" localSheetId="8" name="Z_174D0F60_9644_11D2_8C1E_0008C7C204E6__wvu_PrintArea" vbProcedure="false">EN590!$A$40:$AG$118</definedName>
    <definedName function="false" hidden="false" localSheetId="8" name="Z_174D0F60_9644_11D2_8C1E_0008C7C204E6__wvu_PrintTitles" vbProcedure="false">EN590!$1:$5</definedName>
    <definedName function="false" hidden="false" localSheetId="8" name="Z_174D0F6A_9644_11D2_8C1E_0008C7C204E6__wvu_PrintArea" vbProcedure="false">EN590!$A$120:$M$238</definedName>
    <definedName function="false" hidden="false" localSheetId="8" name="Z_174D0F6A_9644_11D2_8C1E_0008C7C204E6__wvu_PrintTitles" vbProcedure="false">EN590!$1:$5</definedName>
    <definedName function="false" hidden="false" localSheetId="8" name="Z_181EEAC3_CC7D_11D2_8C32_0008C7C204E6__wvu_PrintArea" vbProcedure="false">EN590!$A$6:$R$39</definedName>
    <definedName function="false" hidden="false" localSheetId="8" name="Z_181EEAC3_CC7D_11D2_8C32_0008C7C204E6__wvu_PrintTitles" vbProcedure="false">EN590!$1:$5</definedName>
    <definedName function="false" hidden="false" localSheetId="8" name="Z_181EEACE_CC7D_11D2_8C32_0008C7C204E6__wvu_PrintArea" vbProcedure="false">EN590!$A$40:$AG$118</definedName>
    <definedName function="false" hidden="false" localSheetId="8" name="Z_181EEACE_CC7D_11D2_8C32_0008C7C204E6__wvu_PrintTitles" vbProcedure="false">EN590!$1:$5</definedName>
    <definedName function="false" hidden="false" localSheetId="8" name="Z_181EEAD9_CC7D_11D2_8C32_0008C7C204E6__wvu_PrintArea" vbProcedure="false">EN590!$A$120:$M$238</definedName>
    <definedName function="false" hidden="false" localSheetId="8" name="Z_181EEAD9_CC7D_11D2_8C32_0008C7C204E6__wvu_PrintTitles" vbProcedure="false">EN590!$1:$5</definedName>
    <definedName function="false" hidden="false" localSheetId="8" name="Z_1837EDDE_7DE7_11D2_8C06_0008C7C204E6__wvu_PrintArea" vbProcedure="false">EN590!$A$6:$R$39</definedName>
    <definedName function="false" hidden="false" localSheetId="8" name="Z_1837EDDE_7DE7_11D2_8C06_0008C7C204E6__wvu_PrintTitles" vbProcedure="false">EN590!$1:$5</definedName>
    <definedName function="false" hidden="false" localSheetId="8" name="Z_1837EDE8_7DE7_11D2_8C06_0008C7C204E6__wvu_PrintArea" vbProcedure="false">EN590!$A$40:$AG$118</definedName>
    <definedName function="false" hidden="false" localSheetId="8" name="Z_1837EDE8_7DE7_11D2_8C06_0008C7C204E6__wvu_PrintTitles" vbProcedure="false">EN590!$1:$5</definedName>
    <definedName function="false" hidden="false" localSheetId="8" name="Z_1837EDF2_7DE7_11D2_8C06_0008C7C204E6__wvu_PrintArea" vbProcedure="false">EN590!$A$120:$M$238</definedName>
    <definedName function="false" hidden="false" localSheetId="8" name="Z_1837EDF2_7DE7_11D2_8C06_0008C7C204E6__wvu_PrintTitles" vbProcedure="false">EN590!$1:$5</definedName>
    <definedName function="false" hidden="false" localSheetId="8" name="Z_18828A26_E28E_11D2_8C3F_0008C7C204E6__wvu_PrintArea" vbProcedure="false">EN590!$A$6:$R$39</definedName>
    <definedName function="false" hidden="false" localSheetId="8" name="Z_18828A26_E28E_11D2_8C3F_0008C7C204E6__wvu_PrintTitles" vbProcedure="false">EN590!$1:$5</definedName>
    <definedName function="false" hidden="false" localSheetId="8" name="Z_18828A32_E28E_11D2_8C3F_0008C7C204E6__wvu_PrintArea" vbProcedure="false">EN590!$A$40:$AG$118</definedName>
    <definedName function="false" hidden="false" localSheetId="8" name="Z_18828A32_E28E_11D2_8C3F_0008C7C204E6__wvu_PrintTitles" vbProcedure="false">EN590!$1:$5</definedName>
    <definedName function="false" hidden="false" localSheetId="8" name="Z_18828A3E_E28E_11D2_8C3F_0008C7C204E6__wvu_PrintArea" vbProcedure="false">EN590!$A$120:$M$238</definedName>
    <definedName function="false" hidden="false" localSheetId="8" name="Z_18828A3E_E28E_11D2_8C3F_0008C7C204E6__wvu_PrintTitles" vbProcedure="false">EN590!$1:$5</definedName>
    <definedName function="false" hidden="false" localSheetId="8" name="Z_19F9A6E5_DB81_11D2_B114_00805F29F700__wvu_PrintArea" vbProcedure="false">EN590!$A$6:$R$39</definedName>
    <definedName function="false" hidden="false" localSheetId="8" name="Z_19F9A6E5_DB81_11D2_B114_00805F29F700__wvu_PrintTitles" vbProcedure="false">EN590!$1:$5</definedName>
    <definedName function="false" hidden="false" localSheetId="8" name="Z_19F9A6F0_DB81_11D2_B114_00805F29F700__wvu_PrintArea" vbProcedure="false">EN590!$A$40:$AG$118</definedName>
    <definedName function="false" hidden="false" localSheetId="8" name="Z_19F9A6F0_DB81_11D2_B114_00805F29F700__wvu_PrintTitles" vbProcedure="false">EN590!$1:$5</definedName>
    <definedName function="false" hidden="false" localSheetId="8" name="Z_19F9A6FB_DB81_11D2_B114_00805F29F700__wvu_PrintArea" vbProcedure="false">EN590!$A$120:$M$238</definedName>
    <definedName function="false" hidden="false" localSheetId="8" name="Z_19F9A6FB_DB81_11D2_B114_00805F29F700__wvu_PrintTitles" vbProcedure="false">EN590!$1:$5</definedName>
    <definedName function="false" hidden="false" localSheetId="8" name="Z_19F9A741_DB81_11D2_B114_00805F29F700__wvu_PrintArea" vbProcedure="false">EN590!$A$6:$R$39</definedName>
    <definedName function="false" hidden="false" localSheetId="8" name="Z_19F9A741_DB81_11D2_B114_00805F29F700__wvu_PrintTitles" vbProcedure="false">EN590!$1:$5</definedName>
    <definedName function="false" hidden="false" localSheetId="8" name="Z_19F9A74C_DB81_11D2_B114_00805F29F700__wvu_PrintArea" vbProcedure="false">EN590!$A$40:$AG$118</definedName>
    <definedName function="false" hidden="false" localSheetId="8" name="Z_19F9A74C_DB81_11D2_B114_00805F29F700__wvu_PrintTitles" vbProcedure="false">EN590!$1:$5</definedName>
    <definedName function="false" hidden="false" localSheetId="8" name="Z_19F9A757_DB81_11D2_B114_00805F29F700__wvu_PrintArea" vbProcedure="false">EN590!$A$120:$M$238</definedName>
    <definedName function="false" hidden="false" localSheetId="8" name="Z_19F9A757_DB81_11D2_B114_00805F29F700__wvu_PrintTitles" vbProcedure="false">EN590!$1:$5</definedName>
    <definedName function="false" hidden="false" localSheetId="8" name="Z_19F9A7BC_DB81_11D2_B114_00805F29F700__wvu_PrintArea" vbProcedure="false">EN590!$A$6:$R$39</definedName>
    <definedName function="false" hidden="false" localSheetId="8" name="Z_19F9A7BC_DB81_11D2_B114_00805F29F700__wvu_PrintTitles" vbProcedure="false">EN590!$1:$5</definedName>
    <definedName function="false" hidden="false" localSheetId="8" name="Z_19F9A7C7_DB81_11D2_B114_00805F29F700__wvu_PrintArea" vbProcedure="false">EN590!$A$40:$AG$118</definedName>
    <definedName function="false" hidden="false" localSheetId="8" name="Z_19F9A7C7_DB81_11D2_B114_00805F29F700__wvu_PrintTitles" vbProcedure="false">EN590!$1:$5</definedName>
    <definedName function="false" hidden="false" localSheetId="8" name="Z_19F9A7D2_DB81_11D2_B114_00805F29F700__wvu_PrintArea" vbProcedure="false">EN590!$A$120:$M$238</definedName>
    <definedName function="false" hidden="false" localSheetId="8" name="Z_19F9A7D2_DB81_11D2_B114_00805F29F700__wvu_PrintTitles" vbProcedure="false">EN590!$1:$5</definedName>
    <definedName function="false" hidden="false" localSheetId="8" name="Z_19F9A90E_DB81_11D2_B114_00805F29F700__wvu_PrintArea" vbProcedure="false">EN590!$A$6:$R$39</definedName>
    <definedName function="false" hidden="false" localSheetId="8" name="Z_19F9A90E_DB81_11D2_B114_00805F29F700__wvu_PrintTitles" vbProcedure="false">EN590!$1:$5</definedName>
    <definedName function="false" hidden="false" localSheetId="8" name="Z_19F9A91A_DB81_11D2_B114_00805F29F700__wvu_PrintArea" vbProcedure="false">EN590!$A$40:$AG$118</definedName>
    <definedName function="false" hidden="false" localSheetId="8" name="Z_19F9A91A_DB81_11D2_B114_00805F29F700__wvu_PrintTitles" vbProcedure="false">EN590!$1:$5</definedName>
    <definedName function="false" hidden="false" localSheetId="8" name="Z_19F9A926_DB81_11D2_B114_00805F29F700__wvu_PrintArea" vbProcedure="false">EN590!$A$120:$M$238</definedName>
    <definedName function="false" hidden="false" localSheetId="8" name="Z_19F9A926_DB81_11D2_B114_00805F29F700__wvu_PrintTitles" vbProcedure="false">EN590!$1:$5</definedName>
    <definedName function="false" hidden="false" localSheetId="8" name="Z_1CECFD2D_E66A_11D2_ADA9_0008C744C0BF__wvu_PrintArea" vbProcedure="false">EN590!$A$6:$R$39</definedName>
    <definedName function="false" hidden="false" localSheetId="8" name="Z_1CECFD2D_E66A_11D2_ADA9_0008C744C0BF__wvu_PrintTitles" vbProcedure="false">EN590!$1:$5</definedName>
    <definedName function="false" hidden="false" localSheetId="8" name="Z_1CECFD39_E66A_11D2_ADA9_0008C744C0BF__wvu_PrintArea" vbProcedure="false">EN590!$A$40:$AG$118</definedName>
    <definedName function="false" hidden="false" localSheetId="8" name="Z_1CECFD39_E66A_11D2_ADA9_0008C744C0BF__wvu_PrintTitles" vbProcedure="false">EN590!$1:$5</definedName>
    <definedName function="false" hidden="false" localSheetId="8" name="Z_1CECFD45_E66A_11D2_ADA9_0008C744C0BF__wvu_PrintArea" vbProcedure="false">EN590!$A$120:$M$238</definedName>
    <definedName function="false" hidden="false" localSheetId="8" name="Z_1CECFD45_E66A_11D2_ADA9_0008C744C0BF__wvu_PrintTitles" vbProcedure="false">EN590!$1:$5</definedName>
    <definedName function="false" hidden="false" localSheetId="8" name="Z_1EAB21AB_E683_11D2_8C3F_0008C7C204E6__wvu_PrintArea" vbProcedure="false">EN590!$A$6:$R$39</definedName>
    <definedName function="false" hidden="false" localSheetId="8" name="Z_1EAB21AB_E683_11D2_8C3F_0008C7C204E6__wvu_PrintTitles" vbProcedure="false">EN590!$1:$5</definedName>
    <definedName function="false" hidden="false" localSheetId="8" name="Z_1EAB21B7_E683_11D2_8C3F_0008C7C204E6__wvu_PrintArea" vbProcedure="false">EN590!$A$40:$AG$118</definedName>
    <definedName function="false" hidden="false" localSheetId="8" name="Z_1EAB21B7_E683_11D2_8C3F_0008C7C204E6__wvu_PrintTitles" vbProcedure="false">EN590!$1:$5</definedName>
    <definedName function="false" hidden="false" localSheetId="8" name="Z_1EAB21C3_E683_11D2_8C3F_0008C7C204E6__wvu_PrintArea" vbProcedure="false">EN590!$A$120:$M$238</definedName>
    <definedName function="false" hidden="false" localSheetId="8" name="Z_1EAB21C3_E683_11D2_8C3F_0008C7C204E6__wvu_PrintTitles" vbProcedure="false">EN590!$1:$5</definedName>
    <definedName function="false" hidden="false" localSheetId="8" name="Z_25D4D14F_AB7D_11D2_8C26_0008C7C204E6__wvu_PrintArea" vbProcedure="false">EN590!$A$6:$R$39</definedName>
    <definedName function="false" hidden="false" localSheetId="8" name="Z_25D4D14F_AB7D_11D2_8C26_0008C7C204E6__wvu_PrintTitles" vbProcedure="false">EN590!$1:$5</definedName>
    <definedName function="false" hidden="false" localSheetId="8" name="Z_25D4D159_AB7D_11D2_8C26_0008C7C204E6__wvu_PrintArea" vbProcedure="false">EN590!$A$40:$AG$118</definedName>
    <definedName function="false" hidden="false" localSheetId="8" name="Z_25D4D159_AB7D_11D2_8C26_0008C7C204E6__wvu_PrintTitles" vbProcedure="false">EN590!$1:$5</definedName>
    <definedName function="false" hidden="false" localSheetId="8" name="Z_25D4D163_AB7D_11D2_8C26_0008C7C204E6__wvu_PrintArea" vbProcedure="false">EN590!$A$120:$M$238</definedName>
    <definedName function="false" hidden="false" localSheetId="8" name="Z_25D4D163_AB7D_11D2_8C26_0008C7C204E6__wvu_PrintTitles" vbProcedure="false">EN590!$1:$5</definedName>
    <definedName function="false" hidden="false" localSheetId="8" name="Z_26D7B70B_E103_11D2_8C3F_0008C7C204E6__wvu_PrintArea" vbProcedure="false">EN590!$A$6:$R$39</definedName>
    <definedName function="false" hidden="false" localSheetId="8" name="Z_26D7B70B_E103_11D2_8C3F_0008C7C204E6__wvu_PrintTitles" vbProcedure="false">EN590!$1:$5</definedName>
    <definedName function="false" hidden="false" localSheetId="8" name="Z_26D7B717_E103_11D2_8C3F_0008C7C204E6__wvu_PrintArea" vbProcedure="false">EN590!$A$40:$AG$118</definedName>
    <definedName function="false" hidden="false" localSheetId="8" name="Z_26D7B717_E103_11D2_8C3F_0008C7C204E6__wvu_PrintTitles" vbProcedure="false">EN590!$1:$5</definedName>
    <definedName function="false" hidden="false" localSheetId="8" name="Z_26D7B723_E103_11D2_8C3F_0008C7C204E6__wvu_PrintArea" vbProcedure="false">EN590!$A$120:$M$238</definedName>
    <definedName function="false" hidden="false" localSheetId="8" name="Z_26D7B723_E103_11D2_8C3F_0008C7C204E6__wvu_PrintTitles" vbProcedure="false">EN590!$1:$5</definedName>
    <definedName function="false" hidden="false" localSheetId="8" name="Z_280EF6FE_BC02_11D2_8C29_0008C7C204E6__wvu_PrintArea" vbProcedure="false">EN590!$A$6:$R$39</definedName>
    <definedName function="false" hidden="false" localSheetId="8" name="Z_280EF6FE_BC02_11D2_8C29_0008C7C204E6__wvu_PrintTitles" vbProcedure="false">EN590!$1:$5</definedName>
    <definedName function="false" hidden="false" localSheetId="8" name="Z_280EF709_BC02_11D2_8C29_0008C7C204E6__wvu_PrintArea" vbProcedure="false">EN590!$A$40:$AG$118</definedName>
    <definedName function="false" hidden="false" localSheetId="8" name="Z_280EF709_BC02_11D2_8C29_0008C7C204E6__wvu_PrintTitles" vbProcedure="false">EN590!$1:$5</definedName>
    <definedName function="false" hidden="false" localSheetId="8" name="Z_280EF714_BC02_11D2_8C29_0008C7C204E6__wvu_PrintArea" vbProcedure="false">EN590!$A$120:$M$238</definedName>
    <definedName function="false" hidden="false" localSheetId="8" name="Z_280EF714_BC02_11D2_8C29_0008C7C204E6__wvu_PrintTitles" vbProcedure="false">EN590!$1:$5</definedName>
    <definedName function="false" hidden="false" localSheetId="8" name="Z_2D75B104_A9EB_11D2_8C25_0008C7C204E6__wvu_PrintArea" vbProcedure="false">EN590!$A$6:$R$39</definedName>
    <definedName function="false" hidden="false" localSheetId="8" name="Z_2D75B104_A9EB_11D2_8C25_0008C7C204E6__wvu_PrintTitles" vbProcedure="false">EN590!$1:$5</definedName>
    <definedName function="false" hidden="false" localSheetId="8" name="Z_2D75B10E_A9EB_11D2_8C25_0008C7C204E6__wvu_PrintArea" vbProcedure="false">EN590!$A$40:$AG$118</definedName>
    <definedName function="false" hidden="false" localSheetId="8" name="Z_2D75B10E_A9EB_11D2_8C25_0008C7C204E6__wvu_PrintTitles" vbProcedure="false">EN590!$1:$5</definedName>
    <definedName function="false" hidden="false" localSheetId="8" name="Z_2D75B118_A9EB_11D2_8C25_0008C7C204E6__wvu_PrintArea" vbProcedure="false">EN590!$A$120:$M$238</definedName>
    <definedName function="false" hidden="false" localSheetId="8" name="Z_2D75B118_A9EB_11D2_8C25_0008C7C204E6__wvu_PrintTitles" vbProcedure="false">EN590!$1:$5</definedName>
    <definedName function="false" hidden="false" localSheetId="8" name="Z_2DC98E21_D6BB_11D2_8C3A_0008C7C204E6__wvu_PrintArea" vbProcedure="false">EN590!$A$6:$R$39</definedName>
    <definedName function="false" hidden="false" localSheetId="8" name="Z_2DC98E21_D6BB_11D2_8C3A_0008C7C204E6__wvu_PrintTitles" vbProcedure="false">EN590!$1:$5</definedName>
    <definedName function="false" hidden="false" localSheetId="8" name="Z_2DC98E2C_D6BB_11D2_8C3A_0008C7C204E6__wvu_PrintArea" vbProcedure="false">EN590!$A$40:$AG$118</definedName>
    <definedName function="false" hidden="false" localSheetId="8" name="Z_2DC98E2C_D6BB_11D2_8C3A_0008C7C204E6__wvu_PrintTitles" vbProcedure="false">EN590!$1:$5</definedName>
    <definedName function="false" hidden="false" localSheetId="8" name="Z_2DC98E37_D6BB_11D2_8C3A_0008C7C204E6__wvu_PrintArea" vbProcedure="false">EN590!$A$120:$M$238</definedName>
    <definedName function="false" hidden="false" localSheetId="8" name="Z_2DC98E37_D6BB_11D2_8C3A_0008C7C204E6__wvu_PrintTitles" vbProcedure="false">EN590!$1:$5</definedName>
    <definedName function="false" hidden="false" localSheetId="8" name="Z_2DC98F39_D6BB_11D2_8C3A_0008C7C204E6__wvu_PrintArea" vbProcedure="false">EN590!$A$6:$R$39</definedName>
    <definedName function="false" hidden="false" localSheetId="8" name="Z_2DC98F39_D6BB_11D2_8C3A_0008C7C204E6__wvu_PrintTitles" vbProcedure="false">EN590!$1:$5</definedName>
    <definedName function="false" hidden="false" localSheetId="8" name="Z_2DC98F44_D6BB_11D2_8C3A_0008C7C204E6__wvu_PrintArea" vbProcedure="false">EN590!$A$40:$AG$118</definedName>
    <definedName function="false" hidden="false" localSheetId="8" name="Z_2DC98F44_D6BB_11D2_8C3A_0008C7C204E6__wvu_PrintTitles" vbProcedure="false">EN590!$1:$5</definedName>
    <definedName function="false" hidden="false" localSheetId="8" name="Z_2DC98F4F_D6BB_11D2_8C3A_0008C7C204E6__wvu_PrintArea" vbProcedure="false">EN590!$A$120:$M$238</definedName>
    <definedName function="false" hidden="false" localSheetId="8" name="Z_2DC98F4F_D6BB_11D2_8C3A_0008C7C204E6__wvu_PrintTitles" vbProcedure="false">EN590!$1:$5</definedName>
    <definedName function="false" hidden="false" localSheetId="8" name="Z_2DD4FCCC_B99C_11D2_8C28_0008C7C204E6__wvu_PrintArea" vbProcedure="false">EN590!$A$6:$R$39</definedName>
    <definedName function="false" hidden="false" localSheetId="8" name="Z_2DD4FCCC_B99C_11D2_8C28_0008C7C204E6__wvu_PrintTitles" vbProcedure="false">EN590!$1:$5</definedName>
    <definedName function="false" hidden="false" localSheetId="8" name="Z_2DD4FCD7_B99C_11D2_8C28_0008C7C204E6__wvu_PrintArea" vbProcedure="false">EN590!$A$40:$AG$118</definedName>
    <definedName function="false" hidden="false" localSheetId="8" name="Z_2DD4FCD7_B99C_11D2_8C28_0008C7C204E6__wvu_PrintTitles" vbProcedure="false">EN590!$1:$5</definedName>
    <definedName function="false" hidden="false" localSheetId="8" name="Z_2DD4FCE2_B99C_11D2_8C28_0008C7C204E6__wvu_PrintArea" vbProcedure="false">EN590!$A$120:$M$238</definedName>
    <definedName function="false" hidden="false" localSheetId="8" name="Z_2DD4FCE2_B99C_11D2_8C28_0008C7C204E6__wvu_PrintTitles" vbProcedure="false">EN590!$1:$5</definedName>
    <definedName function="false" hidden="false" localSheetId="8" name="Z_356EE9A1_C573_11D2_84E9_00805FD35FEF__wvu_PrintArea" vbProcedure="false">EN590!$A$6:$R$39</definedName>
    <definedName function="false" hidden="false" localSheetId="8" name="Z_356EE9A1_C573_11D2_84E9_00805FD35FEF__wvu_PrintTitles" vbProcedure="false">EN590!$1:$5</definedName>
    <definedName function="false" hidden="false" localSheetId="8" name="Z_356EE9AC_C573_11D2_84E9_00805FD35FEF__wvu_PrintArea" vbProcedure="false">EN590!$A$40:$AG$118</definedName>
    <definedName function="false" hidden="false" localSheetId="8" name="Z_356EE9AC_C573_11D2_84E9_00805FD35FEF__wvu_PrintTitles" vbProcedure="false">EN590!$1:$5</definedName>
    <definedName function="false" hidden="false" localSheetId="8" name="Z_356EE9B7_C573_11D2_84E9_00805FD35FEF__wvu_PrintArea" vbProcedure="false">EN590!$A$120:$M$238</definedName>
    <definedName function="false" hidden="false" localSheetId="8" name="Z_356EE9B7_C573_11D2_84E9_00805FD35FEF__wvu_PrintTitles" vbProcedure="false">EN590!$1:$5</definedName>
    <definedName function="false" hidden="false" localSheetId="8" name="Z_35FF369B_A533_11D2_8C22_0008C7C204E6__wvu_PrintArea" vbProcedure="false">EN590!$A$6:$R$39</definedName>
    <definedName function="false" hidden="false" localSheetId="8" name="Z_35FF369B_A533_11D2_8C22_0008C7C204E6__wvu_PrintTitles" vbProcedure="false">EN590!$1:$5</definedName>
    <definedName function="false" hidden="false" localSheetId="8" name="Z_35FF36A5_A533_11D2_8C22_0008C7C204E6__wvu_PrintArea" vbProcedure="false">EN590!$A$40:$AG$118</definedName>
    <definedName function="false" hidden="false" localSheetId="8" name="Z_35FF36A5_A533_11D2_8C22_0008C7C204E6__wvu_PrintTitles" vbProcedure="false">EN590!$1:$5</definedName>
    <definedName function="false" hidden="false" localSheetId="8" name="Z_35FF36AF_A533_11D2_8C22_0008C7C204E6__wvu_PrintArea" vbProcedure="false">EN590!$A$120:$M$238</definedName>
    <definedName function="false" hidden="false" localSheetId="8" name="Z_35FF36AF_A533_11D2_8C22_0008C7C204E6__wvu_PrintTitles" vbProcedure="false">EN590!$1:$5</definedName>
    <definedName function="false" hidden="false" localSheetId="8" name="Z_37466B22_D08A_11D2_AD63_00805F17FD6F__wvu_PrintArea" vbProcedure="false">EN590!$A$6:$R$39</definedName>
    <definedName function="false" hidden="false" localSheetId="8" name="Z_37466B22_D08A_11D2_AD63_00805F17FD6F__wvu_PrintTitles" vbProcedure="false">EN590!$1:$5</definedName>
    <definedName function="false" hidden="false" localSheetId="8" name="Z_37466B2D_D08A_11D2_AD63_00805F17FD6F__wvu_PrintArea" vbProcedure="false">EN590!$A$40:$AG$118</definedName>
    <definedName function="false" hidden="false" localSheetId="8" name="Z_37466B2D_D08A_11D2_AD63_00805F17FD6F__wvu_PrintTitles" vbProcedure="false">EN590!$1:$5</definedName>
    <definedName function="false" hidden="false" localSheetId="8" name="Z_37466B38_D08A_11D2_AD63_00805F17FD6F__wvu_PrintArea" vbProcedure="false">EN590!$A$120:$M$238</definedName>
    <definedName function="false" hidden="false" localSheetId="8" name="Z_37466B38_D08A_11D2_AD63_00805F17FD6F__wvu_PrintTitles" vbProcedure="false">EN590!$1:$5</definedName>
    <definedName function="false" hidden="false" localSheetId="8" name="Z_3B68766D_DD04_11D2_B562_00805FC758C8__wvu_PrintArea" vbProcedure="false">EN590!$A$6:$R$39</definedName>
    <definedName function="false" hidden="false" localSheetId="8" name="Z_3B68766D_DD04_11D2_B562_00805FC758C8__wvu_PrintTitles" vbProcedure="false">EN590!$1:$5</definedName>
    <definedName function="false" hidden="false" localSheetId="8" name="Z_3B687679_DD04_11D2_B562_00805FC758C8__wvu_PrintArea" vbProcedure="false">EN590!$A$40:$AG$118</definedName>
    <definedName function="false" hidden="false" localSheetId="8" name="Z_3B687679_DD04_11D2_B562_00805FC758C8__wvu_PrintTitles" vbProcedure="false">EN590!$1:$5</definedName>
    <definedName function="false" hidden="false" localSheetId="8" name="Z_3B687685_DD04_11D2_B562_00805FC758C8__wvu_PrintArea" vbProcedure="false">EN590!$A$120:$M$238</definedName>
    <definedName function="false" hidden="false" localSheetId="8" name="Z_3B687685_DD04_11D2_B562_00805FC758C8__wvu_PrintTitles" vbProcedure="false">EN590!$1:$5</definedName>
    <definedName function="false" hidden="false" localSheetId="8" name="Z_3D00AA3C_B9CB_11D2_B55F_00805FC758C8__wvu_PrintArea" vbProcedure="false">EN590!$A$6:$R$39</definedName>
    <definedName function="false" hidden="false" localSheetId="8" name="Z_3D00AA3C_B9CB_11D2_B55F_00805FC758C8__wvu_PrintTitles" vbProcedure="false">EN590!$1:$5</definedName>
    <definedName function="false" hidden="false" localSheetId="8" name="Z_3D00AA47_B9CB_11D2_B55F_00805FC758C8__wvu_PrintArea" vbProcedure="false">EN590!$A$40:$AG$118</definedName>
    <definedName function="false" hidden="false" localSheetId="8" name="Z_3D00AA47_B9CB_11D2_B55F_00805FC758C8__wvu_PrintTitles" vbProcedure="false">EN590!$1:$5</definedName>
    <definedName function="false" hidden="false" localSheetId="8" name="Z_3D00AA52_B9CB_11D2_B55F_00805FC758C8__wvu_PrintArea" vbProcedure="false">EN590!$A$120:$M$238</definedName>
    <definedName function="false" hidden="false" localSheetId="8" name="Z_3D00AA52_B9CB_11D2_B55F_00805FC758C8__wvu_PrintTitles" vbProcedure="false">EN590!$1:$5</definedName>
    <definedName function="false" hidden="false" localSheetId="8" name="Z_3E14919B_B5D4_11D2_8C28_0008C7C204E6__wvu_PrintArea" vbProcedure="false">EN590!$A$6:$R$39</definedName>
    <definedName function="false" hidden="false" localSheetId="8" name="Z_3E14919B_B5D4_11D2_8C28_0008C7C204E6__wvu_PrintTitles" vbProcedure="false">EN590!$1:$5</definedName>
    <definedName function="false" hidden="false" localSheetId="8" name="Z_3E1491A6_B5D4_11D2_8C28_0008C7C204E6__wvu_PrintArea" vbProcedure="false">EN590!$A$40:$AG$118</definedName>
    <definedName function="false" hidden="false" localSheetId="8" name="Z_3E1491A6_B5D4_11D2_8C28_0008C7C204E6__wvu_PrintTitles" vbProcedure="false">EN590!$1:$5</definedName>
    <definedName function="false" hidden="false" localSheetId="8" name="Z_3E1491B1_B5D4_11D2_8C28_0008C7C204E6__wvu_PrintArea" vbProcedure="false">EN590!$A$120:$M$238</definedName>
    <definedName function="false" hidden="false" localSheetId="8" name="Z_3E1491B1_B5D4_11D2_8C28_0008C7C204E6__wvu_PrintTitles" vbProcedure="false">EN590!$1:$5</definedName>
    <definedName function="false" hidden="false" localSheetId="8" name="Z_43FDE5A5_B0FC_11D2_8C26_0008C7C204E6__wvu_PrintArea" vbProcedure="false">EN590!$A$6:$R$39</definedName>
    <definedName function="false" hidden="false" localSheetId="8" name="Z_43FDE5A5_B0FC_11D2_8C26_0008C7C204E6__wvu_PrintTitles" vbProcedure="false">EN590!$1:$5</definedName>
    <definedName function="false" hidden="false" localSheetId="8" name="Z_43FDE5AF_B0FC_11D2_8C26_0008C7C204E6__wvu_PrintArea" vbProcedure="false">EN590!$A$40:$AG$118</definedName>
    <definedName function="false" hidden="false" localSheetId="8" name="Z_43FDE5AF_B0FC_11D2_8C26_0008C7C204E6__wvu_PrintTitles" vbProcedure="false">EN590!$1:$5</definedName>
    <definedName function="false" hidden="false" localSheetId="8" name="Z_43FDE5B9_B0FC_11D2_8C26_0008C7C204E6__wvu_PrintArea" vbProcedure="false">EN590!$A$120:$M$238</definedName>
    <definedName function="false" hidden="false" localSheetId="8" name="Z_43FDE5B9_B0FC_11D2_8C26_0008C7C204E6__wvu_PrintTitles" vbProcedure="false">EN590!$1:$5</definedName>
    <definedName function="false" hidden="false" localSheetId="8" name="Z_455EA50D_D080_11D2_B560_00805FC758C8__wvu_PrintArea" vbProcedure="false">EN590!$A$6:$R$39</definedName>
    <definedName function="false" hidden="false" localSheetId="8" name="Z_455EA50D_D080_11D2_B560_00805FC758C8__wvu_PrintTitles" vbProcedure="false">EN590!$1:$5</definedName>
    <definedName function="false" hidden="false" localSheetId="8" name="Z_455EA518_D080_11D2_B560_00805FC758C8__wvu_PrintArea" vbProcedure="false">EN590!$A$40:$AG$118</definedName>
    <definedName function="false" hidden="false" localSheetId="8" name="Z_455EA518_D080_11D2_B560_00805FC758C8__wvu_PrintTitles" vbProcedure="false">EN590!$1:$5</definedName>
    <definedName function="false" hidden="false" localSheetId="8" name="Z_455EA523_D080_11D2_B560_00805FC758C8__wvu_PrintArea" vbProcedure="false">EN590!$A$120:$M$238</definedName>
    <definedName function="false" hidden="false" localSheetId="8" name="Z_455EA523_D080_11D2_B560_00805FC758C8__wvu_PrintTitles" vbProcedure="false">EN590!$1:$5</definedName>
    <definedName function="false" hidden="false" localSheetId="8" name="Z_45B0D560_8B4E_11D2_8C18_0008C7C204E6__wvu_PrintArea" vbProcedure="false">EN590!$A$6:$R$39</definedName>
    <definedName function="false" hidden="false" localSheetId="8" name="Z_45B0D560_8B4E_11D2_8C18_0008C7C204E6__wvu_PrintTitles" vbProcedure="false">EN590!$1:$5</definedName>
    <definedName function="false" hidden="false" localSheetId="8" name="Z_45B0D56A_8B4E_11D2_8C18_0008C7C204E6__wvu_PrintArea" vbProcedure="false">EN590!$A$40:$AG$118</definedName>
    <definedName function="false" hidden="false" localSheetId="8" name="Z_45B0D56A_8B4E_11D2_8C18_0008C7C204E6__wvu_PrintTitles" vbProcedure="false">EN590!$1:$5</definedName>
    <definedName function="false" hidden="false" localSheetId="8" name="Z_45B0D574_8B4E_11D2_8C18_0008C7C204E6__wvu_PrintArea" vbProcedure="false">EN590!$A$120:$M$238</definedName>
    <definedName function="false" hidden="false" localSheetId="8" name="Z_45B0D574_8B4E_11D2_8C18_0008C7C204E6__wvu_PrintTitles" vbProcedure="false">EN590!$1:$5</definedName>
    <definedName function="false" hidden="false" localSheetId="8" name="Z_46B6C2BB_E7FC_11D2_ADAA_0008C744C0BF__wvu_PrintArea" vbProcedure="false">EN590!$A$6:$R$39</definedName>
    <definedName function="false" hidden="false" localSheetId="8" name="Z_46B6C2BB_E7FC_11D2_ADAA_0008C744C0BF__wvu_PrintTitles" vbProcedure="false">EN590!$1:$5</definedName>
    <definedName function="false" hidden="false" localSheetId="8" name="Z_46B6C2C7_E7FC_11D2_ADAA_0008C744C0BF__wvu_PrintArea" vbProcedure="false">EN590!$A$40:$AG$118</definedName>
    <definedName function="false" hidden="false" localSheetId="8" name="Z_46B6C2C7_E7FC_11D2_ADAA_0008C744C0BF__wvu_PrintTitles" vbProcedure="false">EN590!$1:$5</definedName>
    <definedName function="false" hidden="false" localSheetId="8" name="Z_46B6C2D3_E7FC_11D2_ADAA_0008C744C0BF__wvu_PrintArea" vbProcedure="false">EN590!$A$120:$M$238</definedName>
    <definedName function="false" hidden="false" localSheetId="8" name="Z_46B6C2D3_E7FC_11D2_ADAA_0008C744C0BF__wvu_PrintTitles" vbProcedure="false">EN590!$1:$5</definedName>
    <definedName function="false" hidden="false" localSheetId="8" name="Z_4707B8B2_93E7_11D2_8C1D_0008C7C204E6__wvu_PrintArea" vbProcedure="false">EN590!$A$6:$R$39</definedName>
    <definedName function="false" hidden="false" localSheetId="8" name="Z_4707B8B2_93E7_11D2_8C1D_0008C7C204E6__wvu_PrintTitles" vbProcedure="false">EN590!$1:$5</definedName>
    <definedName function="false" hidden="false" localSheetId="8" name="Z_4707B8BC_93E7_11D2_8C1D_0008C7C204E6__wvu_PrintArea" vbProcedure="false">EN590!$A$40:$AG$118</definedName>
    <definedName function="false" hidden="false" localSheetId="8" name="Z_4707B8BC_93E7_11D2_8C1D_0008C7C204E6__wvu_PrintTitles" vbProcedure="false">EN590!$1:$5</definedName>
    <definedName function="false" hidden="false" localSheetId="8" name="Z_4707B8C6_93E7_11D2_8C1D_0008C7C204E6__wvu_PrintArea" vbProcedure="false">EN590!$A$120:$M$238</definedName>
    <definedName function="false" hidden="false" localSheetId="8" name="Z_4707B8C6_93E7_11D2_8C1D_0008C7C204E6__wvu_PrintTitles" vbProcedure="false">EN590!$1:$5</definedName>
    <definedName function="false" hidden="false" localSheetId="8" name="Z_48E652D6_A94A_11D2_B55B_00805FC758C8__wvu_PrintArea" vbProcedure="false">EN590!$A$6:$R$39</definedName>
    <definedName function="false" hidden="false" localSheetId="8" name="Z_48E652D6_A94A_11D2_B55B_00805FC758C8__wvu_PrintTitles" vbProcedure="false">EN590!$1:$5</definedName>
    <definedName function="false" hidden="false" localSheetId="8" name="Z_48E652E0_A94A_11D2_B55B_00805FC758C8__wvu_PrintArea" vbProcedure="false">EN590!$A$40:$AG$118</definedName>
    <definedName function="false" hidden="false" localSheetId="8" name="Z_48E652E0_A94A_11D2_B55B_00805FC758C8__wvu_PrintTitles" vbProcedure="false">EN590!$1:$5</definedName>
    <definedName function="false" hidden="false" localSheetId="8" name="Z_48E652EA_A94A_11D2_B55B_00805FC758C8__wvu_PrintArea" vbProcedure="false">EN590!$A$120:$M$238</definedName>
    <definedName function="false" hidden="false" localSheetId="8" name="Z_48E652EA_A94A_11D2_B55B_00805FC758C8__wvu_PrintTitles" vbProcedure="false">EN590!$1:$5</definedName>
    <definedName function="false" hidden="false" localSheetId="8" name="Z_4A50D573_9978_11D2_8C20_0008C7C204E6__wvu_PrintArea" vbProcedure="false">EN590!$A$6:$R$39</definedName>
    <definedName function="false" hidden="false" localSheetId="8" name="Z_4A50D573_9978_11D2_8C20_0008C7C204E6__wvu_PrintTitles" vbProcedure="false">EN590!$1:$5</definedName>
    <definedName function="false" hidden="false" localSheetId="8" name="Z_4A50D57D_9978_11D2_8C20_0008C7C204E6__wvu_PrintArea" vbProcedure="false">EN590!$A$40:$AG$118</definedName>
    <definedName function="false" hidden="false" localSheetId="8" name="Z_4A50D57D_9978_11D2_8C20_0008C7C204E6__wvu_PrintTitles" vbProcedure="false">EN590!$1:$5</definedName>
    <definedName function="false" hidden="false" localSheetId="8" name="Z_4A50D587_9978_11D2_8C20_0008C7C204E6__wvu_PrintArea" vbProcedure="false">EN590!$A$120:$M$238</definedName>
    <definedName function="false" hidden="false" localSheetId="8" name="Z_4A50D587_9978_11D2_8C20_0008C7C204E6__wvu_PrintTitles" vbProcedure="false">EN590!$1:$5</definedName>
    <definedName function="false" hidden="false" localSheetId="8" name="Z_4B7F705F_C17B_11D2_8C2B_0008C7C204E6__wvu_PrintArea" vbProcedure="false">EN590!$A$6:$R$39</definedName>
    <definedName function="false" hidden="false" localSheetId="8" name="Z_4B7F705F_C17B_11D2_8C2B_0008C7C204E6__wvu_PrintTitles" vbProcedure="false">EN590!$1:$5</definedName>
    <definedName function="false" hidden="false" localSheetId="8" name="Z_4B7F706A_C17B_11D2_8C2B_0008C7C204E6__wvu_PrintArea" vbProcedure="false">EN590!$A$40:$AG$118</definedName>
    <definedName function="false" hidden="false" localSheetId="8" name="Z_4B7F706A_C17B_11D2_8C2B_0008C7C204E6__wvu_PrintTitles" vbProcedure="false">EN590!$1:$5</definedName>
    <definedName function="false" hidden="false" localSheetId="8" name="Z_4B7F7075_C17B_11D2_8C2B_0008C7C204E6__wvu_PrintArea" vbProcedure="false">EN590!$A$120:$M$238</definedName>
    <definedName function="false" hidden="false" localSheetId="8" name="Z_4B7F7075_C17B_11D2_8C2B_0008C7C204E6__wvu_PrintTitles" vbProcedure="false">EN590!$1:$5</definedName>
    <definedName function="false" hidden="false" localSheetId="8" name="Z_4C4CB56E_CAEB_11D2_8C32_0008C7C204E6__wvu_PrintArea" vbProcedure="false">EN590!$A$6:$R$39</definedName>
    <definedName function="false" hidden="false" localSheetId="8" name="Z_4C4CB56E_CAEB_11D2_8C32_0008C7C204E6__wvu_PrintTitles" vbProcedure="false">EN590!$1:$5</definedName>
    <definedName function="false" hidden="false" localSheetId="8" name="Z_4C4CB579_CAEB_11D2_8C32_0008C7C204E6__wvu_PrintArea" vbProcedure="false">EN590!$A$40:$AG$118</definedName>
    <definedName function="false" hidden="false" localSheetId="8" name="Z_4C4CB579_CAEB_11D2_8C32_0008C7C204E6__wvu_PrintTitles" vbProcedure="false">EN590!$1:$5</definedName>
    <definedName function="false" hidden="false" localSheetId="8" name="Z_4C4CB584_CAEB_11D2_8C32_0008C7C204E6__wvu_PrintArea" vbProcedure="false">EN590!$A$120:$M$238</definedName>
    <definedName function="false" hidden="false" localSheetId="8" name="Z_4C4CB584_CAEB_11D2_8C32_0008C7C204E6__wvu_PrintTitles" vbProcedure="false">EN590!$1:$5</definedName>
    <definedName function="false" hidden="false" localSheetId="8" name="Z_4C5DA7D0_F3BF_11D2_8C47_0008C7C204E6__wvu_PrintArea" vbProcedure="false">EN590!$A$6:$R$39</definedName>
    <definedName function="false" hidden="false" localSheetId="8" name="Z_4C5DA7D0_F3BF_11D2_8C47_0008C7C204E6__wvu_PrintTitles" vbProcedure="false">EN590!$1:$5</definedName>
    <definedName function="false" hidden="false" localSheetId="8" name="Z_4C5DA7DC_F3BF_11D2_8C47_0008C7C204E6__wvu_PrintArea" vbProcedure="false">EN590!$A$40:$AG$118</definedName>
    <definedName function="false" hidden="false" localSheetId="8" name="Z_4C5DA7DC_F3BF_11D2_8C47_0008C7C204E6__wvu_PrintTitles" vbProcedure="false">EN590!$1:$5</definedName>
    <definedName function="false" hidden="false" localSheetId="8" name="Z_4C5DA7E8_F3BF_11D2_8C47_0008C7C204E6__wvu_PrintArea" vbProcedure="false">EN590!$A$120:$M$238</definedName>
    <definedName function="false" hidden="false" localSheetId="8" name="Z_4C5DA7E8_F3BF_11D2_8C47_0008C7C204E6__wvu_PrintTitles" vbProcedure="false">EN590!$1:$5</definedName>
    <definedName function="false" hidden="false" localSheetId="8" name="Z_4C5DA7FB_F3BF_11D2_8C47_0008C7C204E6__wvu_PrintArea" vbProcedure="false">EN590!$A$6:$R$39</definedName>
    <definedName function="false" hidden="false" localSheetId="8" name="Z_4C5DA7FB_F3BF_11D2_8C47_0008C7C204E6__wvu_PrintTitles" vbProcedure="false">EN590!$1:$5</definedName>
    <definedName function="false" hidden="false" localSheetId="8" name="Z_4C5DA807_F3BF_11D2_8C47_0008C7C204E6__wvu_PrintArea" vbProcedure="false">EN590!$A$40:$AG$118</definedName>
    <definedName function="false" hidden="false" localSheetId="8" name="Z_4C5DA807_F3BF_11D2_8C47_0008C7C204E6__wvu_PrintTitles" vbProcedure="false">EN590!$1:$5</definedName>
    <definedName function="false" hidden="false" localSheetId="8" name="Z_4C5DA813_F3BF_11D2_8C47_0008C7C204E6__wvu_PrintArea" vbProcedure="false">EN590!$A$120:$M$238</definedName>
    <definedName function="false" hidden="false" localSheetId="8" name="Z_4C5DA813_F3BF_11D2_8C47_0008C7C204E6__wvu_PrintTitles" vbProcedure="false">EN590!$1:$5</definedName>
    <definedName function="false" hidden="false" localSheetId="8" name="Z_52DDA565_CA25_11D2_8C31_0008C7C204E6__wvu_PrintArea" vbProcedure="false">EN590!$A$6:$R$39</definedName>
    <definedName function="false" hidden="false" localSheetId="8" name="Z_52DDA565_CA25_11D2_8C31_0008C7C204E6__wvu_PrintTitles" vbProcedure="false">EN590!$1:$5</definedName>
    <definedName function="false" hidden="false" localSheetId="8" name="Z_52DDA570_CA25_11D2_8C31_0008C7C204E6__wvu_PrintArea" vbProcedure="false">EN590!$A$40:$AG$118</definedName>
    <definedName function="false" hidden="false" localSheetId="8" name="Z_52DDA570_CA25_11D2_8C31_0008C7C204E6__wvu_PrintTitles" vbProcedure="false">EN590!$1:$5</definedName>
    <definedName function="false" hidden="false" localSheetId="8" name="Z_52DDA57B_CA25_11D2_8C31_0008C7C204E6__wvu_PrintArea" vbProcedure="false">EN590!$A$120:$M$238</definedName>
    <definedName function="false" hidden="false" localSheetId="8" name="Z_52DDA57B_CA25_11D2_8C31_0008C7C204E6__wvu_PrintTitles" vbProcedure="false">EN590!$1:$5</definedName>
    <definedName function="false" hidden="false" localSheetId="8" name="Z_531C69D6_EE3F_11D2_ADAC_0008C744C0BF__wvu_PrintArea" vbProcedure="false">EN590!$A$6:$R$39</definedName>
    <definedName function="false" hidden="false" localSheetId="8" name="Z_531C69D6_EE3F_11D2_ADAC_0008C744C0BF__wvu_PrintTitles" vbProcedure="false">EN590!$1:$5</definedName>
    <definedName function="false" hidden="false" localSheetId="8" name="Z_531C69E2_EE3F_11D2_ADAC_0008C744C0BF__wvu_PrintArea" vbProcedure="false">EN590!$A$40:$AG$118</definedName>
    <definedName function="false" hidden="false" localSheetId="8" name="Z_531C69E2_EE3F_11D2_ADAC_0008C744C0BF__wvu_PrintTitles" vbProcedure="false">EN590!$1:$5</definedName>
    <definedName function="false" hidden="false" localSheetId="8" name="Z_531C69EE_EE3F_11D2_ADAC_0008C744C0BF__wvu_PrintArea" vbProcedure="false">EN590!$A$120:$M$238</definedName>
    <definedName function="false" hidden="false" localSheetId="8" name="Z_531C69EE_EE3F_11D2_ADAC_0008C744C0BF__wvu_PrintTitles" vbProcedure="false">EN590!$1:$5</definedName>
    <definedName function="false" hidden="false" localSheetId="8" name="Z_5538850B_8E68_11D2_8C1C_0008C7C204E6__wvu_PrintArea" vbProcedure="false">EN590!$A$6:$R$39</definedName>
    <definedName function="false" hidden="false" localSheetId="8" name="Z_5538850B_8E68_11D2_8C1C_0008C7C204E6__wvu_PrintTitles" vbProcedure="false">EN590!$1:$5</definedName>
    <definedName function="false" hidden="false" localSheetId="8" name="Z_55388515_8E68_11D2_8C1C_0008C7C204E6__wvu_PrintArea" vbProcedure="false">EN590!$A$40:$AG$118</definedName>
    <definedName function="false" hidden="false" localSheetId="8" name="Z_55388515_8E68_11D2_8C1C_0008C7C204E6__wvu_PrintTitles" vbProcedure="false">EN590!$1:$5</definedName>
    <definedName function="false" hidden="false" localSheetId="8" name="Z_5538851F_8E68_11D2_8C1C_0008C7C204E6__wvu_PrintArea" vbProcedure="false">EN590!$A$120:$M$238</definedName>
    <definedName function="false" hidden="false" localSheetId="8" name="Z_5538851F_8E68_11D2_8C1C_0008C7C204E6__wvu_PrintTitles" vbProcedure="false">EN590!$1:$5</definedName>
    <definedName function="false" hidden="false" localSheetId="8" name="Z_5657914D_85E2_11D2_8C16_0008C7C204E6__wvu_PrintArea" vbProcedure="false">EN590!$A$6:$R$39</definedName>
    <definedName function="false" hidden="false" localSheetId="8" name="Z_5657914D_85E2_11D2_8C16_0008C7C204E6__wvu_PrintTitles" vbProcedure="false">EN590!$1:$5</definedName>
    <definedName function="false" hidden="false" localSheetId="8" name="Z_56579157_85E2_11D2_8C16_0008C7C204E6__wvu_PrintArea" vbProcedure="false">EN590!$A$40:$AG$118</definedName>
    <definedName function="false" hidden="false" localSheetId="8" name="Z_56579157_85E2_11D2_8C16_0008C7C204E6__wvu_PrintTitles" vbProcedure="false">EN590!$1:$5</definedName>
    <definedName function="false" hidden="false" localSheetId="8" name="Z_56579161_85E2_11D2_8C16_0008C7C204E6__wvu_PrintArea" vbProcedure="false">EN590!$A$120:$M$238</definedName>
    <definedName function="false" hidden="false" localSheetId="8" name="Z_56579161_85E2_11D2_8C16_0008C7C204E6__wvu_PrintTitles" vbProcedure="false">EN590!$1:$5</definedName>
    <definedName function="false" hidden="false" localSheetId="8" name="Z_5685E5C7_A46E_11D2_8C22_0008C7C204E6__wvu_PrintArea" vbProcedure="false">EN590!$A$6:$R$39</definedName>
    <definedName function="false" hidden="false" localSheetId="8" name="Z_5685E5C7_A46E_11D2_8C22_0008C7C204E6__wvu_PrintTitles" vbProcedure="false">EN590!$1:$5</definedName>
    <definedName function="false" hidden="false" localSheetId="8" name="Z_5685E5D1_A46E_11D2_8C22_0008C7C204E6__wvu_PrintArea" vbProcedure="false">EN590!$A$40:$AG$118</definedName>
    <definedName function="false" hidden="false" localSheetId="8" name="Z_5685E5D1_A46E_11D2_8C22_0008C7C204E6__wvu_PrintTitles" vbProcedure="false">EN590!$1:$5</definedName>
    <definedName function="false" hidden="false" localSheetId="8" name="Z_5685E5DB_A46E_11D2_8C22_0008C7C204E6__wvu_PrintArea" vbProcedure="false">EN590!$A$120:$M$238</definedName>
    <definedName function="false" hidden="false" localSheetId="8" name="Z_5685E5DB_A46E_11D2_8C22_0008C7C204E6__wvu_PrintTitles" vbProcedure="false">EN590!$1:$5</definedName>
    <definedName function="false" hidden="false" localSheetId="8" name="Z_5685E6F8_A46E_11D2_8C22_0008C7C204E6__wvu_PrintArea" vbProcedure="false">EN590!$A$6:$R$39</definedName>
    <definedName function="false" hidden="false" localSheetId="8" name="Z_5685E6F8_A46E_11D2_8C22_0008C7C204E6__wvu_PrintTitles" vbProcedure="false">EN590!$1:$5</definedName>
    <definedName function="false" hidden="false" localSheetId="8" name="Z_5685E702_A46E_11D2_8C22_0008C7C204E6__wvu_PrintArea" vbProcedure="false">EN590!$A$40:$AG$118</definedName>
    <definedName function="false" hidden="false" localSheetId="8" name="Z_5685E702_A46E_11D2_8C22_0008C7C204E6__wvu_PrintTitles" vbProcedure="false">EN590!$1:$5</definedName>
    <definedName function="false" hidden="false" localSheetId="8" name="Z_5685E70C_A46E_11D2_8C22_0008C7C204E6__wvu_PrintArea" vbProcedure="false">EN590!$A$120:$M$238</definedName>
    <definedName function="false" hidden="false" localSheetId="8" name="Z_5685E70C_A46E_11D2_8C22_0008C7C204E6__wvu_PrintTitles" vbProcedure="false">EN590!$1:$5</definedName>
    <definedName function="false" hidden="false" localSheetId="8" name="Z_57D334A9_8F82_11D2_8C1D_0008C7C204E6__wvu_PrintArea" vbProcedure="false">EN590!$A$6:$R$39</definedName>
    <definedName function="false" hidden="false" localSheetId="8" name="Z_57D334A9_8F82_11D2_8C1D_0008C7C204E6__wvu_PrintTitles" vbProcedure="false">EN590!$1:$5</definedName>
    <definedName function="false" hidden="false" localSheetId="8" name="Z_57D334B3_8F82_11D2_8C1D_0008C7C204E6__wvu_PrintArea" vbProcedure="false">EN590!$A$40:$AG$118</definedName>
    <definedName function="false" hidden="false" localSheetId="8" name="Z_57D334B3_8F82_11D2_8C1D_0008C7C204E6__wvu_PrintTitles" vbProcedure="false">EN590!$1:$5</definedName>
    <definedName function="false" hidden="false" localSheetId="8" name="Z_57D334BD_8F82_11D2_8C1D_0008C7C204E6__wvu_PrintArea" vbProcedure="false">EN590!$A$120:$M$238</definedName>
    <definedName function="false" hidden="false" localSheetId="8" name="Z_57D334BD_8F82_11D2_8C1D_0008C7C204E6__wvu_PrintTitles" vbProcedure="false">EN590!$1:$5</definedName>
    <definedName function="false" hidden="false" localSheetId="8" name="Z_57D334DC_8F82_11D2_8C1D_0008C7C204E6__wvu_PrintArea" vbProcedure="false">EN590!$A$6:$R$39</definedName>
    <definedName function="false" hidden="false" localSheetId="8" name="Z_57D334DC_8F82_11D2_8C1D_0008C7C204E6__wvu_PrintTitles" vbProcedure="false">EN590!$1:$5</definedName>
    <definedName function="false" hidden="false" localSheetId="8" name="Z_57D334E6_8F82_11D2_8C1D_0008C7C204E6__wvu_PrintArea" vbProcedure="false">EN590!$A$40:$AG$118</definedName>
    <definedName function="false" hidden="false" localSheetId="8" name="Z_57D334E6_8F82_11D2_8C1D_0008C7C204E6__wvu_PrintTitles" vbProcedure="false">EN590!$1:$5</definedName>
    <definedName function="false" hidden="false" localSheetId="8" name="Z_57D334F0_8F82_11D2_8C1D_0008C7C204E6__wvu_PrintArea" vbProcedure="false">EN590!$A$120:$M$238</definedName>
    <definedName function="false" hidden="false" localSheetId="8" name="Z_57D334F0_8F82_11D2_8C1D_0008C7C204E6__wvu_PrintTitles" vbProcedure="false">EN590!$1:$5</definedName>
    <definedName function="false" hidden="false" localSheetId="8" name="Z_59DDE79B_E1CB_11D2_8C3F_0008C7C204E6__wvu_PrintArea" vbProcedure="false">EN590!$A$6:$R$39</definedName>
    <definedName function="false" hidden="false" localSheetId="8" name="Z_59DDE79B_E1CB_11D2_8C3F_0008C7C204E6__wvu_PrintTitles" vbProcedure="false">EN590!$1:$5</definedName>
    <definedName function="false" hidden="false" localSheetId="8" name="Z_59DDE7A7_E1CB_11D2_8C3F_0008C7C204E6__wvu_PrintArea" vbProcedure="false">EN590!$A$40:$AG$118</definedName>
    <definedName function="false" hidden="false" localSheetId="8" name="Z_59DDE7A7_E1CB_11D2_8C3F_0008C7C204E6__wvu_PrintTitles" vbProcedure="false">EN590!$1:$5</definedName>
    <definedName function="false" hidden="false" localSheetId="8" name="Z_59DDE7B3_E1CB_11D2_8C3F_0008C7C204E6__wvu_PrintArea" vbProcedure="false">EN590!$A$120:$M$238</definedName>
    <definedName function="false" hidden="false" localSheetId="8" name="Z_59DDE7B3_E1CB_11D2_8C3F_0008C7C204E6__wvu_PrintTitles" vbProcedure="false">EN590!$1:$5</definedName>
    <definedName function="false" hidden="false" localSheetId="8" name="Z_5A320F44_BCD7_11D2_8C2A_0008C7C204E6__wvu_PrintArea" vbProcedure="false">EN590!$A$6:$R$39</definedName>
    <definedName function="false" hidden="false" localSheetId="8" name="Z_5A320F44_BCD7_11D2_8C2A_0008C7C204E6__wvu_PrintTitles" vbProcedure="false">EN590!$1:$5</definedName>
    <definedName function="false" hidden="false" localSheetId="8" name="Z_5A320F4F_BCD7_11D2_8C2A_0008C7C204E6__wvu_PrintArea" vbProcedure="false">EN590!$A$40:$AG$118</definedName>
    <definedName function="false" hidden="false" localSheetId="8" name="Z_5A320F4F_BCD7_11D2_8C2A_0008C7C204E6__wvu_PrintTitles" vbProcedure="false">EN590!$1:$5</definedName>
    <definedName function="false" hidden="false" localSheetId="8" name="Z_5A320F5A_BCD7_11D2_8C2A_0008C7C204E6__wvu_PrintArea" vbProcedure="false">EN590!$A$120:$M$238</definedName>
    <definedName function="false" hidden="false" localSheetId="8" name="Z_5A320F5A_BCD7_11D2_8C2A_0008C7C204E6__wvu_PrintTitles" vbProcedure="false">EN590!$1:$5</definedName>
    <definedName function="false" hidden="false" localSheetId="8" name="Z_5BB0EAE7_9EF1_11D2_84E3_00805FD35FEF__wvu_PrintArea" vbProcedure="false">EN590!$A$6:$R$39</definedName>
    <definedName function="false" hidden="false" localSheetId="8" name="Z_5BB0EAE7_9EF1_11D2_84E3_00805FD35FEF__wvu_PrintTitles" vbProcedure="false">EN590!$1:$5</definedName>
    <definedName function="false" hidden="false" localSheetId="8" name="Z_5BB0EAF1_9EF1_11D2_84E3_00805FD35FEF__wvu_PrintArea" vbProcedure="false">EN590!$A$40:$AG$118</definedName>
    <definedName function="false" hidden="false" localSheetId="8" name="Z_5BB0EAF1_9EF1_11D2_84E3_00805FD35FEF__wvu_PrintTitles" vbProcedure="false">EN590!$1:$5</definedName>
    <definedName function="false" hidden="false" localSheetId="8" name="Z_5BB0EAFB_9EF1_11D2_84E3_00805FD35FEF__wvu_PrintArea" vbProcedure="false">EN590!$A$120:$M$238</definedName>
    <definedName function="false" hidden="false" localSheetId="8" name="Z_5BB0EAFB_9EF1_11D2_84E3_00805FD35FEF__wvu_PrintTitles" vbProcedure="false">EN590!$1:$5</definedName>
    <definedName function="false" hidden="false" localSheetId="8" name="Z_5DF009A9_AEB1_11D2_8C26_0008C7C204E6__wvu_PrintArea" vbProcedure="false">EN590!$A$6:$R$39</definedName>
    <definedName function="false" hidden="false" localSheetId="8" name="Z_5DF009A9_AEB1_11D2_8C26_0008C7C204E6__wvu_PrintTitles" vbProcedure="false">EN590!$1:$5</definedName>
    <definedName function="false" hidden="false" localSheetId="8" name="Z_5DF009B3_AEB1_11D2_8C26_0008C7C204E6__wvu_PrintArea" vbProcedure="false">EN590!$A$40:$AG$118</definedName>
    <definedName function="false" hidden="false" localSheetId="8" name="Z_5DF009B3_AEB1_11D2_8C26_0008C7C204E6__wvu_PrintTitles" vbProcedure="false">EN590!$1:$5</definedName>
    <definedName function="false" hidden="false" localSheetId="8" name="Z_5DF009BD_AEB1_11D2_8C26_0008C7C204E6__wvu_PrintArea" vbProcedure="false">EN590!$A$120:$M$238</definedName>
    <definedName function="false" hidden="false" localSheetId="8" name="Z_5DF009BD_AEB1_11D2_8C26_0008C7C204E6__wvu_PrintTitles" vbProcedure="false">EN590!$1:$5</definedName>
    <definedName function="false" hidden="false" localSheetId="8" name="Z_5EF90F7A_F0A4_11D2_ADAC_0008C744C0BF__wvu_PrintArea" vbProcedure="false">EN590!$A$6:$R$39</definedName>
    <definedName function="false" hidden="false" localSheetId="8" name="Z_5EF90F7A_F0A4_11D2_ADAC_0008C744C0BF__wvu_PrintTitles" vbProcedure="false">EN590!$1:$5</definedName>
    <definedName function="false" hidden="false" localSheetId="8" name="Z_5EF90F86_F0A4_11D2_ADAC_0008C744C0BF__wvu_PrintArea" vbProcedure="false">EN590!$A$40:$AG$118</definedName>
    <definedName function="false" hidden="false" localSheetId="8" name="Z_5EF90F86_F0A4_11D2_ADAC_0008C744C0BF__wvu_PrintTitles" vbProcedure="false">EN590!$1:$5</definedName>
    <definedName function="false" hidden="false" localSheetId="8" name="Z_5EF90F92_F0A4_11D2_ADAC_0008C744C0BF__wvu_PrintArea" vbProcedure="false">EN590!$A$120:$M$238</definedName>
    <definedName function="false" hidden="false" localSheetId="8" name="Z_5EF90F92_F0A4_11D2_ADAC_0008C744C0BF__wvu_PrintTitles" vbProcedure="false">EN590!$1:$5</definedName>
    <definedName function="false" hidden="false" localSheetId="8" name="Z_5EF90FAC_F0A4_11D2_ADAC_0008C744C0BF__wvu_PrintArea" vbProcedure="false">EN590!$A$6:$R$39</definedName>
    <definedName function="false" hidden="false" localSheetId="8" name="Z_5EF90FAC_F0A4_11D2_ADAC_0008C744C0BF__wvu_PrintTitles" vbProcedure="false">EN590!$1:$5</definedName>
    <definedName function="false" hidden="false" localSheetId="8" name="Z_5EF90FB8_F0A4_11D2_ADAC_0008C744C0BF__wvu_PrintArea" vbProcedure="false">EN590!$A$40:$AG$118</definedName>
    <definedName function="false" hidden="false" localSheetId="8" name="Z_5EF90FB8_F0A4_11D2_ADAC_0008C744C0BF__wvu_PrintTitles" vbProcedure="false">EN590!$1:$5</definedName>
    <definedName function="false" hidden="false" localSheetId="8" name="Z_5EF90FC4_F0A4_11D2_ADAC_0008C744C0BF__wvu_PrintArea" vbProcedure="false">EN590!$A$120:$M$238</definedName>
    <definedName function="false" hidden="false" localSheetId="8" name="Z_5EF90FC4_F0A4_11D2_ADAC_0008C744C0BF__wvu_PrintTitles" vbProcedure="false">EN590!$1:$5</definedName>
    <definedName function="false" hidden="false" localSheetId="8" name="Z_5EF91006_F0A4_11D2_ADAC_0008C744C0BF__wvu_PrintArea" vbProcedure="false">EN590!$A$6:$R$39</definedName>
    <definedName function="false" hidden="false" localSheetId="8" name="Z_5EF91006_F0A4_11D2_ADAC_0008C744C0BF__wvu_PrintTitles" vbProcedure="false">EN590!$1:$5</definedName>
    <definedName function="false" hidden="false" localSheetId="8" name="Z_5EF91012_F0A4_11D2_ADAC_0008C744C0BF__wvu_PrintArea" vbProcedure="false">EN590!$A$40:$AG$118</definedName>
    <definedName function="false" hidden="false" localSheetId="8" name="Z_5EF91012_F0A4_11D2_ADAC_0008C744C0BF__wvu_PrintTitles" vbProcedure="false">EN590!$1:$5</definedName>
    <definedName function="false" hidden="false" localSheetId="8" name="Z_5EF9101E_F0A4_11D2_ADAC_0008C744C0BF__wvu_PrintArea" vbProcedure="false">EN590!$A$120:$M$238</definedName>
    <definedName function="false" hidden="false" localSheetId="8" name="Z_5EF9101E_F0A4_11D2_ADAC_0008C744C0BF__wvu_PrintTitles" vbProcedure="false">EN590!$1:$5</definedName>
    <definedName function="false" hidden="false" localSheetId="8" name="Z_5FA894D7_EBE5_11D2_8C41_0008C7C204E6__wvu_PrintArea" vbProcedure="false">EN590!$A$6:$R$39</definedName>
    <definedName function="false" hidden="false" localSheetId="8" name="Z_5FA894D7_EBE5_11D2_8C41_0008C7C204E6__wvu_PrintTitles" vbProcedure="false">EN590!$1:$5</definedName>
    <definedName function="false" hidden="false" localSheetId="8" name="Z_5FA894E3_EBE5_11D2_8C41_0008C7C204E6__wvu_PrintArea" vbProcedure="false">EN590!$A$40:$AG$118</definedName>
    <definedName function="false" hidden="false" localSheetId="8" name="Z_5FA894E3_EBE5_11D2_8C41_0008C7C204E6__wvu_PrintTitles" vbProcedure="false">EN590!$1:$5</definedName>
    <definedName function="false" hidden="false" localSheetId="8" name="Z_5FA894EF_EBE5_11D2_8C41_0008C7C204E6__wvu_PrintArea" vbProcedure="false">EN590!$A$120:$M$238</definedName>
    <definedName function="false" hidden="false" localSheetId="8" name="Z_5FA894EF_EBE5_11D2_8C41_0008C7C204E6__wvu_PrintTitles" vbProcedure="false">EN590!$1:$5</definedName>
    <definedName function="false" hidden="false" localSheetId="8" name="Z_61A21D21_DD19_11D2_B114_00805F29F700__wvu_PrintArea" vbProcedure="false">EN590!$A$6:$R$39</definedName>
    <definedName function="false" hidden="false" localSheetId="8" name="Z_61A21D21_DD19_11D2_B114_00805F29F700__wvu_PrintTitles" vbProcedure="false">EN590!$1:$5</definedName>
    <definedName function="false" hidden="false" localSheetId="8" name="Z_61A21D2D_DD19_11D2_B114_00805F29F700__wvu_PrintArea" vbProcedure="false">EN590!$A$40:$AG$118</definedName>
    <definedName function="false" hidden="false" localSheetId="8" name="Z_61A21D2D_DD19_11D2_B114_00805F29F700__wvu_PrintTitles" vbProcedure="false">EN590!$1:$5</definedName>
    <definedName function="false" hidden="false" localSheetId="8" name="Z_61A21D39_DD19_11D2_B114_00805F29F700__wvu_PrintArea" vbProcedure="false">EN590!$A$120:$M$238</definedName>
    <definedName function="false" hidden="false" localSheetId="8" name="Z_61A21D39_DD19_11D2_B114_00805F29F700__wvu_PrintTitles" vbProcedure="false">EN590!$1:$5</definedName>
    <definedName function="false" hidden="false" localSheetId="8" name="Z_67408501_ED98_11D2_ADAB_0008C744C0BF__wvu_PrintArea" vbProcedure="false">EN590!$A$6:$R$39</definedName>
    <definedName function="false" hidden="false" localSheetId="8" name="Z_67408501_ED98_11D2_ADAB_0008C744C0BF__wvu_PrintTitles" vbProcedure="false">EN590!$1:$5</definedName>
    <definedName function="false" hidden="false" localSheetId="8" name="Z_6740850D_ED98_11D2_ADAB_0008C744C0BF__wvu_PrintArea" vbProcedure="false">EN590!$A$40:$AG$118</definedName>
    <definedName function="false" hidden="false" localSheetId="8" name="Z_6740850D_ED98_11D2_ADAB_0008C744C0BF__wvu_PrintTitles" vbProcedure="false">EN590!$1:$5</definedName>
    <definedName function="false" hidden="false" localSheetId="8" name="Z_67408519_ED98_11D2_ADAB_0008C744C0BF__wvu_PrintArea" vbProcedure="false">EN590!$A$120:$M$238</definedName>
    <definedName function="false" hidden="false" localSheetId="8" name="Z_67408519_ED98_11D2_ADAB_0008C744C0BF__wvu_PrintTitles" vbProcedure="false">EN590!$1:$5</definedName>
    <definedName function="false" hidden="false" localSheetId="8" name="Z_67867FD0_88EB_11D2_8C17_0008C7C204E6__wvu_PrintArea" vbProcedure="false">EN590!$A$6:$R$39</definedName>
    <definedName function="false" hidden="false" localSheetId="8" name="Z_67867FD0_88EB_11D2_8C17_0008C7C204E6__wvu_PrintTitles" vbProcedure="false">EN590!$1:$5</definedName>
    <definedName function="false" hidden="false" localSheetId="8" name="Z_67867FDA_88EB_11D2_8C17_0008C7C204E6__wvu_PrintArea" vbProcedure="false">EN590!$A$40:$AG$118</definedName>
    <definedName function="false" hidden="false" localSheetId="8" name="Z_67867FDA_88EB_11D2_8C17_0008C7C204E6__wvu_PrintTitles" vbProcedure="false">EN590!$1:$5</definedName>
    <definedName function="false" hidden="false" localSheetId="8" name="Z_67867FE4_88EB_11D2_8C17_0008C7C204E6__wvu_PrintArea" vbProcedure="false">EN590!$A$120:$M$238</definedName>
    <definedName function="false" hidden="false" localSheetId="8" name="Z_67867FE4_88EB_11D2_8C17_0008C7C204E6__wvu_PrintTitles" vbProcedure="false">EN590!$1:$5</definedName>
    <definedName function="false" hidden="false" localSheetId="8" name="Z_67868002_88EB_11D2_8C17_0008C7C204E6__wvu_PrintArea" vbProcedure="false">EN590!$A$6:$R$39</definedName>
    <definedName function="false" hidden="false" localSheetId="8" name="Z_67868002_88EB_11D2_8C17_0008C7C204E6__wvu_PrintTitles" vbProcedure="false">EN590!$1:$5</definedName>
    <definedName function="false" hidden="false" localSheetId="8" name="Z_6786800C_88EB_11D2_8C17_0008C7C204E6__wvu_PrintArea" vbProcedure="false">EN590!$A$40:$AG$118</definedName>
    <definedName function="false" hidden="false" localSheetId="8" name="Z_6786800C_88EB_11D2_8C17_0008C7C204E6__wvu_PrintTitles" vbProcedure="false">EN590!$1:$5</definedName>
    <definedName function="false" hidden="false" localSheetId="8" name="Z_67868016_88EB_11D2_8C17_0008C7C204E6__wvu_PrintArea" vbProcedure="false">EN590!$A$120:$M$238</definedName>
    <definedName function="false" hidden="false" localSheetId="8" name="Z_67868016_88EB_11D2_8C17_0008C7C204E6__wvu_PrintTitles" vbProcedure="false">EN590!$1:$5</definedName>
    <definedName function="false" hidden="false" localSheetId="8" name="Z_678680CC_88EB_11D2_8C17_0008C7C204E6__wvu_PrintArea" vbProcedure="false">EN590!$A$6:$R$39</definedName>
    <definedName function="false" hidden="false" localSheetId="8" name="Z_678680CC_88EB_11D2_8C17_0008C7C204E6__wvu_PrintTitles" vbProcedure="false">EN590!$1:$5</definedName>
    <definedName function="false" hidden="false" localSheetId="8" name="Z_678680D6_88EB_11D2_8C17_0008C7C204E6__wvu_PrintArea" vbProcedure="false">EN590!$A$40:$AG$118</definedName>
    <definedName function="false" hidden="false" localSheetId="8" name="Z_678680D6_88EB_11D2_8C17_0008C7C204E6__wvu_PrintTitles" vbProcedure="false">EN590!$1:$5</definedName>
    <definedName function="false" hidden="false" localSheetId="8" name="Z_678680E0_88EB_11D2_8C17_0008C7C204E6__wvu_PrintArea" vbProcedure="false">EN590!$A$120:$M$238</definedName>
    <definedName function="false" hidden="false" localSheetId="8" name="Z_678680E0_88EB_11D2_8C17_0008C7C204E6__wvu_PrintTitles" vbProcedure="false">EN590!$1:$5</definedName>
    <definedName function="false" hidden="false" localSheetId="8" name="Z_6996068A_E072_11D2_8C3F_0008C7C204E6__wvu_PrintArea" vbProcedure="false">EN590!$A$6:$R$39</definedName>
    <definedName function="false" hidden="false" localSheetId="8" name="Z_6996068A_E072_11D2_8C3F_0008C7C204E6__wvu_PrintTitles" vbProcedure="false">EN590!$1:$5</definedName>
    <definedName function="false" hidden="false" localSheetId="8" name="Z_69960696_E072_11D2_8C3F_0008C7C204E6__wvu_PrintArea" vbProcedure="false">EN590!$A$40:$AG$118</definedName>
    <definedName function="false" hidden="false" localSheetId="8" name="Z_69960696_E072_11D2_8C3F_0008C7C204E6__wvu_PrintTitles" vbProcedure="false">EN590!$1:$5</definedName>
    <definedName function="false" hidden="false" localSheetId="8" name="Z_699606A2_E072_11D2_8C3F_0008C7C204E6__wvu_PrintArea" vbProcedure="false">EN590!$A$120:$M$238</definedName>
    <definedName function="false" hidden="false" localSheetId="8" name="Z_699606A2_E072_11D2_8C3F_0008C7C204E6__wvu_PrintTitles" vbProcedure="false">EN590!$1:$5</definedName>
    <definedName function="false" hidden="false" localSheetId="8" name="Z_6B149C3B_AAB6_11D2_8C25_0008C7C204E6__wvu_PrintArea" vbProcedure="false">EN590!$A$6:$R$39</definedName>
    <definedName function="false" hidden="false" localSheetId="8" name="Z_6B149C3B_AAB6_11D2_8C25_0008C7C204E6__wvu_PrintTitles" vbProcedure="false">EN590!$1:$5</definedName>
    <definedName function="false" hidden="false" localSheetId="8" name="Z_6B149C45_AAB6_11D2_8C25_0008C7C204E6__wvu_PrintArea" vbProcedure="false">EN590!$A$40:$AG$118</definedName>
    <definedName function="false" hidden="false" localSheetId="8" name="Z_6B149C45_AAB6_11D2_8C25_0008C7C204E6__wvu_PrintTitles" vbProcedure="false">EN590!$1:$5</definedName>
    <definedName function="false" hidden="false" localSheetId="8" name="Z_6B149C4F_AAB6_11D2_8C25_0008C7C204E6__wvu_PrintArea" vbProcedure="false">EN590!$A$120:$M$238</definedName>
    <definedName function="false" hidden="false" localSheetId="8" name="Z_6B149C4F_AAB6_11D2_8C25_0008C7C204E6__wvu_PrintTitles" vbProcedure="false">EN590!$1:$5</definedName>
    <definedName function="false" hidden="false" localSheetId="8" name="Z_6B15D311_E685_11D2_8C3F_0008C7C204E6__wvu_PrintArea" vbProcedure="false">EN590!$A$6:$R$39</definedName>
    <definedName function="false" hidden="false" localSheetId="8" name="Z_6B15D311_E685_11D2_8C3F_0008C7C204E6__wvu_PrintTitles" vbProcedure="false">EN590!$1:$5</definedName>
    <definedName function="false" hidden="false" localSheetId="8" name="Z_6B15D31D_E685_11D2_8C3F_0008C7C204E6__wvu_PrintArea" vbProcedure="false">EN590!$A$40:$AG$118</definedName>
    <definedName function="false" hidden="false" localSheetId="8" name="Z_6B15D31D_E685_11D2_8C3F_0008C7C204E6__wvu_PrintTitles" vbProcedure="false">EN590!$1:$5</definedName>
    <definedName function="false" hidden="false" localSheetId="8" name="Z_6B15D329_E685_11D2_8C3F_0008C7C204E6__wvu_PrintArea" vbProcedure="false">EN590!$A$120:$M$238</definedName>
    <definedName function="false" hidden="false" localSheetId="8" name="Z_6B15D329_E685_11D2_8C3F_0008C7C204E6__wvu_PrintTitles" vbProcedure="false">EN590!$1:$5</definedName>
    <definedName function="false" hidden="false" localSheetId="8" name="Z_6C1A944F_A088_11D2_84E3_00805FD35FEF__wvu_PrintArea" vbProcedure="false">EN590!$A$6:$R$39</definedName>
    <definedName function="false" hidden="false" localSheetId="8" name="Z_6C1A944F_A088_11D2_84E3_00805FD35FEF__wvu_PrintTitles" vbProcedure="false">EN590!$1:$5</definedName>
    <definedName function="false" hidden="false" localSheetId="8" name="Z_6C1A9459_A088_11D2_84E3_00805FD35FEF__wvu_PrintArea" vbProcedure="false">EN590!$A$40:$AG$118</definedName>
    <definedName function="false" hidden="false" localSheetId="8" name="Z_6C1A9459_A088_11D2_84E3_00805FD35FEF__wvu_PrintTitles" vbProcedure="false">EN590!$1:$5</definedName>
    <definedName function="false" hidden="false" localSheetId="8" name="Z_6C1A9463_A088_11D2_84E3_00805FD35FEF__wvu_PrintArea" vbProcedure="false">EN590!$A$120:$M$238</definedName>
    <definedName function="false" hidden="false" localSheetId="8" name="Z_6C1A9463_A088_11D2_84E3_00805FD35FEF__wvu_PrintTitles" vbProcedure="false">EN590!$1:$5</definedName>
    <definedName function="false" hidden="false" localSheetId="8" name="Z_6DE43593_D7D3_11D2_8C3C_0008C7C204E6__wvu_PrintArea" vbProcedure="false">EN590!$A$6:$R$39</definedName>
    <definedName function="false" hidden="false" localSheetId="8" name="Z_6DE43593_D7D3_11D2_8C3C_0008C7C204E6__wvu_PrintTitles" vbProcedure="false">EN590!$1:$5</definedName>
    <definedName function="false" hidden="false" localSheetId="8" name="Z_6DE4359E_D7D3_11D2_8C3C_0008C7C204E6__wvu_PrintArea" vbProcedure="false">EN590!$A$40:$AG$118</definedName>
    <definedName function="false" hidden="false" localSheetId="8" name="Z_6DE4359E_D7D3_11D2_8C3C_0008C7C204E6__wvu_PrintTitles" vbProcedure="false">EN590!$1:$5</definedName>
    <definedName function="false" hidden="false" localSheetId="8" name="Z_6DE435A9_D7D3_11D2_8C3C_0008C7C204E6__wvu_PrintArea" vbProcedure="false">EN590!$A$120:$M$238</definedName>
    <definedName function="false" hidden="false" localSheetId="8" name="Z_6DE435A9_D7D3_11D2_8C3C_0008C7C204E6__wvu_PrintTitles" vbProcedure="false">EN590!$1:$5</definedName>
    <definedName function="false" hidden="false" localSheetId="8" name="Z_6EA12B68_ECD2_11D2_8C43_0008C7C204E6__wvu_PrintArea" vbProcedure="false">EN590!$A$6:$R$39</definedName>
    <definedName function="false" hidden="false" localSheetId="8" name="Z_6EA12B68_ECD2_11D2_8C43_0008C7C204E6__wvu_PrintTitles" vbProcedure="false">EN590!$1:$5</definedName>
    <definedName function="false" hidden="false" localSheetId="8" name="Z_6EA12B74_ECD2_11D2_8C43_0008C7C204E6__wvu_PrintArea" vbProcedure="false">EN590!$A$40:$AG$118</definedName>
    <definedName function="false" hidden="false" localSheetId="8" name="Z_6EA12B74_ECD2_11D2_8C43_0008C7C204E6__wvu_PrintTitles" vbProcedure="false">EN590!$1:$5</definedName>
    <definedName function="false" hidden="false" localSheetId="8" name="Z_6EA12B80_ECD2_11D2_8C43_0008C7C204E6__wvu_PrintArea" vbProcedure="false">EN590!$A$120:$M$238</definedName>
    <definedName function="false" hidden="false" localSheetId="8" name="Z_6EA12B80_ECD2_11D2_8C43_0008C7C204E6__wvu_PrintTitles" vbProcedure="false">EN590!$1:$5</definedName>
    <definedName function="false" hidden="false" localSheetId="8" name="Z_6FD32FAB_E842_11D2_8C40_0008C7C204E6__wvu_PrintArea" vbProcedure="false">EN590!$A$6:$R$39</definedName>
    <definedName function="false" hidden="false" localSheetId="8" name="Z_6FD32FAB_E842_11D2_8C40_0008C7C204E6__wvu_PrintTitles" vbProcedure="false">EN590!$1:$5</definedName>
    <definedName function="false" hidden="false" localSheetId="8" name="Z_6FD32FB7_E842_11D2_8C40_0008C7C204E6__wvu_PrintArea" vbProcedure="false">EN590!$A$40:$AG$118</definedName>
    <definedName function="false" hidden="false" localSheetId="8" name="Z_6FD32FB7_E842_11D2_8C40_0008C7C204E6__wvu_PrintTitles" vbProcedure="false">EN590!$1:$5</definedName>
    <definedName function="false" hidden="false" localSheetId="8" name="Z_6FD32FC3_E842_11D2_8C40_0008C7C204E6__wvu_PrintArea" vbProcedure="false">EN590!$A$120:$M$238</definedName>
    <definedName function="false" hidden="false" localSheetId="8" name="Z_6FD32FC3_E842_11D2_8C40_0008C7C204E6__wvu_PrintTitles" vbProcedure="false">EN590!$1:$5</definedName>
    <definedName function="false" hidden="false" localSheetId="8" name="Z_6FF8C8F0_8046_11D2_8C0C_0008C7C204E6__wvu_PrintArea" vbProcedure="false">EN590!$A$6:$R$39</definedName>
    <definedName function="false" hidden="false" localSheetId="8" name="Z_6FF8C8F0_8046_11D2_8C0C_0008C7C204E6__wvu_PrintTitles" vbProcedure="false">EN590!$1:$5</definedName>
    <definedName function="false" hidden="false" localSheetId="8" name="Z_6FF8C8FA_8046_11D2_8C0C_0008C7C204E6__wvu_PrintArea" vbProcedure="false">EN590!$A$40:$AG$118</definedName>
    <definedName function="false" hidden="false" localSheetId="8" name="Z_6FF8C8FA_8046_11D2_8C0C_0008C7C204E6__wvu_PrintTitles" vbProcedure="false">EN590!$1:$5</definedName>
    <definedName function="false" hidden="false" localSheetId="8" name="Z_6FF8C904_8046_11D2_8C0C_0008C7C204E6__wvu_PrintArea" vbProcedure="false">EN590!$A$120:$M$238</definedName>
    <definedName function="false" hidden="false" localSheetId="8" name="Z_6FF8C904_8046_11D2_8C0C_0008C7C204E6__wvu_PrintTitles" vbProcedure="false">EN590!$1:$5</definedName>
    <definedName function="false" hidden="false" localSheetId="8" name="Z_6FF8C923_8046_11D2_8C0C_0008C7C204E6__wvu_PrintArea" vbProcedure="false">EN590!$A$6:$R$39</definedName>
    <definedName function="false" hidden="false" localSheetId="8" name="Z_6FF8C923_8046_11D2_8C0C_0008C7C204E6__wvu_PrintTitles" vbProcedure="false">EN590!$1:$5</definedName>
    <definedName function="false" hidden="false" localSheetId="8" name="Z_6FF8C92D_8046_11D2_8C0C_0008C7C204E6__wvu_PrintArea" vbProcedure="false">EN590!$A$40:$AG$118</definedName>
    <definedName function="false" hidden="false" localSheetId="8" name="Z_6FF8C92D_8046_11D2_8C0C_0008C7C204E6__wvu_PrintTitles" vbProcedure="false">EN590!$1:$5</definedName>
    <definedName function="false" hidden="false" localSheetId="8" name="Z_6FF8C937_8046_11D2_8C0C_0008C7C204E6__wvu_PrintArea" vbProcedure="false">EN590!$A$120:$M$238</definedName>
    <definedName function="false" hidden="false" localSheetId="8" name="Z_6FF8C937_8046_11D2_8C0C_0008C7C204E6__wvu_PrintTitles" vbProcedure="false">EN590!$1:$5</definedName>
    <definedName function="false" hidden="false" localSheetId="8" name="Z_722B9639_B68B_11D2_8C28_0008C7C204E6__wvu_PrintArea" vbProcedure="false">EN590!$A$6:$R$39</definedName>
    <definedName function="false" hidden="false" localSheetId="8" name="Z_722B9639_B68B_11D2_8C28_0008C7C204E6__wvu_PrintTitles" vbProcedure="false">EN590!$1:$5</definedName>
    <definedName function="false" hidden="false" localSheetId="8" name="Z_722B9644_B68B_11D2_8C28_0008C7C204E6__wvu_PrintArea" vbProcedure="false">EN590!$A$40:$AG$118</definedName>
    <definedName function="false" hidden="false" localSheetId="8" name="Z_722B9644_B68B_11D2_8C28_0008C7C204E6__wvu_PrintTitles" vbProcedure="false">EN590!$1:$5</definedName>
    <definedName function="false" hidden="false" localSheetId="8" name="Z_722B964F_B68B_11D2_8C28_0008C7C204E6__wvu_PrintArea" vbProcedure="false">EN590!$A$120:$M$238</definedName>
    <definedName function="false" hidden="false" localSheetId="8" name="Z_722B964F_B68B_11D2_8C28_0008C7C204E6__wvu_PrintTitles" vbProcedure="false">EN590!$1:$5</definedName>
    <definedName function="false" hidden="false" localSheetId="8" name="Z_742343AC_BF21_11D2_8C2B_0008C7C204E6__wvu_PrintArea" vbProcedure="false">EN590!$A$6:$R$39</definedName>
    <definedName function="false" hidden="false" localSheetId="8" name="Z_742343AC_BF21_11D2_8C2B_0008C7C204E6__wvu_PrintTitles" vbProcedure="false">EN590!$1:$5</definedName>
    <definedName function="false" hidden="false" localSheetId="8" name="Z_742343B7_BF21_11D2_8C2B_0008C7C204E6__wvu_PrintArea" vbProcedure="false">EN590!$A$40:$AG$118</definedName>
    <definedName function="false" hidden="false" localSheetId="8" name="Z_742343B7_BF21_11D2_8C2B_0008C7C204E6__wvu_PrintTitles" vbProcedure="false">EN590!$1:$5</definedName>
    <definedName function="false" hidden="false" localSheetId="8" name="Z_742343C2_BF21_11D2_8C2B_0008C7C204E6__wvu_PrintArea" vbProcedure="false">EN590!$A$120:$M$238</definedName>
    <definedName function="false" hidden="false" localSheetId="8" name="Z_742343C2_BF21_11D2_8C2B_0008C7C204E6__wvu_PrintTitles" vbProcedure="false">EN590!$1:$5</definedName>
    <definedName function="false" hidden="false" localSheetId="8" name="Z_7423442B_BF21_11D2_8C2B_0008C7C204E6__wvu_PrintArea" vbProcedure="false">EN590!$A$6:$R$39</definedName>
    <definedName function="false" hidden="false" localSheetId="8" name="Z_7423442B_BF21_11D2_8C2B_0008C7C204E6__wvu_PrintTitles" vbProcedure="false">EN590!$1:$5</definedName>
    <definedName function="false" hidden="false" localSheetId="8" name="Z_74234436_BF21_11D2_8C2B_0008C7C204E6__wvu_PrintArea" vbProcedure="false">EN590!$A$40:$AG$118</definedName>
    <definedName function="false" hidden="false" localSheetId="8" name="Z_74234436_BF21_11D2_8C2B_0008C7C204E6__wvu_PrintTitles" vbProcedure="false">EN590!$1:$5</definedName>
    <definedName function="false" hidden="false" localSheetId="8" name="Z_74234441_BF21_11D2_8C2B_0008C7C204E6__wvu_PrintArea" vbProcedure="false">EN590!$A$120:$M$238</definedName>
    <definedName function="false" hidden="false" localSheetId="8" name="Z_74234441_BF21_11D2_8C2B_0008C7C204E6__wvu_PrintTitles" vbProcedure="false">EN590!$1:$5</definedName>
    <definedName function="false" hidden="false" localSheetId="8" name="Z_742FACFD_9B04_11D2_833B_0008C7B20587__wvu_PrintArea" vbProcedure="false">EN590!$A$6:$R$39</definedName>
    <definedName function="false" hidden="false" localSheetId="8" name="Z_742FACFD_9B04_11D2_833B_0008C7B20587__wvu_PrintTitles" vbProcedure="false">EN590!$1:$5</definedName>
    <definedName function="false" hidden="false" localSheetId="8" name="Z_742FAD07_9B04_11D2_833B_0008C7B20587__wvu_PrintArea" vbProcedure="false">EN590!$A$40:$AG$118</definedName>
    <definedName function="false" hidden="false" localSheetId="8" name="Z_742FAD07_9B04_11D2_833B_0008C7B20587__wvu_PrintTitles" vbProcedure="false">EN590!$1:$5</definedName>
    <definedName function="false" hidden="false" localSheetId="8" name="Z_742FAD11_9B04_11D2_833B_0008C7B20587__wvu_PrintArea" vbProcedure="false">EN590!$A$120:$M$238</definedName>
    <definedName function="false" hidden="false" localSheetId="8" name="Z_742FAD11_9B04_11D2_833B_0008C7B20587__wvu_PrintTitles" vbProcedure="false">EN590!$1:$5</definedName>
    <definedName function="false" hidden="false" localSheetId="8" name="Z_742FADA6_9B04_11D2_833B_0008C7B20587__wvu_PrintArea" vbProcedure="false">EN590!$A$6:$R$39</definedName>
    <definedName function="false" hidden="false" localSheetId="8" name="Z_742FADA6_9B04_11D2_833B_0008C7B20587__wvu_PrintTitles" vbProcedure="false">EN590!$1:$5</definedName>
    <definedName function="false" hidden="false" localSheetId="8" name="Z_742FADB0_9B04_11D2_833B_0008C7B20587__wvu_PrintArea" vbProcedure="false">EN590!$A$40:$AG$118</definedName>
    <definedName function="false" hidden="false" localSheetId="8" name="Z_742FADB0_9B04_11D2_833B_0008C7B20587__wvu_PrintTitles" vbProcedure="false">EN590!$1:$5</definedName>
    <definedName function="false" hidden="false" localSheetId="8" name="Z_742FADBA_9B04_11D2_833B_0008C7B20587__wvu_PrintArea" vbProcedure="false">EN590!$A$120:$M$238</definedName>
    <definedName function="false" hidden="false" localSheetId="8" name="Z_742FADBA_9B04_11D2_833B_0008C7B20587__wvu_PrintTitles" vbProcedure="false">EN590!$1:$5</definedName>
    <definedName function="false" hidden="false" localSheetId="8" name="Z_787D9626_90C3_11D2_8C1D_0008C7C204E6__wvu_PrintArea" vbProcedure="false">EN590!$A$6:$R$39</definedName>
    <definedName function="false" hidden="false" localSheetId="8" name="Z_787D9626_90C3_11D2_8C1D_0008C7C204E6__wvu_PrintTitles" vbProcedure="false">EN590!$1:$5</definedName>
    <definedName function="false" hidden="false" localSheetId="8" name="Z_787D9630_90C3_11D2_8C1D_0008C7C204E6__wvu_PrintArea" vbProcedure="false">EN590!$A$40:$AG$118</definedName>
    <definedName function="false" hidden="false" localSheetId="8" name="Z_787D9630_90C3_11D2_8C1D_0008C7C204E6__wvu_PrintTitles" vbProcedure="false">EN590!$1:$5</definedName>
    <definedName function="false" hidden="false" localSheetId="8" name="Z_787D963A_90C3_11D2_8C1D_0008C7C204E6__wvu_PrintArea" vbProcedure="false">EN590!$A$120:$M$238</definedName>
    <definedName function="false" hidden="false" localSheetId="8" name="Z_787D963A_90C3_11D2_8C1D_0008C7C204E6__wvu_PrintTitles" vbProcedure="false">EN590!$1:$5</definedName>
    <definedName function="false" hidden="false" localSheetId="8" name="Z_7A5DCA03_C70B_11D2_8C2C_0008C7C204E6__wvu_PrintArea" vbProcedure="false">EN590!$A$6:$R$39</definedName>
    <definedName function="false" hidden="false" localSheetId="8" name="Z_7A5DCA03_C70B_11D2_8C2C_0008C7C204E6__wvu_PrintTitles" vbProcedure="false">EN590!$1:$5</definedName>
    <definedName function="false" hidden="false" localSheetId="8" name="Z_7A5DCA0E_C70B_11D2_8C2C_0008C7C204E6__wvu_PrintArea" vbProcedure="false">EN590!$A$40:$AG$118</definedName>
    <definedName function="false" hidden="false" localSheetId="8" name="Z_7A5DCA0E_C70B_11D2_8C2C_0008C7C204E6__wvu_PrintTitles" vbProcedure="false">EN590!$1:$5</definedName>
    <definedName function="false" hidden="false" localSheetId="8" name="Z_7A5DCA19_C70B_11D2_8C2C_0008C7C204E6__wvu_PrintArea" vbProcedure="false">EN590!$A$120:$M$238</definedName>
    <definedName function="false" hidden="false" localSheetId="8" name="Z_7A5DCA19_C70B_11D2_8C2C_0008C7C204E6__wvu_PrintTitles" vbProcedure="false">EN590!$1:$5</definedName>
    <definedName function="false" hidden="false" localSheetId="8" name="Z_7DAF895E_A3ED_11D2_8C22_0008C7C204E6__wvu_PrintArea" vbProcedure="false">EN590!$A$6:$R$39</definedName>
    <definedName function="false" hidden="false" localSheetId="8" name="Z_7DAF895E_A3ED_11D2_8C22_0008C7C204E6__wvu_PrintTitles" vbProcedure="false">EN590!$1:$5</definedName>
    <definedName function="false" hidden="false" localSheetId="8" name="Z_7DAF8968_A3ED_11D2_8C22_0008C7C204E6__wvu_PrintArea" vbProcedure="false">EN590!$A$40:$AG$118</definedName>
    <definedName function="false" hidden="false" localSheetId="8" name="Z_7DAF8968_A3ED_11D2_8C22_0008C7C204E6__wvu_PrintTitles" vbProcedure="false">EN590!$1:$5</definedName>
    <definedName function="false" hidden="false" localSheetId="8" name="Z_7DAF8972_A3ED_11D2_8C22_0008C7C204E6__wvu_PrintArea" vbProcedure="false">EN590!$A$120:$M$238</definedName>
    <definedName function="false" hidden="false" localSheetId="8" name="Z_7DAF8972_A3ED_11D2_8C22_0008C7C204E6__wvu_PrintTitles" vbProcedure="false">EN590!$1:$5</definedName>
    <definedName function="false" hidden="false" localSheetId="8" name="Z_7DF33949_931E_11D2_8C1D_0008C7C204E6__wvu_PrintArea" vbProcedure="false">EN590!$A$6:$R$39</definedName>
    <definedName function="false" hidden="false" localSheetId="8" name="Z_7DF33949_931E_11D2_8C1D_0008C7C204E6__wvu_PrintTitles" vbProcedure="false">EN590!$1:$5</definedName>
    <definedName function="false" hidden="false" localSheetId="8" name="Z_7DF33953_931E_11D2_8C1D_0008C7C204E6__wvu_PrintArea" vbProcedure="false">EN590!$A$40:$AG$118</definedName>
    <definedName function="false" hidden="false" localSheetId="8" name="Z_7DF33953_931E_11D2_8C1D_0008C7C204E6__wvu_PrintTitles" vbProcedure="false">EN590!$1:$5</definedName>
    <definedName function="false" hidden="false" localSheetId="8" name="Z_7DF3395D_931E_11D2_8C1D_0008C7C204E6__wvu_PrintArea" vbProcedure="false">EN590!$A$120:$M$238</definedName>
    <definedName function="false" hidden="false" localSheetId="8" name="Z_7DF3395D_931E_11D2_8C1D_0008C7C204E6__wvu_PrintTitles" vbProcedure="false">EN590!$1:$5</definedName>
    <definedName function="false" hidden="false" localSheetId="8" name="Z_833CA081_D095_11D2_AD63_00805F17FD6F__wvu_PrintArea" vbProcedure="false">EN590!$A$6:$R$39</definedName>
    <definedName function="false" hidden="false" localSheetId="8" name="Z_833CA081_D095_11D2_AD63_00805F17FD6F__wvu_PrintTitles" vbProcedure="false">EN590!$1:$5</definedName>
    <definedName function="false" hidden="false" localSheetId="8" name="Z_833CA08C_D095_11D2_AD63_00805F17FD6F__wvu_PrintArea" vbProcedure="false">EN590!$A$40:$AG$118</definedName>
    <definedName function="false" hidden="false" localSheetId="8" name="Z_833CA08C_D095_11D2_AD63_00805F17FD6F__wvu_PrintTitles" vbProcedure="false">EN590!$1:$5</definedName>
    <definedName function="false" hidden="false" localSheetId="8" name="Z_833CA097_D095_11D2_AD63_00805F17FD6F__wvu_PrintArea" vbProcedure="false">EN590!$A$120:$M$238</definedName>
    <definedName function="false" hidden="false" localSheetId="8" name="Z_833CA097_D095_11D2_AD63_00805F17FD6F__wvu_PrintTitles" vbProcedure="false">EN590!$1:$5</definedName>
    <definedName function="false" hidden="false" localSheetId="8" name="Z_879F3653_DABD_11D2_B114_00805F29F700__wvu_PrintArea" vbProcedure="false">EN590!$A$6:$R$39</definedName>
    <definedName function="false" hidden="false" localSheetId="8" name="Z_879F3653_DABD_11D2_B114_00805F29F700__wvu_PrintTitles" vbProcedure="false">EN590!$1:$5</definedName>
    <definedName function="false" hidden="false" localSheetId="8" name="Z_879F365E_DABD_11D2_B114_00805F29F700__wvu_PrintArea" vbProcedure="false">EN590!$A$40:$AG$118</definedName>
    <definedName function="false" hidden="false" localSheetId="8" name="Z_879F365E_DABD_11D2_B114_00805F29F700__wvu_PrintTitles" vbProcedure="false">EN590!$1:$5</definedName>
    <definedName function="false" hidden="false" localSheetId="8" name="Z_879F3669_DABD_11D2_B114_00805F29F700__wvu_PrintArea" vbProcedure="false">EN590!$A$120:$M$238</definedName>
    <definedName function="false" hidden="false" localSheetId="8" name="Z_879F3669_DABD_11D2_B114_00805F29F700__wvu_PrintTitles" vbProcedure="false">EN590!$1:$5</definedName>
    <definedName function="false" hidden="false" localSheetId="8" name="Z_89D2403B_EE52_11D2_8C44_0008C7C204E6__wvu_PrintArea" vbProcedure="false">EN590!$A$6:$R$39</definedName>
    <definedName function="false" hidden="false" localSheetId="8" name="Z_89D2403B_EE52_11D2_8C44_0008C7C204E6__wvu_PrintTitles" vbProcedure="false">EN590!$1:$5</definedName>
    <definedName function="false" hidden="false" localSheetId="8" name="Z_89D24047_EE52_11D2_8C44_0008C7C204E6__wvu_PrintArea" vbProcedure="false">EN590!$A$40:$AG$118</definedName>
    <definedName function="false" hidden="false" localSheetId="8" name="Z_89D24047_EE52_11D2_8C44_0008C7C204E6__wvu_PrintTitles" vbProcedure="false">EN590!$1:$5</definedName>
    <definedName function="false" hidden="false" localSheetId="8" name="Z_89D24053_EE52_11D2_8C44_0008C7C204E6__wvu_PrintArea" vbProcedure="false">EN590!$A$120:$M$238</definedName>
    <definedName function="false" hidden="false" localSheetId="8" name="Z_89D24053_EE52_11D2_8C44_0008C7C204E6__wvu_PrintTitles" vbProcedure="false">EN590!$1:$5</definedName>
    <definedName function="false" hidden="false" localSheetId="8" name="Z_89D24067_EE52_11D2_8C44_0008C7C204E6__wvu_PrintArea" vbProcedure="false">EN590!$A$6:$R$39</definedName>
    <definedName function="false" hidden="false" localSheetId="8" name="Z_89D24067_EE52_11D2_8C44_0008C7C204E6__wvu_PrintTitles" vbProcedure="false">EN590!$1:$5</definedName>
    <definedName function="false" hidden="false" localSheetId="8" name="Z_89D24073_EE52_11D2_8C44_0008C7C204E6__wvu_PrintArea" vbProcedure="false">EN590!$A$40:$AG$118</definedName>
    <definedName function="false" hidden="false" localSheetId="8" name="Z_89D24073_EE52_11D2_8C44_0008C7C204E6__wvu_PrintTitles" vbProcedure="false">EN590!$1:$5</definedName>
    <definedName function="false" hidden="false" localSheetId="8" name="Z_89D2407F_EE52_11D2_8C44_0008C7C204E6__wvu_PrintArea" vbProcedure="false">EN590!$A$120:$M$238</definedName>
    <definedName function="false" hidden="false" localSheetId="8" name="Z_89D2407F_EE52_11D2_8C44_0008C7C204E6__wvu_PrintTitles" vbProcedure="false">EN590!$1:$5</definedName>
    <definedName function="false" hidden="false" localSheetId="8" name="Z_8D5B216D_8DA0_11D2_8C19_0008C7C204E6__wvu_PrintArea" vbProcedure="false">EN590!$A$6:$R$39</definedName>
    <definedName function="false" hidden="false" localSheetId="8" name="Z_8D5B216D_8DA0_11D2_8C19_0008C7C204E6__wvu_PrintTitles" vbProcedure="false">EN590!$1:$5</definedName>
    <definedName function="false" hidden="false" localSheetId="8" name="Z_8D5B2177_8DA0_11D2_8C19_0008C7C204E6__wvu_PrintArea" vbProcedure="false">EN590!$A$40:$AG$118</definedName>
    <definedName function="false" hidden="false" localSheetId="8" name="Z_8D5B2177_8DA0_11D2_8C19_0008C7C204E6__wvu_PrintTitles" vbProcedure="false">EN590!$1:$5</definedName>
    <definedName function="false" hidden="false" localSheetId="8" name="Z_8D5B2181_8DA0_11D2_8C19_0008C7C204E6__wvu_PrintArea" vbProcedure="false">EN590!$A$120:$M$238</definedName>
    <definedName function="false" hidden="false" localSheetId="8" name="Z_8D5B2181_8DA0_11D2_8C19_0008C7C204E6__wvu_PrintTitles" vbProcedure="false">EN590!$1:$5</definedName>
    <definedName function="false" hidden="false" localSheetId="8" name="Z_8E56458E_CBB5_11D2_8C32_0008C7C204E6__wvu_PrintArea" vbProcedure="false">EN590!$A$6:$R$39</definedName>
    <definedName function="false" hidden="false" localSheetId="8" name="Z_8E56458E_CBB5_11D2_8C32_0008C7C204E6__wvu_PrintTitles" vbProcedure="false">EN590!$1:$5</definedName>
    <definedName function="false" hidden="false" localSheetId="8" name="Z_8E564599_CBB5_11D2_8C32_0008C7C204E6__wvu_PrintArea" vbProcedure="false">EN590!$A$40:$AG$118</definedName>
    <definedName function="false" hidden="false" localSheetId="8" name="Z_8E564599_CBB5_11D2_8C32_0008C7C204E6__wvu_PrintTitles" vbProcedure="false">EN590!$1:$5</definedName>
    <definedName function="false" hidden="false" localSheetId="8" name="Z_8E5645A4_CBB5_11D2_8C32_0008C7C204E6__wvu_PrintArea" vbProcedure="false">EN590!$A$120:$M$238</definedName>
    <definedName function="false" hidden="false" localSheetId="8" name="Z_8E5645A4_CBB5_11D2_8C32_0008C7C204E6__wvu_PrintTitles" vbProcedure="false">EN590!$1:$5</definedName>
    <definedName function="false" hidden="false" localSheetId="8" name="Z_8E9F5EFA_8436_11D2_8C0F_0008C7C204E6__wvu_PrintArea" vbProcedure="false">EN590!$A$6:$R$39</definedName>
    <definedName function="false" hidden="false" localSheetId="8" name="Z_8E9F5EFA_8436_11D2_8C0F_0008C7C204E6__wvu_PrintTitles" vbProcedure="false">EN590!$1:$5</definedName>
    <definedName function="false" hidden="false" localSheetId="8" name="Z_8E9F5F04_8436_11D2_8C0F_0008C7C204E6__wvu_PrintArea" vbProcedure="false">EN590!$A$40:$AG$118</definedName>
    <definedName function="false" hidden="false" localSheetId="8" name="Z_8E9F5F04_8436_11D2_8C0F_0008C7C204E6__wvu_PrintTitles" vbProcedure="false">EN590!$1:$5</definedName>
    <definedName function="false" hidden="false" localSheetId="8" name="Z_8E9F5F0E_8436_11D2_8C0F_0008C7C204E6__wvu_PrintArea" vbProcedure="false">EN590!$A$120:$M$238</definedName>
    <definedName function="false" hidden="false" localSheetId="8" name="Z_8E9F5F0E_8436_11D2_8C0F_0008C7C204E6__wvu_PrintTitles" vbProcedure="false">EN590!$1:$5</definedName>
    <definedName function="false" hidden="false" localSheetId="8" name="Z_8E9F5F76_8436_11D2_8C0F_0008C7C204E6__wvu_PrintArea" vbProcedure="false">EN590!$A$6:$R$39</definedName>
    <definedName function="false" hidden="false" localSheetId="8" name="Z_8E9F5F76_8436_11D2_8C0F_0008C7C204E6__wvu_PrintTitles" vbProcedure="false">EN590!$1:$5</definedName>
    <definedName function="false" hidden="false" localSheetId="8" name="Z_8E9F5F80_8436_11D2_8C0F_0008C7C204E6__wvu_PrintArea" vbProcedure="false">EN590!$A$40:$AG$118</definedName>
    <definedName function="false" hidden="false" localSheetId="8" name="Z_8E9F5F80_8436_11D2_8C0F_0008C7C204E6__wvu_PrintTitles" vbProcedure="false">EN590!$1:$5</definedName>
    <definedName function="false" hidden="false" localSheetId="8" name="Z_8E9F5F8A_8436_11D2_8C0F_0008C7C204E6__wvu_PrintArea" vbProcedure="false">EN590!$A$120:$M$238</definedName>
    <definedName function="false" hidden="false" localSheetId="8" name="Z_8E9F5F8A_8436_11D2_8C0F_0008C7C204E6__wvu_PrintTitles" vbProcedure="false">EN590!$1:$5</definedName>
    <definedName function="false" hidden="false" localSheetId="8" name="Z_8F4E0C9B_E28C_11D2_8C3F_0008C7C204E6__wvu_PrintArea" vbProcedure="false">EN590!$A$6:$R$39</definedName>
    <definedName function="false" hidden="false" localSheetId="8" name="Z_8F4E0C9B_E28C_11D2_8C3F_0008C7C204E6__wvu_PrintTitles" vbProcedure="false">EN590!$1:$5</definedName>
    <definedName function="false" hidden="false" localSheetId="8" name="Z_8F4E0CA7_E28C_11D2_8C3F_0008C7C204E6__wvu_PrintArea" vbProcedure="false">EN590!$A$40:$AG$118</definedName>
    <definedName function="false" hidden="false" localSheetId="8" name="Z_8F4E0CA7_E28C_11D2_8C3F_0008C7C204E6__wvu_PrintTitles" vbProcedure="false">EN590!$1:$5</definedName>
    <definedName function="false" hidden="false" localSheetId="8" name="Z_8F4E0CB3_E28C_11D2_8C3F_0008C7C204E6__wvu_PrintArea" vbProcedure="false">EN590!$A$120:$M$238</definedName>
    <definedName function="false" hidden="false" localSheetId="8" name="Z_8F4E0CB3_E28C_11D2_8C3F_0008C7C204E6__wvu_PrintTitles" vbProcedure="false">EN590!$1:$5</definedName>
    <definedName function="false" hidden="false" localSheetId="8" name="Z_9149400B_E683_11D2_8C3F_0008C7C204E6__wvu_PrintArea" vbProcedure="false">EN590!$A$6:$R$39</definedName>
    <definedName function="false" hidden="false" localSheetId="8" name="Z_9149400B_E683_11D2_8C3F_0008C7C204E6__wvu_PrintTitles" vbProcedure="false">EN590!$1:$5</definedName>
    <definedName function="false" hidden="false" localSheetId="8" name="Z_91494017_E683_11D2_8C3F_0008C7C204E6__wvu_PrintArea" vbProcedure="false">EN590!$A$40:$AG$118</definedName>
    <definedName function="false" hidden="false" localSheetId="8" name="Z_91494017_E683_11D2_8C3F_0008C7C204E6__wvu_PrintTitles" vbProcedure="false">EN590!$1:$5</definedName>
    <definedName function="false" hidden="false" localSheetId="8" name="Z_91494023_E683_11D2_8C3F_0008C7C204E6__wvu_PrintArea" vbProcedure="false">EN590!$A$120:$M$238</definedName>
    <definedName function="false" hidden="false" localSheetId="8" name="Z_91494023_E683_11D2_8C3F_0008C7C204E6__wvu_PrintTitles" vbProcedure="false">EN590!$1:$5</definedName>
    <definedName function="false" hidden="false" localSheetId="8" name="Z_930D3A28_9FBB_11D2_84E3_00805FD35FEF__wvu_PrintArea" vbProcedure="false">EN590!$A$6:$R$39</definedName>
    <definedName function="false" hidden="false" localSheetId="8" name="Z_930D3A28_9FBB_11D2_84E3_00805FD35FEF__wvu_PrintTitles" vbProcedure="false">EN590!$1:$5</definedName>
    <definedName function="false" hidden="false" localSheetId="8" name="Z_930D3A32_9FBB_11D2_84E3_00805FD35FEF__wvu_PrintArea" vbProcedure="false">EN590!$A$40:$AG$118</definedName>
    <definedName function="false" hidden="false" localSheetId="8" name="Z_930D3A32_9FBB_11D2_84E3_00805FD35FEF__wvu_PrintTitles" vbProcedure="false">EN590!$1:$5</definedName>
    <definedName function="false" hidden="false" localSheetId="8" name="Z_930D3A3C_9FBB_11D2_84E3_00805FD35FEF__wvu_PrintArea" vbProcedure="false">EN590!$A$120:$M$238</definedName>
    <definedName function="false" hidden="false" localSheetId="8" name="Z_930D3A3C_9FBB_11D2_84E3_00805FD35FEF__wvu_PrintTitles" vbProcedure="false">EN590!$1:$5</definedName>
    <definedName function="false" hidden="false" localSheetId="8" name="Z_99BD9843_82A6_11D2_8C0F_0008C7C204E6__wvu_PrintArea" vbProcedure="false">EN590!$A$6:$R$39</definedName>
    <definedName function="false" hidden="false" localSheetId="8" name="Z_99BD9843_82A6_11D2_8C0F_0008C7C204E6__wvu_PrintTitles" vbProcedure="false">EN590!$1:$5</definedName>
    <definedName function="false" hidden="false" localSheetId="8" name="Z_99BD984D_82A6_11D2_8C0F_0008C7C204E6__wvu_PrintArea" vbProcedure="false">EN590!$A$40:$AG$118</definedName>
    <definedName function="false" hidden="false" localSheetId="8" name="Z_99BD984D_82A6_11D2_8C0F_0008C7C204E6__wvu_PrintTitles" vbProcedure="false">EN590!$1:$5</definedName>
    <definedName function="false" hidden="false" localSheetId="8" name="Z_99BD9857_82A6_11D2_8C0F_0008C7C204E6__wvu_PrintArea" vbProcedure="false">EN590!$A$120:$M$238</definedName>
    <definedName function="false" hidden="false" localSheetId="8" name="Z_99BD9857_82A6_11D2_8C0F_0008C7C204E6__wvu_PrintTitles" vbProcedure="false">EN590!$1:$5</definedName>
    <definedName function="false" hidden="false" localSheetId="8" name="Z_9F568975_89CD_11D2_8C17_0008C7C204E6__wvu_PrintArea" vbProcedure="false">EN590!$A$6:$R$39</definedName>
    <definedName function="false" hidden="false" localSheetId="8" name="Z_9F568975_89CD_11D2_8C17_0008C7C204E6__wvu_PrintTitles" vbProcedure="false">EN590!$1:$5</definedName>
    <definedName function="false" hidden="false" localSheetId="8" name="Z_9F56897F_89CD_11D2_8C17_0008C7C204E6__wvu_PrintArea" vbProcedure="false">EN590!$A$40:$AG$118</definedName>
    <definedName function="false" hidden="false" localSheetId="8" name="Z_9F56897F_89CD_11D2_8C17_0008C7C204E6__wvu_PrintTitles" vbProcedure="false">EN590!$1:$5</definedName>
    <definedName function="false" hidden="false" localSheetId="8" name="Z_9F568989_89CD_11D2_8C17_0008C7C204E6__wvu_PrintArea" vbProcedure="false">EN590!$A$120:$M$238</definedName>
    <definedName function="false" hidden="false" localSheetId="8" name="Z_9F568989_89CD_11D2_8C17_0008C7C204E6__wvu_PrintTitles" vbProcedure="false">EN590!$1:$5</definedName>
    <definedName function="false" hidden="false" localSheetId="8" name="Z_A0FFD7E6_ECB5_11D2_ADAB_0008C744C0BF__wvu_PrintArea" vbProcedure="false">EN590!$A$6:$R$39</definedName>
    <definedName function="false" hidden="false" localSheetId="8" name="Z_A0FFD7E6_ECB5_11D2_ADAB_0008C744C0BF__wvu_PrintTitles" vbProcedure="false">EN590!$1:$5</definedName>
    <definedName function="false" hidden="false" localSheetId="8" name="Z_A0FFD7F2_ECB5_11D2_ADAB_0008C744C0BF__wvu_PrintArea" vbProcedure="false">EN590!$A$40:$AG$118</definedName>
    <definedName function="false" hidden="false" localSheetId="8" name="Z_A0FFD7F2_ECB5_11D2_ADAB_0008C744C0BF__wvu_PrintTitles" vbProcedure="false">EN590!$1:$5</definedName>
    <definedName function="false" hidden="false" localSheetId="8" name="Z_A0FFD7FE_ECB5_11D2_ADAB_0008C744C0BF__wvu_PrintArea" vbProcedure="false">EN590!$A$120:$M$238</definedName>
    <definedName function="false" hidden="false" localSheetId="8" name="Z_A0FFD7FE_ECB5_11D2_ADAB_0008C744C0BF__wvu_PrintTitles" vbProcedure="false">EN590!$1:$5</definedName>
    <definedName function="false" hidden="false" localSheetId="8" name="Z_A1661704_8A7B_11D2_8C18_0008C7C204E6__wvu_PrintArea" vbProcedure="false">EN590!$A$6:$R$39</definedName>
    <definedName function="false" hidden="false" localSheetId="8" name="Z_A1661704_8A7B_11D2_8C18_0008C7C204E6__wvu_PrintTitles" vbProcedure="false">EN590!$1:$5</definedName>
    <definedName function="false" hidden="false" localSheetId="8" name="Z_A166170E_8A7B_11D2_8C18_0008C7C204E6__wvu_PrintArea" vbProcedure="false">EN590!$A$40:$AG$118</definedName>
    <definedName function="false" hidden="false" localSheetId="8" name="Z_A166170E_8A7B_11D2_8C18_0008C7C204E6__wvu_PrintTitles" vbProcedure="false">EN590!$1:$5</definedName>
    <definedName function="false" hidden="false" localSheetId="8" name="Z_A1661718_8A7B_11D2_8C18_0008C7C204E6__wvu_PrintArea" vbProcedure="false">EN590!$A$120:$M$238</definedName>
    <definedName function="false" hidden="false" localSheetId="8" name="Z_A1661718_8A7B_11D2_8C18_0008C7C204E6__wvu_PrintTitles" vbProcedure="false">EN590!$1:$5</definedName>
    <definedName function="false" hidden="false" localSheetId="8" name="Z_A65CD3E9_E599_11D2_8C3F_0008C7C204E6__wvu_PrintArea" vbProcedure="false">EN590!$A$6:$R$39</definedName>
    <definedName function="false" hidden="false" localSheetId="8" name="Z_A65CD3E9_E599_11D2_8C3F_0008C7C204E6__wvu_PrintTitles" vbProcedure="false">EN590!$1:$5</definedName>
    <definedName function="false" hidden="false" localSheetId="8" name="Z_A65CD3F5_E599_11D2_8C3F_0008C7C204E6__wvu_PrintArea" vbProcedure="false">EN590!$A$40:$AG$118</definedName>
    <definedName function="false" hidden="false" localSheetId="8" name="Z_A65CD3F5_E599_11D2_8C3F_0008C7C204E6__wvu_PrintTitles" vbProcedure="false">EN590!$1:$5</definedName>
    <definedName function="false" hidden="false" localSheetId="8" name="Z_A65CD401_E599_11D2_8C3F_0008C7C204E6__wvu_PrintArea" vbProcedure="false">EN590!$A$120:$M$238</definedName>
    <definedName function="false" hidden="false" localSheetId="8" name="Z_A65CD401_E599_11D2_8C3F_0008C7C204E6__wvu_PrintTitles" vbProcedure="false">EN590!$1:$5</definedName>
    <definedName function="false" hidden="false" localSheetId="8" name="Z_A8A6823C_ECBE_11D2_8C43_0008C7C204E6__wvu_PrintArea" vbProcedure="false">EN590!$A$6:$R$39</definedName>
    <definedName function="false" hidden="false" localSheetId="8" name="Z_A8A6823C_ECBE_11D2_8C43_0008C7C204E6__wvu_PrintTitles" vbProcedure="false">EN590!$1:$5</definedName>
    <definedName function="false" hidden="false" localSheetId="8" name="Z_A8A68248_ECBE_11D2_8C43_0008C7C204E6__wvu_PrintArea" vbProcedure="false">EN590!$A$40:$AG$118</definedName>
    <definedName function="false" hidden="false" localSheetId="8" name="Z_A8A68248_ECBE_11D2_8C43_0008C7C204E6__wvu_PrintTitles" vbProcedure="false">EN590!$1:$5</definedName>
    <definedName function="false" hidden="false" localSheetId="8" name="Z_A8A68254_ECBE_11D2_8C43_0008C7C204E6__wvu_PrintArea" vbProcedure="false">EN590!$A$120:$M$238</definedName>
    <definedName function="false" hidden="false" localSheetId="8" name="Z_A8A68254_ECBE_11D2_8C43_0008C7C204E6__wvu_PrintTitles" vbProcedure="false">EN590!$1:$5</definedName>
    <definedName function="false" hidden="false" localSheetId="8" name="Z_AAADA500_B744_11D2_8C28_0008C7C204E6__wvu_PrintArea" vbProcedure="false">EN590!$A$6:$R$39</definedName>
    <definedName function="false" hidden="false" localSheetId="8" name="Z_AAADA500_B744_11D2_8C28_0008C7C204E6__wvu_PrintTitles" vbProcedure="false">EN590!$1:$5</definedName>
    <definedName function="false" hidden="false" localSheetId="8" name="Z_AAADA50B_B744_11D2_8C28_0008C7C204E6__wvu_PrintArea" vbProcedure="false">EN590!$A$40:$AG$118</definedName>
    <definedName function="false" hidden="false" localSheetId="8" name="Z_AAADA50B_B744_11D2_8C28_0008C7C204E6__wvu_PrintTitles" vbProcedure="false">EN590!$1:$5</definedName>
    <definedName function="false" hidden="false" localSheetId="8" name="Z_AAADA516_B744_11D2_8C28_0008C7C204E6__wvu_PrintArea" vbProcedure="false">EN590!$A$120:$M$238</definedName>
    <definedName function="false" hidden="false" localSheetId="8" name="Z_AAADA516_B744_11D2_8C28_0008C7C204E6__wvu_PrintTitles" vbProcedure="false">EN590!$1:$5</definedName>
    <definedName function="false" hidden="false" localSheetId="8" name="Z_B072E3BD_B040_11D2_8C26_0008C7C204E6__wvu_PrintArea" vbProcedure="false">EN590!$A$6:$R$39</definedName>
    <definedName function="false" hidden="false" localSheetId="8" name="Z_B072E3BD_B040_11D2_8C26_0008C7C204E6__wvu_PrintTitles" vbProcedure="false">EN590!$1:$5</definedName>
    <definedName function="false" hidden="false" localSheetId="8" name="Z_B072E3C7_B040_11D2_8C26_0008C7C204E6__wvu_PrintArea" vbProcedure="false">EN590!$A$40:$AG$118</definedName>
    <definedName function="false" hidden="false" localSheetId="8" name="Z_B072E3C7_B040_11D2_8C26_0008C7C204E6__wvu_PrintTitles" vbProcedure="false">EN590!$1:$5</definedName>
    <definedName function="false" hidden="false" localSheetId="8" name="Z_B072E3D1_B040_11D2_8C26_0008C7C204E6__wvu_PrintArea" vbProcedure="false">EN590!$A$120:$M$238</definedName>
    <definedName function="false" hidden="false" localSheetId="8" name="Z_B072E3D1_B040_11D2_8C26_0008C7C204E6__wvu_PrintTitles" vbProcedure="false">EN590!$1:$5</definedName>
    <definedName function="false" hidden="false" localSheetId="8" name="Z_BAA2DB6A_A3A8_11D2_8C22_0008C7C204E6__wvu_PrintArea" vbProcedure="false">EN590!$A$6:$R$39</definedName>
    <definedName function="false" hidden="false" localSheetId="8" name="Z_BAA2DB6A_A3A8_11D2_8C22_0008C7C204E6__wvu_PrintTitles" vbProcedure="false">EN590!$1:$5</definedName>
    <definedName function="false" hidden="false" localSheetId="8" name="Z_BAA2DB74_A3A8_11D2_8C22_0008C7C204E6__wvu_PrintArea" vbProcedure="false">EN590!$A$40:$AG$118</definedName>
    <definedName function="false" hidden="false" localSheetId="8" name="Z_BAA2DB74_A3A8_11D2_8C22_0008C7C204E6__wvu_PrintTitles" vbProcedure="false">EN590!$1:$5</definedName>
    <definedName function="false" hidden="false" localSheetId="8" name="Z_BAA2DB7E_A3A8_11D2_8C22_0008C7C204E6__wvu_PrintArea" vbProcedure="false">EN590!$A$120:$M$238</definedName>
    <definedName function="false" hidden="false" localSheetId="8" name="Z_BAA2DB7E_A3A8_11D2_8C22_0008C7C204E6__wvu_PrintTitles" vbProcedure="false">EN590!$1:$5</definedName>
    <definedName function="false" hidden="false" localSheetId="8" name="Z_BAA2DBD4_A3A8_11D2_8C22_0008C7C204E6__wvu_PrintArea" vbProcedure="false">EN590!$A$6:$R$39</definedName>
    <definedName function="false" hidden="false" localSheetId="8" name="Z_BAA2DBD4_A3A8_11D2_8C22_0008C7C204E6__wvu_PrintTitles" vbProcedure="false">EN590!$1:$5</definedName>
    <definedName function="false" hidden="false" localSheetId="8" name="Z_BAA2DBDE_A3A8_11D2_8C22_0008C7C204E6__wvu_PrintArea" vbProcedure="false">EN590!$A$40:$AG$118</definedName>
    <definedName function="false" hidden="false" localSheetId="8" name="Z_BAA2DBDE_A3A8_11D2_8C22_0008C7C204E6__wvu_PrintTitles" vbProcedure="false">EN590!$1:$5</definedName>
    <definedName function="false" hidden="false" localSheetId="8" name="Z_BAA2DBE8_A3A8_11D2_8C22_0008C7C204E6__wvu_PrintArea" vbProcedure="false">EN590!$A$120:$M$238</definedName>
    <definedName function="false" hidden="false" localSheetId="8" name="Z_BAA2DBE8_A3A8_11D2_8C22_0008C7C204E6__wvu_PrintTitles" vbProcedure="false">EN590!$1:$5</definedName>
    <definedName function="false" hidden="false" localSheetId="8" name="Z_BAA2DD11_A3A8_11D2_8C22_0008C7C204E6__wvu_PrintArea" vbProcedure="false">EN590!$A$6:$R$39</definedName>
    <definedName function="false" hidden="false" localSheetId="8" name="Z_BAA2DD11_A3A8_11D2_8C22_0008C7C204E6__wvu_PrintTitles" vbProcedure="false">EN590!$1:$5</definedName>
    <definedName function="false" hidden="false" localSheetId="8" name="Z_BAA2DD1B_A3A8_11D2_8C22_0008C7C204E6__wvu_PrintArea" vbProcedure="false">EN590!$A$40:$AG$118</definedName>
    <definedName function="false" hidden="false" localSheetId="8" name="Z_BAA2DD1B_A3A8_11D2_8C22_0008C7C204E6__wvu_PrintTitles" vbProcedure="false">EN590!$1:$5</definedName>
    <definedName function="false" hidden="false" localSheetId="8" name="Z_BAA2DD25_A3A8_11D2_8C22_0008C7C204E6__wvu_PrintArea" vbProcedure="false">EN590!$A$120:$M$238</definedName>
    <definedName function="false" hidden="false" localSheetId="8" name="Z_BAA2DD25_A3A8_11D2_8C22_0008C7C204E6__wvu_PrintTitles" vbProcedure="false">EN590!$1:$5</definedName>
    <definedName function="false" hidden="false" localSheetId="8" name="Z_BB41B464_989F_11D2_8C1E_0008C7C204E6__wvu_PrintArea" vbProcedure="false">EN590!$A$6:$R$39</definedName>
    <definedName function="false" hidden="false" localSheetId="8" name="Z_BB41B464_989F_11D2_8C1E_0008C7C204E6__wvu_PrintTitles" vbProcedure="false">EN590!$1:$5</definedName>
    <definedName function="false" hidden="false" localSheetId="8" name="Z_BB41B46E_989F_11D2_8C1E_0008C7C204E6__wvu_PrintArea" vbProcedure="false">EN590!$A$40:$AG$118</definedName>
    <definedName function="false" hidden="false" localSheetId="8" name="Z_BB41B46E_989F_11D2_8C1E_0008C7C204E6__wvu_PrintTitles" vbProcedure="false">EN590!$1:$5</definedName>
    <definedName function="false" hidden="false" localSheetId="8" name="Z_BB41B478_989F_11D2_8C1E_0008C7C204E6__wvu_PrintArea" vbProcedure="false">EN590!$A$120:$M$238</definedName>
    <definedName function="false" hidden="false" localSheetId="8" name="Z_BB41B478_989F_11D2_8C1E_0008C7C204E6__wvu_PrintTitles" vbProcedure="false">EN590!$1:$5</definedName>
    <definedName function="false" hidden="false" localSheetId="8" name="Z_C10AC3BB_E80C_11D2_8C40_0008C7C204E6__wvu_PrintArea" vbProcedure="false">EN590!$A$6:$R$39</definedName>
    <definedName function="false" hidden="false" localSheetId="8" name="Z_C10AC3BB_E80C_11D2_8C40_0008C7C204E6__wvu_PrintTitles" vbProcedure="false">EN590!$1:$5</definedName>
    <definedName function="false" hidden="false" localSheetId="8" name="Z_C10AC3C7_E80C_11D2_8C40_0008C7C204E6__wvu_PrintArea" vbProcedure="false">EN590!$A$40:$AG$118</definedName>
    <definedName function="false" hidden="false" localSheetId="8" name="Z_C10AC3C7_E80C_11D2_8C40_0008C7C204E6__wvu_PrintTitles" vbProcedure="false">EN590!$1:$5</definedName>
    <definedName function="false" hidden="false" localSheetId="8" name="Z_C10AC3D3_E80C_11D2_8C40_0008C7C204E6__wvu_PrintArea" vbProcedure="false">EN590!$A$120:$M$238</definedName>
    <definedName function="false" hidden="false" localSheetId="8" name="Z_C10AC3D3_E80C_11D2_8C40_0008C7C204E6__wvu_PrintTitles" vbProcedure="false">EN590!$1:$5</definedName>
    <definedName function="false" hidden="false" localSheetId="8" name="Z_C10AC437_E80C_11D2_8C40_0008C7C204E6__wvu_PrintArea" vbProcedure="false">EN590!$A$6:$R$39</definedName>
    <definedName function="false" hidden="false" localSheetId="8" name="Z_C10AC437_E80C_11D2_8C40_0008C7C204E6__wvu_PrintTitles" vbProcedure="false">EN590!$1:$5</definedName>
    <definedName function="false" hidden="false" localSheetId="8" name="Z_C10AC443_E80C_11D2_8C40_0008C7C204E6__wvu_PrintArea" vbProcedure="false">EN590!$A$40:$AG$118</definedName>
    <definedName function="false" hidden="false" localSheetId="8" name="Z_C10AC443_E80C_11D2_8C40_0008C7C204E6__wvu_PrintTitles" vbProcedure="false">EN590!$1:$5</definedName>
    <definedName function="false" hidden="false" localSheetId="8" name="Z_C10AC44F_E80C_11D2_8C40_0008C7C204E6__wvu_PrintArea" vbProcedure="false">EN590!$A$120:$M$238</definedName>
    <definedName function="false" hidden="false" localSheetId="8" name="Z_C10AC44F_E80C_11D2_8C40_0008C7C204E6__wvu_PrintTitles" vbProcedure="false">EN590!$1:$5</definedName>
    <definedName function="false" hidden="false" localSheetId="8" name="Z_C10AFFA4_D5EA_11D2_8C37_0008C7C204E6__wvu_PrintArea" vbProcedure="false">EN590!$A$6:$R$39</definedName>
    <definedName function="false" hidden="false" localSheetId="8" name="Z_C10AFFA4_D5EA_11D2_8C37_0008C7C204E6__wvu_PrintTitles" vbProcedure="false">EN590!$1:$5</definedName>
    <definedName function="false" hidden="false" localSheetId="8" name="Z_C10AFFAF_D5EA_11D2_8C37_0008C7C204E6__wvu_PrintArea" vbProcedure="false">EN590!$A$40:$AG$118</definedName>
    <definedName function="false" hidden="false" localSheetId="8" name="Z_C10AFFAF_D5EA_11D2_8C37_0008C7C204E6__wvu_PrintTitles" vbProcedure="false">EN590!$1:$5</definedName>
    <definedName function="false" hidden="false" localSheetId="8" name="Z_C10AFFBA_D5EA_11D2_8C37_0008C7C204E6__wvu_PrintArea" vbProcedure="false">EN590!$A$120:$M$238</definedName>
    <definedName function="false" hidden="false" localSheetId="8" name="Z_C10AFFBA_D5EA_11D2_8C37_0008C7C204E6__wvu_PrintTitles" vbProcedure="false">EN590!$1:$5</definedName>
    <definedName function="false" hidden="false" localSheetId="8" name="Z_C10B007A_D5EA_11D2_8C37_0008C7C204E6__wvu_PrintArea" vbProcedure="false">EN590!$A$6:$R$39</definedName>
    <definedName function="false" hidden="false" localSheetId="8" name="Z_C10B007A_D5EA_11D2_8C37_0008C7C204E6__wvu_PrintTitles" vbProcedure="false">EN590!$1:$5</definedName>
    <definedName function="false" hidden="false" localSheetId="8" name="Z_C10B0085_D5EA_11D2_8C37_0008C7C204E6__wvu_PrintArea" vbProcedure="false">EN590!$A$40:$AG$118</definedName>
    <definedName function="false" hidden="false" localSheetId="8" name="Z_C10B0085_D5EA_11D2_8C37_0008C7C204E6__wvu_PrintTitles" vbProcedure="false">EN590!$1:$5</definedName>
    <definedName function="false" hidden="false" localSheetId="8" name="Z_C10B0090_D5EA_11D2_8C37_0008C7C204E6__wvu_PrintArea" vbProcedure="false">EN590!$A$120:$M$238</definedName>
    <definedName function="false" hidden="false" localSheetId="8" name="Z_C10B0090_D5EA_11D2_8C37_0008C7C204E6__wvu_PrintTitles" vbProcedure="false">EN590!$1:$5</definedName>
    <definedName function="false" hidden="false" localSheetId="8" name="Z_C212874B_F181_11D2_8C46_0008C7C204E6__wvu_PrintArea" vbProcedure="false">EN590!$A$6:$R$39</definedName>
    <definedName function="false" hidden="false" localSheetId="8" name="Z_C212874B_F181_11D2_8C46_0008C7C204E6__wvu_PrintTitles" vbProcedure="false">EN590!$1:$5</definedName>
    <definedName function="false" hidden="false" localSheetId="8" name="Z_C2128757_F181_11D2_8C46_0008C7C204E6__wvu_PrintArea" vbProcedure="false">EN590!$A$40:$AG$118</definedName>
    <definedName function="false" hidden="false" localSheetId="8" name="Z_C2128757_F181_11D2_8C46_0008C7C204E6__wvu_PrintTitles" vbProcedure="false">EN590!$1:$5</definedName>
    <definedName function="false" hidden="false" localSheetId="8" name="Z_C2128763_F181_11D2_8C46_0008C7C204E6__wvu_PrintArea" vbProcedure="false">EN590!$A$120:$M$238</definedName>
    <definedName function="false" hidden="false" localSheetId="8" name="Z_C2128763_F181_11D2_8C46_0008C7C204E6__wvu_PrintTitles" vbProcedure="false">EN590!$1:$5</definedName>
    <definedName function="false" hidden="false" localSheetId="8" name="Z_C41B2954_A3A8_11D2_B55B_00805FC758C8__wvu_PrintArea" vbProcedure="false">EN590!$A$6:$R$39</definedName>
    <definedName function="false" hidden="false" localSheetId="8" name="Z_C41B2954_A3A8_11D2_B55B_00805FC758C8__wvu_PrintTitles" vbProcedure="false">EN590!$1:$5</definedName>
    <definedName function="false" hidden="false" localSheetId="8" name="Z_C41B295E_A3A8_11D2_B55B_00805FC758C8__wvu_PrintArea" vbProcedure="false">EN590!$A$40:$AG$118</definedName>
    <definedName function="false" hidden="false" localSheetId="8" name="Z_C41B295E_A3A8_11D2_B55B_00805FC758C8__wvu_PrintTitles" vbProcedure="false">EN590!$1:$5</definedName>
    <definedName function="false" hidden="false" localSheetId="8" name="Z_C41B2968_A3A8_11D2_B55B_00805FC758C8__wvu_PrintArea" vbProcedure="false">EN590!$A$120:$M$238</definedName>
    <definedName function="false" hidden="false" localSheetId="8" name="Z_C41B2968_A3A8_11D2_B55B_00805FC758C8__wvu_PrintTitles" vbProcedure="false">EN590!$1:$5</definedName>
    <definedName function="false" hidden="false" localSheetId="8" name="Z_C8849AFD_B4EB_11D2_8C26_0008C7C204E6__wvu_PrintArea" vbProcedure="false">EN590!$A$6:$R$39</definedName>
    <definedName function="false" hidden="false" localSheetId="8" name="Z_C8849AFD_B4EB_11D2_8C26_0008C7C204E6__wvu_PrintTitles" vbProcedure="false">EN590!$1:$5</definedName>
    <definedName function="false" hidden="false" localSheetId="8" name="Z_C8849B08_B4EB_11D2_8C26_0008C7C204E6__wvu_PrintArea" vbProcedure="false">EN590!$A$40:$AG$118</definedName>
    <definedName function="false" hidden="false" localSheetId="8" name="Z_C8849B08_B4EB_11D2_8C26_0008C7C204E6__wvu_PrintTitles" vbProcedure="false">EN590!$1:$5</definedName>
    <definedName function="false" hidden="false" localSheetId="8" name="Z_C8849B13_B4EB_11D2_8C26_0008C7C204E6__wvu_PrintArea" vbProcedure="false">EN590!$A$120:$M$238</definedName>
    <definedName function="false" hidden="false" localSheetId="8" name="Z_C8849B13_B4EB_11D2_8C26_0008C7C204E6__wvu_PrintTitles" vbProcedure="false">EN590!$1:$5</definedName>
    <definedName function="false" hidden="false" localSheetId="8" name="Z_C8849B2B_B4EB_11D2_8C26_0008C7C204E6__wvu_PrintArea" vbProcedure="false">EN590!$A$6:$R$39</definedName>
    <definedName function="false" hidden="false" localSheetId="8" name="Z_C8849B2B_B4EB_11D2_8C26_0008C7C204E6__wvu_PrintTitles" vbProcedure="false">EN590!$1:$5</definedName>
    <definedName function="false" hidden="false" localSheetId="8" name="Z_C8849B36_B4EB_11D2_8C26_0008C7C204E6__wvu_PrintArea" vbProcedure="false">EN590!$A$40:$AG$118</definedName>
    <definedName function="false" hidden="false" localSheetId="8" name="Z_C8849B36_B4EB_11D2_8C26_0008C7C204E6__wvu_PrintTitles" vbProcedure="false">EN590!$1:$5</definedName>
    <definedName function="false" hidden="false" localSheetId="8" name="Z_C8849B41_B4EB_11D2_8C26_0008C7C204E6__wvu_PrintArea" vbProcedure="false">EN590!$A$120:$M$238</definedName>
    <definedName function="false" hidden="false" localSheetId="8" name="Z_C8849B41_B4EB_11D2_8C26_0008C7C204E6__wvu_PrintTitles" vbProcedure="false">EN590!$1:$5</definedName>
    <definedName function="false" hidden="false" localSheetId="8" name="Z_C8C5A14D_C245_11D2_8C2B_0008C7C204E6__wvu_PrintArea" vbProcedure="false">EN590!$A$6:$R$39</definedName>
    <definedName function="false" hidden="false" localSheetId="8" name="Z_C8C5A14D_C245_11D2_8C2B_0008C7C204E6__wvu_PrintTitles" vbProcedure="false">EN590!$1:$5</definedName>
    <definedName function="false" hidden="false" localSheetId="8" name="Z_C8C5A158_C245_11D2_8C2B_0008C7C204E6__wvu_PrintArea" vbProcedure="false">EN590!$A$40:$AG$118</definedName>
    <definedName function="false" hidden="false" localSheetId="8" name="Z_C8C5A158_C245_11D2_8C2B_0008C7C204E6__wvu_PrintTitles" vbProcedure="false">EN590!$1:$5</definedName>
    <definedName function="false" hidden="false" localSheetId="8" name="Z_C8C5A163_C245_11D2_8C2B_0008C7C204E6__wvu_PrintArea" vbProcedure="false">EN590!$A$120:$M$238</definedName>
    <definedName function="false" hidden="false" localSheetId="8" name="Z_C8C5A163_C245_11D2_8C2B_0008C7C204E6__wvu_PrintTitles" vbProcedure="false">EN590!$1:$5</definedName>
    <definedName function="false" hidden="false" localSheetId="8" name="Z_C979B2F8_DDAA_11D1_84B9_00805FD35FEF__wvu_PrintArea" vbProcedure="false">EN590!$A$6:$R$39</definedName>
    <definedName function="false" hidden="false" localSheetId="8" name="Z_C979B2F8_DDAA_11D1_84B9_00805FD35FEF__wvu_PrintTitles" vbProcedure="false">EN590!$1:$5</definedName>
    <definedName function="false" hidden="false" localSheetId="8" name="Z_C979B302_DDAA_11D1_84B9_00805FD35FEF__wvu_PrintArea" vbProcedure="false">EN590!$A$40:$AG$118</definedName>
    <definedName function="false" hidden="false" localSheetId="8" name="Z_C979B302_DDAA_11D1_84B9_00805FD35FEF__wvu_PrintTitles" vbProcedure="false">EN590!$1:$5</definedName>
    <definedName function="false" hidden="false" localSheetId="8" name="Z_C979B30C_DDAA_11D1_84B9_00805FD35FEF__wvu_PrintArea" vbProcedure="false">EN590!$A$120:$M$238</definedName>
    <definedName function="false" hidden="false" localSheetId="8" name="Z_C979B30C_DDAA_11D1_84B9_00805FD35FEF__wvu_PrintTitles" vbProcedure="false">EN590!$1:$5</definedName>
    <definedName function="false" hidden="false" localSheetId="8" name="Z_C9BB3352_C4AF_11D2_84E8_00805FD35FEF__wvu_PrintArea" vbProcedure="false">EN590!$A$6:$R$39</definedName>
    <definedName function="false" hidden="false" localSheetId="8" name="Z_C9BB3352_C4AF_11D2_84E8_00805FD35FEF__wvu_PrintTitles" vbProcedure="false">EN590!$1:$5</definedName>
    <definedName function="false" hidden="false" localSheetId="8" name="Z_C9BB335D_C4AF_11D2_84E8_00805FD35FEF__wvu_PrintArea" vbProcedure="false">EN590!$A$40:$AG$118</definedName>
    <definedName function="false" hidden="false" localSheetId="8" name="Z_C9BB335D_C4AF_11D2_84E8_00805FD35FEF__wvu_PrintTitles" vbProcedure="false">EN590!$1:$5</definedName>
    <definedName function="false" hidden="false" localSheetId="8" name="Z_C9BB3368_C4AF_11D2_84E8_00805FD35FEF__wvu_PrintArea" vbProcedure="false">EN590!$A$120:$M$238</definedName>
    <definedName function="false" hidden="false" localSheetId="8" name="Z_C9BB3368_C4AF_11D2_84E8_00805FD35FEF__wvu_PrintTitles" vbProcedure="false">EN590!$1:$5</definedName>
    <definedName function="false" hidden="false" localSheetId="8" name="Z_CABA7E77_DC4F_11D2_B114_00805F29F700__wvu_PrintArea" vbProcedure="false">EN590!$A$6:$R$39</definedName>
    <definedName function="false" hidden="false" localSheetId="8" name="Z_CABA7E77_DC4F_11D2_B114_00805F29F700__wvu_PrintTitles" vbProcedure="false">EN590!$1:$5</definedName>
    <definedName function="false" hidden="false" localSheetId="8" name="Z_CABA7E83_DC4F_11D2_B114_00805F29F700__wvu_PrintArea" vbProcedure="false">EN590!$A$40:$AG$118</definedName>
    <definedName function="false" hidden="false" localSheetId="8" name="Z_CABA7E83_DC4F_11D2_B114_00805F29F700__wvu_PrintTitles" vbProcedure="false">EN590!$1:$5</definedName>
    <definedName function="false" hidden="false" localSheetId="8" name="Z_CABA7E8F_DC4F_11D2_B114_00805F29F700__wvu_PrintArea" vbProcedure="false">EN590!$A$120:$M$238</definedName>
    <definedName function="false" hidden="false" localSheetId="8" name="Z_CABA7E8F_DC4F_11D2_B114_00805F29F700__wvu_PrintTitles" vbProcedure="false">EN590!$1:$5</definedName>
    <definedName function="false" hidden="false" localSheetId="8" name="Z_CDC73681_8820_11D2_8C16_0008C7C204E6__wvu_PrintArea" vbProcedure="false">EN590!$A$6:$R$39</definedName>
    <definedName function="false" hidden="false" localSheetId="8" name="Z_CDC73681_8820_11D2_8C16_0008C7C204E6__wvu_PrintTitles" vbProcedure="false">EN590!$1:$5</definedName>
    <definedName function="false" hidden="false" localSheetId="8" name="Z_CDC7368B_8820_11D2_8C16_0008C7C204E6__wvu_PrintArea" vbProcedure="false">EN590!$A$40:$AG$118</definedName>
    <definedName function="false" hidden="false" localSheetId="8" name="Z_CDC7368B_8820_11D2_8C16_0008C7C204E6__wvu_PrintTitles" vbProcedure="false">EN590!$1:$5</definedName>
    <definedName function="false" hidden="false" localSheetId="8" name="Z_CDC73695_8820_11D2_8C16_0008C7C204E6__wvu_PrintArea" vbProcedure="false">EN590!$A$120:$M$238</definedName>
    <definedName function="false" hidden="false" localSheetId="8" name="Z_CDC73695_8820_11D2_8C16_0008C7C204E6__wvu_PrintTitles" vbProcedure="false">EN590!$1:$5</definedName>
    <definedName function="false" hidden="false" localSheetId="8" name="Z_D00642C1_8F3F_11D2_8C1C_0008C7C204E6__wvu_PrintArea" vbProcedure="false">EN590!$A$6:$R$39</definedName>
    <definedName function="false" hidden="false" localSheetId="8" name="Z_D00642C1_8F3F_11D2_8C1C_0008C7C204E6__wvu_PrintTitles" vbProcedure="false">EN590!$1:$5</definedName>
    <definedName function="false" hidden="false" localSheetId="8" name="Z_D00642CB_8F3F_11D2_8C1C_0008C7C204E6__wvu_PrintArea" vbProcedure="false">EN590!$A$40:$AG$118</definedName>
    <definedName function="false" hidden="false" localSheetId="8" name="Z_D00642CB_8F3F_11D2_8C1C_0008C7C204E6__wvu_PrintTitles" vbProcedure="false">EN590!$1:$5</definedName>
    <definedName function="false" hidden="false" localSheetId="8" name="Z_D00642D5_8F3F_11D2_8C1C_0008C7C204E6__wvu_PrintArea" vbProcedure="false">EN590!$A$120:$M$238</definedName>
    <definedName function="false" hidden="false" localSheetId="8" name="Z_D00642D5_8F3F_11D2_8C1C_0008C7C204E6__wvu_PrintTitles" vbProcedure="false">EN590!$1:$5</definedName>
    <definedName function="false" hidden="false" localSheetId="8" name="Z_D5AAC1B1_7ED2_11D2_8C0B_0008C7C204E6__wvu_PrintArea" vbProcedure="false">EN590!$A$6:$R$39</definedName>
    <definedName function="false" hidden="false" localSheetId="8" name="Z_D5AAC1B1_7ED2_11D2_8C0B_0008C7C204E6__wvu_PrintTitles" vbProcedure="false">EN590!$1:$5</definedName>
    <definedName function="false" hidden="false" localSheetId="8" name="Z_D5AAC1BB_7ED2_11D2_8C0B_0008C7C204E6__wvu_PrintArea" vbProcedure="false">EN590!$A$40:$AG$118</definedName>
    <definedName function="false" hidden="false" localSheetId="8" name="Z_D5AAC1BB_7ED2_11D2_8C0B_0008C7C204E6__wvu_PrintTitles" vbProcedure="false">EN590!$1:$5</definedName>
    <definedName function="false" hidden="false" localSheetId="8" name="Z_D5AAC1C5_7ED2_11D2_8C0B_0008C7C204E6__wvu_PrintArea" vbProcedure="false">EN590!$A$120:$M$238</definedName>
    <definedName function="false" hidden="false" localSheetId="8" name="Z_D5AAC1C5_7ED2_11D2_8C0B_0008C7C204E6__wvu_PrintTitles" vbProcedure="false">EN590!$1:$5</definedName>
    <definedName function="false" hidden="false" localSheetId="8" name="Z_D7418C11_B9C8_11D2_8C28_0008C7C204E6__wvu_PrintArea" vbProcedure="false">EN590!$A$6:$R$39</definedName>
    <definedName function="false" hidden="false" localSheetId="8" name="Z_D7418C11_B9C8_11D2_8C28_0008C7C204E6__wvu_PrintTitles" vbProcedure="false">EN590!$1:$5</definedName>
    <definedName function="false" hidden="false" localSheetId="8" name="Z_D7418C1C_B9C8_11D2_8C28_0008C7C204E6__wvu_PrintArea" vbProcedure="false">EN590!$A$40:$AG$118</definedName>
    <definedName function="false" hidden="false" localSheetId="8" name="Z_D7418C1C_B9C8_11D2_8C28_0008C7C204E6__wvu_PrintTitles" vbProcedure="false">EN590!$1:$5</definedName>
    <definedName function="false" hidden="false" localSheetId="8" name="Z_D7418C27_B9C8_11D2_8C28_0008C7C204E6__wvu_PrintArea" vbProcedure="false">EN590!$A$120:$M$238</definedName>
    <definedName function="false" hidden="false" localSheetId="8" name="Z_D7418C27_B9C8_11D2_8C28_0008C7C204E6__wvu_PrintTitles" vbProcedure="false">EN590!$1:$5</definedName>
    <definedName function="false" hidden="false" localSheetId="8" name="Z_D7418C6B_B9C8_11D2_8C28_0008C7C204E6__wvu_PrintArea" vbProcedure="false">EN590!$A$6:$R$39</definedName>
    <definedName function="false" hidden="false" localSheetId="8" name="Z_D7418C6B_B9C8_11D2_8C28_0008C7C204E6__wvu_PrintTitles" vbProcedure="false">EN590!$1:$5</definedName>
    <definedName function="false" hidden="false" localSheetId="8" name="Z_D7418C76_B9C8_11D2_8C28_0008C7C204E6__wvu_PrintArea" vbProcedure="false">EN590!$A$40:$AG$118</definedName>
    <definedName function="false" hidden="false" localSheetId="8" name="Z_D7418C76_B9C8_11D2_8C28_0008C7C204E6__wvu_PrintTitles" vbProcedure="false">EN590!$1:$5</definedName>
    <definedName function="false" hidden="false" localSheetId="8" name="Z_D7418C81_B9C8_11D2_8C28_0008C7C204E6__wvu_PrintArea" vbProcedure="false">EN590!$A$120:$M$238</definedName>
    <definedName function="false" hidden="false" localSheetId="8" name="Z_D7418C81_B9C8_11D2_8C28_0008C7C204E6__wvu_PrintTitles" vbProcedure="false">EN590!$1:$5</definedName>
    <definedName function="false" hidden="false" localSheetId="8" name="Z_D7860832_9A2F_11D2_8C20_0008C7C204E6__wvu_PrintArea" vbProcedure="false">EN590!$A$6:$R$39</definedName>
    <definedName function="false" hidden="false" localSheetId="8" name="Z_D7860832_9A2F_11D2_8C20_0008C7C204E6__wvu_PrintTitles" vbProcedure="false">EN590!$1:$5</definedName>
    <definedName function="false" hidden="false" localSheetId="8" name="Z_D786083C_9A2F_11D2_8C20_0008C7C204E6__wvu_PrintArea" vbProcedure="false">EN590!$A$40:$AG$118</definedName>
    <definedName function="false" hidden="false" localSheetId="8" name="Z_D786083C_9A2F_11D2_8C20_0008C7C204E6__wvu_PrintTitles" vbProcedure="false">EN590!$1:$5</definedName>
    <definedName function="false" hidden="false" localSheetId="8" name="Z_D7860846_9A2F_11D2_8C20_0008C7C204E6__wvu_PrintArea" vbProcedure="false">EN590!$A$120:$M$238</definedName>
    <definedName function="false" hidden="false" localSheetId="8" name="Z_D7860846_9A2F_11D2_8C20_0008C7C204E6__wvu_PrintTitles" vbProcedure="false">EN590!$1:$5</definedName>
    <definedName function="false" hidden="false" localSheetId="8" name="Z_D7E6010C_C633_11D2_8C2B_0008C7C204E6__wvu_PrintArea" vbProcedure="false">EN590!$A$6:$R$39</definedName>
    <definedName function="false" hidden="false" localSheetId="8" name="Z_D7E6010C_C633_11D2_8C2B_0008C7C204E6__wvu_PrintTitles" vbProcedure="false">EN590!$1:$5</definedName>
    <definedName function="false" hidden="false" localSheetId="8" name="Z_D7E60117_C633_11D2_8C2B_0008C7C204E6__wvu_PrintArea" vbProcedure="false">EN590!$A$40:$AG$118</definedName>
    <definedName function="false" hidden="false" localSheetId="8" name="Z_D7E60117_C633_11D2_8C2B_0008C7C204E6__wvu_PrintTitles" vbProcedure="false">EN590!$1:$5</definedName>
    <definedName function="false" hidden="false" localSheetId="8" name="Z_D7E60122_C633_11D2_8C2B_0008C7C204E6__wvu_PrintArea" vbProcedure="false">EN590!$A$120:$M$238</definedName>
    <definedName function="false" hidden="false" localSheetId="8" name="Z_D7E60122_C633_11D2_8C2B_0008C7C204E6__wvu_PrintTitles" vbProcedure="false">EN590!$1:$5</definedName>
    <definedName function="false" hidden="false" localSheetId="8" name="Z_D7FDFB8F_7F7B_11D2_8C0C_0008C7C204E6__wvu_PrintArea" vbProcedure="false">EN590!$A$6:$R$39</definedName>
    <definedName function="false" hidden="false" localSheetId="8" name="Z_D7FDFB8F_7F7B_11D2_8C0C_0008C7C204E6__wvu_PrintTitles" vbProcedure="false">EN590!$1:$5</definedName>
    <definedName function="false" hidden="false" localSheetId="8" name="Z_D7FDFB99_7F7B_11D2_8C0C_0008C7C204E6__wvu_PrintArea" vbProcedure="false">EN590!$A$40:$AG$118</definedName>
    <definedName function="false" hidden="false" localSheetId="8" name="Z_D7FDFB99_7F7B_11D2_8C0C_0008C7C204E6__wvu_PrintTitles" vbProcedure="false">EN590!$1:$5</definedName>
    <definedName function="false" hidden="false" localSheetId="8" name="Z_D7FDFBA3_7F7B_11D2_8C0C_0008C7C204E6__wvu_PrintArea" vbProcedure="false">EN590!$A$120:$M$238</definedName>
    <definedName function="false" hidden="false" localSheetId="8" name="Z_D7FDFBA3_7F7B_11D2_8C0C_0008C7C204E6__wvu_PrintTitles" vbProcedure="false">EN590!$1:$5</definedName>
    <definedName function="false" hidden="false" localSheetId="8" name="Z_D86B049E_DF3D_11D1_84B9_00805FD35FEF__wvu_PrintArea" vbProcedure="false">EN590!$A$6:$R$39</definedName>
    <definedName function="false" hidden="false" localSheetId="8" name="Z_D86B049E_DF3D_11D1_84B9_00805FD35FEF__wvu_PrintTitles" vbProcedure="false">EN590!$1:$5</definedName>
    <definedName function="false" hidden="false" localSheetId="8" name="Z_D86B04A8_DF3D_11D1_84B9_00805FD35FEF__wvu_PrintArea" vbProcedure="false">EN590!$A$40:$AG$118</definedName>
    <definedName function="false" hidden="false" localSheetId="8" name="Z_D86B04A8_DF3D_11D1_84B9_00805FD35FEF__wvu_PrintTitles" vbProcedure="false">EN590!$1:$5</definedName>
    <definedName function="false" hidden="false" localSheetId="8" name="Z_D86B04B2_DF3D_11D1_84B9_00805FD35FEF__wvu_PrintArea" vbProcedure="false">EN590!$A$120:$M$238</definedName>
    <definedName function="false" hidden="false" localSheetId="8" name="Z_D86B04B2_DF3D_11D1_84B9_00805FD35FEF__wvu_PrintTitles" vbProcedure="false">EN590!$1:$5</definedName>
    <definedName function="false" hidden="false" localSheetId="8" name="Z_DC024A92_836B_11D2_8C0F_0008C7C204E6__wvu_PrintArea" vbProcedure="false">EN590!$A$6:$R$39</definedName>
    <definedName function="false" hidden="false" localSheetId="8" name="Z_DC024A92_836B_11D2_8C0F_0008C7C204E6__wvu_PrintTitles" vbProcedure="false">EN590!$1:$5</definedName>
    <definedName function="false" hidden="false" localSheetId="8" name="Z_DC024A9C_836B_11D2_8C0F_0008C7C204E6__wvu_PrintArea" vbProcedure="false">EN590!$A$40:$AG$118</definedName>
    <definedName function="false" hidden="false" localSheetId="8" name="Z_DC024A9C_836B_11D2_8C0F_0008C7C204E6__wvu_PrintTitles" vbProcedure="false">EN590!$1:$5</definedName>
    <definedName function="false" hidden="false" localSheetId="8" name="Z_DC024AA6_836B_11D2_8C0F_0008C7C204E6__wvu_PrintArea" vbProcedure="false">EN590!$A$120:$M$238</definedName>
    <definedName function="false" hidden="false" localSheetId="8" name="Z_DC024AA6_836B_11D2_8C0F_0008C7C204E6__wvu_PrintTitles" vbProcedure="false">EN590!$1:$5</definedName>
    <definedName function="false" hidden="false" localSheetId="8" name="Z_DF1188FA_F348_11D2_ADAC_0008C744C0BF__wvu_PrintArea" vbProcedure="false">EN590!$A$6:$R$39</definedName>
    <definedName function="false" hidden="false" localSheetId="8" name="Z_DF1188FA_F348_11D2_ADAC_0008C744C0BF__wvu_PrintTitles" vbProcedure="false">EN590!$1:$5</definedName>
    <definedName function="false" hidden="false" localSheetId="8" name="Z_DF118906_F348_11D2_ADAC_0008C744C0BF__wvu_PrintArea" vbProcedure="false">EN590!$A$40:$AG$118</definedName>
    <definedName function="false" hidden="false" localSheetId="8" name="Z_DF118906_F348_11D2_ADAC_0008C744C0BF__wvu_PrintTitles" vbProcedure="false">EN590!$1:$5</definedName>
    <definedName function="false" hidden="false" localSheetId="8" name="Z_DF118912_F348_11D2_ADAC_0008C744C0BF__wvu_PrintArea" vbProcedure="false">EN590!$A$120:$M$238</definedName>
    <definedName function="false" hidden="false" localSheetId="8" name="Z_DF118912_F348_11D2_ADAC_0008C744C0BF__wvu_PrintTitles" vbProcedure="false">EN590!$1:$5</definedName>
    <definedName function="false" hidden="false" localSheetId="8" name="Z_E242714F_94D8_11D2_8C1E_0008C7C204E6__wvu_PrintArea" vbProcedure="false">EN590!$A$6:$R$39</definedName>
    <definedName function="false" hidden="false" localSheetId="8" name="Z_E242714F_94D8_11D2_8C1E_0008C7C204E6__wvu_PrintTitles" vbProcedure="false">EN590!$1:$5</definedName>
    <definedName function="false" hidden="false" localSheetId="8" name="Z_E2427159_94D8_11D2_8C1E_0008C7C204E6__wvu_PrintArea" vbProcedure="false">EN590!$A$40:$AG$118</definedName>
    <definedName function="false" hidden="false" localSheetId="8" name="Z_E2427159_94D8_11D2_8C1E_0008C7C204E6__wvu_PrintTitles" vbProcedure="false">EN590!$1:$5</definedName>
    <definedName function="false" hidden="false" localSheetId="8" name="Z_E2427163_94D8_11D2_8C1E_0008C7C204E6__wvu_PrintArea" vbProcedure="false">EN590!$A$120:$M$238</definedName>
    <definedName function="false" hidden="false" localSheetId="8" name="Z_E2427163_94D8_11D2_8C1E_0008C7C204E6__wvu_PrintTitles" vbProcedure="false">EN590!$1:$5</definedName>
    <definedName function="false" hidden="false" localSheetId="8" name="Z_E53DCA51_CD44_11D2_8C32_0008C7C204E6__wvu_PrintArea" vbProcedure="false">EN590!$A$6:$R$39</definedName>
    <definedName function="false" hidden="false" localSheetId="8" name="Z_E53DCA51_CD44_11D2_8C32_0008C7C204E6__wvu_PrintTitles" vbProcedure="false">EN590!$1:$5</definedName>
    <definedName function="false" hidden="false" localSheetId="8" name="Z_E53DCA5C_CD44_11D2_8C32_0008C7C204E6__wvu_PrintArea" vbProcedure="false">EN590!$A$40:$AG$118</definedName>
    <definedName function="false" hidden="false" localSheetId="8" name="Z_E53DCA5C_CD44_11D2_8C32_0008C7C204E6__wvu_PrintTitles" vbProcedure="false">EN590!$1:$5</definedName>
    <definedName function="false" hidden="false" localSheetId="8" name="Z_E53DCA67_CD44_11D2_8C32_0008C7C204E6__wvu_PrintArea" vbProcedure="false">EN590!$A$120:$M$238</definedName>
    <definedName function="false" hidden="false" localSheetId="8" name="Z_E53DCA67_CD44_11D2_8C32_0008C7C204E6__wvu_PrintTitles" vbProcedure="false">EN590!$1:$5</definedName>
    <definedName function="false" hidden="false" localSheetId="8" name="Z_E787265F_ABCD_11D2_8C26_0008C7C204E6__wvu_PrintArea" vbProcedure="false">EN590!$A$6:$R$39</definedName>
    <definedName function="false" hidden="false" localSheetId="8" name="Z_E787265F_ABCD_11D2_8C26_0008C7C204E6__wvu_PrintTitles" vbProcedure="false">EN590!$1:$5</definedName>
    <definedName function="false" hidden="false" localSheetId="8" name="Z_E7872669_ABCD_11D2_8C26_0008C7C204E6__wvu_PrintArea" vbProcedure="false">EN590!$A$40:$AG$118</definedName>
    <definedName function="false" hidden="false" localSheetId="8" name="Z_E7872669_ABCD_11D2_8C26_0008C7C204E6__wvu_PrintTitles" vbProcedure="false">EN590!$1:$5</definedName>
    <definedName function="false" hidden="false" localSheetId="8" name="Z_E7872673_ABCD_11D2_8C26_0008C7C204E6__wvu_PrintArea" vbProcedure="false">EN590!$A$120:$M$238</definedName>
    <definedName function="false" hidden="false" localSheetId="8" name="Z_E7872673_ABCD_11D2_8C26_0008C7C204E6__wvu_PrintTitles" vbProcedure="false">EN590!$1:$5</definedName>
    <definedName function="false" hidden="false" localSheetId="8" name="Z_ED082A2F_9578_11D2_8C1E_0008C7C204E6__wvu_PrintArea" vbProcedure="false">EN590!$A$6:$R$39</definedName>
    <definedName function="false" hidden="false" localSheetId="8" name="Z_ED082A2F_9578_11D2_8C1E_0008C7C204E6__wvu_PrintTitles" vbProcedure="false">EN590!$1:$5</definedName>
    <definedName function="false" hidden="false" localSheetId="8" name="Z_ED082A39_9578_11D2_8C1E_0008C7C204E6__wvu_PrintArea" vbProcedure="false">EN590!$A$40:$AG$118</definedName>
    <definedName function="false" hidden="false" localSheetId="8" name="Z_ED082A39_9578_11D2_8C1E_0008C7C204E6__wvu_PrintTitles" vbProcedure="false">EN590!$1:$5</definedName>
    <definedName function="false" hidden="false" localSheetId="8" name="Z_ED082A43_9578_11D2_8C1E_0008C7C204E6__wvu_PrintArea" vbProcedure="false">EN590!$A$120:$M$238</definedName>
    <definedName function="false" hidden="false" localSheetId="8" name="Z_ED082A43_9578_11D2_8C1E_0008C7C204E6__wvu_PrintTitles" vbProcedure="false">EN590!$1:$5</definedName>
    <definedName function="false" hidden="false" localSheetId="8" name="Z_F2D709E7_C7C7_11D2_8C2E_0008C7C204E6__wvu_PrintArea" vbProcedure="false">EN590!$A$6:$R$39</definedName>
    <definedName function="false" hidden="false" localSheetId="8" name="Z_F2D709E7_C7C7_11D2_8C2E_0008C7C204E6__wvu_PrintTitles" vbProcedure="false">EN590!$1:$5</definedName>
    <definedName function="false" hidden="false" localSheetId="8" name="Z_F2D709F2_C7C7_11D2_8C2E_0008C7C204E6__wvu_PrintArea" vbProcedure="false">EN590!$A$40:$AG$118</definedName>
    <definedName function="false" hidden="false" localSheetId="8" name="Z_F2D709F2_C7C7_11D2_8C2E_0008C7C204E6__wvu_PrintTitles" vbProcedure="false">EN590!$1:$5</definedName>
    <definedName function="false" hidden="false" localSheetId="8" name="Z_F2D709FD_C7C7_11D2_8C2E_0008C7C204E6__wvu_PrintArea" vbProcedure="false">EN590!$A$120:$M$238</definedName>
    <definedName function="false" hidden="false" localSheetId="8" name="Z_F2D709FD_C7C7_11D2_8C2E_0008C7C204E6__wvu_PrintTitles" vbProcedure="false">EN590!$1:$5</definedName>
    <definedName function="false" hidden="false" localSheetId="8" name="Z_F62FBC03_C024_11D2_8C2B_0008C7C204E6__wvu_PrintArea" vbProcedure="false">EN590!$A$6:$R$39</definedName>
    <definedName function="false" hidden="false" localSheetId="8" name="Z_F62FBC03_C024_11D2_8C2B_0008C7C204E6__wvu_PrintTitles" vbProcedure="false">EN590!$1:$5</definedName>
    <definedName function="false" hidden="false" localSheetId="8" name="Z_F62FBC0E_C024_11D2_8C2B_0008C7C204E6__wvu_PrintArea" vbProcedure="false">EN590!$A$40:$AG$118</definedName>
    <definedName function="false" hidden="false" localSheetId="8" name="Z_F62FBC0E_C024_11D2_8C2B_0008C7C204E6__wvu_PrintTitles" vbProcedure="false">EN590!$1:$5</definedName>
    <definedName function="false" hidden="false" localSheetId="8" name="Z_F62FBC19_C024_11D2_8C2B_0008C7C204E6__wvu_PrintArea" vbProcedure="false">EN590!$A$120:$M$238</definedName>
    <definedName function="false" hidden="false" localSheetId="8" name="Z_F62FBC19_C024_11D2_8C2B_0008C7C204E6__wvu_PrintTitles" vbProcedure="false">EN590!$1:$5</definedName>
    <definedName function="false" hidden="false" localSheetId="8" name="Z_FA9D4753_BA8A_11D2_8C28_0008C7C204E6__wvu_PrintArea" vbProcedure="false">EN590!$A$6:$R$39</definedName>
    <definedName function="false" hidden="false" localSheetId="8" name="Z_FA9D4753_BA8A_11D2_8C28_0008C7C204E6__wvu_PrintTitles" vbProcedure="false">EN590!$1:$5</definedName>
    <definedName function="false" hidden="false" localSheetId="8" name="Z_FA9D475E_BA8A_11D2_8C28_0008C7C204E6__wvu_PrintArea" vbProcedure="false">EN590!$A$40:$AG$118</definedName>
    <definedName function="false" hidden="false" localSheetId="8" name="Z_FA9D475E_BA8A_11D2_8C28_0008C7C204E6__wvu_PrintTitles" vbProcedure="false">EN590!$1:$5</definedName>
    <definedName function="false" hidden="false" localSheetId="8" name="Z_FA9D4769_BA8A_11D2_8C28_0008C7C204E6__wvu_PrintArea" vbProcedure="false">EN590!$A$120:$M$238</definedName>
    <definedName function="false" hidden="false" localSheetId="8" name="Z_FA9D4769_BA8A_11D2_8C28_0008C7C204E6__wvu_PrintTitles" vbProcedure="false">EN590!$1:$5</definedName>
    <definedName function="false" hidden="false" localSheetId="8" name="Z_FC870D8B_B46D_11D2_8C26_0008C7C204E6__wvu_PrintArea" vbProcedure="false">EN590!$A$6:$R$39</definedName>
    <definedName function="false" hidden="false" localSheetId="8" name="Z_FC870D8B_B46D_11D2_8C26_0008C7C204E6__wvu_PrintTitles" vbProcedure="false">EN590!$1:$5</definedName>
    <definedName function="false" hidden="false" localSheetId="8" name="Z_FC870D96_B46D_11D2_8C26_0008C7C204E6__wvu_PrintArea" vbProcedure="false">EN590!$A$40:$AG$118</definedName>
    <definedName function="false" hidden="false" localSheetId="8" name="Z_FC870D96_B46D_11D2_8C26_0008C7C204E6__wvu_PrintTitles" vbProcedure="false">EN590!$1:$5</definedName>
    <definedName function="false" hidden="false" localSheetId="8" name="Z_FC870DA1_B46D_11D2_8C26_0008C7C204E6__wvu_PrintArea" vbProcedure="false">EN590!$A$120:$M$238</definedName>
    <definedName function="false" hidden="false" localSheetId="8" name="Z_FC870DA1_B46D_11D2_8C26_0008C7C204E6__wvu_PrintTitles" vbProcedure="false">EN590!$1:$5</definedName>
    <definedName function="false" hidden="false" localSheetId="8" name="Z_FEEF7724_E72E_11D2_8C3F_0008C7C204E6__wvu_PrintArea" vbProcedure="false">EN590!$A$6:$R$39</definedName>
    <definedName function="false" hidden="false" localSheetId="8" name="Z_FEEF7724_E72E_11D2_8C3F_0008C7C204E6__wvu_PrintTitles" vbProcedure="false">EN590!$1:$5</definedName>
    <definedName function="false" hidden="false" localSheetId="8" name="Z_FEEF7730_E72E_11D2_8C3F_0008C7C204E6__wvu_PrintArea" vbProcedure="false">EN590!$A$40:$AG$118</definedName>
    <definedName function="false" hidden="false" localSheetId="8" name="Z_FEEF7730_E72E_11D2_8C3F_0008C7C204E6__wvu_PrintTitles" vbProcedure="false">EN590!$1:$5</definedName>
    <definedName function="false" hidden="false" localSheetId="8" name="Z_FEEF773C_E72E_11D2_8C3F_0008C7C204E6__wvu_PrintArea" vbProcedure="false">EN590!$A$120:$M$238</definedName>
    <definedName function="false" hidden="false" localSheetId="8" name="Z_FEEF773C_E72E_11D2_8C3F_0008C7C204E6__wvu_PrintTitles" vbProcedure="false">EN590!$1:$5</definedName>
    <definedName function="false" hidden="false" localSheetId="9" name="ACwvu_BookBal_" vbProcedure="false">UNL!$A$6:$R$40</definedName>
    <definedName function="false" hidden="false" localSheetId="9" name="ACwvu_DailyChange_" vbProcedure="false">UNL!$A$41:$AG$118</definedName>
    <definedName function="false" hidden="false" localSheetId="9" name="ACwvu_Schedules_" vbProcedure="false">UNL!$A$121:$M$239</definedName>
    <definedName function="false" hidden="false" localSheetId="9" name="Swvu_BookBal_" vbProcedure="false">UNL!$A$6:$R$40</definedName>
    <definedName function="false" hidden="false" localSheetId="9" name="Swvu_DailyChange_" vbProcedure="false">UNL!$A$41:$AG$118</definedName>
    <definedName function="false" hidden="false" localSheetId="9" name="Swvu_Schedules_" vbProcedure="false">UNL!$A$121:$M$239</definedName>
    <definedName function="false" hidden="false" localSheetId="9" name="wrn_RollDetail_" vbProcedure="false">{"BookBal",#N/A,FALSE,"Roll-1";"DailyChange",#N/A,FALSE,"Roll-1";"Schedules",#N/A,FALSE,"Roll-1"}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02000429_A94B_11D2_B55B_00805FC758C8__wvu_PrintArea" vbProcedure="false">UNL!$A$6:$R$39</definedName>
    <definedName function="false" hidden="false" localSheetId="9" name="Z_02000429_A94B_11D2_B55B_00805FC758C8__wvu_PrintTitles" vbProcedure="false">UNL!$1:$5</definedName>
    <definedName function="false" hidden="false" localSheetId="9" name="Z_02000433_A94B_11D2_B55B_00805FC758C8__wvu_PrintArea" vbProcedure="false">UNL!$A$40:$AG$118</definedName>
    <definedName function="false" hidden="false" localSheetId="9" name="Z_02000433_A94B_11D2_B55B_00805FC758C8__wvu_PrintTitles" vbProcedure="false">UNL!$1:$5</definedName>
    <definedName function="false" hidden="false" localSheetId="9" name="Z_0200043D_A94B_11D2_B55B_00805FC758C8__wvu_PrintArea" vbProcedure="false">UNL!$A$120:$M$238</definedName>
    <definedName function="false" hidden="false" localSheetId="9" name="Z_0200043D_A94B_11D2_B55B_00805FC758C8__wvu_PrintTitles" vbProcedure="false">UNL!$1:$5</definedName>
    <definedName function="false" hidden="false" localSheetId="9" name="Z_0372EC6D_B1D7_11D2_84E6_00805FD35FEF__wvu_PrintArea" vbProcedure="false">UNL!$A$6:$R$39</definedName>
    <definedName function="false" hidden="false" localSheetId="9" name="Z_0372EC6D_B1D7_11D2_84E6_00805FD35FEF__wvu_PrintTitles" vbProcedure="false">UNL!$1:$5</definedName>
    <definedName function="false" hidden="false" localSheetId="9" name="Z_0372EC77_B1D7_11D2_84E6_00805FD35FEF__wvu_PrintArea" vbProcedure="false">UNL!$A$40:$AG$118</definedName>
    <definedName function="false" hidden="false" localSheetId="9" name="Z_0372EC77_B1D7_11D2_84E6_00805FD35FEF__wvu_PrintTitles" vbProcedure="false">UNL!$1:$5</definedName>
    <definedName function="false" hidden="false" localSheetId="9" name="Z_0372EC81_B1D7_11D2_84E6_00805FD35FEF__wvu_PrintArea" vbProcedure="false">UNL!$A$120:$M$238</definedName>
    <definedName function="false" hidden="false" localSheetId="9" name="Z_0372EC81_B1D7_11D2_84E6_00805FD35FEF__wvu_PrintTitles" vbProcedure="false">UNL!$1:$5</definedName>
    <definedName function="false" hidden="false" localSheetId="9" name="Z_041B9595_C0B4_11D2_8C2B_0008C7C204E6__wvu_PrintArea" vbProcedure="false">UNL!$A$6:$R$39</definedName>
    <definedName function="false" hidden="false" localSheetId="9" name="Z_041B9595_C0B4_11D2_8C2B_0008C7C204E6__wvu_PrintTitles" vbProcedure="false">UNL!$1:$5</definedName>
    <definedName function="false" hidden="false" localSheetId="9" name="Z_041B95A0_C0B4_11D2_8C2B_0008C7C204E6__wvu_PrintArea" vbProcedure="false">UNL!$A$40:$AG$118</definedName>
    <definedName function="false" hidden="false" localSheetId="9" name="Z_041B95A0_C0B4_11D2_8C2B_0008C7C204E6__wvu_PrintTitles" vbProcedure="false">UNL!$1:$5</definedName>
    <definedName function="false" hidden="false" localSheetId="9" name="Z_041B95AB_C0B4_11D2_8C2B_0008C7C204E6__wvu_PrintArea" vbProcedure="false">UNL!$A$120:$M$238</definedName>
    <definedName function="false" hidden="false" localSheetId="9" name="Z_041B95AB_C0B4_11D2_8C2B_0008C7C204E6__wvu_PrintTitles" vbProcedure="false">UNL!$1:$5</definedName>
    <definedName function="false" hidden="false" localSheetId="9" name="Z_0A8EF65B_A947_11D2_8C25_0008C7C204E6__wvu_PrintArea" vbProcedure="false">UNL!$A$6:$R$39</definedName>
    <definedName function="false" hidden="false" localSheetId="9" name="Z_0A8EF65B_A947_11D2_8C25_0008C7C204E6__wvu_PrintTitles" vbProcedure="false">UNL!$1:$5</definedName>
    <definedName function="false" hidden="false" localSheetId="9" name="Z_0A8EF665_A947_11D2_8C25_0008C7C204E6__wvu_PrintArea" vbProcedure="false">UNL!$A$40:$AG$118</definedName>
    <definedName function="false" hidden="false" localSheetId="9" name="Z_0A8EF665_A947_11D2_8C25_0008C7C204E6__wvu_PrintTitles" vbProcedure="false">UNL!$1:$5</definedName>
    <definedName function="false" hidden="false" localSheetId="9" name="Z_0A8EF66F_A947_11D2_8C25_0008C7C204E6__wvu_PrintArea" vbProcedure="false">UNL!$A$120:$M$238</definedName>
    <definedName function="false" hidden="false" localSheetId="9" name="Z_0A8EF66F_A947_11D2_8C25_0008C7C204E6__wvu_PrintTitles" vbProcedure="false">UNL!$1:$5</definedName>
    <definedName function="false" hidden="false" localSheetId="9" name="Z_0E546E94_B473_11D2_8C26_0008C7C204E6__wvu_PrintArea" vbProcedure="false">UNL!$A$6:$R$39</definedName>
    <definedName function="false" hidden="false" localSheetId="9" name="Z_0E546E94_B473_11D2_8C26_0008C7C204E6__wvu_PrintTitles" vbProcedure="false">UNL!$1:$5</definedName>
    <definedName function="false" hidden="false" localSheetId="9" name="Z_0E546E9F_B473_11D2_8C26_0008C7C204E6__wvu_PrintArea" vbProcedure="false">UNL!$A$40:$AG$118</definedName>
    <definedName function="false" hidden="false" localSheetId="9" name="Z_0E546E9F_B473_11D2_8C26_0008C7C204E6__wvu_PrintTitles" vbProcedure="false">UNL!$1:$5</definedName>
    <definedName function="false" hidden="false" localSheetId="9" name="Z_0E546EAA_B473_11D2_8C26_0008C7C204E6__wvu_PrintArea" vbProcedure="false">UNL!$A$120:$M$238</definedName>
    <definedName function="false" hidden="false" localSheetId="9" name="Z_0E546EAA_B473_11D2_8C26_0008C7C204E6__wvu_PrintTitles" vbProcedure="false">UNL!$1:$5</definedName>
    <definedName function="false" hidden="false" localSheetId="9" name="Z_1040DB44_E27F_11D2_ADA9_0008C744C0BF__wvu_PrintArea" vbProcedure="false">UNL!$A$6:$R$39</definedName>
    <definedName function="false" hidden="false" localSheetId="9" name="Z_1040DB44_E27F_11D2_ADA9_0008C744C0BF__wvu_PrintTitles" vbProcedure="false">UNL!$1:$5</definedName>
    <definedName function="false" hidden="false" localSheetId="9" name="Z_1040DB50_E27F_11D2_ADA9_0008C744C0BF__wvu_PrintArea" vbProcedure="false">UNL!$A$40:$AG$118</definedName>
    <definedName function="false" hidden="false" localSheetId="9" name="Z_1040DB50_E27F_11D2_ADA9_0008C744C0BF__wvu_PrintTitles" vbProcedure="false">UNL!$1:$5</definedName>
    <definedName function="false" hidden="false" localSheetId="9" name="Z_1040DB5C_E27F_11D2_ADA9_0008C744C0BF__wvu_PrintArea" vbProcedure="false">UNL!$A$120:$M$238</definedName>
    <definedName function="false" hidden="false" localSheetId="9" name="Z_1040DB5C_E27F_11D2_ADA9_0008C744C0BF__wvu_PrintTitles" vbProcedure="false">UNL!$1:$5</definedName>
    <definedName function="false" hidden="false" localSheetId="9" name="Z_121F5A8C_ECBD_11D2_8C43_0008C7C204E6__wvu_PrintArea" vbProcedure="false">UNL!$A$6:$R$39</definedName>
    <definedName function="false" hidden="false" localSheetId="9" name="Z_121F5A8C_ECBD_11D2_8C43_0008C7C204E6__wvu_PrintTitles" vbProcedure="false">UNL!$1:$5</definedName>
    <definedName function="false" hidden="false" localSheetId="9" name="Z_121F5A98_ECBD_11D2_8C43_0008C7C204E6__wvu_PrintArea" vbProcedure="false">UNL!$A$40:$AG$118</definedName>
    <definedName function="false" hidden="false" localSheetId="9" name="Z_121F5A98_ECBD_11D2_8C43_0008C7C204E6__wvu_PrintTitles" vbProcedure="false">UNL!$1:$5</definedName>
    <definedName function="false" hidden="false" localSheetId="9" name="Z_121F5AA4_ECBD_11D2_8C43_0008C7C204E6__wvu_PrintArea" vbProcedure="false">UNL!$A$120:$M$238</definedName>
    <definedName function="false" hidden="false" localSheetId="9" name="Z_121F5AA4_ECBD_11D2_8C43_0008C7C204E6__wvu_PrintTitles" vbProcedure="false">UNL!$1:$5</definedName>
    <definedName function="false" hidden="false" localSheetId="9" name="Z_13C4F711_AF95_11D2_8C26_0008C7C204E6__wvu_PrintArea" vbProcedure="false">UNL!$A$6:$R$39</definedName>
    <definedName function="false" hidden="false" localSheetId="9" name="Z_13C4F711_AF95_11D2_8C26_0008C7C204E6__wvu_PrintTitles" vbProcedure="false">UNL!$1:$5</definedName>
    <definedName function="false" hidden="false" localSheetId="9" name="Z_13C4F71B_AF95_11D2_8C26_0008C7C204E6__wvu_PrintArea" vbProcedure="false">UNL!$A$40:$AG$118</definedName>
    <definedName function="false" hidden="false" localSheetId="9" name="Z_13C4F71B_AF95_11D2_8C26_0008C7C204E6__wvu_PrintTitles" vbProcedure="false">UNL!$1:$5</definedName>
    <definedName function="false" hidden="false" localSheetId="9" name="Z_13C4F725_AF95_11D2_8C26_0008C7C204E6__wvu_PrintArea" vbProcedure="false">UNL!$A$120:$M$238</definedName>
    <definedName function="false" hidden="false" localSheetId="9" name="Z_13C4F725_AF95_11D2_8C26_0008C7C204E6__wvu_PrintTitles" vbProcedure="false">UNL!$1:$5</definedName>
    <definedName function="false" hidden="false" localSheetId="9" name="Z_1442BE01_BB58_11D2_8C28_0008C7C204E6__wvu_PrintArea" vbProcedure="false">UNL!$A$6:$R$39</definedName>
    <definedName function="false" hidden="false" localSheetId="9" name="Z_1442BE01_BB58_11D2_8C28_0008C7C204E6__wvu_PrintTitles" vbProcedure="false">UNL!$1:$5</definedName>
    <definedName function="false" hidden="false" localSheetId="9" name="Z_1442BE0C_BB58_11D2_8C28_0008C7C204E6__wvu_PrintArea" vbProcedure="false">UNL!$A$40:$AG$118</definedName>
    <definedName function="false" hidden="false" localSheetId="9" name="Z_1442BE0C_BB58_11D2_8C28_0008C7C204E6__wvu_PrintTitles" vbProcedure="false">UNL!$1:$5</definedName>
    <definedName function="false" hidden="false" localSheetId="9" name="Z_1442BE17_BB58_11D2_8C28_0008C7C204E6__wvu_PrintArea" vbProcedure="false">UNL!$A$120:$M$238</definedName>
    <definedName function="false" hidden="false" localSheetId="9" name="Z_1442BE17_BB58_11D2_8C28_0008C7C204E6__wvu_PrintTitles" vbProcedure="false">UNL!$1:$5</definedName>
    <definedName function="false" hidden="false" localSheetId="9" name="Z_15B239BE_E350_11D2_8C3F_0008C7C204E6__wvu_PrintArea" vbProcedure="false">UNL!$A$6:$R$39</definedName>
    <definedName function="false" hidden="false" localSheetId="9" name="Z_15B239BE_E350_11D2_8C3F_0008C7C204E6__wvu_PrintTitles" vbProcedure="false">UNL!$1:$5</definedName>
    <definedName function="false" hidden="false" localSheetId="9" name="Z_15B239CA_E350_11D2_8C3F_0008C7C204E6__wvu_PrintArea" vbProcedure="false">UNL!$A$40:$AG$118</definedName>
    <definedName function="false" hidden="false" localSheetId="9" name="Z_15B239CA_E350_11D2_8C3F_0008C7C204E6__wvu_PrintTitles" vbProcedure="false">UNL!$1:$5</definedName>
    <definedName function="false" hidden="false" localSheetId="9" name="Z_15B239D6_E350_11D2_8C3F_0008C7C204E6__wvu_PrintArea" vbProcedure="false">UNL!$A$120:$M$238</definedName>
    <definedName function="false" hidden="false" localSheetId="9" name="Z_15B239D6_E350_11D2_8C3F_0008C7C204E6__wvu_PrintTitles" vbProcedure="false">UNL!$1:$5</definedName>
    <definedName function="false" hidden="false" localSheetId="9" name="Z_174D0F5B_9644_11D2_8C1E_0008C7C204E6__wvu_PrintArea" vbProcedure="false">UNL!$A$6:$R$39</definedName>
    <definedName function="false" hidden="false" localSheetId="9" name="Z_174D0F5B_9644_11D2_8C1E_0008C7C204E6__wvu_PrintTitles" vbProcedure="false">UNL!$1:$5</definedName>
    <definedName function="false" hidden="false" localSheetId="9" name="Z_174D0F65_9644_11D2_8C1E_0008C7C204E6__wvu_PrintArea" vbProcedure="false">UNL!$A$40:$AG$118</definedName>
    <definedName function="false" hidden="false" localSheetId="9" name="Z_174D0F65_9644_11D2_8C1E_0008C7C204E6__wvu_PrintTitles" vbProcedure="false">UNL!$1:$5</definedName>
    <definedName function="false" hidden="false" localSheetId="9" name="Z_174D0F6F_9644_11D2_8C1E_0008C7C204E6__wvu_PrintArea" vbProcedure="false">UNL!$A$120:$M$238</definedName>
    <definedName function="false" hidden="false" localSheetId="9" name="Z_174D0F6F_9644_11D2_8C1E_0008C7C204E6__wvu_PrintTitles" vbProcedure="false">UNL!$1:$5</definedName>
    <definedName function="false" hidden="false" localSheetId="9" name="Z_181EEAC8_CC7D_11D2_8C32_0008C7C204E6__wvu_PrintArea" vbProcedure="false">UNL!$A$6:$R$39</definedName>
    <definedName function="false" hidden="false" localSheetId="9" name="Z_181EEAC8_CC7D_11D2_8C32_0008C7C204E6__wvu_PrintTitles" vbProcedure="false">UNL!$1:$5</definedName>
    <definedName function="false" hidden="false" localSheetId="9" name="Z_181EEAD3_CC7D_11D2_8C32_0008C7C204E6__wvu_PrintArea" vbProcedure="false">UNL!$A$40:$AG$118</definedName>
    <definedName function="false" hidden="false" localSheetId="9" name="Z_181EEAD3_CC7D_11D2_8C32_0008C7C204E6__wvu_PrintTitles" vbProcedure="false">UNL!$1:$5</definedName>
    <definedName function="false" hidden="false" localSheetId="9" name="Z_181EEADE_CC7D_11D2_8C32_0008C7C204E6__wvu_PrintArea" vbProcedure="false">UNL!$A$120:$M$238</definedName>
    <definedName function="false" hidden="false" localSheetId="9" name="Z_181EEADE_CC7D_11D2_8C32_0008C7C204E6__wvu_PrintTitles" vbProcedure="false">UNL!$1:$5</definedName>
    <definedName function="false" hidden="false" localSheetId="9" name="Z_1837EDE3_7DE7_11D2_8C06_0008C7C204E6__wvu_PrintArea" vbProcedure="false">UNL!$A$6:$R$39</definedName>
    <definedName function="false" hidden="false" localSheetId="9" name="Z_1837EDE3_7DE7_11D2_8C06_0008C7C204E6__wvu_PrintTitles" vbProcedure="false">UNL!$1:$5</definedName>
    <definedName function="false" hidden="false" localSheetId="9" name="Z_1837EDED_7DE7_11D2_8C06_0008C7C204E6__wvu_PrintArea" vbProcedure="false">UNL!$A$40:$AG$118</definedName>
    <definedName function="false" hidden="false" localSheetId="9" name="Z_1837EDED_7DE7_11D2_8C06_0008C7C204E6__wvu_PrintTitles" vbProcedure="false">UNL!$1:$5</definedName>
    <definedName function="false" hidden="false" localSheetId="9" name="Z_1837EDF7_7DE7_11D2_8C06_0008C7C204E6__wvu_PrintArea" vbProcedure="false">UNL!$A$120:$M$238</definedName>
    <definedName function="false" hidden="false" localSheetId="9" name="Z_1837EDF7_7DE7_11D2_8C06_0008C7C204E6__wvu_PrintTitles" vbProcedure="false">UNL!$1:$5</definedName>
    <definedName function="false" hidden="false" localSheetId="9" name="Z_18828A2C_E28E_11D2_8C3F_0008C7C204E6__wvu_PrintArea" vbProcedure="false">UNL!$A$6:$R$39</definedName>
    <definedName function="false" hidden="false" localSheetId="9" name="Z_18828A2C_E28E_11D2_8C3F_0008C7C204E6__wvu_PrintTitles" vbProcedure="false">UNL!$1:$5</definedName>
    <definedName function="false" hidden="false" localSheetId="9" name="Z_18828A38_E28E_11D2_8C3F_0008C7C204E6__wvu_PrintArea" vbProcedure="false">UNL!$A$40:$AG$118</definedName>
    <definedName function="false" hidden="false" localSheetId="9" name="Z_18828A38_E28E_11D2_8C3F_0008C7C204E6__wvu_PrintTitles" vbProcedure="false">UNL!$1:$5</definedName>
    <definedName function="false" hidden="false" localSheetId="9" name="Z_18828A44_E28E_11D2_8C3F_0008C7C204E6__wvu_PrintArea" vbProcedure="false">UNL!$A$120:$M$238</definedName>
    <definedName function="false" hidden="false" localSheetId="9" name="Z_18828A44_E28E_11D2_8C3F_0008C7C204E6__wvu_PrintTitles" vbProcedure="false">UNL!$1:$5</definedName>
    <definedName function="false" hidden="false" localSheetId="9" name="Z_19F9A6EA_DB81_11D2_B114_00805F29F700__wvu_PrintArea" vbProcedure="false">UNL!$A$6:$R$39</definedName>
    <definedName function="false" hidden="false" localSheetId="9" name="Z_19F9A6EA_DB81_11D2_B114_00805F29F700__wvu_PrintTitles" vbProcedure="false">UNL!$1:$5</definedName>
    <definedName function="false" hidden="false" localSheetId="9" name="Z_19F9A6F5_DB81_11D2_B114_00805F29F700__wvu_PrintArea" vbProcedure="false">UNL!$A$40:$AG$118</definedName>
    <definedName function="false" hidden="false" localSheetId="9" name="Z_19F9A6F5_DB81_11D2_B114_00805F29F700__wvu_PrintTitles" vbProcedure="false">UNL!$1:$5</definedName>
    <definedName function="false" hidden="false" localSheetId="9" name="Z_19F9A700_DB81_11D2_B114_00805F29F700__wvu_PrintArea" vbProcedure="false">UNL!$A$120:$M$238</definedName>
    <definedName function="false" hidden="false" localSheetId="9" name="Z_19F9A700_DB81_11D2_B114_00805F29F700__wvu_PrintTitles" vbProcedure="false">UNL!$1:$5</definedName>
    <definedName function="false" hidden="false" localSheetId="9" name="Z_19F9A746_DB81_11D2_B114_00805F29F700__wvu_PrintArea" vbProcedure="false">UNL!$A$6:$R$39</definedName>
    <definedName function="false" hidden="false" localSheetId="9" name="Z_19F9A746_DB81_11D2_B114_00805F29F700__wvu_PrintTitles" vbProcedure="false">UNL!$1:$5</definedName>
    <definedName function="false" hidden="false" localSheetId="9" name="Z_19F9A751_DB81_11D2_B114_00805F29F700__wvu_PrintArea" vbProcedure="false">UNL!$A$40:$AG$118</definedName>
    <definedName function="false" hidden="false" localSheetId="9" name="Z_19F9A751_DB81_11D2_B114_00805F29F700__wvu_PrintTitles" vbProcedure="false">UNL!$1:$5</definedName>
    <definedName function="false" hidden="false" localSheetId="9" name="Z_19F9A75C_DB81_11D2_B114_00805F29F700__wvu_PrintArea" vbProcedure="false">UNL!$A$120:$M$238</definedName>
    <definedName function="false" hidden="false" localSheetId="9" name="Z_19F9A75C_DB81_11D2_B114_00805F29F700__wvu_PrintTitles" vbProcedure="false">UNL!$1:$5</definedName>
    <definedName function="false" hidden="false" localSheetId="9" name="Z_19F9A7C1_DB81_11D2_B114_00805F29F700__wvu_PrintArea" vbProcedure="false">UNL!$A$6:$R$39</definedName>
    <definedName function="false" hidden="false" localSheetId="9" name="Z_19F9A7C1_DB81_11D2_B114_00805F29F700__wvu_PrintTitles" vbProcedure="false">UNL!$1:$5</definedName>
    <definedName function="false" hidden="false" localSheetId="9" name="Z_19F9A7CC_DB81_11D2_B114_00805F29F700__wvu_PrintArea" vbProcedure="false">UNL!$A$40:$AG$118</definedName>
    <definedName function="false" hidden="false" localSheetId="9" name="Z_19F9A7CC_DB81_11D2_B114_00805F29F700__wvu_PrintTitles" vbProcedure="false">UNL!$1:$5</definedName>
    <definedName function="false" hidden="false" localSheetId="9" name="Z_19F9A7D7_DB81_11D2_B114_00805F29F700__wvu_PrintArea" vbProcedure="false">UNL!$A$120:$M$238</definedName>
    <definedName function="false" hidden="false" localSheetId="9" name="Z_19F9A7D7_DB81_11D2_B114_00805F29F700__wvu_PrintTitles" vbProcedure="false">UNL!$1:$5</definedName>
    <definedName function="false" hidden="false" localSheetId="9" name="Z_19F9A914_DB81_11D2_B114_00805F29F700__wvu_PrintArea" vbProcedure="false">UNL!$A$6:$R$39</definedName>
    <definedName function="false" hidden="false" localSheetId="9" name="Z_19F9A914_DB81_11D2_B114_00805F29F700__wvu_PrintTitles" vbProcedure="false">UNL!$1:$5</definedName>
    <definedName function="false" hidden="false" localSheetId="9" name="Z_19F9A920_DB81_11D2_B114_00805F29F700__wvu_PrintArea" vbProcedure="false">UNL!$A$40:$AG$118</definedName>
    <definedName function="false" hidden="false" localSheetId="9" name="Z_19F9A920_DB81_11D2_B114_00805F29F700__wvu_PrintTitles" vbProcedure="false">UNL!$1:$5</definedName>
    <definedName function="false" hidden="false" localSheetId="9" name="Z_19F9A92C_DB81_11D2_B114_00805F29F700__wvu_PrintArea" vbProcedure="false">UNL!$A$120:$M$238</definedName>
    <definedName function="false" hidden="false" localSheetId="9" name="Z_19F9A92C_DB81_11D2_B114_00805F29F700__wvu_PrintTitles" vbProcedure="false">UNL!$1:$5</definedName>
    <definedName function="false" hidden="false" localSheetId="9" name="Z_1CECFD33_E66A_11D2_ADA9_0008C744C0BF__wvu_PrintArea" vbProcedure="false">UNL!$A$6:$R$39</definedName>
    <definedName function="false" hidden="false" localSheetId="9" name="Z_1CECFD33_E66A_11D2_ADA9_0008C744C0BF__wvu_PrintTitles" vbProcedure="false">UNL!$1:$5</definedName>
    <definedName function="false" hidden="false" localSheetId="9" name="Z_1CECFD3F_E66A_11D2_ADA9_0008C744C0BF__wvu_PrintArea" vbProcedure="false">UNL!$A$40:$AG$118</definedName>
    <definedName function="false" hidden="false" localSheetId="9" name="Z_1CECFD3F_E66A_11D2_ADA9_0008C744C0BF__wvu_PrintTitles" vbProcedure="false">UNL!$1:$5</definedName>
    <definedName function="false" hidden="false" localSheetId="9" name="Z_1CECFD4B_E66A_11D2_ADA9_0008C744C0BF__wvu_PrintArea" vbProcedure="false">UNL!$A$120:$M$238</definedName>
    <definedName function="false" hidden="false" localSheetId="9" name="Z_1CECFD4B_E66A_11D2_ADA9_0008C744C0BF__wvu_PrintTitles" vbProcedure="false">UNL!$1:$5</definedName>
    <definedName function="false" hidden="false" localSheetId="9" name="Z_1EAB21B1_E683_11D2_8C3F_0008C7C204E6__wvu_PrintArea" vbProcedure="false">UNL!$A$6:$R$39</definedName>
    <definedName function="false" hidden="false" localSheetId="9" name="Z_1EAB21B1_E683_11D2_8C3F_0008C7C204E6__wvu_PrintTitles" vbProcedure="false">UNL!$1:$5</definedName>
    <definedName function="false" hidden="false" localSheetId="9" name="Z_1EAB21BD_E683_11D2_8C3F_0008C7C204E6__wvu_PrintArea" vbProcedure="false">UNL!$A$40:$AG$118</definedName>
    <definedName function="false" hidden="false" localSheetId="9" name="Z_1EAB21BD_E683_11D2_8C3F_0008C7C204E6__wvu_PrintTitles" vbProcedure="false">UNL!$1:$5</definedName>
    <definedName function="false" hidden="false" localSheetId="9" name="Z_1EAB21C9_E683_11D2_8C3F_0008C7C204E6__wvu_PrintArea" vbProcedure="false">UNL!$A$120:$M$238</definedName>
    <definedName function="false" hidden="false" localSheetId="9" name="Z_1EAB21C9_E683_11D2_8C3F_0008C7C204E6__wvu_PrintTitles" vbProcedure="false">UNL!$1:$5</definedName>
    <definedName function="false" hidden="false" localSheetId="9" name="Z_25D4D154_AB7D_11D2_8C26_0008C7C204E6__wvu_PrintArea" vbProcedure="false">UNL!$A$6:$R$39</definedName>
    <definedName function="false" hidden="false" localSheetId="9" name="Z_25D4D154_AB7D_11D2_8C26_0008C7C204E6__wvu_PrintTitles" vbProcedure="false">UNL!$1:$5</definedName>
    <definedName function="false" hidden="false" localSheetId="9" name="Z_25D4D15E_AB7D_11D2_8C26_0008C7C204E6__wvu_PrintArea" vbProcedure="false">UNL!$A$40:$AG$118</definedName>
    <definedName function="false" hidden="false" localSheetId="9" name="Z_25D4D15E_AB7D_11D2_8C26_0008C7C204E6__wvu_PrintTitles" vbProcedure="false">UNL!$1:$5</definedName>
    <definedName function="false" hidden="false" localSheetId="9" name="Z_25D4D168_AB7D_11D2_8C26_0008C7C204E6__wvu_PrintArea" vbProcedure="false">UNL!$A$120:$M$238</definedName>
    <definedName function="false" hidden="false" localSheetId="9" name="Z_25D4D168_AB7D_11D2_8C26_0008C7C204E6__wvu_PrintTitles" vbProcedure="false">UNL!$1:$5</definedName>
    <definedName function="false" hidden="false" localSheetId="9" name="Z_26D7B711_E103_11D2_8C3F_0008C7C204E6__wvu_PrintArea" vbProcedure="false">UNL!$A$6:$R$39</definedName>
    <definedName function="false" hidden="false" localSheetId="9" name="Z_26D7B711_E103_11D2_8C3F_0008C7C204E6__wvu_PrintTitles" vbProcedure="false">UNL!$1:$5</definedName>
    <definedName function="false" hidden="false" localSheetId="9" name="Z_26D7B71D_E103_11D2_8C3F_0008C7C204E6__wvu_PrintArea" vbProcedure="false">UNL!$A$40:$AG$118</definedName>
    <definedName function="false" hidden="false" localSheetId="9" name="Z_26D7B71D_E103_11D2_8C3F_0008C7C204E6__wvu_PrintTitles" vbProcedure="false">UNL!$1:$5</definedName>
    <definedName function="false" hidden="false" localSheetId="9" name="Z_26D7B729_E103_11D2_8C3F_0008C7C204E6__wvu_PrintArea" vbProcedure="false">UNL!$A$120:$M$238</definedName>
    <definedName function="false" hidden="false" localSheetId="9" name="Z_26D7B729_E103_11D2_8C3F_0008C7C204E6__wvu_PrintTitles" vbProcedure="false">UNL!$1:$5</definedName>
    <definedName function="false" hidden="false" localSheetId="9" name="Z_280EF703_BC02_11D2_8C29_0008C7C204E6__wvu_PrintArea" vbProcedure="false">UNL!$A$6:$R$39</definedName>
    <definedName function="false" hidden="false" localSheetId="9" name="Z_280EF703_BC02_11D2_8C29_0008C7C204E6__wvu_PrintTitles" vbProcedure="false">UNL!$1:$5</definedName>
    <definedName function="false" hidden="false" localSheetId="9" name="Z_280EF70E_BC02_11D2_8C29_0008C7C204E6__wvu_PrintArea" vbProcedure="false">UNL!$A$40:$AG$118</definedName>
    <definedName function="false" hidden="false" localSheetId="9" name="Z_280EF70E_BC02_11D2_8C29_0008C7C204E6__wvu_PrintTitles" vbProcedure="false">UNL!$1:$5</definedName>
    <definedName function="false" hidden="false" localSheetId="9" name="Z_280EF719_BC02_11D2_8C29_0008C7C204E6__wvu_PrintArea" vbProcedure="false">UNL!$A$120:$M$238</definedName>
    <definedName function="false" hidden="false" localSheetId="9" name="Z_280EF719_BC02_11D2_8C29_0008C7C204E6__wvu_PrintTitles" vbProcedure="false">UNL!$1:$5</definedName>
    <definedName function="false" hidden="false" localSheetId="9" name="Z_2D75B109_A9EB_11D2_8C25_0008C7C204E6__wvu_PrintArea" vbProcedure="false">UNL!$A$6:$R$39</definedName>
    <definedName function="false" hidden="false" localSheetId="9" name="Z_2D75B109_A9EB_11D2_8C25_0008C7C204E6__wvu_PrintTitles" vbProcedure="false">UNL!$1:$5</definedName>
    <definedName function="false" hidden="false" localSheetId="9" name="Z_2D75B113_A9EB_11D2_8C25_0008C7C204E6__wvu_PrintArea" vbProcedure="false">UNL!$A$40:$AG$118</definedName>
    <definedName function="false" hidden="false" localSheetId="9" name="Z_2D75B113_A9EB_11D2_8C25_0008C7C204E6__wvu_PrintTitles" vbProcedure="false">UNL!$1:$5</definedName>
    <definedName function="false" hidden="false" localSheetId="9" name="Z_2D75B11D_A9EB_11D2_8C25_0008C7C204E6__wvu_PrintArea" vbProcedure="false">UNL!$A$120:$M$238</definedName>
    <definedName function="false" hidden="false" localSheetId="9" name="Z_2D75B11D_A9EB_11D2_8C25_0008C7C204E6__wvu_PrintTitles" vbProcedure="false">UNL!$1:$5</definedName>
    <definedName function="false" hidden="false" localSheetId="9" name="Z_2DC98E26_D6BB_11D2_8C3A_0008C7C204E6__wvu_PrintArea" vbProcedure="false">UNL!$A$6:$R$39</definedName>
    <definedName function="false" hidden="false" localSheetId="9" name="Z_2DC98E26_D6BB_11D2_8C3A_0008C7C204E6__wvu_PrintTitles" vbProcedure="false">UNL!$1:$5</definedName>
    <definedName function="false" hidden="false" localSheetId="9" name="Z_2DC98E31_D6BB_11D2_8C3A_0008C7C204E6__wvu_PrintArea" vbProcedure="false">UNL!$A$40:$AG$118</definedName>
    <definedName function="false" hidden="false" localSheetId="9" name="Z_2DC98E31_D6BB_11D2_8C3A_0008C7C204E6__wvu_PrintTitles" vbProcedure="false">UNL!$1:$5</definedName>
    <definedName function="false" hidden="false" localSheetId="9" name="Z_2DC98E3C_D6BB_11D2_8C3A_0008C7C204E6__wvu_PrintArea" vbProcedure="false">UNL!$A$120:$M$238</definedName>
    <definedName function="false" hidden="false" localSheetId="9" name="Z_2DC98E3C_D6BB_11D2_8C3A_0008C7C204E6__wvu_PrintTitles" vbProcedure="false">UNL!$1:$5</definedName>
    <definedName function="false" hidden="false" localSheetId="9" name="Z_2DC98F3E_D6BB_11D2_8C3A_0008C7C204E6__wvu_PrintArea" vbProcedure="false">UNL!$A$6:$R$39</definedName>
    <definedName function="false" hidden="false" localSheetId="9" name="Z_2DC98F3E_D6BB_11D2_8C3A_0008C7C204E6__wvu_PrintTitles" vbProcedure="false">UNL!$1:$5</definedName>
    <definedName function="false" hidden="false" localSheetId="9" name="Z_2DC98F49_D6BB_11D2_8C3A_0008C7C204E6__wvu_PrintArea" vbProcedure="false">UNL!$A$40:$AG$118</definedName>
    <definedName function="false" hidden="false" localSheetId="9" name="Z_2DC98F49_D6BB_11D2_8C3A_0008C7C204E6__wvu_PrintTitles" vbProcedure="false">UNL!$1:$5</definedName>
    <definedName function="false" hidden="false" localSheetId="9" name="Z_2DC98F54_D6BB_11D2_8C3A_0008C7C204E6__wvu_PrintArea" vbProcedure="false">UNL!$A$120:$M$238</definedName>
    <definedName function="false" hidden="false" localSheetId="9" name="Z_2DC98F54_D6BB_11D2_8C3A_0008C7C204E6__wvu_PrintTitles" vbProcedure="false">UNL!$1:$5</definedName>
    <definedName function="false" hidden="false" localSheetId="9" name="Z_2DD4FCD1_B99C_11D2_8C28_0008C7C204E6__wvu_PrintArea" vbProcedure="false">UNL!$A$6:$R$39</definedName>
    <definedName function="false" hidden="false" localSheetId="9" name="Z_2DD4FCD1_B99C_11D2_8C28_0008C7C204E6__wvu_PrintTitles" vbProcedure="false">UNL!$1:$5</definedName>
    <definedName function="false" hidden="false" localSheetId="9" name="Z_2DD4FCDC_B99C_11D2_8C28_0008C7C204E6__wvu_PrintArea" vbProcedure="false">UNL!$A$40:$AG$118</definedName>
    <definedName function="false" hidden="false" localSheetId="9" name="Z_2DD4FCDC_B99C_11D2_8C28_0008C7C204E6__wvu_PrintTitles" vbProcedure="false">UNL!$1:$5</definedName>
    <definedName function="false" hidden="false" localSheetId="9" name="Z_2DD4FCE7_B99C_11D2_8C28_0008C7C204E6__wvu_PrintArea" vbProcedure="false">UNL!$A$120:$M$238</definedName>
    <definedName function="false" hidden="false" localSheetId="9" name="Z_2DD4FCE7_B99C_11D2_8C28_0008C7C204E6__wvu_PrintTitles" vbProcedure="false">UNL!$1:$5</definedName>
    <definedName function="false" hidden="false" localSheetId="9" name="Z_356EE9A6_C573_11D2_84E9_00805FD35FEF__wvu_PrintArea" vbProcedure="false">UNL!$A$6:$R$39</definedName>
    <definedName function="false" hidden="false" localSheetId="9" name="Z_356EE9A6_C573_11D2_84E9_00805FD35FEF__wvu_PrintTitles" vbProcedure="false">UNL!$1:$5</definedName>
    <definedName function="false" hidden="false" localSheetId="9" name="Z_356EE9B1_C573_11D2_84E9_00805FD35FEF__wvu_PrintArea" vbProcedure="false">UNL!$A$40:$AG$118</definedName>
    <definedName function="false" hidden="false" localSheetId="9" name="Z_356EE9B1_C573_11D2_84E9_00805FD35FEF__wvu_PrintTitles" vbProcedure="false">UNL!$1:$5</definedName>
    <definedName function="false" hidden="false" localSheetId="9" name="Z_356EE9BC_C573_11D2_84E9_00805FD35FEF__wvu_PrintArea" vbProcedure="false">UNL!$A$120:$M$238</definedName>
    <definedName function="false" hidden="false" localSheetId="9" name="Z_356EE9BC_C573_11D2_84E9_00805FD35FEF__wvu_PrintTitles" vbProcedure="false">UNL!$1:$5</definedName>
    <definedName function="false" hidden="false" localSheetId="9" name="Z_35FF36A0_A533_11D2_8C22_0008C7C204E6__wvu_PrintArea" vbProcedure="false">UNL!$A$6:$R$39</definedName>
    <definedName function="false" hidden="false" localSheetId="9" name="Z_35FF36A0_A533_11D2_8C22_0008C7C204E6__wvu_PrintTitles" vbProcedure="false">UNL!$1:$5</definedName>
    <definedName function="false" hidden="false" localSheetId="9" name="Z_35FF36AA_A533_11D2_8C22_0008C7C204E6__wvu_PrintArea" vbProcedure="false">UNL!$A$40:$AG$118</definedName>
    <definedName function="false" hidden="false" localSheetId="9" name="Z_35FF36AA_A533_11D2_8C22_0008C7C204E6__wvu_PrintTitles" vbProcedure="false">UNL!$1:$5</definedName>
    <definedName function="false" hidden="false" localSheetId="9" name="Z_35FF36B4_A533_11D2_8C22_0008C7C204E6__wvu_PrintArea" vbProcedure="false">UNL!$A$120:$M$238</definedName>
    <definedName function="false" hidden="false" localSheetId="9" name="Z_35FF36B4_A533_11D2_8C22_0008C7C204E6__wvu_PrintTitles" vbProcedure="false">UNL!$1:$5</definedName>
    <definedName function="false" hidden="false" localSheetId="9" name="Z_37466B27_D08A_11D2_AD63_00805F17FD6F__wvu_PrintArea" vbProcedure="false">UNL!$A$6:$R$39</definedName>
    <definedName function="false" hidden="false" localSheetId="9" name="Z_37466B27_D08A_11D2_AD63_00805F17FD6F__wvu_PrintTitles" vbProcedure="false">UNL!$1:$5</definedName>
    <definedName function="false" hidden="false" localSheetId="9" name="Z_37466B32_D08A_11D2_AD63_00805F17FD6F__wvu_PrintArea" vbProcedure="false">UNL!$A$40:$AG$118</definedName>
    <definedName function="false" hidden="false" localSheetId="9" name="Z_37466B32_D08A_11D2_AD63_00805F17FD6F__wvu_PrintTitles" vbProcedure="false">UNL!$1:$5</definedName>
    <definedName function="false" hidden="false" localSheetId="9" name="Z_37466B3D_D08A_11D2_AD63_00805F17FD6F__wvu_PrintArea" vbProcedure="false">UNL!$A$120:$M$238</definedName>
    <definedName function="false" hidden="false" localSheetId="9" name="Z_37466B3D_D08A_11D2_AD63_00805F17FD6F__wvu_PrintTitles" vbProcedure="false">UNL!$1:$5</definedName>
    <definedName function="false" hidden="false" localSheetId="9" name="Z_3B687673_DD04_11D2_B562_00805FC758C8__wvu_PrintArea" vbProcedure="false">UNL!$A$6:$R$39</definedName>
    <definedName function="false" hidden="false" localSheetId="9" name="Z_3B687673_DD04_11D2_B562_00805FC758C8__wvu_PrintTitles" vbProcedure="false">UNL!$1:$5</definedName>
    <definedName function="false" hidden="false" localSheetId="9" name="Z_3B68767F_DD04_11D2_B562_00805FC758C8__wvu_PrintArea" vbProcedure="false">UNL!$A$40:$AG$118</definedName>
    <definedName function="false" hidden="false" localSheetId="9" name="Z_3B68767F_DD04_11D2_B562_00805FC758C8__wvu_PrintTitles" vbProcedure="false">UNL!$1:$5</definedName>
    <definedName function="false" hidden="false" localSheetId="9" name="Z_3B68768B_DD04_11D2_B562_00805FC758C8__wvu_PrintArea" vbProcedure="false">UNL!$A$120:$M$238</definedName>
    <definedName function="false" hidden="false" localSheetId="9" name="Z_3B68768B_DD04_11D2_B562_00805FC758C8__wvu_PrintTitles" vbProcedure="false">UNL!$1:$5</definedName>
    <definedName function="false" hidden="false" localSheetId="9" name="Z_3D00AA41_B9CB_11D2_B55F_00805FC758C8__wvu_PrintArea" vbProcedure="false">UNL!$A$6:$R$39</definedName>
    <definedName function="false" hidden="false" localSheetId="9" name="Z_3D00AA41_B9CB_11D2_B55F_00805FC758C8__wvu_PrintTitles" vbProcedure="false">UNL!$1:$5</definedName>
    <definedName function="false" hidden="false" localSheetId="9" name="Z_3D00AA4C_B9CB_11D2_B55F_00805FC758C8__wvu_PrintArea" vbProcedure="false">UNL!$A$40:$AG$118</definedName>
    <definedName function="false" hidden="false" localSheetId="9" name="Z_3D00AA4C_B9CB_11D2_B55F_00805FC758C8__wvu_PrintTitles" vbProcedure="false">UNL!$1:$5</definedName>
    <definedName function="false" hidden="false" localSheetId="9" name="Z_3D00AA57_B9CB_11D2_B55F_00805FC758C8__wvu_PrintArea" vbProcedure="false">UNL!$A$120:$M$238</definedName>
    <definedName function="false" hidden="false" localSheetId="9" name="Z_3D00AA57_B9CB_11D2_B55F_00805FC758C8__wvu_PrintTitles" vbProcedure="false">UNL!$1:$5</definedName>
    <definedName function="false" hidden="false" localSheetId="9" name="Z_3E1491A0_B5D4_11D2_8C28_0008C7C204E6__wvu_PrintArea" vbProcedure="false">UNL!$A$6:$R$39</definedName>
    <definedName function="false" hidden="false" localSheetId="9" name="Z_3E1491A0_B5D4_11D2_8C28_0008C7C204E6__wvu_PrintTitles" vbProcedure="false">UNL!$1:$5</definedName>
    <definedName function="false" hidden="false" localSheetId="9" name="Z_3E1491AB_B5D4_11D2_8C28_0008C7C204E6__wvu_PrintArea" vbProcedure="false">UNL!$A$40:$AG$118</definedName>
    <definedName function="false" hidden="false" localSheetId="9" name="Z_3E1491AB_B5D4_11D2_8C28_0008C7C204E6__wvu_PrintTitles" vbProcedure="false">UNL!$1:$5</definedName>
    <definedName function="false" hidden="false" localSheetId="9" name="Z_3E1491B6_B5D4_11D2_8C28_0008C7C204E6__wvu_PrintArea" vbProcedure="false">UNL!$A$120:$M$238</definedName>
    <definedName function="false" hidden="false" localSheetId="9" name="Z_3E1491B6_B5D4_11D2_8C28_0008C7C204E6__wvu_PrintTitles" vbProcedure="false">UNL!$1:$5</definedName>
    <definedName function="false" hidden="false" localSheetId="9" name="Z_43FDE5AA_B0FC_11D2_8C26_0008C7C204E6__wvu_PrintArea" vbProcedure="false">UNL!$A$6:$R$39</definedName>
    <definedName function="false" hidden="false" localSheetId="9" name="Z_43FDE5AA_B0FC_11D2_8C26_0008C7C204E6__wvu_PrintTitles" vbProcedure="false">UNL!$1:$5</definedName>
    <definedName function="false" hidden="false" localSheetId="9" name="Z_43FDE5B4_B0FC_11D2_8C26_0008C7C204E6__wvu_PrintArea" vbProcedure="false">UNL!$A$40:$AG$118</definedName>
    <definedName function="false" hidden="false" localSheetId="9" name="Z_43FDE5B4_B0FC_11D2_8C26_0008C7C204E6__wvu_PrintTitles" vbProcedure="false">UNL!$1:$5</definedName>
    <definedName function="false" hidden="false" localSheetId="9" name="Z_43FDE5BE_B0FC_11D2_8C26_0008C7C204E6__wvu_PrintArea" vbProcedure="false">UNL!$A$120:$M$238</definedName>
    <definedName function="false" hidden="false" localSheetId="9" name="Z_43FDE5BE_B0FC_11D2_8C26_0008C7C204E6__wvu_PrintTitles" vbProcedure="false">UNL!$1:$5</definedName>
    <definedName function="false" hidden="false" localSheetId="9" name="Z_455EA512_D080_11D2_B560_00805FC758C8__wvu_PrintArea" vbProcedure="false">UNL!$A$6:$R$39</definedName>
    <definedName function="false" hidden="false" localSheetId="9" name="Z_455EA512_D080_11D2_B560_00805FC758C8__wvu_PrintTitles" vbProcedure="false">UNL!$1:$5</definedName>
    <definedName function="false" hidden="false" localSheetId="9" name="Z_455EA51D_D080_11D2_B560_00805FC758C8__wvu_PrintArea" vbProcedure="false">UNL!$A$40:$AG$118</definedName>
    <definedName function="false" hidden="false" localSheetId="9" name="Z_455EA51D_D080_11D2_B560_00805FC758C8__wvu_PrintTitles" vbProcedure="false">UNL!$1:$5</definedName>
    <definedName function="false" hidden="false" localSheetId="9" name="Z_455EA528_D080_11D2_B560_00805FC758C8__wvu_PrintArea" vbProcedure="false">UNL!$A$120:$M$238</definedName>
    <definedName function="false" hidden="false" localSheetId="9" name="Z_455EA528_D080_11D2_B560_00805FC758C8__wvu_PrintTitles" vbProcedure="false">UNL!$1:$5</definedName>
    <definedName function="false" hidden="false" localSheetId="9" name="Z_45B0D565_8B4E_11D2_8C18_0008C7C204E6__wvu_PrintArea" vbProcedure="false">UNL!$A$6:$R$39</definedName>
    <definedName function="false" hidden="false" localSheetId="9" name="Z_45B0D565_8B4E_11D2_8C18_0008C7C204E6__wvu_PrintTitles" vbProcedure="false">UNL!$1:$5</definedName>
    <definedName function="false" hidden="false" localSheetId="9" name="Z_45B0D56F_8B4E_11D2_8C18_0008C7C204E6__wvu_PrintArea" vbProcedure="false">UNL!$A$40:$AG$118</definedName>
    <definedName function="false" hidden="false" localSheetId="9" name="Z_45B0D56F_8B4E_11D2_8C18_0008C7C204E6__wvu_PrintTitles" vbProcedure="false">UNL!$1:$5</definedName>
    <definedName function="false" hidden="false" localSheetId="9" name="Z_45B0D579_8B4E_11D2_8C18_0008C7C204E6__wvu_PrintArea" vbProcedure="false">UNL!$A$120:$M$238</definedName>
    <definedName function="false" hidden="false" localSheetId="9" name="Z_45B0D579_8B4E_11D2_8C18_0008C7C204E6__wvu_PrintTitles" vbProcedure="false">UNL!$1:$5</definedName>
    <definedName function="false" hidden="false" localSheetId="9" name="Z_46B6C2C1_E7FC_11D2_ADAA_0008C744C0BF__wvu_PrintArea" vbProcedure="false">UNL!$A$6:$R$39</definedName>
    <definedName function="false" hidden="false" localSheetId="9" name="Z_46B6C2C1_E7FC_11D2_ADAA_0008C744C0BF__wvu_PrintTitles" vbProcedure="false">UNL!$1:$5</definedName>
    <definedName function="false" hidden="false" localSheetId="9" name="Z_46B6C2CD_E7FC_11D2_ADAA_0008C744C0BF__wvu_PrintArea" vbProcedure="false">UNL!$A$40:$AG$118</definedName>
    <definedName function="false" hidden="false" localSheetId="9" name="Z_46B6C2CD_E7FC_11D2_ADAA_0008C744C0BF__wvu_PrintTitles" vbProcedure="false">UNL!$1:$5</definedName>
    <definedName function="false" hidden="false" localSheetId="9" name="Z_46B6C2D9_E7FC_11D2_ADAA_0008C744C0BF__wvu_PrintArea" vbProcedure="false">UNL!$A$120:$M$238</definedName>
    <definedName function="false" hidden="false" localSheetId="9" name="Z_46B6C2D9_E7FC_11D2_ADAA_0008C744C0BF__wvu_PrintTitles" vbProcedure="false">UNL!$1:$5</definedName>
    <definedName function="false" hidden="false" localSheetId="9" name="Z_4707B8B7_93E7_11D2_8C1D_0008C7C204E6__wvu_PrintArea" vbProcedure="false">UNL!$A$6:$R$39</definedName>
    <definedName function="false" hidden="false" localSheetId="9" name="Z_4707B8B7_93E7_11D2_8C1D_0008C7C204E6__wvu_PrintTitles" vbProcedure="false">UNL!$1:$5</definedName>
    <definedName function="false" hidden="false" localSheetId="9" name="Z_4707B8C1_93E7_11D2_8C1D_0008C7C204E6__wvu_PrintArea" vbProcedure="false">UNL!$A$40:$AG$118</definedName>
    <definedName function="false" hidden="false" localSheetId="9" name="Z_4707B8C1_93E7_11D2_8C1D_0008C7C204E6__wvu_PrintTitles" vbProcedure="false">UNL!$1:$5</definedName>
    <definedName function="false" hidden="false" localSheetId="9" name="Z_4707B8CB_93E7_11D2_8C1D_0008C7C204E6__wvu_PrintArea" vbProcedure="false">UNL!$A$120:$M$238</definedName>
    <definedName function="false" hidden="false" localSheetId="9" name="Z_4707B8CB_93E7_11D2_8C1D_0008C7C204E6__wvu_PrintTitles" vbProcedure="false">UNL!$1:$5</definedName>
    <definedName function="false" hidden="false" localSheetId="9" name="Z_48E652DB_A94A_11D2_B55B_00805FC758C8__wvu_PrintArea" vbProcedure="false">UNL!$A$6:$R$39</definedName>
    <definedName function="false" hidden="false" localSheetId="9" name="Z_48E652DB_A94A_11D2_B55B_00805FC758C8__wvu_PrintTitles" vbProcedure="false">UNL!$1:$5</definedName>
    <definedName function="false" hidden="false" localSheetId="9" name="Z_48E652E5_A94A_11D2_B55B_00805FC758C8__wvu_PrintArea" vbProcedure="false">UNL!$A$40:$AG$118</definedName>
    <definedName function="false" hidden="false" localSheetId="9" name="Z_48E652E5_A94A_11D2_B55B_00805FC758C8__wvu_PrintTitles" vbProcedure="false">UNL!$1:$5</definedName>
    <definedName function="false" hidden="false" localSheetId="9" name="Z_48E652EF_A94A_11D2_B55B_00805FC758C8__wvu_PrintArea" vbProcedure="false">UNL!$A$120:$M$238</definedName>
    <definedName function="false" hidden="false" localSheetId="9" name="Z_48E652EF_A94A_11D2_B55B_00805FC758C8__wvu_PrintTitles" vbProcedure="false">UNL!$1:$5</definedName>
    <definedName function="false" hidden="false" localSheetId="9" name="Z_4A50D578_9978_11D2_8C20_0008C7C204E6__wvu_PrintArea" vbProcedure="false">UNL!$A$6:$R$39</definedName>
    <definedName function="false" hidden="false" localSheetId="9" name="Z_4A50D578_9978_11D2_8C20_0008C7C204E6__wvu_PrintTitles" vbProcedure="false">UNL!$1:$5</definedName>
    <definedName function="false" hidden="false" localSheetId="9" name="Z_4A50D582_9978_11D2_8C20_0008C7C204E6__wvu_PrintArea" vbProcedure="false">UNL!$A$40:$AG$118</definedName>
    <definedName function="false" hidden="false" localSheetId="9" name="Z_4A50D582_9978_11D2_8C20_0008C7C204E6__wvu_PrintTitles" vbProcedure="false">UNL!$1:$5</definedName>
    <definedName function="false" hidden="false" localSheetId="9" name="Z_4A50D58C_9978_11D2_8C20_0008C7C204E6__wvu_PrintArea" vbProcedure="false">UNL!$A$120:$M$238</definedName>
    <definedName function="false" hidden="false" localSheetId="9" name="Z_4A50D58C_9978_11D2_8C20_0008C7C204E6__wvu_PrintTitles" vbProcedure="false">UNL!$1:$5</definedName>
    <definedName function="false" hidden="false" localSheetId="9" name="Z_4B7F7064_C17B_11D2_8C2B_0008C7C204E6__wvu_PrintArea" vbProcedure="false">UNL!$A$6:$R$39</definedName>
    <definedName function="false" hidden="false" localSheetId="9" name="Z_4B7F7064_C17B_11D2_8C2B_0008C7C204E6__wvu_PrintTitles" vbProcedure="false">UNL!$1:$5</definedName>
    <definedName function="false" hidden="false" localSheetId="9" name="Z_4B7F706F_C17B_11D2_8C2B_0008C7C204E6__wvu_PrintArea" vbProcedure="false">UNL!$A$40:$AG$118</definedName>
    <definedName function="false" hidden="false" localSheetId="9" name="Z_4B7F706F_C17B_11D2_8C2B_0008C7C204E6__wvu_PrintTitles" vbProcedure="false">UNL!$1:$5</definedName>
    <definedName function="false" hidden="false" localSheetId="9" name="Z_4B7F707A_C17B_11D2_8C2B_0008C7C204E6__wvu_PrintArea" vbProcedure="false">UNL!$A$120:$M$238</definedName>
    <definedName function="false" hidden="false" localSheetId="9" name="Z_4B7F707A_C17B_11D2_8C2B_0008C7C204E6__wvu_PrintTitles" vbProcedure="false">UNL!$1:$5</definedName>
    <definedName function="false" hidden="false" localSheetId="9" name="Z_4C4CB573_CAEB_11D2_8C32_0008C7C204E6__wvu_PrintArea" vbProcedure="false">UNL!$A$6:$R$39</definedName>
    <definedName function="false" hidden="false" localSheetId="9" name="Z_4C4CB573_CAEB_11D2_8C32_0008C7C204E6__wvu_PrintTitles" vbProcedure="false">UNL!$1:$5</definedName>
    <definedName function="false" hidden="false" localSheetId="9" name="Z_4C4CB57E_CAEB_11D2_8C32_0008C7C204E6__wvu_PrintArea" vbProcedure="false">UNL!$A$40:$AG$118</definedName>
    <definedName function="false" hidden="false" localSheetId="9" name="Z_4C4CB57E_CAEB_11D2_8C32_0008C7C204E6__wvu_PrintTitles" vbProcedure="false">UNL!$1:$5</definedName>
    <definedName function="false" hidden="false" localSheetId="9" name="Z_4C4CB589_CAEB_11D2_8C32_0008C7C204E6__wvu_PrintArea" vbProcedure="false">UNL!$A$120:$M$238</definedName>
    <definedName function="false" hidden="false" localSheetId="9" name="Z_4C4CB589_CAEB_11D2_8C32_0008C7C204E6__wvu_PrintTitles" vbProcedure="false">UNL!$1:$5</definedName>
    <definedName function="false" hidden="false" localSheetId="9" name="Z_4C5DA7D6_F3BF_11D2_8C47_0008C7C204E6__wvu_PrintArea" vbProcedure="false">UNL!$A$6:$R$39</definedName>
    <definedName function="false" hidden="false" localSheetId="9" name="Z_4C5DA7D6_F3BF_11D2_8C47_0008C7C204E6__wvu_PrintTitles" vbProcedure="false">UNL!$1:$5</definedName>
    <definedName function="false" hidden="false" localSheetId="9" name="Z_4C5DA7E2_F3BF_11D2_8C47_0008C7C204E6__wvu_PrintArea" vbProcedure="false">UNL!$A$40:$AG$118</definedName>
    <definedName function="false" hidden="false" localSheetId="9" name="Z_4C5DA7E2_F3BF_11D2_8C47_0008C7C204E6__wvu_PrintTitles" vbProcedure="false">UNL!$1:$5</definedName>
    <definedName function="false" hidden="false" localSheetId="9" name="Z_4C5DA7EE_F3BF_11D2_8C47_0008C7C204E6__wvu_PrintArea" vbProcedure="false">UNL!$A$120:$M$238</definedName>
    <definedName function="false" hidden="false" localSheetId="9" name="Z_4C5DA7EE_F3BF_11D2_8C47_0008C7C204E6__wvu_PrintTitles" vbProcedure="false">UNL!$1:$5</definedName>
    <definedName function="false" hidden="false" localSheetId="9" name="Z_4C5DA801_F3BF_11D2_8C47_0008C7C204E6__wvu_PrintArea" vbProcedure="false">UNL!$A$6:$R$39</definedName>
    <definedName function="false" hidden="false" localSheetId="9" name="Z_4C5DA801_F3BF_11D2_8C47_0008C7C204E6__wvu_PrintTitles" vbProcedure="false">UNL!$1:$5</definedName>
    <definedName function="false" hidden="false" localSheetId="9" name="Z_4C5DA80D_F3BF_11D2_8C47_0008C7C204E6__wvu_PrintArea" vbProcedure="false">UNL!$A$40:$AG$118</definedName>
    <definedName function="false" hidden="false" localSheetId="9" name="Z_4C5DA80D_F3BF_11D2_8C47_0008C7C204E6__wvu_PrintTitles" vbProcedure="false">UNL!$1:$5</definedName>
    <definedName function="false" hidden="false" localSheetId="9" name="Z_4C5DA819_F3BF_11D2_8C47_0008C7C204E6__wvu_PrintArea" vbProcedure="false">UNL!$A$120:$M$238</definedName>
    <definedName function="false" hidden="false" localSheetId="9" name="Z_4C5DA819_F3BF_11D2_8C47_0008C7C204E6__wvu_PrintTitles" vbProcedure="false">UNL!$1:$5</definedName>
    <definedName function="false" hidden="false" localSheetId="9" name="Z_52DDA56A_CA25_11D2_8C31_0008C7C204E6__wvu_PrintArea" vbProcedure="false">UNL!$A$6:$R$39</definedName>
    <definedName function="false" hidden="false" localSheetId="9" name="Z_52DDA56A_CA25_11D2_8C31_0008C7C204E6__wvu_PrintTitles" vbProcedure="false">UNL!$1:$5</definedName>
    <definedName function="false" hidden="false" localSheetId="9" name="Z_52DDA575_CA25_11D2_8C31_0008C7C204E6__wvu_PrintArea" vbProcedure="false">UNL!$A$40:$AG$118</definedName>
    <definedName function="false" hidden="false" localSheetId="9" name="Z_52DDA575_CA25_11D2_8C31_0008C7C204E6__wvu_PrintTitles" vbProcedure="false">UNL!$1:$5</definedName>
    <definedName function="false" hidden="false" localSheetId="9" name="Z_52DDA580_CA25_11D2_8C31_0008C7C204E6__wvu_PrintArea" vbProcedure="false">UNL!$A$120:$M$238</definedName>
    <definedName function="false" hidden="false" localSheetId="9" name="Z_52DDA580_CA25_11D2_8C31_0008C7C204E6__wvu_PrintTitles" vbProcedure="false">UNL!$1:$5</definedName>
    <definedName function="false" hidden="false" localSheetId="9" name="Z_531C69DC_EE3F_11D2_ADAC_0008C744C0BF__wvu_PrintArea" vbProcedure="false">UNL!$A$6:$R$39</definedName>
    <definedName function="false" hidden="false" localSheetId="9" name="Z_531C69DC_EE3F_11D2_ADAC_0008C744C0BF__wvu_PrintTitles" vbProcedure="false">UNL!$1:$5</definedName>
    <definedName function="false" hidden="false" localSheetId="9" name="Z_531C69E8_EE3F_11D2_ADAC_0008C744C0BF__wvu_PrintArea" vbProcedure="false">UNL!$A$40:$AG$118</definedName>
    <definedName function="false" hidden="false" localSheetId="9" name="Z_531C69E8_EE3F_11D2_ADAC_0008C744C0BF__wvu_PrintTitles" vbProcedure="false">UNL!$1:$5</definedName>
    <definedName function="false" hidden="false" localSheetId="9" name="Z_531C69F4_EE3F_11D2_ADAC_0008C744C0BF__wvu_PrintArea" vbProcedure="false">UNL!$A$120:$M$238</definedName>
    <definedName function="false" hidden="false" localSheetId="9" name="Z_531C69F4_EE3F_11D2_ADAC_0008C744C0BF__wvu_PrintTitles" vbProcedure="false">UNL!$1:$5</definedName>
    <definedName function="false" hidden="false" localSheetId="9" name="Z_55388510_8E68_11D2_8C1C_0008C7C204E6__wvu_PrintArea" vbProcedure="false">UNL!$A$6:$R$39</definedName>
    <definedName function="false" hidden="false" localSheetId="9" name="Z_55388510_8E68_11D2_8C1C_0008C7C204E6__wvu_PrintTitles" vbProcedure="false">UNL!$1:$5</definedName>
    <definedName function="false" hidden="false" localSheetId="9" name="Z_5538851A_8E68_11D2_8C1C_0008C7C204E6__wvu_PrintArea" vbProcedure="false">UNL!$A$40:$AG$118</definedName>
    <definedName function="false" hidden="false" localSheetId="9" name="Z_5538851A_8E68_11D2_8C1C_0008C7C204E6__wvu_PrintTitles" vbProcedure="false">UNL!$1:$5</definedName>
    <definedName function="false" hidden="false" localSheetId="9" name="Z_55388524_8E68_11D2_8C1C_0008C7C204E6__wvu_PrintArea" vbProcedure="false">UNL!$A$120:$M$238</definedName>
    <definedName function="false" hidden="false" localSheetId="9" name="Z_55388524_8E68_11D2_8C1C_0008C7C204E6__wvu_PrintTitles" vbProcedure="false">UNL!$1:$5</definedName>
    <definedName function="false" hidden="false" localSheetId="9" name="Z_56579152_85E2_11D2_8C16_0008C7C204E6__wvu_PrintArea" vbProcedure="false">UNL!$A$6:$R$39</definedName>
    <definedName function="false" hidden="false" localSheetId="9" name="Z_56579152_85E2_11D2_8C16_0008C7C204E6__wvu_PrintTitles" vbProcedure="false">UNL!$1:$5</definedName>
    <definedName function="false" hidden="false" localSheetId="9" name="Z_5657915C_85E2_11D2_8C16_0008C7C204E6__wvu_PrintArea" vbProcedure="false">UNL!$A$40:$AG$118</definedName>
    <definedName function="false" hidden="false" localSheetId="9" name="Z_5657915C_85E2_11D2_8C16_0008C7C204E6__wvu_PrintTitles" vbProcedure="false">UNL!$1:$5</definedName>
    <definedName function="false" hidden="false" localSheetId="9" name="Z_56579166_85E2_11D2_8C16_0008C7C204E6__wvu_PrintArea" vbProcedure="false">UNL!$A$120:$M$238</definedName>
    <definedName function="false" hidden="false" localSheetId="9" name="Z_56579166_85E2_11D2_8C16_0008C7C204E6__wvu_PrintTitles" vbProcedure="false">UNL!$1:$5</definedName>
    <definedName function="false" hidden="false" localSheetId="9" name="Z_5685E5CC_A46E_11D2_8C22_0008C7C204E6__wvu_PrintArea" vbProcedure="false">UNL!$A$6:$R$39</definedName>
    <definedName function="false" hidden="false" localSheetId="9" name="Z_5685E5CC_A46E_11D2_8C22_0008C7C204E6__wvu_PrintTitles" vbProcedure="false">UNL!$1:$5</definedName>
    <definedName function="false" hidden="false" localSheetId="9" name="Z_5685E5D6_A46E_11D2_8C22_0008C7C204E6__wvu_PrintArea" vbProcedure="false">UNL!$A$40:$AG$118</definedName>
    <definedName function="false" hidden="false" localSheetId="9" name="Z_5685E5D6_A46E_11D2_8C22_0008C7C204E6__wvu_PrintTitles" vbProcedure="false">UNL!$1:$5</definedName>
    <definedName function="false" hidden="false" localSheetId="9" name="Z_5685E5E0_A46E_11D2_8C22_0008C7C204E6__wvu_PrintArea" vbProcedure="false">UNL!$A$120:$M$238</definedName>
    <definedName function="false" hidden="false" localSheetId="9" name="Z_5685E5E0_A46E_11D2_8C22_0008C7C204E6__wvu_PrintTitles" vbProcedure="false">UNL!$1:$5</definedName>
    <definedName function="false" hidden="false" localSheetId="9" name="Z_5685E6FD_A46E_11D2_8C22_0008C7C204E6__wvu_PrintArea" vbProcedure="false">UNL!$A$6:$R$39</definedName>
    <definedName function="false" hidden="false" localSheetId="9" name="Z_5685E6FD_A46E_11D2_8C22_0008C7C204E6__wvu_PrintTitles" vbProcedure="false">UNL!$1:$5</definedName>
    <definedName function="false" hidden="false" localSheetId="9" name="Z_5685E707_A46E_11D2_8C22_0008C7C204E6__wvu_PrintArea" vbProcedure="false">UNL!$A$40:$AG$118</definedName>
    <definedName function="false" hidden="false" localSheetId="9" name="Z_5685E707_A46E_11D2_8C22_0008C7C204E6__wvu_PrintTitles" vbProcedure="false">UNL!$1:$5</definedName>
    <definedName function="false" hidden="false" localSheetId="9" name="Z_5685E711_A46E_11D2_8C22_0008C7C204E6__wvu_PrintArea" vbProcedure="false">UNL!$A$120:$M$238</definedName>
    <definedName function="false" hidden="false" localSheetId="9" name="Z_5685E711_A46E_11D2_8C22_0008C7C204E6__wvu_PrintTitles" vbProcedure="false">UNL!$1:$5</definedName>
    <definedName function="false" hidden="false" localSheetId="9" name="Z_57D334AE_8F82_11D2_8C1D_0008C7C204E6__wvu_PrintArea" vbProcedure="false">UNL!$A$6:$R$39</definedName>
    <definedName function="false" hidden="false" localSheetId="9" name="Z_57D334AE_8F82_11D2_8C1D_0008C7C204E6__wvu_PrintTitles" vbProcedure="false">UNL!$1:$5</definedName>
    <definedName function="false" hidden="false" localSheetId="9" name="Z_57D334B8_8F82_11D2_8C1D_0008C7C204E6__wvu_PrintArea" vbProcedure="false">UNL!$A$40:$AG$118</definedName>
    <definedName function="false" hidden="false" localSheetId="9" name="Z_57D334B8_8F82_11D2_8C1D_0008C7C204E6__wvu_PrintTitles" vbProcedure="false">UNL!$1:$5</definedName>
    <definedName function="false" hidden="false" localSheetId="9" name="Z_57D334C2_8F82_11D2_8C1D_0008C7C204E6__wvu_PrintArea" vbProcedure="false">UNL!$A$120:$M$238</definedName>
    <definedName function="false" hidden="false" localSheetId="9" name="Z_57D334C2_8F82_11D2_8C1D_0008C7C204E6__wvu_PrintTitles" vbProcedure="false">UNL!$1:$5</definedName>
    <definedName function="false" hidden="false" localSheetId="9" name="Z_57D334E1_8F82_11D2_8C1D_0008C7C204E6__wvu_PrintArea" vbProcedure="false">UNL!$A$6:$R$39</definedName>
    <definedName function="false" hidden="false" localSheetId="9" name="Z_57D334E1_8F82_11D2_8C1D_0008C7C204E6__wvu_PrintTitles" vbProcedure="false">UNL!$1:$5</definedName>
    <definedName function="false" hidden="false" localSheetId="9" name="Z_57D334EB_8F82_11D2_8C1D_0008C7C204E6__wvu_PrintArea" vbProcedure="false">UNL!$A$40:$AG$118</definedName>
    <definedName function="false" hidden="false" localSheetId="9" name="Z_57D334EB_8F82_11D2_8C1D_0008C7C204E6__wvu_PrintTitles" vbProcedure="false">UNL!$1:$5</definedName>
    <definedName function="false" hidden="false" localSheetId="9" name="Z_57D334F5_8F82_11D2_8C1D_0008C7C204E6__wvu_PrintArea" vbProcedure="false">UNL!$A$120:$M$238</definedName>
    <definedName function="false" hidden="false" localSheetId="9" name="Z_57D334F5_8F82_11D2_8C1D_0008C7C204E6__wvu_PrintTitles" vbProcedure="false">UNL!$1:$5</definedName>
    <definedName function="false" hidden="false" localSheetId="9" name="Z_59DDE7A1_E1CB_11D2_8C3F_0008C7C204E6__wvu_PrintArea" vbProcedure="false">UNL!$A$6:$R$39</definedName>
    <definedName function="false" hidden="false" localSheetId="9" name="Z_59DDE7A1_E1CB_11D2_8C3F_0008C7C204E6__wvu_PrintTitles" vbProcedure="false">UNL!$1:$5</definedName>
    <definedName function="false" hidden="false" localSheetId="9" name="Z_59DDE7AD_E1CB_11D2_8C3F_0008C7C204E6__wvu_PrintArea" vbProcedure="false">UNL!$A$40:$AG$118</definedName>
    <definedName function="false" hidden="false" localSheetId="9" name="Z_59DDE7AD_E1CB_11D2_8C3F_0008C7C204E6__wvu_PrintTitles" vbProcedure="false">UNL!$1:$5</definedName>
    <definedName function="false" hidden="false" localSheetId="9" name="Z_59DDE7B9_E1CB_11D2_8C3F_0008C7C204E6__wvu_PrintArea" vbProcedure="false">UNL!$A$120:$M$238</definedName>
    <definedName function="false" hidden="false" localSheetId="9" name="Z_59DDE7B9_E1CB_11D2_8C3F_0008C7C204E6__wvu_PrintTitles" vbProcedure="false">UNL!$1:$5</definedName>
    <definedName function="false" hidden="false" localSheetId="9" name="Z_5A320F49_BCD7_11D2_8C2A_0008C7C204E6__wvu_PrintArea" vbProcedure="false">UNL!$A$6:$R$39</definedName>
    <definedName function="false" hidden="false" localSheetId="9" name="Z_5A320F49_BCD7_11D2_8C2A_0008C7C204E6__wvu_PrintTitles" vbProcedure="false">UNL!$1:$5</definedName>
    <definedName function="false" hidden="false" localSheetId="9" name="Z_5A320F54_BCD7_11D2_8C2A_0008C7C204E6__wvu_PrintArea" vbProcedure="false">UNL!$A$40:$AG$118</definedName>
    <definedName function="false" hidden="false" localSheetId="9" name="Z_5A320F54_BCD7_11D2_8C2A_0008C7C204E6__wvu_PrintTitles" vbProcedure="false">UNL!$1:$5</definedName>
    <definedName function="false" hidden="false" localSheetId="9" name="Z_5A320F5F_BCD7_11D2_8C2A_0008C7C204E6__wvu_PrintArea" vbProcedure="false">UNL!$A$120:$M$238</definedName>
    <definedName function="false" hidden="false" localSheetId="9" name="Z_5A320F5F_BCD7_11D2_8C2A_0008C7C204E6__wvu_PrintTitles" vbProcedure="false">UNL!$1:$5</definedName>
    <definedName function="false" hidden="false" localSheetId="9" name="Z_5BB0EAEC_9EF1_11D2_84E3_00805FD35FEF__wvu_PrintArea" vbProcedure="false">UNL!$A$6:$R$39</definedName>
    <definedName function="false" hidden="false" localSheetId="9" name="Z_5BB0EAEC_9EF1_11D2_84E3_00805FD35FEF__wvu_PrintTitles" vbProcedure="false">UNL!$1:$5</definedName>
    <definedName function="false" hidden="false" localSheetId="9" name="Z_5BB0EAF6_9EF1_11D2_84E3_00805FD35FEF__wvu_PrintArea" vbProcedure="false">UNL!$A$40:$AG$118</definedName>
    <definedName function="false" hidden="false" localSheetId="9" name="Z_5BB0EAF6_9EF1_11D2_84E3_00805FD35FEF__wvu_PrintTitles" vbProcedure="false">UNL!$1:$5</definedName>
    <definedName function="false" hidden="false" localSheetId="9" name="Z_5BB0EB00_9EF1_11D2_84E3_00805FD35FEF__wvu_PrintArea" vbProcedure="false">UNL!$A$120:$M$238</definedName>
    <definedName function="false" hidden="false" localSheetId="9" name="Z_5BB0EB00_9EF1_11D2_84E3_00805FD35FEF__wvu_PrintTitles" vbProcedure="false">UNL!$1:$5</definedName>
    <definedName function="false" hidden="false" localSheetId="9" name="Z_5DF009AE_AEB1_11D2_8C26_0008C7C204E6__wvu_PrintArea" vbProcedure="false">UNL!$A$6:$R$39</definedName>
    <definedName function="false" hidden="false" localSheetId="9" name="Z_5DF009AE_AEB1_11D2_8C26_0008C7C204E6__wvu_PrintTitles" vbProcedure="false">UNL!$1:$5</definedName>
    <definedName function="false" hidden="false" localSheetId="9" name="Z_5DF009B8_AEB1_11D2_8C26_0008C7C204E6__wvu_PrintArea" vbProcedure="false">UNL!$A$40:$AG$118</definedName>
    <definedName function="false" hidden="false" localSheetId="9" name="Z_5DF009B8_AEB1_11D2_8C26_0008C7C204E6__wvu_PrintTitles" vbProcedure="false">UNL!$1:$5</definedName>
    <definedName function="false" hidden="false" localSheetId="9" name="Z_5DF009C2_AEB1_11D2_8C26_0008C7C204E6__wvu_PrintArea" vbProcedure="false">UNL!$A$120:$M$238</definedName>
    <definedName function="false" hidden="false" localSheetId="9" name="Z_5DF009C2_AEB1_11D2_8C26_0008C7C204E6__wvu_PrintTitles" vbProcedure="false">UNL!$1:$5</definedName>
    <definedName function="false" hidden="false" localSheetId="9" name="Z_5EF90F80_F0A4_11D2_ADAC_0008C744C0BF__wvu_PrintArea" vbProcedure="false">UNL!$A$6:$R$39</definedName>
    <definedName function="false" hidden="false" localSheetId="9" name="Z_5EF90F80_F0A4_11D2_ADAC_0008C744C0BF__wvu_PrintTitles" vbProcedure="false">UNL!$1:$5</definedName>
    <definedName function="false" hidden="false" localSheetId="9" name="Z_5EF90F8C_F0A4_11D2_ADAC_0008C744C0BF__wvu_PrintArea" vbProcedure="false">UNL!$A$40:$AG$118</definedName>
    <definedName function="false" hidden="false" localSheetId="9" name="Z_5EF90F8C_F0A4_11D2_ADAC_0008C744C0BF__wvu_PrintTitles" vbProcedure="false">UNL!$1:$5</definedName>
    <definedName function="false" hidden="false" localSheetId="9" name="Z_5EF90F98_F0A4_11D2_ADAC_0008C744C0BF__wvu_PrintArea" vbProcedure="false">UNL!$A$120:$M$238</definedName>
    <definedName function="false" hidden="false" localSheetId="9" name="Z_5EF90F98_F0A4_11D2_ADAC_0008C744C0BF__wvu_PrintTitles" vbProcedure="false">UNL!$1:$5</definedName>
    <definedName function="false" hidden="false" localSheetId="9" name="Z_5EF90FB2_F0A4_11D2_ADAC_0008C744C0BF__wvu_PrintArea" vbProcedure="false">UNL!$A$6:$R$39</definedName>
    <definedName function="false" hidden="false" localSheetId="9" name="Z_5EF90FB2_F0A4_11D2_ADAC_0008C744C0BF__wvu_PrintTitles" vbProcedure="false">UNL!$1:$5</definedName>
    <definedName function="false" hidden="false" localSheetId="9" name="Z_5EF90FBE_F0A4_11D2_ADAC_0008C744C0BF__wvu_PrintArea" vbProcedure="false">UNL!$A$40:$AG$118</definedName>
    <definedName function="false" hidden="false" localSheetId="9" name="Z_5EF90FBE_F0A4_11D2_ADAC_0008C744C0BF__wvu_PrintTitles" vbProcedure="false">UNL!$1:$5</definedName>
    <definedName function="false" hidden="false" localSheetId="9" name="Z_5EF90FCA_F0A4_11D2_ADAC_0008C744C0BF__wvu_PrintArea" vbProcedure="false">UNL!$A$120:$M$238</definedName>
    <definedName function="false" hidden="false" localSheetId="9" name="Z_5EF90FCA_F0A4_11D2_ADAC_0008C744C0BF__wvu_PrintTitles" vbProcedure="false">UNL!$1:$5</definedName>
    <definedName function="false" hidden="false" localSheetId="9" name="Z_5EF9100C_F0A4_11D2_ADAC_0008C744C0BF__wvu_PrintArea" vbProcedure="false">UNL!$A$6:$R$39</definedName>
    <definedName function="false" hidden="false" localSheetId="9" name="Z_5EF9100C_F0A4_11D2_ADAC_0008C744C0BF__wvu_PrintTitles" vbProcedure="false">UNL!$1:$5</definedName>
    <definedName function="false" hidden="false" localSheetId="9" name="Z_5EF91018_F0A4_11D2_ADAC_0008C744C0BF__wvu_PrintArea" vbProcedure="false">UNL!$A$40:$AG$118</definedName>
    <definedName function="false" hidden="false" localSheetId="9" name="Z_5EF91018_F0A4_11D2_ADAC_0008C744C0BF__wvu_PrintTitles" vbProcedure="false">UNL!$1:$5</definedName>
    <definedName function="false" hidden="false" localSheetId="9" name="Z_5EF91024_F0A4_11D2_ADAC_0008C744C0BF__wvu_PrintArea" vbProcedure="false">UNL!$A$120:$M$238</definedName>
    <definedName function="false" hidden="false" localSheetId="9" name="Z_5EF91024_F0A4_11D2_ADAC_0008C744C0BF__wvu_PrintTitles" vbProcedure="false">UNL!$1:$5</definedName>
    <definedName function="false" hidden="false" localSheetId="9" name="Z_5FA894DD_EBE5_11D2_8C41_0008C7C204E6__wvu_PrintArea" vbProcedure="false">UNL!$A$6:$R$39</definedName>
    <definedName function="false" hidden="false" localSheetId="9" name="Z_5FA894DD_EBE5_11D2_8C41_0008C7C204E6__wvu_PrintTitles" vbProcedure="false">UNL!$1:$5</definedName>
    <definedName function="false" hidden="false" localSheetId="9" name="Z_5FA894E9_EBE5_11D2_8C41_0008C7C204E6__wvu_PrintArea" vbProcedure="false">UNL!$A$40:$AG$118</definedName>
    <definedName function="false" hidden="false" localSheetId="9" name="Z_5FA894E9_EBE5_11D2_8C41_0008C7C204E6__wvu_PrintTitles" vbProcedure="false">UNL!$1:$5</definedName>
    <definedName function="false" hidden="false" localSheetId="9" name="Z_5FA894F5_EBE5_11D2_8C41_0008C7C204E6__wvu_PrintArea" vbProcedure="false">UNL!$A$120:$M$238</definedName>
    <definedName function="false" hidden="false" localSheetId="9" name="Z_5FA894F5_EBE5_11D2_8C41_0008C7C204E6__wvu_PrintTitles" vbProcedure="false">UNL!$1:$5</definedName>
    <definedName function="false" hidden="false" localSheetId="9" name="Z_61A21D27_DD19_11D2_B114_00805F29F700__wvu_PrintArea" vbProcedure="false">UNL!$A$6:$R$39</definedName>
    <definedName function="false" hidden="false" localSheetId="9" name="Z_61A21D27_DD19_11D2_B114_00805F29F700__wvu_PrintTitles" vbProcedure="false">UNL!$1:$5</definedName>
    <definedName function="false" hidden="false" localSheetId="9" name="Z_61A21D33_DD19_11D2_B114_00805F29F700__wvu_PrintArea" vbProcedure="false">UNL!$A$40:$AG$118</definedName>
    <definedName function="false" hidden="false" localSheetId="9" name="Z_61A21D33_DD19_11D2_B114_00805F29F700__wvu_PrintTitles" vbProcedure="false">UNL!$1:$5</definedName>
    <definedName function="false" hidden="false" localSheetId="9" name="Z_61A21D3F_DD19_11D2_B114_00805F29F700__wvu_PrintArea" vbProcedure="false">UNL!$A$120:$M$238</definedName>
    <definedName function="false" hidden="false" localSheetId="9" name="Z_61A21D3F_DD19_11D2_B114_00805F29F700__wvu_PrintTitles" vbProcedure="false">UNL!$1:$5</definedName>
    <definedName function="false" hidden="false" localSheetId="9" name="Z_67408507_ED98_11D2_ADAB_0008C744C0BF__wvu_PrintArea" vbProcedure="false">UNL!$A$6:$R$39</definedName>
    <definedName function="false" hidden="false" localSheetId="9" name="Z_67408507_ED98_11D2_ADAB_0008C744C0BF__wvu_PrintTitles" vbProcedure="false">UNL!$1:$5</definedName>
    <definedName function="false" hidden="false" localSheetId="9" name="Z_67408513_ED98_11D2_ADAB_0008C744C0BF__wvu_PrintArea" vbProcedure="false">UNL!$A$40:$AG$118</definedName>
    <definedName function="false" hidden="false" localSheetId="9" name="Z_67408513_ED98_11D2_ADAB_0008C744C0BF__wvu_PrintTitles" vbProcedure="false">UNL!$1:$5</definedName>
    <definedName function="false" hidden="false" localSheetId="9" name="Z_6740851F_ED98_11D2_ADAB_0008C744C0BF__wvu_PrintArea" vbProcedure="false">UNL!$A$120:$M$238</definedName>
    <definedName function="false" hidden="false" localSheetId="9" name="Z_6740851F_ED98_11D2_ADAB_0008C744C0BF__wvu_PrintTitles" vbProcedure="false">UNL!$1:$5</definedName>
    <definedName function="false" hidden="false" localSheetId="9" name="Z_67867FD5_88EB_11D2_8C17_0008C7C204E6__wvu_PrintArea" vbProcedure="false">UNL!$A$6:$R$39</definedName>
    <definedName function="false" hidden="false" localSheetId="9" name="Z_67867FD5_88EB_11D2_8C17_0008C7C204E6__wvu_PrintTitles" vbProcedure="false">UNL!$1:$5</definedName>
    <definedName function="false" hidden="false" localSheetId="9" name="Z_67867FDF_88EB_11D2_8C17_0008C7C204E6__wvu_PrintArea" vbProcedure="false">UNL!$A$40:$AG$118</definedName>
    <definedName function="false" hidden="false" localSheetId="9" name="Z_67867FDF_88EB_11D2_8C17_0008C7C204E6__wvu_PrintTitles" vbProcedure="false">UNL!$1:$5</definedName>
    <definedName function="false" hidden="false" localSheetId="9" name="Z_67867FE9_88EB_11D2_8C17_0008C7C204E6__wvu_PrintArea" vbProcedure="false">UNL!$A$120:$M$238</definedName>
    <definedName function="false" hidden="false" localSheetId="9" name="Z_67867FE9_88EB_11D2_8C17_0008C7C204E6__wvu_PrintTitles" vbProcedure="false">UNL!$1:$5</definedName>
    <definedName function="false" hidden="false" localSheetId="9" name="Z_67868007_88EB_11D2_8C17_0008C7C204E6__wvu_PrintArea" vbProcedure="false">UNL!$A$6:$R$39</definedName>
    <definedName function="false" hidden="false" localSheetId="9" name="Z_67868007_88EB_11D2_8C17_0008C7C204E6__wvu_PrintTitles" vbProcedure="false">UNL!$1:$5</definedName>
    <definedName function="false" hidden="false" localSheetId="9" name="Z_67868011_88EB_11D2_8C17_0008C7C204E6__wvu_PrintArea" vbProcedure="false">UNL!$A$40:$AG$118</definedName>
    <definedName function="false" hidden="false" localSheetId="9" name="Z_67868011_88EB_11D2_8C17_0008C7C204E6__wvu_PrintTitles" vbProcedure="false">UNL!$1:$5</definedName>
    <definedName function="false" hidden="false" localSheetId="9" name="Z_6786801B_88EB_11D2_8C17_0008C7C204E6__wvu_PrintArea" vbProcedure="false">UNL!$A$120:$M$238</definedName>
    <definedName function="false" hidden="false" localSheetId="9" name="Z_6786801B_88EB_11D2_8C17_0008C7C204E6__wvu_PrintTitles" vbProcedure="false">UNL!$1:$5</definedName>
    <definedName function="false" hidden="false" localSheetId="9" name="Z_678680D1_88EB_11D2_8C17_0008C7C204E6__wvu_PrintArea" vbProcedure="false">UNL!$A$6:$R$39</definedName>
    <definedName function="false" hidden="false" localSheetId="9" name="Z_678680D1_88EB_11D2_8C17_0008C7C204E6__wvu_PrintTitles" vbProcedure="false">UNL!$1:$5</definedName>
    <definedName function="false" hidden="false" localSheetId="9" name="Z_678680DB_88EB_11D2_8C17_0008C7C204E6__wvu_PrintArea" vbProcedure="false">UNL!$A$40:$AG$118</definedName>
    <definedName function="false" hidden="false" localSheetId="9" name="Z_678680DB_88EB_11D2_8C17_0008C7C204E6__wvu_PrintTitles" vbProcedure="false">UNL!$1:$5</definedName>
    <definedName function="false" hidden="false" localSheetId="9" name="Z_678680E5_88EB_11D2_8C17_0008C7C204E6__wvu_PrintArea" vbProcedure="false">UNL!$A$120:$M$238</definedName>
    <definedName function="false" hidden="false" localSheetId="9" name="Z_678680E5_88EB_11D2_8C17_0008C7C204E6__wvu_PrintTitles" vbProcedure="false">UNL!$1:$5</definedName>
    <definedName function="false" hidden="false" localSheetId="9" name="Z_69960690_E072_11D2_8C3F_0008C7C204E6__wvu_PrintArea" vbProcedure="false">UNL!$A$6:$R$39</definedName>
    <definedName function="false" hidden="false" localSheetId="9" name="Z_69960690_E072_11D2_8C3F_0008C7C204E6__wvu_PrintTitles" vbProcedure="false">UNL!$1:$5</definedName>
    <definedName function="false" hidden="false" localSheetId="9" name="Z_6996069C_E072_11D2_8C3F_0008C7C204E6__wvu_PrintArea" vbProcedure="false">UNL!$A$40:$AG$118</definedName>
    <definedName function="false" hidden="false" localSheetId="9" name="Z_6996069C_E072_11D2_8C3F_0008C7C204E6__wvu_PrintTitles" vbProcedure="false">UNL!$1:$5</definedName>
    <definedName function="false" hidden="false" localSheetId="9" name="Z_699606A8_E072_11D2_8C3F_0008C7C204E6__wvu_PrintArea" vbProcedure="false">UNL!$A$120:$M$238</definedName>
    <definedName function="false" hidden="false" localSheetId="9" name="Z_699606A8_E072_11D2_8C3F_0008C7C204E6__wvu_PrintTitles" vbProcedure="false">UNL!$1:$5</definedName>
    <definedName function="false" hidden="false" localSheetId="9" name="Z_6B149C40_AAB6_11D2_8C25_0008C7C204E6__wvu_PrintArea" vbProcedure="false">UNL!$A$6:$R$39</definedName>
    <definedName function="false" hidden="false" localSheetId="9" name="Z_6B149C40_AAB6_11D2_8C25_0008C7C204E6__wvu_PrintTitles" vbProcedure="false">UNL!$1:$5</definedName>
    <definedName function="false" hidden="false" localSheetId="9" name="Z_6B149C4A_AAB6_11D2_8C25_0008C7C204E6__wvu_PrintArea" vbProcedure="false">UNL!$A$40:$AG$118</definedName>
    <definedName function="false" hidden="false" localSheetId="9" name="Z_6B149C4A_AAB6_11D2_8C25_0008C7C204E6__wvu_PrintTitles" vbProcedure="false">UNL!$1:$5</definedName>
    <definedName function="false" hidden="false" localSheetId="9" name="Z_6B149C54_AAB6_11D2_8C25_0008C7C204E6__wvu_PrintArea" vbProcedure="false">UNL!$A$120:$M$238</definedName>
    <definedName function="false" hidden="false" localSheetId="9" name="Z_6B149C54_AAB6_11D2_8C25_0008C7C204E6__wvu_PrintTitles" vbProcedure="false">UNL!$1:$5</definedName>
    <definedName function="false" hidden="false" localSheetId="9" name="Z_6B15D317_E685_11D2_8C3F_0008C7C204E6__wvu_PrintArea" vbProcedure="false">UNL!$A$6:$R$39</definedName>
    <definedName function="false" hidden="false" localSheetId="9" name="Z_6B15D317_E685_11D2_8C3F_0008C7C204E6__wvu_PrintTitles" vbProcedure="false">UNL!$1:$5</definedName>
    <definedName function="false" hidden="false" localSheetId="9" name="Z_6B15D323_E685_11D2_8C3F_0008C7C204E6__wvu_PrintArea" vbProcedure="false">UNL!$A$40:$AG$118</definedName>
    <definedName function="false" hidden="false" localSheetId="9" name="Z_6B15D323_E685_11D2_8C3F_0008C7C204E6__wvu_PrintTitles" vbProcedure="false">UNL!$1:$5</definedName>
    <definedName function="false" hidden="false" localSheetId="9" name="Z_6B15D32F_E685_11D2_8C3F_0008C7C204E6__wvu_PrintArea" vbProcedure="false">UNL!$A$120:$M$238</definedName>
    <definedName function="false" hidden="false" localSheetId="9" name="Z_6B15D32F_E685_11D2_8C3F_0008C7C204E6__wvu_PrintTitles" vbProcedure="false">UNL!$1:$5</definedName>
    <definedName function="false" hidden="false" localSheetId="9" name="Z_6C1A9454_A088_11D2_84E3_00805FD35FEF__wvu_PrintArea" vbProcedure="false">UNL!$A$6:$R$39</definedName>
    <definedName function="false" hidden="false" localSheetId="9" name="Z_6C1A9454_A088_11D2_84E3_00805FD35FEF__wvu_PrintTitles" vbProcedure="false">UNL!$1:$5</definedName>
    <definedName function="false" hidden="false" localSheetId="9" name="Z_6C1A945E_A088_11D2_84E3_00805FD35FEF__wvu_PrintArea" vbProcedure="false">UNL!$A$40:$AG$118</definedName>
    <definedName function="false" hidden="false" localSheetId="9" name="Z_6C1A945E_A088_11D2_84E3_00805FD35FEF__wvu_PrintTitles" vbProcedure="false">UNL!$1:$5</definedName>
    <definedName function="false" hidden="false" localSheetId="9" name="Z_6C1A9468_A088_11D2_84E3_00805FD35FEF__wvu_PrintArea" vbProcedure="false">UNL!$A$120:$M$238</definedName>
    <definedName function="false" hidden="false" localSheetId="9" name="Z_6C1A9468_A088_11D2_84E3_00805FD35FEF__wvu_PrintTitles" vbProcedure="false">UNL!$1:$5</definedName>
    <definedName function="false" hidden="false" localSheetId="9" name="Z_6DE43598_D7D3_11D2_8C3C_0008C7C204E6__wvu_PrintArea" vbProcedure="false">UNL!$A$6:$R$39</definedName>
    <definedName function="false" hidden="false" localSheetId="9" name="Z_6DE43598_D7D3_11D2_8C3C_0008C7C204E6__wvu_PrintTitles" vbProcedure="false">UNL!$1:$5</definedName>
    <definedName function="false" hidden="false" localSheetId="9" name="Z_6DE435A3_D7D3_11D2_8C3C_0008C7C204E6__wvu_PrintArea" vbProcedure="false">UNL!$A$40:$AG$118</definedName>
    <definedName function="false" hidden="false" localSheetId="9" name="Z_6DE435A3_D7D3_11D2_8C3C_0008C7C204E6__wvu_PrintTitles" vbProcedure="false">UNL!$1:$5</definedName>
    <definedName function="false" hidden="false" localSheetId="9" name="Z_6DE435AE_D7D3_11D2_8C3C_0008C7C204E6__wvu_PrintArea" vbProcedure="false">UNL!$A$120:$M$238</definedName>
    <definedName function="false" hidden="false" localSheetId="9" name="Z_6DE435AE_D7D3_11D2_8C3C_0008C7C204E6__wvu_PrintTitles" vbProcedure="false">UNL!$1:$5</definedName>
    <definedName function="false" hidden="false" localSheetId="9" name="Z_6EA12B6E_ECD2_11D2_8C43_0008C7C204E6__wvu_PrintArea" vbProcedure="false">UNL!$A$6:$R$39</definedName>
    <definedName function="false" hidden="false" localSheetId="9" name="Z_6EA12B6E_ECD2_11D2_8C43_0008C7C204E6__wvu_PrintTitles" vbProcedure="false">UNL!$1:$5</definedName>
    <definedName function="false" hidden="false" localSheetId="9" name="Z_6EA12B7A_ECD2_11D2_8C43_0008C7C204E6__wvu_PrintArea" vbProcedure="false">UNL!$A$40:$AG$118</definedName>
    <definedName function="false" hidden="false" localSheetId="9" name="Z_6EA12B7A_ECD2_11D2_8C43_0008C7C204E6__wvu_PrintTitles" vbProcedure="false">UNL!$1:$5</definedName>
    <definedName function="false" hidden="false" localSheetId="9" name="Z_6EA12B86_ECD2_11D2_8C43_0008C7C204E6__wvu_PrintArea" vbProcedure="false">UNL!$A$120:$M$238</definedName>
    <definedName function="false" hidden="false" localSheetId="9" name="Z_6EA12B86_ECD2_11D2_8C43_0008C7C204E6__wvu_PrintTitles" vbProcedure="false">UNL!$1:$5</definedName>
    <definedName function="false" hidden="false" localSheetId="9" name="Z_6FD32FB1_E842_11D2_8C40_0008C7C204E6__wvu_PrintArea" vbProcedure="false">UNL!$A$6:$R$39</definedName>
    <definedName function="false" hidden="false" localSheetId="9" name="Z_6FD32FB1_E842_11D2_8C40_0008C7C204E6__wvu_PrintTitles" vbProcedure="false">UNL!$1:$5</definedName>
    <definedName function="false" hidden="false" localSheetId="9" name="Z_6FD32FBD_E842_11D2_8C40_0008C7C204E6__wvu_PrintArea" vbProcedure="false">UNL!$A$40:$AG$118</definedName>
    <definedName function="false" hidden="false" localSheetId="9" name="Z_6FD32FBD_E842_11D2_8C40_0008C7C204E6__wvu_PrintTitles" vbProcedure="false">UNL!$1:$5</definedName>
    <definedName function="false" hidden="false" localSheetId="9" name="Z_6FD32FC9_E842_11D2_8C40_0008C7C204E6__wvu_PrintArea" vbProcedure="false">UNL!$A$120:$M$238</definedName>
    <definedName function="false" hidden="false" localSheetId="9" name="Z_6FD32FC9_E842_11D2_8C40_0008C7C204E6__wvu_PrintTitles" vbProcedure="false">UNL!$1:$5</definedName>
    <definedName function="false" hidden="false" localSheetId="9" name="Z_6FF8C8F5_8046_11D2_8C0C_0008C7C204E6__wvu_PrintArea" vbProcedure="false">UNL!$A$6:$R$39</definedName>
    <definedName function="false" hidden="false" localSheetId="9" name="Z_6FF8C8F5_8046_11D2_8C0C_0008C7C204E6__wvu_PrintTitles" vbProcedure="false">UNL!$1:$5</definedName>
    <definedName function="false" hidden="false" localSheetId="9" name="Z_6FF8C8FF_8046_11D2_8C0C_0008C7C204E6__wvu_PrintArea" vbProcedure="false">UNL!$A$40:$AG$118</definedName>
    <definedName function="false" hidden="false" localSheetId="9" name="Z_6FF8C8FF_8046_11D2_8C0C_0008C7C204E6__wvu_PrintTitles" vbProcedure="false">UNL!$1:$5</definedName>
    <definedName function="false" hidden="false" localSheetId="9" name="Z_6FF8C909_8046_11D2_8C0C_0008C7C204E6__wvu_PrintArea" vbProcedure="false">UNL!$A$120:$M$238</definedName>
    <definedName function="false" hidden="false" localSheetId="9" name="Z_6FF8C909_8046_11D2_8C0C_0008C7C204E6__wvu_PrintTitles" vbProcedure="false">UNL!$1:$5</definedName>
    <definedName function="false" hidden="false" localSheetId="9" name="Z_6FF8C928_8046_11D2_8C0C_0008C7C204E6__wvu_PrintArea" vbProcedure="false">UNL!$A$6:$R$39</definedName>
    <definedName function="false" hidden="false" localSheetId="9" name="Z_6FF8C928_8046_11D2_8C0C_0008C7C204E6__wvu_PrintTitles" vbProcedure="false">UNL!$1:$5</definedName>
    <definedName function="false" hidden="false" localSheetId="9" name="Z_6FF8C932_8046_11D2_8C0C_0008C7C204E6__wvu_PrintArea" vbProcedure="false">UNL!$A$40:$AG$118</definedName>
    <definedName function="false" hidden="false" localSheetId="9" name="Z_6FF8C932_8046_11D2_8C0C_0008C7C204E6__wvu_PrintTitles" vbProcedure="false">UNL!$1:$5</definedName>
    <definedName function="false" hidden="false" localSheetId="9" name="Z_6FF8C93C_8046_11D2_8C0C_0008C7C204E6__wvu_PrintArea" vbProcedure="false">UNL!$A$120:$M$238</definedName>
    <definedName function="false" hidden="false" localSheetId="9" name="Z_6FF8C93C_8046_11D2_8C0C_0008C7C204E6__wvu_PrintTitles" vbProcedure="false">UNL!$1:$5</definedName>
    <definedName function="false" hidden="false" localSheetId="9" name="Z_722B963E_B68B_11D2_8C28_0008C7C204E6__wvu_PrintArea" vbProcedure="false">UNL!$A$6:$R$39</definedName>
    <definedName function="false" hidden="false" localSheetId="9" name="Z_722B963E_B68B_11D2_8C28_0008C7C204E6__wvu_PrintTitles" vbProcedure="false">UNL!$1:$5</definedName>
    <definedName function="false" hidden="false" localSheetId="9" name="Z_722B9649_B68B_11D2_8C28_0008C7C204E6__wvu_PrintArea" vbProcedure="false">UNL!$A$40:$AG$118</definedName>
    <definedName function="false" hidden="false" localSheetId="9" name="Z_722B9649_B68B_11D2_8C28_0008C7C204E6__wvu_PrintTitles" vbProcedure="false">UNL!$1:$5</definedName>
    <definedName function="false" hidden="false" localSheetId="9" name="Z_722B9654_B68B_11D2_8C28_0008C7C204E6__wvu_PrintArea" vbProcedure="false">UNL!$A$120:$M$238</definedName>
    <definedName function="false" hidden="false" localSheetId="9" name="Z_722B9654_B68B_11D2_8C28_0008C7C204E6__wvu_PrintTitles" vbProcedure="false">UNL!$1:$5</definedName>
    <definedName function="false" hidden="false" localSheetId="9" name="Z_742343B1_BF21_11D2_8C2B_0008C7C204E6__wvu_PrintArea" vbProcedure="false">UNL!$A$6:$R$39</definedName>
    <definedName function="false" hidden="false" localSheetId="9" name="Z_742343B1_BF21_11D2_8C2B_0008C7C204E6__wvu_PrintTitles" vbProcedure="false">UNL!$1:$5</definedName>
    <definedName function="false" hidden="false" localSheetId="9" name="Z_742343BC_BF21_11D2_8C2B_0008C7C204E6__wvu_PrintArea" vbProcedure="false">UNL!$A$40:$AG$118</definedName>
    <definedName function="false" hidden="false" localSheetId="9" name="Z_742343BC_BF21_11D2_8C2B_0008C7C204E6__wvu_PrintTitles" vbProcedure="false">UNL!$1:$5</definedName>
    <definedName function="false" hidden="false" localSheetId="9" name="Z_742343C7_BF21_11D2_8C2B_0008C7C204E6__wvu_PrintArea" vbProcedure="false">UNL!$A$120:$M$238</definedName>
    <definedName function="false" hidden="false" localSheetId="9" name="Z_742343C7_BF21_11D2_8C2B_0008C7C204E6__wvu_PrintTitles" vbProcedure="false">UNL!$1:$5</definedName>
    <definedName function="false" hidden="false" localSheetId="9" name="Z_74234430_BF21_11D2_8C2B_0008C7C204E6__wvu_PrintArea" vbProcedure="false">UNL!$A$6:$R$39</definedName>
    <definedName function="false" hidden="false" localSheetId="9" name="Z_74234430_BF21_11D2_8C2B_0008C7C204E6__wvu_PrintTitles" vbProcedure="false">UNL!$1:$5</definedName>
    <definedName function="false" hidden="false" localSheetId="9" name="Z_7423443B_BF21_11D2_8C2B_0008C7C204E6__wvu_PrintArea" vbProcedure="false">UNL!$A$40:$AG$118</definedName>
    <definedName function="false" hidden="false" localSheetId="9" name="Z_7423443B_BF21_11D2_8C2B_0008C7C204E6__wvu_PrintTitles" vbProcedure="false">UNL!$1:$5</definedName>
    <definedName function="false" hidden="false" localSheetId="9" name="Z_74234446_BF21_11D2_8C2B_0008C7C204E6__wvu_PrintArea" vbProcedure="false">UNL!$A$120:$M$238</definedName>
    <definedName function="false" hidden="false" localSheetId="9" name="Z_74234446_BF21_11D2_8C2B_0008C7C204E6__wvu_PrintTitles" vbProcedure="false">UNL!$1:$5</definedName>
    <definedName function="false" hidden="false" localSheetId="9" name="Z_742FAD02_9B04_11D2_833B_0008C7B20587__wvu_PrintArea" vbProcedure="false">UNL!$A$6:$R$39</definedName>
    <definedName function="false" hidden="false" localSheetId="9" name="Z_742FAD02_9B04_11D2_833B_0008C7B20587__wvu_PrintTitles" vbProcedure="false">UNL!$1:$5</definedName>
    <definedName function="false" hidden="false" localSheetId="9" name="Z_742FAD0C_9B04_11D2_833B_0008C7B20587__wvu_PrintArea" vbProcedure="false">UNL!$A$40:$AG$118</definedName>
    <definedName function="false" hidden="false" localSheetId="9" name="Z_742FAD0C_9B04_11D2_833B_0008C7B20587__wvu_PrintTitles" vbProcedure="false">UNL!$1:$5</definedName>
    <definedName function="false" hidden="false" localSheetId="9" name="Z_742FAD16_9B04_11D2_833B_0008C7B20587__wvu_PrintArea" vbProcedure="false">UNL!$A$120:$M$238</definedName>
    <definedName function="false" hidden="false" localSheetId="9" name="Z_742FAD16_9B04_11D2_833B_0008C7B20587__wvu_PrintTitles" vbProcedure="false">UNL!$1:$5</definedName>
    <definedName function="false" hidden="false" localSheetId="9" name="Z_742FADAB_9B04_11D2_833B_0008C7B20587__wvu_PrintArea" vbProcedure="false">UNL!$A$6:$R$39</definedName>
    <definedName function="false" hidden="false" localSheetId="9" name="Z_742FADAB_9B04_11D2_833B_0008C7B20587__wvu_PrintTitles" vbProcedure="false">UNL!$1:$5</definedName>
    <definedName function="false" hidden="false" localSheetId="9" name="Z_742FADB5_9B04_11D2_833B_0008C7B20587__wvu_PrintArea" vbProcedure="false">UNL!$A$40:$AG$118</definedName>
    <definedName function="false" hidden="false" localSheetId="9" name="Z_742FADB5_9B04_11D2_833B_0008C7B20587__wvu_PrintTitles" vbProcedure="false">UNL!$1:$5</definedName>
    <definedName function="false" hidden="false" localSheetId="9" name="Z_742FADBF_9B04_11D2_833B_0008C7B20587__wvu_PrintArea" vbProcedure="false">UNL!$A$120:$M$238</definedName>
    <definedName function="false" hidden="false" localSheetId="9" name="Z_742FADBF_9B04_11D2_833B_0008C7B20587__wvu_PrintTitles" vbProcedure="false">UNL!$1:$5</definedName>
    <definedName function="false" hidden="false" localSheetId="9" name="Z_787D962B_90C3_11D2_8C1D_0008C7C204E6__wvu_PrintArea" vbProcedure="false">UNL!$A$6:$R$39</definedName>
    <definedName function="false" hidden="false" localSheetId="9" name="Z_787D962B_90C3_11D2_8C1D_0008C7C204E6__wvu_PrintTitles" vbProcedure="false">UNL!$1:$5</definedName>
    <definedName function="false" hidden="false" localSheetId="9" name="Z_787D9635_90C3_11D2_8C1D_0008C7C204E6__wvu_PrintArea" vbProcedure="false">UNL!$A$40:$AG$118</definedName>
    <definedName function="false" hidden="false" localSheetId="9" name="Z_787D9635_90C3_11D2_8C1D_0008C7C204E6__wvu_PrintTitles" vbProcedure="false">UNL!$1:$5</definedName>
    <definedName function="false" hidden="false" localSheetId="9" name="Z_787D963F_90C3_11D2_8C1D_0008C7C204E6__wvu_PrintArea" vbProcedure="false">UNL!$A$120:$M$238</definedName>
    <definedName function="false" hidden="false" localSheetId="9" name="Z_787D963F_90C3_11D2_8C1D_0008C7C204E6__wvu_PrintTitles" vbProcedure="false">UNL!$1:$5</definedName>
    <definedName function="false" hidden="false" localSheetId="9" name="Z_7A5DCA08_C70B_11D2_8C2C_0008C7C204E6__wvu_PrintArea" vbProcedure="false">UNL!$A$6:$R$39</definedName>
    <definedName function="false" hidden="false" localSheetId="9" name="Z_7A5DCA08_C70B_11D2_8C2C_0008C7C204E6__wvu_PrintTitles" vbProcedure="false">UNL!$1:$5</definedName>
    <definedName function="false" hidden="false" localSheetId="9" name="Z_7A5DCA13_C70B_11D2_8C2C_0008C7C204E6__wvu_PrintArea" vbProcedure="false">UNL!$A$40:$AG$118</definedName>
    <definedName function="false" hidden="false" localSheetId="9" name="Z_7A5DCA13_C70B_11D2_8C2C_0008C7C204E6__wvu_PrintTitles" vbProcedure="false">UNL!$1:$5</definedName>
    <definedName function="false" hidden="false" localSheetId="9" name="Z_7A5DCA1E_C70B_11D2_8C2C_0008C7C204E6__wvu_PrintArea" vbProcedure="false">UNL!$A$120:$M$238</definedName>
    <definedName function="false" hidden="false" localSheetId="9" name="Z_7A5DCA1E_C70B_11D2_8C2C_0008C7C204E6__wvu_PrintTitles" vbProcedure="false">UNL!$1:$5</definedName>
    <definedName function="false" hidden="false" localSheetId="9" name="Z_7DAF8963_A3ED_11D2_8C22_0008C7C204E6__wvu_PrintArea" vbProcedure="false">UNL!$A$6:$R$39</definedName>
    <definedName function="false" hidden="false" localSheetId="9" name="Z_7DAF8963_A3ED_11D2_8C22_0008C7C204E6__wvu_PrintTitles" vbProcedure="false">UNL!$1:$5</definedName>
    <definedName function="false" hidden="false" localSheetId="9" name="Z_7DAF896D_A3ED_11D2_8C22_0008C7C204E6__wvu_PrintArea" vbProcedure="false">UNL!$A$40:$AG$118</definedName>
    <definedName function="false" hidden="false" localSheetId="9" name="Z_7DAF896D_A3ED_11D2_8C22_0008C7C204E6__wvu_PrintTitles" vbProcedure="false">UNL!$1:$5</definedName>
    <definedName function="false" hidden="false" localSheetId="9" name="Z_7DAF8977_A3ED_11D2_8C22_0008C7C204E6__wvu_PrintArea" vbProcedure="false">UNL!$A$120:$M$238</definedName>
    <definedName function="false" hidden="false" localSheetId="9" name="Z_7DAF8977_A3ED_11D2_8C22_0008C7C204E6__wvu_PrintTitles" vbProcedure="false">UNL!$1:$5</definedName>
    <definedName function="false" hidden="false" localSheetId="9" name="Z_7DF3394E_931E_11D2_8C1D_0008C7C204E6__wvu_PrintArea" vbProcedure="false">UNL!$A$6:$R$39</definedName>
    <definedName function="false" hidden="false" localSheetId="9" name="Z_7DF3394E_931E_11D2_8C1D_0008C7C204E6__wvu_PrintTitles" vbProcedure="false">UNL!$1:$5</definedName>
    <definedName function="false" hidden="false" localSheetId="9" name="Z_7DF33958_931E_11D2_8C1D_0008C7C204E6__wvu_PrintArea" vbProcedure="false">UNL!$A$40:$AG$118</definedName>
    <definedName function="false" hidden="false" localSheetId="9" name="Z_7DF33958_931E_11D2_8C1D_0008C7C204E6__wvu_PrintTitles" vbProcedure="false">UNL!$1:$5</definedName>
    <definedName function="false" hidden="false" localSheetId="9" name="Z_7DF33962_931E_11D2_8C1D_0008C7C204E6__wvu_PrintArea" vbProcedure="false">UNL!$A$120:$M$238</definedName>
    <definedName function="false" hidden="false" localSheetId="9" name="Z_7DF33962_931E_11D2_8C1D_0008C7C204E6__wvu_PrintTitles" vbProcedure="false">UNL!$1:$5</definedName>
    <definedName function="false" hidden="false" localSheetId="9" name="Z_833CA086_D095_11D2_AD63_00805F17FD6F__wvu_PrintArea" vbProcedure="false">UNL!$A$6:$R$39</definedName>
    <definedName function="false" hidden="false" localSheetId="9" name="Z_833CA086_D095_11D2_AD63_00805F17FD6F__wvu_PrintTitles" vbProcedure="false">UNL!$1:$5</definedName>
    <definedName function="false" hidden="false" localSheetId="9" name="Z_833CA091_D095_11D2_AD63_00805F17FD6F__wvu_PrintArea" vbProcedure="false">UNL!$A$40:$AG$118</definedName>
    <definedName function="false" hidden="false" localSheetId="9" name="Z_833CA091_D095_11D2_AD63_00805F17FD6F__wvu_PrintTitles" vbProcedure="false">UNL!$1:$5</definedName>
    <definedName function="false" hidden="false" localSheetId="9" name="Z_833CA09C_D095_11D2_AD63_00805F17FD6F__wvu_PrintArea" vbProcedure="false">UNL!$A$120:$M$238</definedName>
    <definedName function="false" hidden="false" localSheetId="9" name="Z_833CA09C_D095_11D2_AD63_00805F17FD6F__wvu_PrintTitles" vbProcedure="false">UNL!$1:$5</definedName>
    <definedName function="false" hidden="false" localSheetId="9" name="Z_879F3658_DABD_11D2_B114_00805F29F700__wvu_PrintArea" vbProcedure="false">UNL!$A$6:$R$39</definedName>
    <definedName function="false" hidden="false" localSheetId="9" name="Z_879F3658_DABD_11D2_B114_00805F29F700__wvu_PrintTitles" vbProcedure="false">UNL!$1:$5</definedName>
    <definedName function="false" hidden="false" localSheetId="9" name="Z_879F3663_DABD_11D2_B114_00805F29F700__wvu_PrintArea" vbProcedure="false">UNL!$A$40:$AG$118</definedName>
    <definedName function="false" hidden="false" localSheetId="9" name="Z_879F3663_DABD_11D2_B114_00805F29F700__wvu_PrintTitles" vbProcedure="false">UNL!$1:$5</definedName>
    <definedName function="false" hidden="false" localSheetId="9" name="Z_879F366E_DABD_11D2_B114_00805F29F700__wvu_PrintArea" vbProcedure="false">UNL!$A$120:$M$238</definedName>
    <definedName function="false" hidden="false" localSheetId="9" name="Z_879F366E_DABD_11D2_B114_00805F29F700__wvu_PrintTitles" vbProcedure="false">UNL!$1:$5</definedName>
    <definedName function="false" hidden="false" localSheetId="9" name="Z_89D24041_EE52_11D2_8C44_0008C7C204E6__wvu_PrintArea" vbProcedure="false">UNL!$A$6:$R$39</definedName>
    <definedName function="false" hidden="false" localSheetId="9" name="Z_89D24041_EE52_11D2_8C44_0008C7C204E6__wvu_PrintTitles" vbProcedure="false">UNL!$1:$5</definedName>
    <definedName function="false" hidden="false" localSheetId="9" name="Z_89D2404D_EE52_11D2_8C44_0008C7C204E6__wvu_PrintArea" vbProcedure="false">UNL!$A$40:$AG$118</definedName>
    <definedName function="false" hidden="false" localSheetId="9" name="Z_89D2404D_EE52_11D2_8C44_0008C7C204E6__wvu_PrintTitles" vbProcedure="false">UNL!$1:$5</definedName>
    <definedName function="false" hidden="false" localSheetId="9" name="Z_89D24059_EE52_11D2_8C44_0008C7C204E6__wvu_PrintArea" vbProcedure="false">UNL!$A$120:$M$238</definedName>
    <definedName function="false" hidden="false" localSheetId="9" name="Z_89D24059_EE52_11D2_8C44_0008C7C204E6__wvu_PrintTitles" vbProcedure="false">UNL!$1:$5</definedName>
    <definedName function="false" hidden="false" localSheetId="9" name="Z_89D2406D_EE52_11D2_8C44_0008C7C204E6__wvu_PrintArea" vbProcedure="false">UNL!$A$6:$R$39</definedName>
    <definedName function="false" hidden="false" localSheetId="9" name="Z_89D2406D_EE52_11D2_8C44_0008C7C204E6__wvu_PrintTitles" vbProcedure="false">UNL!$1:$5</definedName>
    <definedName function="false" hidden="false" localSheetId="9" name="Z_89D24079_EE52_11D2_8C44_0008C7C204E6__wvu_PrintArea" vbProcedure="false">UNL!$A$40:$AG$118</definedName>
    <definedName function="false" hidden="false" localSheetId="9" name="Z_89D24079_EE52_11D2_8C44_0008C7C204E6__wvu_PrintTitles" vbProcedure="false">UNL!$1:$5</definedName>
    <definedName function="false" hidden="false" localSheetId="9" name="Z_89D24085_EE52_11D2_8C44_0008C7C204E6__wvu_PrintArea" vbProcedure="false">UNL!$A$120:$M$238</definedName>
    <definedName function="false" hidden="false" localSheetId="9" name="Z_89D24085_EE52_11D2_8C44_0008C7C204E6__wvu_PrintTitles" vbProcedure="false">UNL!$1:$5</definedName>
    <definedName function="false" hidden="false" localSheetId="9" name="Z_8D5B2172_8DA0_11D2_8C19_0008C7C204E6__wvu_PrintArea" vbProcedure="false">UNL!$A$6:$R$39</definedName>
    <definedName function="false" hidden="false" localSheetId="9" name="Z_8D5B2172_8DA0_11D2_8C19_0008C7C204E6__wvu_PrintTitles" vbProcedure="false">UNL!$1:$5</definedName>
    <definedName function="false" hidden="false" localSheetId="9" name="Z_8D5B217C_8DA0_11D2_8C19_0008C7C204E6__wvu_PrintArea" vbProcedure="false">UNL!$A$40:$AG$118</definedName>
    <definedName function="false" hidden="false" localSheetId="9" name="Z_8D5B217C_8DA0_11D2_8C19_0008C7C204E6__wvu_PrintTitles" vbProcedure="false">UNL!$1:$5</definedName>
    <definedName function="false" hidden="false" localSheetId="9" name="Z_8D5B2186_8DA0_11D2_8C19_0008C7C204E6__wvu_PrintArea" vbProcedure="false">UNL!$A$120:$M$238</definedName>
    <definedName function="false" hidden="false" localSheetId="9" name="Z_8D5B2186_8DA0_11D2_8C19_0008C7C204E6__wvu_PrintTitles" vbProcedure="false">UNL!$1:$5</definedName>
    <definedName function="false" hidden="false" localSheetId="9" name="Z_8E564593_CBB5_11D2_8C32_0008C7C204E6__wvu_PrintArea" vbProcedure="false">UNL!$A$6:$R$39</definedName>
    <definedName function="false" hidden="false" localSheetId="9" name="Z_8E564593_CBB5_11D2_8C32_0008C7C204E6__wvu_PrintTitles" vbProcedure="false">UNL!$1:$5</definedName>
    <definedName function="false" hidden="false" localSheetId="9" name="Z_8E56459E_CBB5_11D2_8C32_0008C7C204E6__wvu_PrintArea" vbProcedure="false">UNL!$A$40:$AG$118</definedName>
    <definedName function="false" hidden="false" localSheetId="9" name="Z_8E56459E_CBB5_11D2_8C32_0008C7C204E6__wvu_PrintTitles" vbProcedure="false">UNL!$1:$5</definedName>
    <definedName function="false" hidden="false" localSheetId="9" name="Z_8E5645A9_CBB5_11D2_8C32_0008C7C204E6__wvu_PrintArea" vbProcedure="false">UNL!$A$120:$M$238</definedName>
    <definedName function="false" hidden="false" localSheetId="9" name="Z_8E5645A9_CBB5_11D2_8C32_0008C7C204E6__wvu_PrintTitles" vbProcedure="false">UNL!$1:$5</definedName>
    <definedName function="false" hidden="false" localSheetId="9" name="Z_8E9F5EFF_8436_11D2_8C0F_0008C7C204E6__wvu_PrintArea" vbProcedure="false">UNL!$A$6:$R$39</definedName>
    <definedName function="false" hidden="false" localSheetId="9" name="Z_8E9F5EFF_8436_11D2_8C0F_0008C7C204E6__wvu_PrintTitles" vbProcedure="false">UNL!$1:$5</definedName>
    <definedName function="false" hidden="false" localSheetId="9" name="Z_8E9F5F09_8436_11D2_8C0F_0008C7C204E6__wvu_PrintArea" vbProcedure="false">UNL!$A$40:$AG$118</definedName>
    <definedName function="false" hidden="false" localSheetId="9" name="Z_8E9F5F09_8436_11D2_8C0F_0008C7C204E6__wvu_PrintTitles" vbProcedure="false">UNL!$1:$5</definedName>
    <definedName function="false" hidden="false" localSheetId="9" name="Z_8E9F5F13_8436_11D2_8C0F_0008C7C204E6__wvu_PrintArea" vbProcedure="false">UNL!$A$120:$M$238</definedName>
    <definedName function="false" hidden="false" localSheetId="9" name="Z_8E9F5F13_8436_11D2_8C0F_0008C7C204E6__wvu_PrintTitles" vbProcedure="false">UNL!$1:$5</definedName>
    <definedName function="false" hidden="false" localSheetId="9" name="Z_8E9F5F7B_8436_11D2_8C0F_0008C7C204E6__wvu_PrintArea" vbProcedure="false">UNL!$A$6:$R$39</definedName>
    <definedName function="false" hidden="false" localSheetId="9" name="Z_8E9F5F7B_8436_11D2_8C0F_0008C7C204E6__wvu_PrintTitles" vbProcedure="false">UNL!$1:$5</definedName>
    <definedName function="false" hidden="false" localSheetId="9" name="Z_8E9F5F85_8436_11D2_8C0F_0008C7C204E6__wvu_PrintArea" vbProcedure="false">UNL!$A$40:$AG$118</definedName>
    <definedName function="false" hidden="false" localSheetId="9" name="Z_8E9F5F85_8436_11D2_8C0F_0008C7C204E6__wvu_PrintTitles" vbProcedure="false">UNL!$1:$5</definedName>
    <definedName function="false" hidden="false" localSheetId="9" name="Z_8E9F5F8F_8436_11D2_8C0F_0008C7C204E6__wvu_PrintArea" vbProcedure="false">UNL!$A$120:$M$238</definedName>
    <definedName function="false" hidden="false" localSheetId="9" name="Z_8E9F5F8F_8436_11D2_8C0F_0008C7C204E6__wvu_PrintTitles" vbProcedure="false">UNL!$1:$5</definedName>
    <definedName function="false" hidden="false" localSheetId="9" name="Z_8F4E0CA1_E28C_11D2_8C3F_0008C7C204E6__wvu_PrintArea" vbProcedure="false">UNL!$A$6:$R$39</definedName>
    <definedName function="false" hidden="false" localSheetId="9" name="Z_8F4E0CA1_E28C_11D2_8C3F_0008C7C204E6__wvu_PrintTitles" vbProcedure="false">UNL!$1:$5</definedName>
    <definedName function="false" hidden="false" localSheetId="9" name="Z_8F4E0CAD_E28C_11D2_8C3F_0008C7C204E6__wvu_PrintArea" vbProcedure="false">UNL!$A$40:$AG$118</definedName>
    <definedName function="false" hidden="false" localSheetId="9" name="Z_8F4E0CAD_E28C_11D2_8C3F_0008C7C204E6__wvu_PrintTitles" vbProcedure="false">UNL!$1:$5</definedName>
    <definedName function="false" hidden="false" localSheetId="9" name="Z_8F4E0CB9_E28C_11D2_8C3F_0008C7C204E6__wvu_PrintArea" vbProcedure="false">UNL!$A$120:$M$238</definedName>
    <definedName function="false" hidden="false" localSheetId="9" name="Z_8F4E0CB9_E28C_11D2_8C3F_0008C7C204E6__wvu_PrintTitles" vbProcedure="false">UNL!$1:$5</definedName>
    <definedName function="false" hidden="false" localSheetId="9" name="Z_91494011_E683_11D2_8C3F_0008C7C204E6__wvu_PrintArea" vbProcedure="false">UNL!$A$6:$R$39</definedName>
    <definedName function="false" hidden="false" localSheetId="9" name="Z_91494011_E683_11D2_8C3F_0008C7C204E6__wvu_PrintTitles" vbProcedure="false">UNL!$1:$5</definedName>
    <definedName function="false" hidden="false" localSheetId="9" name="Z_9149401D_E683_11D2_8C3F_0008C7C204E6__wvu_PrintArea" vbProcedure="false">UNL!$A$40:$AG$118</definedName>
    <definedName function="false" hidden="false" localSheetId="9" name="Z_9149401D_E683_11D2_8C3F_0008C7C204E6__wvu_PrintTitles" vbProcedure="false">UNL!$1:$5</definedName>
    <definedName function="false" hidden="false" localSheetId="9" name="Z_91494029_E683_11D2_8C3F_0008C7C204E6__wvu_PrintArea" vbProcedure="false">UNL!$A$120:$M$238</definedName>
    <definedName function="false" hidden="false" localSheetId="9" name="Z_91494029_E683_11D2_8C3F_0008C7C204E6__wvu_PrintTitles" vbProcedure="false">UNL!$1:$5</definedName>
    <definedName function="false" hidden="false" localSheetId="9" name="Z_930D3A2D_9FBB_11D2_84E3_00805FD35FEF__wvu_PrintArea" vbProcedure="false">UNL!$A$6:$R$39</definedName>
    <definedName function="false" hidden="false" localSheetId="9" name="Z_930D3A2D_9FBB_11D2_84E3_00805FD35FEF__wvu_PrintTitles" vbProcedure="false">UNL!$1:$5</definedName>
    <definedName function="false" hidden="false" localSheetId="9" name="Z_930D3A37_9FBB_11D2_84E3_00805FD35FEF__wvu_PrintArea" vbProcedure="false">UNL!$A$40:$AG$118</definedName>
    <definedName function="false" hidden="false" localSheetId="9" name="Z_930D3A37_9FBB_11D2_84E3_00805FD35FEF__wvu_PrintTitles" vbProcedure="false">UNL!$1:$5</definedName>
    <definedName function="false" hidden="false" localSheetId="9" name="Z_930D3A41_9FBB_11D2_84E3_00805FD35FEF__wvu_PrintArea" vbProcedure="false">UNL!$A$120:$M$238</definedName>
    <definedName function="false" hidden="false" localSheetId="9" name="Z_930D3A41_9FBB_11D2_84E3_00805FD35FEF__wvu_PrintTitles" vbProcedure="false">UNL!$1:$5</definedName>
    <definedName function="false" hidden="false" localSheetId="9" name="Z_99BD9848_82A6_11D2_8C0F_0008C7C204E6__wvu_PrintArea" vbProcedure="false">UNL!$A$6:$R$39</definedName>
    <definedName function="false" hidden="false" localSheetId="9" name="Z_99BD9848_82A6_11D2_8C0F_0008C7C204E6__wvu_PrintTitles" vbProcedure="false">UNL!$1:$5</definedName>
    <definedName function="false" hidden="false" localSheetId="9" name="Z_99BD9852_82A6_11D2_8C0F_0008C7C204E6__wvu_PrintArea" vbProcedure="false">UNL!$A$40:$AG$118</definedName>
    <definedName function="false" hidden="false" localSheetId="9" name="Z_99BD9852_82A6_11D2_8C0F_0008C7C204E6__wvu_PrintTitles" vbProcedure="false">UNL!$1:$5</definedName>
    <definedName function="false" hidden="false" localSheetId="9" name="Z_99BD985C_82A6_11D2_8C0F_0008C7C204E6__wvu_PrintArea" vbProcedure="false">UNL!$A$120:$M$238</definedName>
    <definedName function="false" hidden="false" localSheetId="9" name="Z_99BD985C_82A6_11D2_8C0F_0008C7C204E6__wvu_PrintTitles" vbProcedure="false">UNL!$1:$5</definedName>
    <definedName function="false" hidden="false" localSheetId="9" name="Z_9F56897A_89CD_11D2_8C17_0008C7C204E6__wvu_PrintArea" vbProcedure="false">UNL!$A$6:$R$39</definedName>
    <definedName function="false" hidden="false" localSheetId="9" name="Z_9F56897A_89CD_11D2_8C17_0008C7C204E6__wvu_PrintTitles" vbProcedure="false">UNL!$1:$5</definedName>
    <definedName function="false" hidden="false" localSheetId="9" name="Z_9F568984_89CD_11D2_8C17_0008C7C204E6__wvu_PrintArea" vbProcedure="false">UNL!$A$40:$AG$118</definedName>
    <definedName function="false" hidden="false" localSheetId="9" name="Z_9F568984_89CD_11D2_8C17_0008C7C204E6__wvu_PrintTitles" vbProcedure="false">UNL!$1:$5</definedName>
    <definedName function="false" hidden="false" localSheetId="9" name="Z_9F56898E_89CD_11D2_8C17_0008C7C204E6__wvu_PrintArea" vbProcedure="false">UNL!$A$120:$M$238</definedName>
    <definedName function="false" hidden="false" localSheetId="9" name="Z_9F56898E_89CD_11D2_8C17_0008C7C204E6__wvu_PrintTitles" vbProcedure="false">UNL!$1:$5</definedName>
    <definedName function="false" hidden="false" localSheetId="9" name="Z_A0FFD7EC_ECB5_11D2_ADAB_0008C744C0BF__wvu_PrintArea" vbProcedure="false">UNL!$A$6:$R$39</definedName>
    <definedName function="false" hidden="false" localSheetId="9" name="Z_A0FFD7EC_ECB5_11D2_ADAB_0008C744C0BF__wvu_PrintTitles" vbProcedure="false">UNL!$1:$5</definedName>
    <definedName function="false" hidden="false" localSheetId="9" name="Z_A0FFD7F8_ECB5_11D2_ADAB_0008C744C0BF__wvu_PrintArea" vbProcedure="false">UNL!$A$40:$AG$118</definedName>
    <definedName function="false" hidden="false" localSheetId="9" name="Z_A0FFD7F8_ECB5_11D2_ADAB_0008C744C0BF__wvu_PrintTitles" vbProcedure="false">UNL!$1:$5</definedName>
    <definedName function="false" hidden="false" localSheetId="9" name="Z_A0FFD804_ECB5_11D2_ADAB_0008C744C0BF__wvu_PrintArea" vbProcedure="false">UNL!$A$120:$M$238</definedName>
    <definedName function="false" hidden="false" localSheetId="9" name="Z_A0FFD804_ECB5_11D2_ADAB_0008C744C0BF__wvu_PrintTitles" vbProcedure="false">UNL!$1:$5</definedName>
    <definedName function="false" hidden="false" localSheetId="9" name="Z_A1661709_8A7B_11D2_8C18_0008C7C204E6__wvu_PrintArea" vbProcedure="false">UNL!$A$6:$R$39</definedName>
    <definedName function="false" hidden="false" localSheetId="9" name="Z_A1661709_8A7B_11D2_8C18_0008C7C204E6__wvu_PrintTitles" vbProcedure="false">UNL!$1:$5</definedName>
    <definedName function="false" hidden="false" localSheetId="9" name="Z_A1661713_8A7B_11D2_8C18_0008C7C204E6__wvu_PrintArea" vbProcedure="false">UNL!$A$40:$AG$118</definedName>
    <definedName function="false" hidden="false" localSheetId="9" name="Z_A1661713_8A7B_11D2_8C18_0008C7C204E6__wvu_PrintTitles" vbProcedure="false">UNL!$1:$5</definedName>
    <definedName function="false" hidden="false" localSheetId="9" name="Z_A166171D_8A7B_11D2_8C18_0008C7C204E6__wvu_PrintArea" vbProcedure="false">UNL!$A$120:$M$238</definedName>
    <definedName function="false" hidden="false" localSheetId="9" name="Z_A166171D_8A7B_11D2_8C18_0008C7C204E6__wvu_PrintTitles" vbProcedure="false">UNL!$1:$5</definedName>
    <definedName function="false" hidden="false" localSheetId="9" name="Z_A65CD3EF_E599_11D2_8C3F_0008C7C204E6__wvu_PrintArea" vbProcedure="false">UNL!$A$6:$R$39</definedName>
    <definedName function="false" hidden="false" localSheetId="9" name="Z_A65CD3EF_E599_11D2_8C3F_0008C7C204E6__wvu_PrintTitles" vbProcedure="false">UNL!$1:$5</definedName>
    <definedName function="false" hidden="false" localSheetId="9" name="Z_A65CD3FB_E599_11D2_8C3F_0008C7C204E6__wvu_PrintArea" vbProcedure="false">UNL!$A$40:$AG$118</definedName>
    <definedName function="false" hidden="false" localSheetId="9" name="Z_A65CD3FB_E599_11D2_8C3F_0008C7C204E6__wvu_PrintTitles" vbProcedure="false">UNL!$1:$5</definedName>
    <definedName function="false" hidden="false" localSheetId="9" name="Z_A65CD407_E599_11D2_8C3F_0008C7C204E6__wvu_PrintArea" vbProcedure="false">UNL!$A$120:$M$238</definedName>
    <definedName function="false" hidden="false" localSheetId="9" name="Z_A65CD407_E599_11D2_8C3F_0008C7C204E6__wvu_PrintTitles" vbProcedure="false">UNL!$1:$5</definedName>
    <definedName function="false" hidden="false" localSheetId="9" name="Z_A8A68242_ECBE_11D2_8C43_0008C7C204E6__wvu_PrintArea" vbProcedure="false">UNL!$A$6:$R$39</definedName>
    <definedName function="false" hidden="false" localSheetId="9" name="Z_A8A68242_ECBE_11D2_8C43_0008C7C204E6__wvu_PrintTitles" vbProcedure="false">UNL!$1:$5</definedName>
    <definedName function="false" hidden="false" localSheetId="9" name="Z_A8A6824E_ECBE_11D2_8C43_0008C7C204E6__wvu_PrintArea" vbProcedure="false">UNL!$A$40:$AG$118</definedName>
    <definedName function="false" hidden="false" localSheetId="9" name="Z_A8A6824E_ECBE_11D2_8C43_0008C7C204E6__wvu_PrintTitles" vbProcedure="false">UNL!$1:$5</definedName>
    <definedName function="false" hidden="false" localSheetId="9" name="Z_A8A6825A_ECBE_11D2_8C43_0008C7C204E6__wvu_PrintArea" vbProcedure="false">UNL!$A$120:$M$238</definedName>
    <definedName function="false" hidden="false" localSheetId="9" name="Z_A8A6825A_ECBE_11D2_8C43_0008C7C204E6__wvu_PrintTitles" vbProcedure="false">UNL!$1:$5</definedName>
    <definedName function="false" hidden="false" localSheetId="9" name="Z_AAADA505_B744_11D2_8C28_0008C7C204E6__wvu_PrintArea" vbProcedure="false">UNL!$A$6:$R$39</definedName>
    <definedName function="false" hidden="false" localSheetId="9" name="Z_AAADA505_B744_11D2_8C28_0008C7C204E6__wvu_PrintTitles" vbProcedure="false">UNL!$1:$5</definedName>
    <definedName function="false" hidden="false" localSheetId="9" name="Z_AAADA510_B744_11D2_8C28_0008C7C204E6__wvu_PrintArea" vbProcedure="false">UNL!$A$40:$AG$118</definedName>
    <definedName function="false" hidden="false" localSheetId="9" name="Z_AAADA510_B744_11D2_8C28_0008C7C204E6__wvu_PrintTitles" vbProcedure="false">UNL!$1:$5</definedName>
    <definedName function="false" hidden="false" localSheetId="9" name="Z_AAADA51B_B744_11D2_8C28_0008C7C204E6__wvu_PrintArea" vbProcedure="false">UNL!$A$120:$M$238</definedName>
    <definedName function="false" hidden="false" localSheetId="9" name="Z_AAADA51B_B744_11D2_8C28_0008C7C204E6__wvu_PrintTitles" vbProcedure="false">UNL!$1:$5</definedName>
    <definedName function="false" hidden="false" localSheetId="9" name="Z_B072E3C2_B040_11D2_8C26_0008C7C204E6__wvu_PrintArea" vbProcedure="false">UNL!$A$6:$R$39</definedName>
    <definedName function="false" hidden="false" localSheetId="9" name="Z_B072E3C2_B040_11D2_8C26_0008C7C204E6__wvu_PrintTitles" vbProcedure="false">UNL!$1:$5</definedName>
    <definedName function="false" hidden="false" localSheetId="9" name="Z_B072E3CC_B040_11D2_8C26_0008C7C204E6__wvu_PrintArea" vbProcedure="false">UNL!$A$40:$AG$118</definedName>
    <definedName function="false" hidden="false" localSheetId="9" name="Z_B072E3CC_B040_11D2_8C26_0008C7C204E6__wvu_PrintTitles" vbProcedure="false">UNL!$1:$5</definedName>
    <definedName function="false" hidden="false" localSheetId="9" name="Z_B072E3D6_B040_11D2_8C26_0008C7C204E6__wvu_PrintArea" vbProcedure="false">UNL!$A$120:$M$238</definedName>
    <definedName function="false" hidden="false" localSheetId="9" name="Z_B072E3D6_B040_11D2_8C26_0008C7C204E6__wvu_PrintTitles" vbProcedure="false">UNL!$1:$5</definedName>
    <definedName function="false" hidden="false" localSheetId="9" name="Z_BAA2DB6F_A3A8_11D2_8C22_0008C7C204E6__wvu_PrintArea" vbProcedure="false">UNL!$A$6:$R$39</definedName>
    <definedName function="false" hidden="false" localSheetId="9" name="Z_BAA2DB6F_A3A8_11D2_8C22_0008C7C204E6__wvu_PrintTitles" vbProcedure="false">UNL!$1:$5</definedName>
    <definedName function="false" hidden="false" localSheetId="9" name="Z_BAA2DB79_A3A8_11D2_8C22_0008C7C204E6__wvu_PrintArea" vbProcedure="false">UNL!$A$40:$AG$118</definedName>
    <definedName function="false" hidden="false" localSheetId="9" name="Z_BAA2DB79_A3A8_11D2_8C22_0008C7C204E6__wvu_PrintTitles" vbProcedure="false">UNL!$1:$5</definedName>
    <definedName function="false" hidden="false" localSheetId="9" name="Z_BAA2DB83_A3A8_11D2_8C22_0008C7C204E6__wvu_PrintArea" vbProcedure="false">UNL!$A$120:$M$238</definedName>
    <definedName function="false" hidden="false" localSheetId="9" name="Z_BAA2DB83_A3A8_11D2_8C22_0008C7C204E6__wvu_PrintTitles" vbProcedure="false">UNL!$1:$5</definedName>
    <definedName function="false" hidden="false" localSheetId="9" name="Z_BAA2DBD9_A3A8_11D2_8C22_0008C7C204E6__wvu_PrintArea" vbProcedure="false">UNL!$A$6:$R$39</definedName>
    <definedName function="false" hidden="false" localSheetId="9" name="Z_BAA2DBD9_A3A8_11D2_8C22_0008C7C204E6__wvu_PrintTitles" vbProcedure="false">UNL!$1:$5</definedName>
    <definedName function="false" hidden="false" localSheetId="9" name="Z_BAA2DBE3_A3A8_11D2_8C22_0008C7C204E6__wvu_PrintArea" vbProcedure="false">UNL!$A$40:$AG$118</definedName>
    <definedName function="false" hidden="false" localSheetId="9" name="Z_BAA2DBE3_A3A8_11D2_8C22_0008C7C204E6__wvu_PrintTitles" vbProcedure="false">UNL!$1:$5</definedName>
    <definedName function="false" hidden="false" localSheetId="9" name="Z_BAA2DBED_A3A8_11D2_8C22_0008C7C204E6__wvu_PrintArea" vbProcedure="false">UNL!$A$120:$M$238</definedName>
    <definedName function="false" hidden="false" localSheetId="9" name="Z_BAA2DBED_A3A8_11D2_8C22_0008C7C204E6__wvu_PrintTitles" vbProcedure="false">UNL!$1:$5</definedName>
    <definedName function="false" hidden="false" localSheetId="9" name="Z_BAA2DD16_A3A8_11D2_8C22_0008C7C204E6__wvu_PrintArea" vbProcedure="false">UNL!$A$6:$R$39</definedName>
    <definedName function="false" hidden="false" localSheetId="9" name="Z_BAA2DD16_A3A8_11D2_8C22_0008C7C204E6__wvu_PrintTitles" vbProcedure="false">UNL!$1:$5</definedName>
    <definedName function="false" hidden="false" localSheetId="9" name="Z_BAA2DD20_A3A8_11D2_8C22_0008C7C204E6__wvu_PrintArea" vbProcedure="false">UNL!$A$40:$AG$118</definedName>
    <definedName function="false" hidden="false" localSheetId="9" name="Z_BAA2DD20_A3A8_11D2_8C22_0008C7C204E6__wvu_PrintTitles" vbProcedure="false">UNL!$1:$5</definedName>
    <definedName function="false" hidden="false" localSheetId="9" name="Z_BAA2DD2A_A3A8_11D2_8C22_0008C7C204E6__wvu_PrintArea" vbProcedure="false">UNL!$A$120:$M$238</definedName>
    <definedName function="false" hidden="false" localSheetId="9" name="Z_BAA2DD2A_A3A8_11D2_8C22_0008C7C204E6__wvu_PrintTitles" vbProcedure="false">UNL!$1:$5</definedName>
    <definedName function="false" hidden="false" localSheetId="9" name="Z_BB41B469_989F_11D2_8C1E_0008C7C204E6__wvu_PrintArea" vbProcedure="false">UNL!$A$6:$R$39</definedName>
    <definedName function="false" hidden="false" localSheetId="9" name="Z_BB41B469_989F_11D2_8C1E_0008C7C204E6__wvu_PrintTitles" vbProcedure="false">UNL!$1:$5</definedName>
    <definedName function="false" hidden="false" localSheetId="9" name="Z_BB41B473_989F_11D2_8C1E_0008C7C204E6__wvu_PrintArea" vbProcedure="false">UNL!$A$40:$AG$118</definedName>
    <definedName function="false" hidden="false" localSheetId="9" name="Z_BB41B473_989F_11D2_8C1E_0008C7C204E6__wvu_PrintTitles" vbProcedure="false">UNL!$1:$5</definedName>
    <definedName function="false" hidden="false" localSheetId="9" name="Z_BB41B47D_989F_11D2_8C1E_0008C7C204E6__wvu_PrintArea" vbProcedure="false">UNL!$A$120:$M$238</definedName>
    <definedName function="false" hidden="false" localSheetId="9" name="Z_BB41B47D_989F_11D2_8C1E_0008C7C204E6__wvu_PrintTitles" vbProcedure="false">UNL!$1:$5</definedName>
    <definedName function="false" hidden="false" localSheetId="9" name="Z_C10AC3C1_E80C_11D2_8C40_0008C7C204E6__wvu_PrintArea" vbProcedure="false">UNL!$A$6:$R$39</definedName>
    <definedName function="false" hidden="false" localSheetId="9" name="Z_C10AC3C1_E80C_11D2_8C40_0008C7C204E6__wvu_PrintTitles" vbProcedure="false">UNL!$1:$5</definedName>
    <definedName function="false" hidden="false" localSheetId="9" name="Z_C10AC3CD_E80C_11D2_8C40_0008C7C204E6__wvu_PrintArea" vbProcedure="false">UNL!$A$40:$AG$118</definedName>
    <definedName function="false" hidden="false" localSheetId="9" name="Z_C10AC3CD_E80C_11D2_8C40_0008C7C204E6__wvu_PrintTitles" vbProcedure="false">UNL!$1:$5</definedName>
    <definedName function="false" hidden="false" localSheetId="9" name="Z_C10AC3D9_E80C_11D2_8C40_0008C7C204E6__wvu_PrintArea" vbProcedure="false">UNL!$A$120:$M$238</definedName>
    <definedName function="false" hidden="false" localSheetId="9" name="Z_C10AC3D9_E80C_11D2_8C40_0008C7C204E6__wvu_PrintTitles" vbProcedure="false">UNL!$1:$5</definedName>
    <definedName function="false" hidden="false" localSheetId="9" name="Z_C10AC43D_E80C_11D2_8C40_0008C7C204E6__wvu_PrintArea" vbProcedure="false">UNL!$A$6:$R$39</definedName>
    <definedName function="false" hidden="false" localSheetId="9" name="Z_C10AC43D_E80C_11D2_8C40_0008C7C204E6__wvu_PrintTitles" vbProcedure="false">UNL!$1:$5</definedName>
    <definedName function="false" hidden="false" localSheetId="9" name="Z_C10AC449_E80C_11D2_8C40_0008C7C204E6__wvu_PrintArea" vbProcedure="false">UNL!$A$40:$AG$118</definedName>
    <definedName function="false" hidden="false" localSheetId="9" name="Z_C10AC449_E80C_11D2_8C40_0008C7C204E6__wvu_PrintTitles" vbProcedure="false">UNL!$1:$5</definedName>
    <definedName function="false" hidden="false" localSheetId="9" name="Z_C10AC455_E80C_11D2_8C40_0008C7C204E6__wvu_PrintArea" vbProcedure="false">UNL!$A$120:$M$238</definedName>
    <definedName function="false" hidden="false" localSheetId="9" name="Z_C10AC455_E80C_11D2_8C40_0008C7C204E6__wvu_PrintTitles" vbProcedure="false">UNL!$1:$5</definedName>
    <definedName function="false" hidden="false" localSheetId="9" name="Z_C10AFFA9_D5EA_11D2_8C37_0008C7C204E6__wvu_PrintArea" vbProcedure="false">UNL!$A$6:$R$39</definedName>
    <definedName function="false" hidden="false" localSheetId="9" name="Z_C10AFFA9_D5EA_11D2_8C37_0008C7C204E6__wvu_PrintTitles" vbProcedure="false">UNL!$1:$5</definedName>
    <definedName function="false" hidden="false" localSheetId="9" name="Z_C10AFFB4_D5EA_11D2_8C37_0008C7C204E6__wvu_PrintArea" vbProcedure="false">UNL!$A$40:$AG$118</definedName>
    <definedName function="false" hidden="false" localSheetId="9" name="Z_C10AFFB4_D5EA_11D2_8C37_0008C7C204E6__wvu_PrintTitles" vbProcedure="false">UNL!$1:$5</definedName>
    <definedName function="false" hidden="false" localSheetId="9" name="Z_C10AFFBF_D5EA_11D2_8C37_0008C7C204E6__wvu_PrintArea" vbProcedure="false">UNL!$A$120:$M$238</definedName>
    <definedName function="false" hidden="false" localSheetId="9" name="Z_C10AFFBF_D5EA_11D2_8C37_0008C7C204E6__wvu_PrintTitles" vbProcedure="false">UNL!$1:$5</definedName>
    <definedName function="false" hidden="false" localSheetId="9" name="Z_C10B007F_D5EA_11D2_8C37_0008C7C204E6__wvu_PrintArea" vbProcedure="false">UNL!$A$6:$R$39</definedName>
    <definedName function="false" hidden="false" localSheetId="9" name="Z_C10B007F_D5EA_11D2_8C37_0008C7C204E6__wvu_PrintTitles" vbProcedure="false">UNL!$1:$5</definedName>
    <definedName function="false" hidden="false" localSheetId="9" name="Z_C10B008A_D5EA_11D2_8C37_0008C7C204E6__wvu_PrintArea" vbProcedure="false">UNL!$A$40:$AG$118</definedName>
    <definedName function="false" hidden="false" localSheetId="9" name="Z_C10B008A_D5EA_11D2_8C37_0008C7C204E6__wvu_PrintTitles" vbProcedure="false">UNL!$1:$5</definedName>
    <definedName function="false" hidden="false" localSheetId="9" name="Z_C10B0095_D5EA_11D2_8C37_0008C7C204E6__wvu_PrintArea" vbProcedure="false">UNL!$A$120:$M$238</definedName>
    <definedName function="false" hidden="false" localSheetId="9" name="Z_C10B0095_D5EA_11D2_8C37_0008C7C204E6__wvu_PrintTitles" vbProcedure="false">UNL!$1:$5</definedName>
    <definedName function="false" hidden="false" localSheetId="9" name="Z_C2128751_F181_11D2_8C46_0008C7C204E6__wvu_PrintArea" vbProcedure="false">UNL!$A$6:$R$39</definedName>
    <definedName function="false" hidden="false" localSheetId="9" name="Z_C2128751_F181_11D2_8C46_0008C7C204E6__wvu_PrintTitles" vbProcedure="false">UNL!$1:$5</definedName>
    <definedName function="false" hidden="false" localSheetId="9" name="Z_C212875D_F181_11D2_8C46_0008C7C204E6__wvu_PrintArea" vbProcedure="false">UNL!$A$40:$AG$118</definedName>
    <definedName function="false" hidden="false" localSheetId="9" name="Z_C212875D_F181_11D2_8C46_0008C7C204E6__wvu_PrintTitles" vbProcedure="false">UNL!$1:$5</definedName>
    <definedName function="false" hidden="false" localSheetId="9" name="Z_C2128769_F181_11D2_8C46_0008C7C204E6__wvu_PrintArea" vbProcedure="false">UNL!$A$120:$M$238</definedName>
    <definedName function="false" hidden="false" localSheetId="9" name="Z_C2128769_F181_11D2_8C46_0008C7C204E6__wvu_PrintTitles" vbProcedure="false">UNL!$1:$5</definedName>
    <definedName function="false" hidden="false" localSheetId="9" name="Z_C41B2959_A3A8_11D2_B55B_00805FC758C8__wvu_PrintArea" vbProcedure="false">UNL!$A$6:$R$39</definedName>
    <definedName function="false" hidden="false" localSheetId="9" name="Z_C41B2959_A3A8_11D2_B55B_00805FC758C8__wvu_PrintTitles" vbProcedure="false">UNL!$1:$5</definedName>
    <definedName function="false" hidden="false" localSheetId="9" name="Z_C41B2963_A3A8_11D2_B55B_00805FC758C8__wvu_PrintArea" vbProcedure="false">UNL!$A$40:$AG$118</definedName>
    <definedName function="false" hidden="false" localSheetId="9" name="Z_C41B2963_A3A8_11D2_B55B_00805FC758C8__wvu_PrintTitles" vbProcedure="false">UNL!$1:$5</definedName>
    <definedName function="false" hidden="false" localSheetId="9" name="Z_C41B296D_A3A8_11D2_B55B_00805FC758C8__wvu_PrintArea" vbProcedure="false">UNL!$A$120:$M$238</definedName>
    <definedName function="false" hidden="false" localSheetId="9" name="Z_C41B296D_A3A8_11D2_B55B_00805FC758C8__wvu_PrintTitles" vbProcedure="false">UNL!$1:$5</definedName>
    <definedName function="false" hidden="false" localSheetId="9" name="Z_C8849B02_B4EB_11D2_8C26_0008C7C204E6__wvu_PrintArea" vbProcedure="false">UNL!$A$6:$R$39</definedName>
    <definedName function="false" hidden="false" localSheetId="9" name="Z_C8849B02_B4EB_11D2_8C26_0008C7C204E6__wvu_PrintTitles" vbProcedure="false">UNL!$1:$5</definedName>
    <definedName function="false" hidden="false" localSheetId="9" name="Z_C8849B0D_B4EB_11D2_8C26_0008C7C204E6__wvu_PrintArea" vbProcedure="false">UNL!$A$40:$AG$118</definedName>
    <definedName function="false" hidden="false" localSheetId="9" name="Z_C8849B0D_B4EB_11D2_8C26_0008C7C204E6__wvu_PrintTitles" vbProcedure="false">UNL!$1:$5</definedName>
    <definedName function="false" hidden="false" localSheetId="9" name="Z_C8849B18_B4EB_11D2_8C26_0008C7C204E6__wvu_PrintArea" vbProcedure="false">UNL!$A$120:$M$238</definedName>
    <definedName function="false" hidden="false" localSheetId="9" name="Z_C8849B18_B4EB_11D2_8C26_0008C7C204E6__wvu_PrintTitles" vbProcedure="false">UNL!$1:$5</definedName>
    <definedName function="false" hidden="false" localSheetId="9" name="Z_C8849B30_B4EB_11D2_8C26_0008C7C204E6__wvu_PrintArea" vbProcedure="false">UNL!$A$6:$R$39</definedName>
    <definedName function="false" hidden="false" localSheetId="9" name="Z_C8849B30_B4EB_11D2_8C26_0008C7C204E6__wvu_PrintTitles" vbProcedure="false">UNL!$1:$5</definedName>
    <definedName function="false" hidden="false" localSheetId="9" name="Z_C8849B3B_B4EB_11D2_8C26_0008C7C204E6__wvu_PrintArea" vbProcedure="false">UNL!$A$40:$AG$118</definedName>
    <definedName function="false" hidden="false" localSheetId="9" name="Z_C8849B3B_B4EB_11D2_8C26_0008C7C204E6__wvu_PrintTitles" vbProcedure="false">UNL!$1:$5</definedName>
    <definedName function="false" hidden="false" localSheetId="9" name="Z_C8849B46_B4EB_11D2_8C26_0008C7C204E6__wvu_PrintArea" vbProcedure="false">UNL!$A$120:$M$238</definedName>
    <definedName function="false" hidden="false" localSheetId="9" name="Z_C8849B46_B4EB_11D2_8C26_0008C7C204E6__wvu_PrintTitles" vbProcedure="false">UNL!$1:$5</definedName>
    <definedName function="false" hidden="false" localSheetId="9" name="Z_C8C5A152_C245_11D2_8C2B_0008C7C204E6__wvu_PrintArea" vbProcedure="false">UNL!$A$6:$R$39</definedName>
    <definedName function="false" hidden="false" localSheetId="9" name="Z_C8C5A152_C245_11D2_8C2B_0008C7C204E6__wvu_PrintTitles" vbProcedure="false">UNL!$1:$5</definedName>
    <definedName function="false" hidden="false" localSheetId="9" name="Z_C8C5A15D_C245_11D2_8C2B_0008C7C204E6__wvu_PrintArea" vbProcedure="false">UNL!$A$40:$AG$118</definedName>
    <definedName function="false" hidden="false" localSheetId="9" name="Z_C8C5A15D_C245_11D2_8C2B_0008C7C204E6__wvu_PrintTitles" vbProcedure="false">UNL!$1:$5</definedName>
    <definedName function="false" hidden="false" localSheetId="9" name="Z_C8C5A168_C245_11D2_8C2B_0008C7C204E6__wvu_PrintArea" vbProcedure="false">UNL!$A$120:$M$238</definedName>
    <definedName function="false" hidden="false" localSheetId="9" name="Z_C8C5A168_C245_11D2_8C2B_0008C7C204E6__wvu_PrintTitles" vbProcedure="false">UNL!$1:$5</definedName>
    <definedName function="false" hidden="false" localSheetId="9" name="Z_C979B2FD_DDAA_11D1_84B9_00805FD35FEF__wvu_PrintArea" vbProcedure="false">UNL!$A$6:$R$39</definedName>
    <definedName function="false" hidden="false" localSheetId="9" name="Z_C979B2FD_DDAA_11D1_84B9_00805FD35FEF__wvu_PrintTitles" vbProcedure="false">UNL!$1:$5</definedName>
    <definedName function="false" hidden="false" localSheetId="9" name="Z_C979B307_DDAA_11D1_84B9_00805FD35FEF__wvu_PrintArea" vbProcedure="false">UNL!$A$40:$AG$118</definedName>
    <definedName function="false" hidden="false" localSheetId="9" name="Z_C979B307_DDAA_11D1_84B9_00805FD35FEF__wvu_PrintTitles" vbProcedure="false">UNL!$1:$5</definedName>
    <definedName function="false" hidden="false" localSheetId="9" name="Z_C979B311_DDAA_11D1_84B9_00805FD35FEF__wvu_PrintArea" vbProcedure="false">UNL!$A$120:$M$238</definedName>
    <definedName function="false" hidden="false" localSheetId="9" name="Z_C979B311_DDAA_11D1_84B9_00805FD35FEF__wvu_PrintTitles" vbProcedure="false">UNL!$1:$5</definedName>
    <definedName function="false" hidden="false" localSheetId="9" name="Z_C9BB3357_C4AF_11D2_84E8_00805FD35FEF__wvu_PrintArea" vbProcedure="false">UNL!$A$6:$R$39</definedName>
    <definedName function="false" hidden="false" localSheetId="9" name="Z_C9BB3357_C4AF_11D2_84E8_00805FD35FEF__wvu_PrintTitles" vbProcedure="false">UNL!$1:$5</definedName>
    <definedName function="false" hidden="false" localSheetId="9" name="Z_C9BB3362_C4AF_11D2_84E8_00805FD35FEF__wvu_PrintArea" vbProcedure="false">UNL!$A$40:$AG$118</definedName>
    <definedName function="false" hidden="false" localSheetId="9" name="Z_C9BB3362_C4AF_11D2_84E8_00805FD35FEF__wvu_PrintTitles" vbProcedure="false">UNL!$1:$5</definedName>
    <definedName function="false" hidden="false" localSheetId="9" name="Z_C9BB336D_C4AF_11D2_84E8_00805FD35FEF__wvu_PrintArea" vbProcedure="false">UNL!$A$120:$M$238</definedName>
    <definedName function="false" hidden="false" localSheetId="9" name="Z_C9BB336D_C4AF_11D2_84E8_00805FD35FEF__wvu_PrintTitles" vbProcedure="false">UNL!$1:$5</definedName>
    <definedName function="false" hidden="false" localSheetId="9" name="Z_CABA7E7D_DC4F_11D2_B114_00805F29F700__wvu_PrintArea" vbProcedure="false">UNL!$A$6:$R$39</definedName>
    <definedName function="false" hidden="false" localSheetId="9" name="Z_CABA7E7D_DC4F_11D2_B114_00805F29F700__wvu_PrintTitles" vbProcedure="false">UNL!$1:$5</definedName>
    <definedName function="false" hidden="false" localSheetId="9" name="Z_CABA7E89_DC4F_11D2_B114_00805F29F700__wvu_PrintArea" vbProcedure="false">UNL!$A$40:$AG$118</definedName>
    <definedName function="false" hidden="false" localSheetId="9" name="Z_CABA7E89_DC4F_11D2_B114_00805F29F700__wvu_PrintTitles" vbProcedure="false">UNL!$1:$5</definedName>
    <definedName function="false" hidden="false" localSheetId="9" name="Z_CABA7E95_DC4F_11D2_B114_00805F29F700__wvu_PrintArea" vbProcedure="false">UNL!$A$120:$M$238</definedName>
    <definedName function="false" hidden="false" localSheetId="9" name="Z_CABA7E95_DC4F_11D2_B114_00805F29F700__wvu_PrintTitles" vbProcedure="false">UNL!$1:$5</definedName>
    <definedName function="false" hidden="false" localSheetId="9" name="Z_CDC73686_8820_11D2_8C16_0008C7C204E6__wvu_PrintArea" vbProcedure="false">UNL!$A$6:$R$39</definedName>
    <definedName function="false" hidden="false" localSheetId="9" name="Z_CDC73686_8820_11D2_8C16_0008C7C204E6__wvu_PrintTitles" vbProcedure="false">UNL!$1:$5</definedName>
    <definedName function="false" hidden="false" localSheetId="9" name="Z_CDC73690_8820_11D2_8C16_0008C7C204E6__wvu_PrintArea" vbProcedure="false">UNL!$A$40:$AG$118</definedName>
    <definedName function="false" hidden="false" localSheetId="9" name="Z_CDC73690_8820_11D2_8C16_0008C7C204E6__wvu_PrintTitles" vbProcedure="false">UNL!$1:$5</definedName>
    <definedName function="false" hidden="false" localSheetId="9" name="Z_CDC7369A_8820_11D2_8C16_0008C7C204E6__wvu_PrintArea" vbProcedure="false">UNL!$A$120:$M$238</definedName>
    <definedName function="false" hidden="false" localSheetId="9" name="Z_CDC7369A_8820_11D2_8C16_0008C7C204E6__wvu_PrintTitles" vbProcedure="false">UNL!$1:$5</definedName>
    <definedName function="false" hidden="false" localSheetId="9" name="Z_D00642C6_8F3F_11D2_8C1C_0008C7C204E6__wvu_PrintArea" vbProcedure="false">UNL!$A$6:$R$39</definedName>
    <definedName function="false" hidden="false" localSheetId="9" name="Z_D00642C6_8F3F_11D2_8C1C_0008C7C204E6__wvu_PrintTitles" vbProcedure="false">UNL!$1:$5</definedName>
    <definedName function="false" hidden="false" localSheetId="9" name="Z_D00642D0_8F3F_11D2_8C1C_0008C7C204E6__wvu_PrintArea" vbProcedure="false">UNL!$A$40:$AG$118</definedName>
    <definedName function="false" hidden="false" localSheetId="9" name="Z_D00642D0_8F3F_11D2_8C1C_0008C7C204E6__wvu_PrintTitles" vbProcedure="false">UNL!$1:$5</definedName>
    <definedName function="false" hidden="false" localSheetId="9" name="Z_D00642DA_8F3F_11D2_8C1C_0008C7C204E6__wvu_PrintArea" vbProcedure="false">UNL!$A$120:$M$238</definedName>
    <definedName function="false" hidden="false" localSheetId="9" name="Z_D00642DA_8F3F_11D2_8C1C_0008C7C204E6__wvu_PrintTitles" vbProcedure="false">UNL!$1:$5</definedName>
    <definedName function="false" hidden="false" localSheetId="9" name="Z_D5AAC1B6_7ED2_11D2_8C0B_0008C7C204E6__wvu_PrintArea" vbProcedure="false">UNL!$A$6:$R$39</definedName>
    <definedName function="false" hidden="false" localSheetId="9" name="Z_D5AAC1B6_7ED2_11D2_8C0B_0008C7C204E6__wvu_PrintTitles" vbProcedure="false">UNL!$1:$5</definedName>
    <definedName function="false" hidden="false" localSheetId="9" name="Z_D5AAC1C0_7ED2_11D2_8C0B_0008C7C204E6__wvu_PrintArea" vbProcedure="false">UNL!$A$40:$AG$118</definedName>
    <definedName function="false" hidden="false" localSheetId="9" name="Z_D5AAC1C0_7ED2_11D2_8C0B_0008C7C204E6__wvu_PrintTitles" vbProcedure="false">UNL!$1:$5</definedName>
    <definedName function="false" hidden="false" localSheetId="9" name="Z_D5AAC1CA_7ED2_11D2_8C0B_0008C7C204E6__wvu_PrintArea" vbProcedure="false">UNL!$A$120:$M$238</definedName>
    <definedName function="false" hidden="false" localSheetId="9" name="Z_D5AAC1CA_7ED2_11D2_8C0B_0008C7C204E6__wvu_PrintTitles" vbProcedure="false">UNL!$1:$5</definedName>
    <definedName function="false" hidden="false" localSheetId="9" name="Z_D7418C16_B9C8_11D2_8C28_0008C7C204E6__wvu_PrintArea" vbProcedure="false">UNL!$A$6:$R$39</definedName>
    <definedName function="false" hidden="false" localSheetId="9" name="Z_D7418C16_B9C8_11D2_8C28_0008C7C204E6__wvu_PrintTitles" vbProcedure="false">UNL!$1:$5</definedName>
    <definedName function="false" hidden="false" localSheetId="9" name="Z_D7418C21_B9C8_11D2_8C28_0008C7C204E6__wvu_PrintArea" vbProcedure="false">UNL!$A$40:$AG$118</definedName>
    <definedName function="false" hidden="false" localSheetId="9" name="Z_D7418C21_B9C8_11D2_8C28_0008C7C204E6__wvu_PrintTitles" vbProcedure="false">UNL!$1:$5</definedName>
    <definedName function="false" hidden="false" localSheetId="9" name="Z_D7418C2C_B9C8_11D2_8C28_0008C7C204E6__wvu_PrintArea" vbProcedure="false">UNL!$A$120:$M$238</definedName>
    <definedName function="false" hidden="false" localSheetId="9" name="Z_D7418C2C_B9C8_11D2_8C28_0008C7C204E6__wvu_PrintTitles" vbProcedure="false">UNL!$1:$5</definedName>
    <definedName function="false" hidden="false" localSheetId="9" name="Z_D7418C70_B9C8_11D2_8C28_0008C7C204E6__wvu_PrintArea" vbProcedure="false">UNL!$A$6:$R$39</definedName>
    <definedName function="false" hidden="false" localSheetId="9" name="Z_D7418C70_B9C8_11D2_8C28_0008C7C204E6__wvu_PrintTitles" vbProcedure="false">UNL!$1:$5</definedName>
    <definedName function="false" hidden="false" localSheetId="9" name="Z_D7418C7B_B9C8_11D2_8C28_0008C7C204E6__wvu_PrintArea" vbProcedure="false">UNL!$A$40:$AG$118</definedName>
    <definedName function="false" hidden="false" localSheetId="9" name="Z_D7418C7B_B9C8_11D2_8C28_0008C7C204E6__wvu_PrintTitles" vbProcedure="false">UNL!$1:$5</definedName>
    <definedName function="false" hidden="false" localSheetId="9" name="Z_D7418C86_B9C8_11D2_8C28_0008C7C204E6__wvu_PrintArea" vbProcedure="false">UNL!$A$120:$M$238</definedName>
    <definedName function="false" hidden="false" localSheetId="9" name="Z_D7418C86_B9C8_11D2_8C28_0008C7C204E6__wvu_PrintTitles" vbProcedure="false">UNL!$1:$5</definedName>
    <definedName function="false" hidden="false" localSheetId="9" name="Z_D7860837_9A2F_11D2_8C20_0008C7C204E6__wvu_PrintArea" vbProcedure="false">UNL!$A$6:$R$39</definedName>
    <definedName function="false" hidden="false" localSheetId="9" name="Z_D7860837_9A2F_11D2_8C20_0008C7C204E6__wvu_PrintTitles" vbProcedure="false">UNL!$1:$5</definedName>
    <definedName function="false" hidden="false" localSheetId="9" name="Z_D7860841_9A2F_11D2_8C20_0008C7C204E6__wvu_PrintArea" vbProcedure="false">UNL!$A$40:$AG$118</definedName>
    <definedName function="false" hidden="false" localSheetId="9" name="Z_D7860841_9A2F_11D2_8C20_0008C7C204E6__wvu_PrintTitles" vbProcedure="false">UNL!$1:$5</definedName>
    <definedName function="false" hidden="false" localSheetId="9" name="Z_D786084B_9A2F_11D2_8C20_0008C7C204E6__wvu_PrintArea" vbProcedure="false">UNL!$A$120:$M$238</definedName>
    <definedName function="false" hidden="false" localSheetId="9" name="Z_D786084B_9A2F_11D2_8C20_0008C7C204E6__wvu_PrintTitles" vbProcedure="false">UNL!$1:$5</definedName>
    <definedName function="false" hidden="false" localSheetId="9" name="Z_D7E60111_C633_11D2_8C2B_0008C7C204E6__wvu_PrintArea" vbProcedure="false">UNL!$A$6:$R$39</definedName>
    <definedName function="false" hidden="false" localSheetId="9" name="Z_D7E60111_C633_11D2_8C2B_0008C7C204E6__wvu_PrintTitles" vbProcedure="false">UNL!$1:$5</definedName>
    <definedName function="false" hidden="false" localSheetId="9" name="Z_D7E6011C_C633_11D2_8C2B_0008C7C204E6__wvu_PrintArea" vbProcedure="false">UNL!$A$40:$AG$118</definedName>
    <definedName function="false" hidden="false" localSheetId="9" name="Z_D7E6011C_C633_11D2_8C2B_0008C7C204E6__wvu_PrintTitles" vbProcedure="false">UNL!$1:$5</definedName>
    <definedName function="false" hidden="false" localSheetId="9" name="Z_D7E60127_C633_11D2_8C2B_0008C7C204E6__wvu_PrintArea" vbProcedure="false">UNL!$A$120:$M$238</definedName>
    <definedName function="false" hidden="false" localSheetId="9" name="Z_D7E60127_C633_11D2_8C2B_0008C7C204E6__wvu_PrintTitles" vbProcedure="false">UNL!$1:$5</definedName>
    <definedName function="false" hidden="false" localSheetId="9" name="Z_D7FDFB94_7F7B_11D2_8C0C_0008C7C204E6__wvu_PrintArea" vbProcedure="false">UNL!$A$6:$R$39</definedName>
    <definedName function="false" hidden="false" localSheetId="9" name="Z_D7FDFB94_7F7B_11D2_8C0C_0008C7C204E6__wvu_PrintTitles" vbProcedure="false">UNL!$1:$5</definedName>
    <definedName function="false" hidden="false" localSheetId="9" name="Z_D7FDFB9E_7F7B_11D2_8C0C_0008C7C204E6__wvu_PrintArea" vbProcedure="false">UNL!$A$40:$AG$118</definedName>
    <definedName function="false" hidden="false" localSheetId="9" name="Z_D7FDFB9E_7F7B_11D2_8C0C_0008C7C204E6__wvu_PrintTitles" vbProcedure="false">UNL!$1:$5</definedName>
    <definedName function="false" hidden="false" localSheetId="9" name="Z_D7FDFBA8_7F7B_11D2_8C0C_0008C7C204E6__wvu_PrintArea" vbProcedure="false">UNL!$A$120:$M$238</definedName>
    <definedName function="false" hidden="false" localSheetId="9" name="Z_D7FDFBA8_7F7B_11D2_8C0C_0008C7C204E6__wvu_PrintTitles" vbProcedure="false">UNL!$1:$5</definedName>
    <definedName function="false" hidden="false" localSheetId="9" name="Z_D86B04A3_DF3D_11D1_84B9_00805FD35FEF__wvu_PrintArea" vbProcedure="false">UNL!$A$6:$R$39</definedName>
    <definedName function="false" hidden="false" localSheetId="9" name="Z_D86B04A3_DF3D_11D1_84B9_00805FD35FEF__wvu_PrintTitles" vbProcedure="false">UNL!$1:$5</definedName>
    <definedName function="false" hidden="false" localSheetId="9" name="Z_D86B04AD_DF3D_11D1_84B9_00805FD35FEF__wvu_PrintArea" vbProcedure="false">UNL!$A$40:$AG$118</definedName>
    <definedName function="false" hidden="false" localSheetId="9" name="Z_D86B04AD_DF3D_11D1_84B9_00805FD35FEF__wvu_PrintTitles" vbProcedure="false">UNL!$1:$5</definedName>
    <definedName function="false" hidden="false" localSheetId="9" name="Z_D86B04B7_DF3D_11D1_84B9_00805FD35FEF__wvu_PrintArea" vbProcedure="false">UNL!$A$120:$M$238</definedName>
    <definedName function="false" hidden="false" localSheetId="9" name="Z_D86B04B7_DF3D_11D1_84B9_00805FD35FEF__wvu_PrintTitles" vbProcedure="false">UNL!$1:$5</definedName>
    <definedName function="false" hidden="false" localSheetId="9" name="Z_DC024A97_836B_11D2_8C0F_0008C7C204E6__wvu_PrintArea" vbProcedure="false">UNL!$A$6:$R$39</definedName>
    <definedName function="false" hidden="false" localSheetId="9" name="Z_DC024A97_836B_11D2_8C0F_0008C7C204E6__wvu_PrintTitles" vbProcedure="false">UNL!$1:$5</definedName>
    <definedName function="false" hidden="false" localSheetId="9" name="Z_DC024AA1_836B_11D2_8C0F_0008C7C204E6__wvu_PrintArea" vbProcedure="false">UNL!$A$40:$AG$118</definedName>
    <definedName function="false" hidden="false" localSheetId="9" name="Z_DC024AA1_836B_11D2_8C0F_0008C7C204E6__wvu_PrintTitles" vbProcedure="false">UNL!$1:$5</definedName>
    <definedName function="false" hidden="false" localSheetId="9" name="Z_DC024AAB_836B_11D2_8C0F_0008C7C204E6__wvu_PrintArea" vbProcedure="false">UNL!$A$120:$M$238</definedName>
    <definedName function="false" hidden="false" localSheetId="9" name="Z_DC024AAB_836B_11D2_8C0F_0008C7C204E6__wvu_PrintTitles" vbProcedure="false">UNL!$1:$5</definedName>
    <definedName function="false" hidden="false" localSheetId="9" name="Z_DF118900_F348_11D2_ADAC_0008C744C0BF__wvu_PrintArea" vbProcedure="false">UNL!$A$6:$R$39</definedName>
    <definedName function="false" hidden="false" localSheetId="9" name="Z_DF118900_F348_11D2_ADAC_0008C744C0BF__wvu_PrintTitles" vbProcedure="false">UNL!$1:$5</definedName>
    <definedName function="false" hidden="false" localSheetId="9" name="Z_DF11890C_F348_11D2_ADAC_0008C744C0BF__wvu_PrintArea" vbProcedure="false">UNL!$A$40:$AG$118</definedName>
    <definedName function="false" hidden="false" localSheetId="9" name="Z_DF11890C_F348_11D2_ADAC_0008C744C0BF__wvu_PrintTitles" vbProcedure="false">UNL!$1:$5</definedName>
    <definedName function="false" hidden="false" localSheetId="9" name="Z_DF118918_F348_11D2_ADAC_0008C744C0BF__wvu_PrintArea" vbProcedure="false">UNL!$A$120:$M$238</definedName>
    <definedName function="false" hidden="false" localSheetId="9" name="Z_DF118918_F348_11D2_ADAC_0008C744C0BF__wvu_PrintTitles" vbProcedure="false">UNL!$1:$5</definedName>
    <definedName function="false" hidden="false" localSheetId="9" name="Z_E2427154_94D8_11D2_8C1E_0008C7C204E6__wvu_PrintArea" vbProcedure="false">UNL!$A$6:$R$39</definedName>
    <definedName function="false" hidden="false" localSheetId="9" name="Z_E2427154_94D8_11D2_8C1E_0008C7C204E6__wvu_PrintTitles" vbProcedure="false">UNL!$1:$5</definedName>
    <definedName function="false" hidden="false" localSheetId="9" name="Z_E242715E_94D8_11D2_8C1E_0008C7C204E6__wvu_PrintArea" vbProcedure="false">UNL!$A$40:$AG$118</definedName>
    <definedName function="false" hidden="false" localSheetId="9" name="Z_E242715E_94D8_11D2_8C1E_0008C7C204E6__wvu_PrintTitles" vbProcedure="false">UNL!$1:$5</definedName>
    <definedName function="false" hidden="false" localSheetId="9" name="Z_E2427168_94D8_11D2_8C1E_0008C7C204E6__wvu_PrintArea" vbProcedure="false">UNL!$A$120:$M$238</definedName>
    <definedName function="false" hidden="false" localSheetId="9" name="Z_E2427168_94D8_11D2_8C1E_0008C7C204E6__wvu_PrintTitles" vbProcedure="false">UNL!$1:$5</definedName>
    <definedName function="false" hidden="false" localSheetId="9" name="Z_E53DCA56_CD44_11D2_8C32_0008C7C204E6__wvu_PrintArea" vbProcedure="false">UNL!$A$6:$R$39</definedName>
    <definedName function="false" hidden="false" localSheetId="9" name="Z_E53DCA56_CD44_11D2_8C32_0008C7C204E6__wvu_PrintTitles" vbProcedure="false">UNL!$1:$5</definedName>
    <definedName function="false" hidden="false" localSheetId="9" name="Z_E53DCA61_CD44_11D2_8C32_0008C7C204E6__wvu_PrintArea" vbProcedure="false">UNL!$A$40:$AG$118</definedName>
    <definedName function="false" hidden="false" localSheetId="9" name="Z_E53DCA61_CD44_11D2_8C32_0008C7C204E6__wvu_PrintTitles" vbProcedure="false">UNL!$1:$5</definedName>
    <definedName function="false" hidden="false" localSheetId="9" name="Z_E53DCA6C_CD44_11D2_8C32_0008C7C204E6__wvu_PrintArea" vbProcedure="false">UNL!$A$120:$M$238</definedName>
    <definedName function="false" hidden="false" localSheetId="9" name="Z_E53DCA6C_CD44_11D2_8C32_0008C7C204E6__wvu_PrintTitles" vbProcedure="false">UNL!$1:$5</definedName>
    <definedName function="false" hidden="false" localSheetId="9" name="Z_E7872664_ABCD_11D2_8C26_0008C7C204E6__wvu_PrintArea" vbProcedure="false">UNL!$A$6:$R$39</definedName>
    <definedName function="false" hidden="false" localSheetId="9" name="Z_E7872664_ABCD_11D2_8C26_0008C7C204E6__wvu_PrintTitles" vbProcedure="false">UNL!$1:$5</definedName>
    <definedName function="false" hidden="false" localSheetId="9" name="Z_E787266E_ABCD_11D2_8C26_0008C7C204E6__wvu_PrintArea" vbProcedure="false">UNL!$A$40:$AG$118</definedName>
    <definedName function="false" hidden="false" localSheetId="9" name="Z_E787266E_ABCD_11D2_8C26_0008C7C204E6__wvu_PrintTitles" vbProcedure="false">UNL!$1:$5</definedName>
    <definedName function="false" hidden="false" localSheetId="9" name="Z_E7872678_ABCD_11D2_8C26_0008C7C204E6__wvu_PrintArea" vbProcedure="false">UNL!$A$120:$M$238</definedName>
    <definedName function="false" hidden="false" localSheetId="9" name="Z_E7872678_ABCD_11D2_8C26_0008C7C204E6__wvu_PrintTitles" vbProcedure="false">UNL!$1:$5</definedName>
    <definedName function="false" hidden="false" localSheetId="9" name="Z_ED082A34_9578_11D2_8C1E_0008C7C204E6__wvu_PrintArea" vbProcedure="false">UNL!$A$6:$R$39</definedName>
    <definedName function="false" hidden="false" localSheetId="9" name="Z_ED082A34_9578_11D2_8C1E_0008C7C204E6__wvu_PrintTitles" vbProcedure="false">UNL!$1:$5</definedName>
    <definedName function="false" hidden="false" localSheetId="9" name="Z_ED082A3E_9578_11D2_8C1E_0008C7C204E6__wvu_PrintArea" vbProcedure="false">UNL!$A$40:$AG$118</definedName>
    <definedName function="false" hidden="false" localSheetId="9" name="Z_ED082A3E_9578_11D2_8C1E_0008C7C204E6__wvu_PrintTitles" vbProcedure="false">UNL!$1:$5</definedName>
    <definedName function="false" hidden="false" localSheetId="9" name="Z_ED082A48_9578_11D2_8C1E_0008C7C204E6__wvu_PrintArea" vbProcedure="false">UNL!$A$120:$M$238</definedName>
    <definedName function="false" hidden="false" localSheetId="9" name="Z_ED082A48_9578_11D2_8C1E_0008C7C204E6__wvu_PrintTitles" vbProcedure="false">UNL!$1:$5</definedName>
    <definedName function="false" hidden="false" localSheetId="9" name="Z_F2D709EC_C7C7_11D2_8C2E_0008C7C204E6__wvu_PrintArea" vbProcedure="false">UNL!$A$6:$R$39</definedName>
    <definedName function="false" hidden="false" localSheetId="9" name="Z_F2D709EC_C7C7_11D2_8C2E_0008C7C204E6__wvu_PrintTitles" vbProcedure="false">UNL!$1:$5</definedName>
    <definedName function="false" hidden="false" localSheetId="9" name="Z_F2D709F7_C7C7_11D2_8C2E_0008C7C204E6__wvu_PrintArea" vbProcedure="false">UNL!$A$40:$AG$118</definedName>
    <definedName function="false" hidden="false" localSheetId="9" name="Z_F2D709F7_C7C7_11D2_8C2E_0008C7C204E6__wvu_PrintTitles" vbProcedure="false">UNL!$1:$5</definedName>
    <definedName function="false" hidden="false" localSheetId="9" name="Z_F2D70A02_C7C7_11D2_8C2E_0008C7C204E6__wvu_PrintArea" vbProcedure="false">UNL!$A$120:$M$238</definedName>
    <definedName function="false" hidden="false" localSheetId="9" name="Z_F2D70A02_C7C7_11D2_8C2E_0008C7C204E6__wvu_PrintTitles" vbProcedure="false">UNL!$1:$5</definedName>
    <definedName function="false" hidden="false" localSheetId="9" name="Z_F62FBC08_C024_11D2_8C2B_0008C7C204E6__wvu_PrintArea" vbProcedure="false">UNL!$A$6:$R$39</definedName>
    <definedName function="false" hidden="false" localSheetId="9" name="Z_F62FBC08_C024_11D2_8C2B_0008C7C204E6__wvu_PrintTitles" vbProcedure="false">UNL!$1:$5</definedName>
    <definedName function="false" hidden="false" localSheetId="9" name="Z_F62FBC13_C024_11D2_8C2B_0008C7C204E6__wvu_PrintArea" vbProcedure="false">UNL!$A$40:$AG$118</definedName>
    <definedName function="false" hidden="false" localSheetId="9" name="Z_F62FBC13_C024_11D2_8C2B_0008C7C204E6__wvu_PrintTitles" vbProcedure="false">UNL!$1:$5</definedName>
    <definedName function="false" hidden="false" localSheetId="9" name="Z_F62FBC1E_C024_11D2_8C2B_0008C7C204E6__wvu_PrintArea" vbProcedure="false">UNL!$A$120:$M$238</definedName>
    <definedName function="false" hidden="false" localSheetId="9" name="Z_F62FBC1E_C024_11D2_8C2B_0008C7C204E6__wvu_PrintTitles" vbProcedure="false">UNL!$1:$5</definedName>
    <definedName function="false" hidden="false" localSheetId="9" name="Z_FA9D4758_BA8A_11D2_8C28_0008C7C204E6__wvu_PrintArea" vbProcedure="false">UNL!$A$6:$R$39</definedName>
    <definedName function="false" hidden="false" localSheetId="9" name="Z_FA9D4758_BA8A_11D2_8C28_0008C7C204E6__wvu_PrintTitles" vbProcedure="false">UNL!$1:$5</definedName>
    <definedName function="false" hidden="false" localSheetId="9" name="Z_FA9D4763_BA8A_11D2_8C28_0008C7C204E6__wvu_PrintArea" vbProcedure="false">UNL!$A$40:$AG$118</definedName>
    <definedName function="false" hidden="false" localSheetId="9" name="Z_FA9D4763_BA8A_11D2_8C28_0008C7C204E6__wvu_PrintTitles" vbProcedure="false">UNL!$1:$5</definedName>
    <definedName function="false" hidden="false" localSheetId="9" name="Z_FA9D476E_BA8A_11D2_8C28_0008C7C204E6__wvu_PrintArea" vbProcedure="false">UNL!$A$120:$M$238</definedName>
    <definedName function="false" hidden="false" localSheetId="9" name="Z_FA9D476E_BA8A_11D2_8C28_0008C7C204E6__wvu_PrintTitles" vbProcedure="false">UNL!$1:$5</definedName>
    <definedName function="false" hidden="false" localSheetId="9" name="Z_FC870D90_B46D_11D2_8C26_0008C7C204E6__wvu_PrintArea" vbProcedure="false">UNL!$A$6:$R$39</definedName>
    <definedName function="false" hidden="false" localSheetId="9" name="Z_FC870D90_B46D_11D2_8C26_0008C7C204E6__wvu_PrintTitles" vbProcedure="false">UNL!$1:$5</definedName>
    <definedName function="false" hidden="false" localSheetId="9" name="Z_FC870D9B_B46D_11D2_8C26_0008C7C204E6__wvu_PrintArea" vbProcedure="false">UNL!$A$40:$AG$118</definedName>
    <definedName function="false" hidden="false" localSheetId="9" name="Z_FC870D9B_B46D_11D2_8C26_0008C7C204E6__wvu_PrintTitles" vbProcedure="false">UNL!$1:$5</definedName>
    <definedName function="false" hidden="false" localSheetId="9" name="Z_FC870DA6_B46D_11D2_8C26_0008C7C204E6__wvu_PrintArea" vbProcedure="false">UNL!$A$120:$M$238</definedName>
    <definedName function="false" hidden="false" localSheetId="9" name="Z_FC870DA6_B46D_11D2_8C26_0008C7C204E6__wvu_PrintTitles" vbProcedure="false">UNL!$1:$5</definedName>
    <definedName function="false" hidden="false" localSheetId="9" name="Z_FEEF772A_E72E_11D2_8C3F_0008C7C204E6__wvu_PrintArea" vbProcedure="false">UNL!$A$6:$R$39</definedName>
    <definedName function="false" hidden="false" localSheetId="9" name="Z_FEEF772A_E72E_11D2_8C3F_0008C7C204E6__wvu_PrintTitles" vbProcedure="false">UNL!$1:$5</definedName>
    <definedName function="false" hidden="false" localSheetId="9" name="Z_FEEF7736_E72E_11D2_8C3F_0008C7C204E6__wvu_PrintArea" vbProcedure="false">UNL!$A$40:$AG$118</definedName>
    <definedName function="false" hidden="false" localSheetId="9" name="Z_FEEF7736_E72E_11D2_8C3F_0008C7C204E6__wvu_PrintTitles" vbProcedure="false">UNL!$1:$5</definedName>
    <definedName function="false" hidden="false" localSheetId="9" name="Z_FEEF7742_E72E_11D2_8C3F_0008C7C204E6__wvu_PrintArea" vbProcedure="false">UNL!$A$120:$M$238</definedName>
    <definedName function="false" hidden="false" localSheetId="9" name="Z_FEEF7742_E72E_11D2_8C3F_0008C7C204E6__wvu_PrintTitles" vbProcedure="false">UNL!$1:$5</definedName>
    <definedName function="false" hidden="false" localSheetId="10" name="ACwvu_BookBal_" vbProcedure="false">NAPTHA!$A$6:$R$40</definedName>
    <definedName function="false" hidden="false" localSheetId="10" name="ACwvu_DailyChange_" vbProcedure="false">NAPTHA!$A$41:$AG$118</definedName>
    <definedName function="false" hidden="false" localSheetId="10" name="ACwvu_Schedules_" vbProcedure="false">NAPTHA!$A$121:$M$239</definedName>
    <definedName function="false" hidden="false" localSheetId="10" name="Swvu_BookBal_" vbProcedure="false">NAPTHA!$A$6:$R$40</definedName>
    <definedName function="false" hidden="false" localSheetId="10" name="Swvu_DailyChange_" vbProcedure="false">NAPTHA!$A$41:$AG$118</definedName>
    <definedName function="false" hidden="false" localSheetId="10" name="Swvu_Schedules_" vbProcedure="false">NAPTHA!$A$121:$M$239</definedName>
    <definedName function="false" hidden="false" localSheetId="10" name="wrn_RollDetail_" vbProcedure="false">{"BookBal",#N/A,FALSE,"Roll-1";"DailyChange",#N/A,FALSE,"Roll-1";"Schedules",#N/A,FALSE,"Roll-1"}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02000428_A94B_11D2_B55B_00805FC758C8__wvu_PrintArea" vbProcedure="false">NAPTHA!$A$6:$R$39</definedName>
    <definedName function="false" hidden="false" localSheetId="10" name="Z_02000428_A94B_11D2_B55B_00805FC758C8__wvu_PrintTitles" vbProcedure="false">NAPTHA!$1:$5</definedName>
    <definedName function="false" hidden="false" localSheetId="10" name="Z_02000432_A94B_11D2_B55B_00805FC758C8__wvu_PrintArea" vbProcedure="false">NAPTHA!$A$40:$AG$118</definedName>
    <definedName function="false" hidden="false" localSheetId="10" name="Z_02000432_A94B_11D2_B55B_00805FC758C8__wvu_PrintTitles" vbProcedure="false">NAPTHA!$1:$5</definedName>
    <definedName function="false" hidden="false" localSheetId="10" name="Z_0200043C_A94B_11D2_B55B_00805FC758C8__wvu_PrintArea" vbProcedure="false">NAPTHA!$A$120:$M$238</definedName>
    <definedName function="false" hidden="false" localSheetId="10" name="Z_0200043C_A94B_11D2_B55B_00805FC758C8__wvu_PrintTitles" vbProcedure="false">NAPTHA!$1:$5</definedName>
    <definedName function="false" hidden="false" localSheetId="10" name="Z_0372EC6C_B1D7_11D2_84E6_00805FD35FEF__wvu_PrintArea" vbProcedure="false">NAPTHA!$A$6:$R$39</definedName>
    <definedName function="false" hidden="false" localSheetId="10" name="Z_0372EC6C_B1D7_11D2_84E6_00805FD35FEF__wvu_PrintTitles" vbProcedure="false">NAPTHA!$1:$5</definedName>
    <definedName function="false" hidden="false" localSheetId="10" name="Z_0372EC76_B1D7_11D2_84E6_00805FD35FEF__wvu_PrintArea" vbProcedure="false">NAPTHA!$A$40:$AG$118</definedName>
    <definedName function="false" hidden="false" localSheetId="10" name="Z_0372EC76_B1D7_11D2_84E6_00805FD35FEF__wvu_PrintTitles" vbProcedure="false">NAPTHA!$1:$5</definedName>
    <definedName function="false" hidden="false" localSheetId="10" name="Z_0372EC80_B1D7_11D2_84E6_00805FD35FEF__wvu_PrintArea" vbProcedure="false">NAPTHA!$A$120:$M$238</definedName>
    <definedName function="false" hidden="false" localSheetId="10" name="Z_0372EC80_B1D7_11D2_84E6_00805FD35FEF__wvu_PrintTitles" vbProcedure="false">NAPTHA!$1:$5</definedName>
    <definedName function="false" hidden="false" localSheetId="10" name="Z_041B9594_C0B4_11D2_8C2B_0008C7C204E6__wvu_PrintArea" vbProcedure="false">NAPTHA!$A$6:$R$39</definedName>
    <definedName function="false" hidden="false" localSheetId="10" name="Z_041B9594_C0B4_11D2_8C2B_0008C7C204E6__wvu_PrintTitles" vbProcedure="false">NAPTHA!$1:$5</definedName>
    <definedName function="false" hidden="false" localSheetId="10" name="Z_041B959F_C0B4_11D2_8C2B_0008C7C204E6__wvu_PrintArea" vbProcedure="false">NAPTHA!$A$40:$AG$118</definedName>
    <definedName function="false" hidden="false" localSheetId="10" name="Z_041B959F_C0B4_11D2_8C2B_0008C7C204E6__wvu_PrintTitles" vbProcedure="false">NAPTHA!$1:$5</definedName>
    <definedName function="false" hidden="false" localSheetId="10" name="Z_041B95AA_C0B4_11D2_8C2B_0008C7C204E6__wvu_PrintArea" vbProcedure="false">NAPTHA!$A$120:$M$238</definedName>
    <definedName function="false" hidden="false" localSheetId="10" name="Z_041B95AA_C0B4_11D2_8C2B_0008C7C204E6__wvu_PrintTitles" vbProcedure="false">NAPTHA!$1:$5</definedName>
    <definedName function="false" hidden="false" localSheetId="10" name="Z_0A8EF65A_A947_11D2_8C25_0008C7C204E6__wvu_PrintArea" vbProcedure="false">NAPTHA!$A$6:$R$39</definedName>
    <definedName function="false" hidden="false" localSheetId="10" name="Z_0A8EF65A_A947_11D2_8C25_0008C7C204E6__wvu_PrintTitles" vbProcedure="false">NAPTHA!$1:$5</definedName>
    <definedName function="false" hidden="false" localSheetId="10" name="Z_0A8EF664_A947_11D2_8C25_0008C7C204E6__wvu_PrintArea" vbProcedure="false">NAPTHA!$A$40:$AG$118</definedName>
    <definedName function="false" hidden="false" localSheetId="10" name="Z_0A8EF664_A947_11D2_8C25_0008C7C204E6__wvu_PrintTitles" vbProcedure="false">NAPTHA!$1:$5</definedName>
    <definedName function="false" hidden="false" localSheetId="10" name="Z_0A8EF66E_A947_11D2_8C25_0008C7C204E6__wvu_PrintArea" vbProcedure="false">NAPTHA!$A$120:$M$238</definedName>
    <definedName function="false" hidden="false" localSheetId="10" name="Z_0A8EF66E_A947_11D2_8C25_0008C7C204E6__wvu_PrintTitles" vbProcedure="false">NAPTHA!$1:$5</definedName>
    <definedName function="false" hidden="false" localSheetId="10" name="Z_0E546E93_B473_11D2_8C26_0008C7C204E6__wvu_PrintArea" vbProcedure="false">NAPTHA!$A$6:$R$39</definedName>
    <definedName function="false" hidden="false" localSheetId="10" name="Z_0E546E93_B473_11D2_8C26_0008C7C204E6__wvu_PrintTitles" vbProcedure="false">NAPTHA!$1:$5</definedName>
    <definedName function="false" hidden="false" localSheetId="10" name="Z_0E546E9E_B473_11D2_8C26_0008C7C204E6__wvu_PrintArea" vbProcedure="false">NAPTHA!$A$40:$AG$118</definedName>
    <definedName function="false" hidden="false" localSheetId="10" name="Z_0E546E9E_B473_11D2_8C26_0008C7C204E6__wvu_PrintTitles" vbProcedure="false">NAPTHA!$1:$5</definedName>
    <definedName function="false" hidden="false" localSheetId="10" name="Z_0E546EA9_B473_11D2_8C26_0008C7C204E6__wvu_PrintArea" vbProcedure="false">NAPTHA!$A$120:$M$238</definedName>
    <definedName function="false" hidden="false" localSheetId="10" name="Z_0E546EA9_B473_11D2_8C26_0008C7C204E6__wvu_PrintTitles" vbProcedure="false">NAPTHA!$1:$5</definedName>
    <definedName function="false" hidden="false" localSheetId="10" name="Z_1040DB43_E27F_11D2_ADA9_0008C744C0BF__wvu_PrintArea" vbProcedure="false">NAPTHA!$A$6:$R$39</definedName>
    <definedName function="false" hidden="false" localSheetId="10" name="Z_1040DB43_E27F_11D2_ADA9_0008C744C0BF__wvu_PrintTitles" vbProcedure="false">NAPTHA!$1:$5</definedName>
    <definedName function="false" hidden="false" localSheetId="10" name="Z_1040DB4F_E27F_11D2_ADA9_0008C744C0BF__wvu_PrintArea" vbProcedure="false">NAPTHA!$A$40:$AG$118</definedName>
    <definedName function="false" hidden="false" localSheetId="10" name="Z_1040DB4F_E27F_11D2_ADA9_0008C744C0BF__wvu_PrintTitles" vbProcedure="false">NAPTHA!$1:$5</definedName>
    <definedName function="false" hidden="false" localSheetId="10" name="Z_1040DB5B_E27F_11D2_ADA9_0008C744C0BF__wvu_PrintArea" vbProcedure="false">NAPTHA!$A$120:$M$238</definedName>
    <definedName function="false" hidden="false" localSheetId="10" name="Z_1040DB5B_E27F_11D2_ADA9_0008C744C0BF__wvu_PrintTitles" vbProcedure="false">NAPTHA!$1:$5</definedName>
    <definedName function="false" hidden="false" localSheetId="10" name="Z_121F5A8B_ECBD_11D2_8C43_0008C7C204E6__wvu_PrintArea" vbProcedure="false">NAPTHA!$A$6:$R$39</definedName>
    <definedName function="false" hidden="false" localSheetId="10" name="Z_121F5A8B_ECBD_11D2_8C43_0008C7C204E6__wvu_PrintTitles" vbProcedure="false">NAPTHA!$1:$5</definedName>
    <definedName function="false" hidden="false" localSheetId="10" name="Z_121F5A97_ECBD_11D2_8C43_0008C7C204E6__wvu_PrintArea" vbProcedure="false">NAPTHA!$A$40:$AG$118</definedName>
    <definedName function="false" hidden="false" localSheetId="10" name="Z_121F5A97_ECBD_11D2_8C43_0008C7C204E6__wvu_PrintTitles" vbProcedure="false">NAPTHA!$1:$5</definedName>
    <definedName function="false" hidden="false" localSheetId="10" name="Z_121F5AA3_ECBD_11D2_8C43_0008C7C204E6__wvu_PrintArea" vbProcedure="false">NAPTHA!$A$120:$M$238</definedName>
    <definedName function="false" hidden="false" localSheetId="10" name="Z_121F5AA3_ECBD_11D2_8C43_0008C7C204E6__wvu_PrintTitles" vbProcedure="false">NAPTHA!$1:$5</definedName>
    <definedName function="false" hidden="false" localSheetId="10" name="Z_13C4F710_AF95_11D2_8C26_0008C7C204E6__wvu_PrintArea" vbProcedure="false">NAPTHA!$A$6:$R$39</definedName>
    <definedName function="false" hidden="false" localSheetId="10" name="Z_13C4F710_AF95_11D2_8C26_0008C7C204E6__wvu_PrintTitles" vbProcedure="false">NAPTHA!$1:$5</definedName>
    <definedName function="false" hidden="false" localSheetId="10" name="Z_13C4F71A_AF95_11D2_8C26_0008C7C204E6__wvu_PrintArea" vbProcedure="false">NAPTHA!$A$40:$AG$118</definedName>
    <definedName function="false" hidden="false" localSheetId="10" name="Z_13C4F71A_AF95_11D2_8C26_0008C7C204E6__wvu_PrintTitles" vbProcedure="false">NAPTHA!$1:$5</definedName>
    <definedName function="false" hidden="false" localSheetId="10" name="Z_13C4F724_AF95_11D2_8C26_0008C7C204E6__wvu_PrintArea" vbProcedure="false">NAPTHA!$A$120:$M$238</definedName>
    <definedName function="false" hidden="false" localSheetId="10" name="Z_13C4F724_AF95_11D2_8C26_0008C7C204E6__wvu_PrintTitles" vbProcedure="false">NAPTHA!$1:$5</definedName>
    <definedName function="false" hidden="false" localSheetId="10" name="Z_1442BE00_BB58_11D2_8C28_0008C7C204E6__wvu_PrintArea" vbProcedure="false">NAPTHA!$A$6:$R$39</definedName>
    <definedName function="false" hidden="false" localSheetId="10" name="Z_1442BE00_BB58_11D2_8C28_0008C7C204E6__wvu_PrintTitles" vbProcedure="false">NAPTHA!$1:$5</definedName>
    <definedName function="false" hidden="false" localSheetId="10" name="Z_1442BE0B_BB58_11D2_8C28_0008C7C204E6__wvu_PrintArea" vbProcedure="false">NAPTHA!$A$40:$AG$118</definedName>
    <definedName function="false" hidden="false" localSheetId="10" name="Z_1442BE0B_BB58_11D2_8C28_0008C7C204E6__wvu_PrintTitles" vbProcedure="false">NAPTHA!$1:$5</definedName>
    <definedName function="false" hidden="false" localSheetId="10" name="Z_1442BE16_BB58_11D2_8C28_0008C7C204E6__wvu_PrintArea" vbProcedure="false">NAPTHA!$A$120:$M$238</definedName>
    <definedName function="false" hidden="false" localSheetId="10" name="Z_1442BE16_BB58_11D2_8C28_0008C7C204E6__wvu_PrintTitles" vbProcedure="false">NAPTHA!$1:$5</definedName>
    <definedName function="false" hidden="false" localSheetId="10" name="Z_15B239BD_E350_11D2_8C3F_0008C7C204E6__wvu_PrintArea" vbProcedure="false">NAPTHA!$A$6:$R$39</definedName>
    <definedName function="false" hidden="false" localSheetId="10" name="Z_15B239BD_E350_11D2_8C3F_0008C7C204E6__wvu_PrintTitles" vbProcedure="false">NAPTHA!$1:$5</definedName>
    <definedName function="false" hidden="false" localSheetId="10" name="Z_15B239C9_E350_11D2_8C3F_0008C7C204E6__wvu_PrintArea" vbProcedure="false">NAPTHA!$A$40:$AG$118</definedName>
    <definedName function="false" hidden="false" localSheetId="10" name="Z_15B239C9_E350_11D2_8C3F_0008C7C204E6__wvu_PrintTitles" vbProcedure="false">NAPTHA!$1:$5</definedName>
    <definedName function="false" hidden="false" localSheetId="10" name="Z_15B239D5_E350_11D2_8C3F_0008C7C204E6__wvu_PrintArea" vbProcedure="false">NAPTHA!$A$120:$M$238</definedName>
    <definedName function="false" hidden="false" localSheetId="10" name="Z_15B239D5_E350_11D2_8C3F_0008C7C204E6__wvu_PrintTitles" vbProcedure="false">NAPTHA!$1:$5</definedName>
    <definedName function="false" hidden="false" localSheetId="10" name="Z_174D0F5A_9644_11D2_8C1E_0008C7C204E6__wvu_PrintArea" vbProcedure="false">NAPTHA!$A$6:$R$39</definedName>
    <definedName function="false" hidden="false" localSheetId="10" name="Z_174D0F5A_9644_11D2_8C1E_0008C7C204E6__wvu_PrintTitles" vbProcedure="false">NAPTHA!$1:$5</definedName>
    <definedName function="false" hidden="false" localSheetId="10" name="Z_174D0F64_9644_11D2_8C1E_0008C7C204E6__wvu_PrintArea" vbProcedure="false">NAPTHA!$A$40:$AG$118</definedName>
    <definedName function="false" hidden="false" localSheetId="10" name="Z_174D0F64_9644_11D2_8C1E_0008C7C204E6__wvu_PrintTitles" vbProcedure="false">NAPTHA!$1:$5</definedName>
    <definedName function="false" hidden="false" localSheetId="10" name="Z_174D0F6E_9644_11D2_8C1E_0008C7C204E6__wvu_PrintArea" vbProcedure="false">NAPTHA!$A$120:$M$238</definedName>
    <definedName function="false" hidden="false" localSheetId="10" name="Z_174D0F6E_9644_11D2_8C1E_0008C7C204E6__wvu_PrintTitles" vbProcedure="false">NAPTHA!$1:$5</definedName>
    <definedName function="false" hidden="false" localSheetId="10" name="Z_181EEAC7_CC7D_11D2_8C32_0008C7C204E6__wvu_PrintArea" vbProcedure="false">NAPTHA!$A$6:$R$39</definedName>
    <definedName function="false" hidden="false" localSheetId="10" name="Z_181EEAC7_CC7D_11D2_8C32_0008C7C204E6__wvu_PrintTitles" vbProcedure="false">NAPTHA!$1:$5</definedName>
    <definedName function="false" hidden="false" localSheetId="10" name="Z_181EEAD2_CC7D_11D2_8C32_0008C7C204E6__wvu_PrintArea" vbProcedure="false">NAPTHA!$A$40:$AG$118</definedName>
    <definedName function="false" hidden="false" localSheetId="10" name="Z_181EEAD2_CC7D_11D2_8C32_0008C7C204E6__wvu_PrintTitles" vbProcedure="false">NAPTHA!$1:$5</definedName>
    <definedName function="false" hidden="false" localSheetId="10" name="Z_181EEADD_CC7D_11D2_8C32_0008C7C204E6__wvu_PrintArea" vbProcedure="false">NAPTHA!$A$120:$M$238</definedName>
    <definedName function="false" hidden="false" localSheetId="10" name="Z_181EEADD_CC7D_11D2_8C32_0008C7C204E6__wvu_PrintTitles" vbProcedure="false">NAPTHA!$1:$5</definedName>
    <definedName function="false" hidden="false" localSheetId="10" name="Z_1837EDE2_7DE7_11D2_8C06_0008C7C204E6__wvu_PrintArea" vbProcedure="false">NAPTHA!$A$6:$R$39</definedName>
    <definedName function="false" hidden="false" localSheetId="10" name="Z_1837EDE2_7DE7_11D2_8C06_0008C7C204E6__wvu_PrintTitles" vbProcedure="false">NAPTHA!$1:$5</definedName>
    <definedName function="false" hidden="false" localSheetId="10" name="Z_1837EDEC_7DE7_11D2_8C06_0008C7C204E6__wvu_PrintArea" vbProcedure="false">NAPTHA!$A$40:$AG$118</definedName>
    <definedName function="false" hidden="false" localSheetId="10" name="Z_1837EDEC_7DE7_11D2_8C06_0008C7C204E6__wvu_PrintTitles" vbProcedure="false">NAPTHA!$1:$5</definedName>
    <definedName function="false" hidden="false" localSheetId="10" name="Z_1837EDF6_7DE7_11D2_8C06_0008C7C204E6__wvu_PrintArea" vbProcedure="false">NAPTHA!$A$120:$M$238</definedName>
    <definedName function="false" hidden="false" localSheetId="10" name="Z_1837EDF6_7DE7_11D2_8C06_0008C7C204E6__wvu_PrintTitles" vbProcedure="false">NAPTHA!$1:$5</definedName>
    <definedName function="false" hidden="false" localSheetId="10" name="Z_18828A2B_E28E_11D2_8C3F_0008C7C204E6__wvu_PrintArea" vbProcedure="false">NAPTHA!$A$6:$R$39</definedName>
    <definedName function="false" hidden="false" localSheetId="10" name="Z_18828A2B_E28E_11D2_8C3F_0008C7C204E6__wvu_PrintTitles" vbProcedure="false">NAPTHA!$1:$5</definedName>
    <definedName function="false" hidden="false" localSheetId="10" name="Z_18828A37_E28E_11D2_8C3F_0008C7C204E6__wvu_PrintArea" vbProcedure="false">NAPTHA!$A$40:$AG$118</definedName>
    <definedName function="false" hidden="false" localSheetId="10" name="Z_18828A37_E28E_11D2_8C3F_0008C7C204E6__wvu_PrintTitles" vbProcedure="false">NAPTHA!$1:$5</definedName>
    <definedName function="false" hidden="false" localSheetId="10" name="Z_18828A43_E28E_11D2_8C3F_0008C7C204E6__wvu_PrintArea" vbProcedure="false">NAPTHA!$A$120:$M$238</definedName>
    <definedName function="false" hidden="false" localSheetId="10" name="Z_18828A43_E28E_11D2_8C3F_0008C7C204E6__wvu_PrintTitles" vbProcedure="false">NAPTHA!$1:$5</definedName>
    <definedName function="false" hidden="false" localSheetId="10" name="Z_19F9A6E9_DB81_11D2_B114_00805F29F700__wvu_PrintArea" vbProcedure="false">NAPTHA!$A$6:$R$39</definedName>
    <definedName function="false" hidden="false" localSheetId="10" name="Z_19F9A6E9_DB81_11D2_B114_00805F29F700__wvu_PrintTitles" vbProcedure="false">NAPTHA!$1:$5</definedName>
    <definedName function="false" hidden="false" localSheetId="10" name="Z_19F9A6F4_DB81_11D2_B114_00805F29F700__wvu_PrintArea" vbProcedure="false">NAPTHA!$A$40:$AG$118</definedName>
    <definedName function="false" hidden="false" localSheetId="10" name="Z_19F9A6F4_DB81_11D2_B114_00805F29F700__wvu_PrintTitles" vbProcedure="false">NAPTHA!$1:$5</definedName>
    <definedName function="false" hidden="false" localSheetId="10" name="Z_19F9A6FF_DB81_11D2_B114_00805F29F700__wvu_PrintArea" vbProcedure="false">NAPTHA!$A$120:$M$238</definedName>
    <definedName function="false" hidden="false" localSheetId="10" name="Z_19F9A6FF_DB81_11D2_B114_00805F29F700__wvu_PrintTitles" vbProcedure="false">NAPTHA!$1:$5</definedName>
    <definedName function="false" hidden="false" localSheetId="10" name="Z_19F9A745_DB81_11D2_B114_00805F29F700__wvu_PrintArea" vbProcedure="false">NAPTHA!$A$6:$R$39</definedName>
    <definedName function="false" hidden="false" localSheetId="10" name="Z_19F9A745_DB81_11D2_B114_00805F29F700__wvu_PrintTitles" vbProcedure="false">NAPTHA!$1:$5</definedName>
    <definedName function="false" hidden="false" localSheetId="10" name="Z_19F9A750_DB81_11D2_B114_00805F29F700__wvu_PrintArea" vbProcedure="false">NAPTHA!$A$40:$AG$118</definedName>
    <definedName function="false" hidden="false" localSheetId="10" name="Z_19F9A750_DB81_11D2_B114_00805F29F700__wvu_PrintTitles" vbProcedure="false">NAPTHA!$1:$5</definedName>
    <definedName function="false" hidden="false" localSheetId="10" name="Z_19F9A75B_DB81_11D2_B114_00805F29F700__wvu_PrintArea" vbProcedure="false">NAPTHA!$A$120:$M$238</definedName>
    <definedName function="false" hidden="false" localSheetId="10" name="Z_19F9A75B_DB81_11D2_B114_00805F29F700__wvu_PrintTitles" vbProcedure="false">NAPTHA!$1:$5</definedName>
    <definedName function="false" hidden="false" localSheetId="10" name="Z_19F9A7C0_DB81_11D2_B114_00805F29F700__wvu_PrintArea" vbProcedure="false">NAPTHA!$A$6:$R$39</definedName>
    <definedName function="false" hidden="false" localSheetId="10" name="Z_19F9A7C0_DB81_11D2_B114_00805F29F700__wvu_PrintTitles" vbProcedure="false">NAPTHA!$1:$5</definedName>
    <definedName function="false" hidden="false" localSheetId="10" name="Z_19F9A7CB_DB81_11D2_B114_00805F29F700__wvu_PrintArea" vbProcedure="false">NAPTHA!$A$40:$AG$118</definedName>
    <definedName function="false" hidden="false" localSheetId="10" name="Z_19F9A7CB_DB81_11D2_B114_00805F29F700__wvu_PrintTitles" vbProcedure="false">NAPTHA!$1:$5</definedName>
    <definedName function="false" hidden="false" localSheetId="10" name="Z_19F9A7D6_DB81_11D2_B114_00805F29F700__wvu_PrintArea" vbProcedure="false">NAPTHA!$A$120:$M$238</definedName>
    <definedName function="false" hidden="false" localSheetId="10" name="Z_19F9A7D6_DB81_11D2_B114_00805F29F700__wvu_PrintTitles" vbProcedure="false">NAPTHA!$1:$5</definedName>
    <definedName function="false" hidden="false" localSheetId="10" name="Z_19F9A913_DB81_11D2_B114_00805F29F700__wvu_PrintArea" vbProcedure="false">NAPTHA!$A$6:$R$39</definedName>
    <definedName function="false" hidden="false" localSheetId="10" name="Z_19F9A913_DB81_11D2_B114_00805F29F700__wvu_PrintTitles" vbProcedure="false">NAPTHA!$1:$5</definedName>
    <definedName function="false" hidden="false" localSheetId="10" name="Z_19F9A91F_DB81_11D2_B114_00805F29F700__wvu_PrintArea" vbProcedure="false">NAPTHA!$A$40:$AG$118</definedName>
    <definedName function="false" hidden="false" localSheetId="10" name="Z_19F9A91F_DB81_11D2_B114_00805F29F700__wvu_PrintTitles" vbProcedure="false">NAPTHA!$1:$5</definedName>
    <definedName function="false" hidden="false" localSheetId="10" name="Z_19F9A92B_DB81_11D2_B114_00805F29F700__wvu_PrintArea" vbProcedure="false">NAPTHA!$A$120:$M$238</definedName>
    <definedName function="false" hidden="false" localSheetId="10" name="Z_19F9A92B_DB81_11D2_B114_00805F29F700__wvu_PrintTitles" vbProcedure="false">NAPTHA!$1:$5</definedName>
    <definedName function="false" hidden="false" localSheetId="10" name="Z_1CECFD32_E66A_11D2_ADA9_0008C744C0BF__wvu_PrintArea" vbProcedure="false">NAPTHA!$A$6:$R$39</definedName>
    <definedName function="false" hidden="false" localSheetId="10" name="Z_1CECFD32_E66A_11D2_ADA9_0008C744C0BF__wvu_PrintTitles" vbProcedure="false">NAPTHA!$1:$5</definedName>
    <definedName function="false" hidden="false" localSheetId="10" name="Z_1CECFD3E_E66A_11D2_ADA9_0008C744C0BF__wvu_PrintArea" vbProcedure="false">NAPTHA!$A$40:$AG$118</definedName>
    <definedName function="false" hidden="false" localSheetId="10" name="Z_1CECFD3E_E66A_11D2_ADA9_0008C744C0BF__wvu_PrintTitles" vbProcedure="false">NAPTHA!$1:$5</definedName>
    <definedName function="false" hidden="false" localSheetId="10" name="Z_1CECFD4A_E66A_11D2_ADA9_0008C744C0BF__wvu_PrintArea" vbProcedure="false">NAPTHA!$A$120:$M$238</definedName>
    <definedName function="false" hidden="false" localSheetId="10" name="Z_1CECFD4A_E66A_11D2_ADA9_0008C744C0BF__wvu_PrintTitles" vbProcedure="false">NAPTHA!$1:$5</definedName>
    <definedName function="false" hidden="false" localSheetId="10" name="Z_1EAB21B0_E683_11D2_8C3F_0008C7C204E6__wvu_PrintArea" vbProcedure="false">NAPTHA!$A$6:$R$39</definedName>
    <definedName function="false" hidden="false" localSheetId="10" name="Z_1EAB21B0_E683_11D2_8C3F_0008C7C204E6__wvu_PrintTitles" vbProcedure="false">NAPTHA!$1:$5</definedName>
    <definedName function="false" hidden="false" localSheetId="10" name="Z_1EAB21BC_E683_11D2_8C3F_0008C7C204E6__wvu_PrintArea" vbProcedure="false">NAPTHA!$A$40:$AG$118</definedName>
    <definedName function="false" hidden="false" localSheetId="10" name="Z_1EAB21BC_E683_11D2_8C3F_0008C7C204E6__wvu_PrintTitles" vbProcedure="false">NAPTHA!$1:$5</definedName>
    <definedName function="false" hidden="false" localSheetId="10" name="Z_1EAB21C8_E683_11D2_8C3F_0008C7C204E6__wvu_PrintArea" vbProcedure="false">NAPTHA!$A$120:$M$238</definedName>
    <definedName function="false" hidden="false" localSheetId="10" name="Z_1EAB21C8_E683_11D2_8C3F_0008C7C204E6__wvu_PrintTitles" vbProcedure="false">NAPTHA!$1:$5</definedName>
    <definedName function="false" hidden="false" localSheetId="10" name="Z_25D4D153_AB7D_11D2_8C26_0008C7C204E6__wvu_PrintArea" vbProcedure="false">NAPTHA!$A$6:$R$39</definedName>
    <definedName function="false" hidden="false" localSheetId="10" name="Z_25D4D153_AB7D_11D2_8C26_0008C7C204E6__wvu_PrintTitles" vbProcedure="false">NAPTHA!$1:$5</definedName>
    <definedName function="false" hidden="false" localSheetId="10" name="Z_25D4D15D_AB7D_11D2_8C26_0008C7C204E6__wvu_PrintArea" vbProcedure="false">NAPTHA!$A$40:$AG$118</definedName>
    <definedName function="false" hidden="false" localSheetId="10" name="Z_25D4D15D_AB7D_11D2_8C26_0008C7C204E6__wvu_PrintTitles" vbProcedure="false">NAPTHA!$1:$5</definedName>
    <definedName function="false" hidden="false" localSheetId="10" name="Z_25D4D167_AB7D_11D2_8C26_0008C7C204E6__wvu_PrintArea" vbProcedure="false">NAPTHA!$A$120:$M$238</definedName>
    <definedName function="false" hidden="false" localSheetId="10" name="Z_25D4D167_AB7D_11D2_8C26_0008C7C204E6__wvu_PrintTitles" vbProcedure="false">NAPTHA!$1:$5</definedName>
    <definedName function="false" hidden="false" localSheetId="10" name="Z_26D7B710_E103_11D2_8C3F_0008C7C204E6__wvu_PrintArea" vbProcedure="false">NAPTHA!$A$6:$R$39</definedName>
    <definedName function="false" hidden="false" localSheetId="10" name="Z_26D7B710_E103_11D2_8C3F_0008C7C204E6__wvu_PrintTitles" vbProcedure="false">NAPTHA!$1:$5</definedName>
    <definedName function="false" hidden="false" localSheetId="10" name="Z_26D7B71C_E103_11D2_8C3F_0008C7C204E6__wvu_PrintArea" vbProcedure="false">NAPTHA!$A$40:$AG$118</definedName>
    <definedName function="false" hidden="false" localSheetId="10" name="Z_26D7B71C_E103_11D2_8C3F_0008C7C204E6__wvu_PrintTitles" vbProcedure="false">NAPTHA!$1:$5</definedName>
    <definedName function="false" hidden="false" localSheetId="10" name="Z_26D7B728_E103_11D2_8C3F_0008C7C204E6__wvu_PrintArea" vbProcedure="false">NAPTHA!$A$120:$M$238</definedName>
    <definedName function="false" hidden="false" localSheetId="10" name="Z_26D7B728_E103_11D2_8C3F_0008C7C204E6__wvu_PrintTitles" vbProcedure="false">NAPTHA!$1:$5</definedName>
    <definedName function="false" hidden="false" localSheetId="10" name="Z_280EF702_BC02_11D2_8C29_0008C7C204E6__wvu_PrintArea" vbProcedure="false">NAPTHA!$A$6:$R$39</definedName>
    <definedName function="false" hidden="false" localSheetId="10" name="Z_280EF702_BC02_11D2_8C29_0008C7C204E6__wvu_PrintTitles" vbProcedure="false">NAPTHA!$1:$5</definedName>
    <definedName function="false" hidden="false" localSheetId="10" name="Z_280EF70D_BC02_11D2_8C29_0008C7C204E6__wvu_PrintArea" vbProcedure="false">NAPTHA!$A$40:$AG$118</definedName>
    <definedName function="false" hidden="false" localSheetId="10" name="Z_280EF70D_BC02_11D2_8C29_0008C7C204E6__wvu_PrintTitles" vbProcedure="false">NAPTHA!$1:$5</definedName>
    <definedName function="false" hidden="false" localSheetId="10" name="Z_280EF718_BC02_11D2_8C29_0008C7C204E6__wvu_PrintArea" vbProcedure="false">NAPTHA!$A$120:$M$238</definedName>
    <definedName function="false" hidden="false" localSheetId="10" name="Z_280EF718_BC02_11D2_8C29_0008C7C204E6__wvu_PrintTitles" vbProcedure="false">NAPTHA!$1:$5</definedName>
    <definedName function="false" hidden="false" localSheetId="10" name="Z_2D75B108_A9EB_11D2_8C25_0008C7C204E6__wvu_PrintArea" vbProcedure="false">NAPTHA!$A$6:$R$39</definedName>
    <definedName function="false" hidden="false" localSheetId="10" name="Z_2D75B108_A9EB_11D2_8C25_0008C7C204E6__wvu_PrintTitles" vbProcedure="false">NAPTHA!$1:$5</definedName>
    <definedName function="false" hidden="false" localSheetId="10" name="Z_2D75B112_A9EB_11D2_8C25_0008C7C204E6__wvu_PrintArea" vbProcedure="false">NAPTHA!$A$40:$AG$118</definedName>
    <definedName function="false" hidden="false" localSheetId="10" name="Z_2D75B112_A9EB_11D2_8C25_0008C7C204E6__wvu_PrintTitles" vbProcedure="false">NAPTHA!$1:$5</definedName>
    <definedName function="false" hidden="false" localSheetId="10" name="Z_2D75B11C_A9EB_11D2_8C25_0008C7C204E6__wvu_PrintArea" vbProcedure="false">NAPTHA!$A$120:$M$238</definedName>
    <definedName function="false" hidden="false" localSheetId="10" name="Z_2D75B11C_A9EB_11D2_8C25_0008C7C204E6__wvu_PrintTitles" vbProcedure="false">NAPTHA!$1:$5</definedName>
    <definedName function="false" hidden="false" localSheetId="10" name="Z_2DC98E25_D6BB_11D2_8C3A_0008C7C204E6__wvu_PrintArea" vbProcedure="false">NAPTHA!$A$6:$R$39</definedName>
    <definedName function="false" hidden="false" localSheetId="10" name="Z_2DC98E25_D6BB_11D2_8C3A_0008C7C204E6__wvu_PrintTitles" vbProcedure="false">NAPTHA!$1:$5</definedName>
    <definedName function="false" hidden="false" localSheetId="10" name="Z_2DC98E30_D6BB_11D2_8C3A_0008C7C204E6__wvu_PrintArea" vbProcedure="false">NAPTHA!$A$40:$AG$118</definedName>
    <definedName function="false" hidden="false" localSheetId="10" name="Z_2DC98E30_D6BB_11D2_8C3A_0008C7C204E6__wvu_PrintTitles" vbProcedure="false">NAPTHA!$1:$5</definedName>
    <definedName function="false" hidden="false" localSheetId="10" name="Z_2DC98E3B_D6BB_11D2_8C3A_0008C7C204E6__wvu_PrintArea" vbProcedure="false">NAPTHA!$A$120:$M$238</definedName>
    <definedName function="false" hidden="false" localSheetId="10" name="Z_2DC98E3B_D6BB_11D2_8C3A_0008C7C204E6__wvu_PrintTitles" vbProcedure="false">NAPTHA!$1:$5</definedName>
    <definedName function="false" hidden="false" localSheetId="10" name="Z_2DC98F3D_D6BB_11D2_8C3A_0008C7C204E6__wvu_PrintArea" vbProcedure="false">NAPTHA!$A$6:$R$39</definedName>
    <definedName function="false" hidden="false" localSheetId="10" name="Z_2DC98F3D_D6BB_11D2_8C3A_0008C7C204E6__wvu_PrintTitles" vbProcedure="false">NAPTHA!$1:$5</definedName>
    <definedName function="false" hidden="false" localSheetId="10" name="Z_2DC98F48_D6BB_11D2_8C3A_0008C7C204E6__wvu_PrintArea" vbProcedure="false">NAPTHA!$A$40:$AG$118</definedName>
    <definedName function="false" hidden="false" localSheetId="10" name="Z_2DC98F48_D6BB_11D2_8C3A_0008C7C204E6__wvu_PrintTitles" vbProcedure="false">NAPTHA!$1:$5</definedName>
    <definedName function="false" hidden="false" localSheetId="10" name="Z_2DC98F53_D6BB_11D2_8C3A_0008C7C204E6__wvu_PrintArea" vbProcedure="false">NAPTHA!$A$120:$M$238</definedName>
    <definedName function="false" hidden="false" localSheetId="10" name="Z_2DC98F53_D6BB_11D2_8C3A_0008C7C204E6__wvu_PrintTitles" vbProcedure="false">NAPTHA!$1:$5</definedName>
    <definedName function="false" hidden="false" localSheetId="10" name="Z_2DD4FCD0_B99C_11D2_8C28_0008C7C204E6__wvu_PrintArea" vbProcedure="false">NAPTHA!$A$6:$R$39</definedName>
    <definedName function="false" hidden="false" localSheetId="10" name="Z_2DD4FCD0_B99C_11D2_8C28_0008C7C204E6__wvu_PrintTitles" vbProcedure="false">NAPTHA!$1:$5</definedName>
    <definedName function="false" hidden="false" localSheetId="10" name="Z_2DD4FCDB_B99C_11D2_8C28_0008C7C204E6__wvu_PrintArea" vbProcedure="false">NAPTHA!$A$40:$AG$118</definedName>
    <definedName function="false" hidden="false" localSheetId="10" name="Z_2DD4FCDB_B99C_11D2_8C28_0008C7C204E6__wvu_PrintTitles" vbProcedure="false">NAPTHA!$1:$5</definedName>
    <definedName function="false" hidden="false" localSheetId="10" name="Z_2DD4FCE6_B99C_11D2_8C28_0008C7C204E6__wvu_PrintArea" vbProcedure="false">NAPTHA!$A$120:$M$238</definedName>
    <definedName function="false" hidden="false" localSheetId="10" name="Z_2DD4FCE6_B99C_11D2_8C28_0008C7C204E6__wvu_PrintTitles" vbProcedure="false">NAPTHA!$1:$5</definedName>
    <definedName function="false" hidden="false" localSheetId="10" name="Z_356EE9A5_C573_11D2_84E9_00805FD35FEF__wvu_PrintArea" vbProcedure="false">NAPTHA!$A$6:$R$39</definedName>
    <definedName function="false" hidden="false" localSheetId="10" name="Z_356EE9A5_C573_11D2_84E9_00805FD35FEF__wvu_PrintTitles" vbProcedure="false">NAPTHA!$1:$5</definedName>
    <definedName function="false" hidden="false" localSheetId="10" name="Z_356EE9B0_C573_11D2_84E9_00805FD35FEF__wvu_PrintArea" vbProcedure="false">NAPTHA!$A$40:$AG$118</definedName>
    <definedName function="false" hidden="false" localSheetId="10" name="Z_356EE9B0_C573_11D2_84E9_00805FD35FEF__wvu_PrintTitles" vbProcedure="false">NAPTHA!$1:$5</definedName>
    <definedName function="false" hidden="false" localSheetId="10" name="Z_356EE9BB_C573_11D2_84E9_00805FD35FEF__wvu_PrintArea" vbProcedure="false">NAPTHA!$A$120:$M$238</definedName>
    <definedName function="false" hidden="false" localSheetId="10" name="Z_356EE9BB_C573_11D2_84E9_00805FD35FEF__wvu_PrintTitles" vbProcedure="false">NAPTHA!$1:$5</definedName>
    <definedName function="false" hidden="false" localSheetId="10" name="Z_35FF369F_A533_11D2_8C22_0008C7C204E6__wvu_PrintArea" vbProcedure="false">NAPTHA!$A$6:$R$39</definedName>
    <definedName function="false" hidden="false" localSheetId="10" name="Z_35FF369F_A533_11D2_8C22_0008C7C204E6__wvu_PrintTitles" vbProcedure="false">NAPTHA!$1:$5</definedName>
    <definedName function="false" hidden="false" localSheetId="10" name="Z_35FF36A9_A533_11D2_8C22_0008C7C204E6__wvu_PrintArea" vbProcedure="false">NAPTHA!$A$40:$AG$118</definedName>
    <definedName function="false" hidden="false" localSheetId="10" name="Z_35FF36A9_A533_11D2_8C22_0008C7C204E6__wvu_PrintTitles" vbProcedure="false">NAPTHA!$1:$5</definedName>
    <definedName function="false" hidden="false" localSheetId="10" name="Z_35FF36B3_A533_11D2_8C22_0008C7C204E6__wvu_PrintArea" vbProcedure="false">NAPTHA!$A$120:$M$238</definedName>
    <definedName function="false" hidden="false" localSheetId="10" name="Z_35FF36B3_A533_11D2_8C22_0008C7C204E6__wvu_PrintTitles" vbProcedure="false">NAPTHA!$1:$5</definedName>
    <definedName function="false" hidden="false" localSheetId="10" name="Z_37466B26_D08A_11D2_AD63_00805F17FD6F__wvu_PrintArea" vbProcedure="false">NAPTHA!$A$6:$R$39</definedName>
    <definedName function="false" hidden="false" localSheetId="10" name="Z_37466B26_D08A_11D2_AD63_00805F17FD6F__wvu_PrintTitles" vbProcedure="false">NAPTHA!$1:$5</definedName>
    <definedName function="false" hidden="false" localSheetId="10" name="Z_37466B31_D08A_11D2_AD63_00805F17FD6F__wvu_PrintArea" vbProcedure="false">NAPTHA!$A$40:$AG$118</definedName>
    <definedName function="false" hidden="false" localSheetId="10" name="Z_37466B31_D08A_11D2_AD63_00805F17FD6F__wvu_PrintTitles" vbProcedure="false">NAPTHA!$1:$5</definedName>
    <definedName function="false" hidden="false" localSheetId="10" name="Z_37466B3C_D08A_11D2_AD63_00805F17FD6F__wvu_PrintArea" vbProcedure="false">NAPTHA!$A$120:$M$238</definedName>
    <definedName function="false" hidden="false" localSheetId="10" name="Z_37466B3C_D08A_11D2_AD63_00805F17FD6F__wvu_PrintTitles" vbProcedure="false">NAPTHA!$1:$5</definedName>
    <definedName function="false" hidden="false" localSheetId="10" name="Z_3B687672_DD04_11D2_B562_00805FC758C8__wvu_PrintArea" vbProcedure="false">NAPTHA!$A$6:$R$39</definedName>
    <definedName function="false" hidden="false" localSheetId="10" name="Z_3B687672_DD04_11D2_B562_00805FC758C8__wvu_PrintTitles" vbProcedure="false">NAPTHA!$1:$5</definedName>
    <definedName function="false" hidden="false" localSheetId="10" name="Z_3B68767E_DD04_11D2_B562_00805FC758C8__wvu_PrintArea" vbProcedure="false">NAPTHA!$A$40:$AG$118</definedName>
    <definedName function="false" hidden="false" localSheetId="10" name="Z_3B68767E_DD04_11D2_B562_00805FC758C8__wvu_PrintTitles" vbProcedure="false">NAPTHA!$1:$5</definedName>
    <definedName function="false" hidden="false" localSheetId="10" name="Z_3B68768A_DD04_11D2_B562_00805FC758C8__wvu_PrintArea" vbProcedure="false">NAPTHA!$A$120:$M$238</definedName>
    <definedName function="false" hidden="false" localSheetId="10" name="Z_3B68768A_DD04_11D2_B562_00805FC758C8__wvu_PrintTitles" vbProcedure="false">NAPTHA!$1:$5</definedName>
    <definedName function="false" hidden="false" localSheetId="10" name="Z_3D00AA40_B9CB_11D2_B55F_00805FC758C8__wvu_PrintArea" vbProcedure="false">NAPTHA!$A$6:$R$39</definedName>
    <definedName function="false" hidden="false" localSheetId="10" name="Z_3D00AA40_B9CB_11D2_B55F_00805FC758C8__wvu_PrintTitles" vbProcedure="false">NAPTHA!$1:$5</definedName>
    <definedName function="false" hidden="false" localSheetId="10" name="Z_3D00AA4B_B9CB_11D2_B55F_00805FC758C8__wvu_PrintArea" vbProcedure="false">NAPTHA!$A$40:$AG$118</definedName>
    <definedName function="false" hidden="false" localSheetId="10" name="Z_3D00AA4B_B9CB_11D2_B55F_00805FC758C8__wvu_PrintTitles" vbProcedure="false">NAPTHA!$1:$5</definedName>
    <definedName function="false" hidden="false" localSheetId="10" name="Z_3D00AA56_B9CB_11D2_B55F_00805FC758C8__wvu_PrintArea" vbProcedure="false">NAPTHA!$A$120:$M$238</definedName>
    <definedName function="false" hidden="false" localSheetId="10" name="Z_3D00AA56_B9CB_11D2_B55F_00805FC758C8__wvu_PrintTitles" vbProcedure="false">NAPTHA!$1:$5</definedName>
    <definedName function="false" hidden="false" localSheetId="10" name="Z_3E14919F_B5D4_11D2_8C28_0008C7C204E6__wvu_PrintArea" vbProcedure="false">NAPTHA!$A$6:$R$39</definedName>
    <definedName function="false" hidden="false" localSheetId="10" name="Z_3E14919F_B5D4_11D2_8C28_0008C7C204E6__wvu_PrintTitles" vbProcedure="false">NAPTHA!$1:$5</definedName>
    <definedName function="false" hidden="false" localSheetId="10" name="Z_3E1491AA_B5D4_11D2_8C28_0008C7C204E6__wvu_PrintArea" vbProcedure="false">NAPTHA!$A$40:$AG$118</definedName>
    <definedName function="false" hidden="false" localSheetId="10" name="Z_3E1491AA_B5D4_11D2_8C28_0008C7C204E6__wvu_PrintTitles" vbProcedure="false">NAPTHA!$1:$5</definedName>
    <definedName function="false" hidden="false" localSheetId="10" name="Z_3E1491B5_B5D4_11D2_8C28_0008C7C204E6__wvu_PrintArea" vbProcedure="false">NAPTHA!$A$120:$M$238</definedName>
    <definedName function="false" hidden="false" localSheetId="10" name="Z_3E1491B5_B5D4_11D2_8C28_0008C7C204E6__wvu_PrintTitles" vbProcedure="false">NAPTHA!$1:$5</definedName>
    <definedName function="false" hidden="false" localSheetId="10" name="Z_43FDE5A9_B0FC_11D2_8C26_0008C7C204E6__wvu_PrintArea" vbProcedure="false">NAPTHA!$A$6:$R$39</definedName>
    <definedName function="false" hidden="false" localSheetId="10" name="Z_43FDE5A9_B0FC_11D2_8C26_0008C7C204E6__wvu_PrintTitles" vbProcedure="false">NAPTHA!$1:$5</definedName>
    <definedName function="false" hidden="false" localSheetId="10" name="Z_43FDE5B3_B0FC_11D2_8C26_0008C7C204E6__wvu_PrintArea" vbProcedure="false">NAPTHA!$A$40:$AG$118</definedName>
    <definedName function="false" hidden="false" localSheetId="10" name="Z_43FDE5B3_B0FC_11D2_8C26_0008C7C204E6__wvu_PrintTitles" vbProcedure="false">NAPTHA!$1:$5</definedName>
    <definedName function="false" hidden="false" localSheetId="10" name="Z_43FDE5BD_B0FC_11D2_8C26_0008C7C204E6__wvu_PrintArea" vbProcedure="false">NAPTHA!$A$120:$M$238</definedName>
    <definedName function="false" hidden="false" localSheetId="10" name="Z_43FDE5BD_B0FC_11D2_8C26_0008C7C204E6__wvu_PrintTitles" vbProcedure="false">NAPTHA!$1:$5</definedName>
    <definedName function="false" hidden="false" localSheetId="10" name="Z_455EA511_D080_11D2_B560_00805FC758C8__wvu_PrintArea" vbProcedure="false">NAPTHA!$A$6:$R$39</definedName>
    <definedName function="false" hidden="false" localSheetId="10" name="Z_455EA511_D080_11D2_B560_00805FC758C8__wvu_PrintTitles" vbProcedure="false">NAPTHA!$1:$5</definedName>
    <definedName function="false" hidden="false" localSheetId="10" name="Z_455EA51C_D080_11D2_B560_00805FC758C8__wvu_PrintArea" vbProcedure="false">NAPTHA!$A$40:$AG$118</definedName>
    <definedName function="false" hidden="false" localSheetId="10" name="Z_455EA51C_D080_11D2_B560_00805FC758C8__wvu_PrintTitles" vbProcedure="false">NAPTHA!$1:$5</definedName>
    <definedName function="false" hidden="false" localSheetId="10" name="Z_455EA527_D080_11D2_B560_00805FC758C8__wvu_PrintArea" vbProcedure="false">NAPTHA!$A$120:$M$238</definedName>
    <definedName function="false" hidden="false" localSheetId="10" name="Z_455EA527_D080_11D2_B560_00805FC758C8__wvu_PrintTitles" vbProcedure="false">NAPTHA!$1:$5</definedName>
    <definedName function="false" hidden="false" localSheetId="10" name="Z_45B0D564_8B4E_11D2_8C18_0008C7C204E6__wvu_PrintArea" vbProcedure="false">NAPTHA!$A$6:$R$39</definedName>
    <definedName function="false" hidden="false" localSheetId="10" name="Z_45B0D564_8B4E_11D2_8C18_0008C7C204E6__wvu_PrintTitles" vbProcedure="false">NAPTHA!$1:$5</definedName>
    <definedName function="false" hidden="false" localSheetId="10" name="Z_45B0D56E_8B4E_11D2_8C18_0008C7C204E6__wvu_PrintArea" vbProcedure="false">NAPTHA!$A$40:$AG$118</definedName>
    <definedName function="false" hidden="false" localSheetId="10" name="Z_45B0D56E_8B4E_11D2_8C18_0008C7C204E6__wvu_PrintTitles" vbProcedure="false">NAPTHA!$1:$5</definedName>
    <definedName function="false" hidden="false" localSheetId="10" name="Z_45B0D578_8B4E_11D2_8C18_0008C7C204E6__wvu_PrintArea" vbProcedure="false">NAPTHA!$A$120:$M$238</definedName>
    <definedName function="false" hidden="false" localSheetId="10" name="Z_45B0D578_8B4E_11D2_8C18_0008C7C204E6__wvu_PrintTitles" vbProcedure="false">NAPTHA!$1:$5</definedName>
    <definedName function="false" hidden="false" localSheetId="10" name="Z_46B6C2C0_E7FC_11D2_ADAA_0008C744C0BF__wvu_PrintArea" vbProcedure="false">NAPTHA!$A$6:$R$39</definedName>
    <definedName function="false" hidden="false" localSheetId="10" name="Z_46B6C2C0_E7FC_11D2_ADAA_0008C744C0BF__wvu_PrintTitles" vbProcedure="false">NAPTHA!$1:$5</definedName>
    <definedName function="false" hidden="false" localSheetId="10" name="Z_46B6C2CC_E7FC_11D2_ADAA_0008C744C0BF__wvu_PrintArea" vbProcedure="false">NAPTHA!$A$40:$AG$118</definedName>
    <definedName function="false" hidden="false" localSheetId="10" name="Z_46B6C2CC_E7FC_11D2_ADAA_0008C744C0BF__wvu_PrintTitles" vbProcedure="false">NAPTHA!$1:$5</definedName>
    <definedName function="false" hidden="false" localSheetId="10" name="Z_46B6C2D8_E7FC_11D2_ADAA_0008C744C0BF__wvu_PrintArea" vbProcedure="false">NAPTHA!$A$120:$M$238</definedName>
    <definedName function="false" hidden="false" localSheetId="10" name="Z_46B6C2D8_E7FC_11D2_ADAA_0008C744C0BF__wvu_PrintTitles" vbProcedure="false">NAPTHA!$1:$5</definedName>
    <definedName function="false" hidden="false" localSheetId="10" name="Z_4707B8B6_93E7_11D2_8C1D_0008C7C204E6__wvu_PrintArea" vbProcedure="false">NAPTHA!$A$6:$R$39</definedName>
    <definedName function="false" hidden="false" localSheetId="10" name="Z_4707B8B6_93E7_11D2_8C1D_0008C7C204E6__wvu_PrintTitles" vbProcedure="false">NAPTHA!$1:$5</definedName>
    <definedName function="false" hidden="false" localSheetId="10" name="Z_4707B8C0_93E7_11D2_8C1D_0008C7C204E6__wvu_PrintArea" vbProcedure="false">NAPTHA!$A$40:$AG$118</definedName>
    <definedName function="false" hidden="false" localSheetId="10" name="Z_4707B8C0_93E7_11D2_8C1D_0008C7C204E6__wvu_PrintTitles" vbProcedure="false">NAPTHA!$1:$5</definedName>
    <definedName function="false" hidden="false" localSheetId="10" name="Z_4707B8CA_93E7_11D2_8C1D_0008C7C204E6__wvu_PrintArea" vbProcedure="false">NAPTHA!$A$120:$M$238</definedName>
    <definedName function="false" hidden="false" localSheetId="10" name="Z_4707B8CA_93E7_11D2_8C1D_0008C7C204E6__wvu_PrintTitles" vbProcedure="false">NAPTHA!$1:$5</definedName>
    <definedName function="false" hidden="false" localSheetId="10" name="Z_48E652DA_A94A_11D2_B55B_00805FC758C8__wvu_PrintArea" vbProcedure="false">NAPTHA!$A$6:$R$39</definedName>
    <definedName function="false" hidden="false" localSheetId="10" name="Z_48E652DA_A94A_11D2_B55B_00805FC758C8__wvu_PrintTitles" vbProcedure="false">NAPTHA!$1:$5</definedName>
    <definedName function="false" hidden="false" localSheetId="10" name="Z_48E652E4_A94A_11D2_B55B_00805FC758C8__wvu_PrintArea" vbProcedure="false">NAPTHA!$A$40:$AG$118</definedName>
    <definedName function="false" hidden="false" localSheetId="10" name="Z_48E652E4_A94A_11D2_B55B_00805FC758C8__wvu_PrintTitles" vbProcedure="false">NAPTHA!$1:$5</definedName>
    <definedName function="false" hidden="false" localSheetId="10" name="Z_48E652EE_A94A_11D2_B55B_00805FC758C8__wvu_PrintArea" vbProcedure="false">NAPTHA!$A$120:$M$238</definedName>
    <definedName function="false" hidden="false" localSheetId="10" name="Z_48E652EE_A94A_11D2_B55B_00805FC758C8__wvu_PrintTitles" vbProcedure="false">NAPTHA!$1:$5</definedName>
    <definedName function="false" hidden="false" localSheetId="10" name="Z_4A50D577_9978_11D2_8C20_0008C7C204E6__wvu_PrintArea" vbProcedure="false">NAPTHA!$A$6:$R$39</definedName>
    <definedName function="false" hidden="false" localSheetId="10" name="Z_4A50D577_9978_11D2_8C20_0008C7C204E6__wvu_PrintTitles" vbProcedure="false">NAPTHA!$1:$5</definedName>
    <definedName function="false" hidden="false" localSheetId="10" name="Z_4A50D581_9978_11D2_8C20_0008C7C204E6__wvu_PrintArea" vbProcedure="false">NAPTHA!$A$40:$AG$118</definedName>
    <definedName function="false" hidden="false" localSheetId="10" name="Z_4A50D581_9978_11D2_8C20_0008C7C204E6__wvu_PrintTitles" vbProcedure="false">NAPTHA!$1:$5</definedName>
    <definedName function="false" hidden="false" localSheetId="10" name="Z_4A50D58B_9978_11D2_8C20_0008C7C204E6__wvu_PrintArea" vbProcedure="false">NAPTHA!$A$120:$M$238</definedName>
    <definedName function="false" hidden="false" localSheetId="10" name="Z_4A50D58B_9978_11D2_8C20_0008C7C204E6__wvu_PrintTitles" vbProcedure="false">NAPTHA!$1:$5</definedName>
    <definedName function="false" hidden="false" localSheetId="10" name="Z_4B7F7063_C17B_11D2_8C2B_0008C7C204E6__wvu_PrintArea" vbProcedure="false">NAPTHA!$A$6:$R$39</definedName>
    <definedName function="false" hidden="false" localSheetId="10" name="Z_4B7F7063_C17B_11D2_8C2B_0008C7C204E6__wvu_PrintTitles" vbProcedure="false">NAPTHA!$1:$5</definedName>
    <definedName function="false" hidden="false" localSheetId="10" name="Z_4B7F706E_C17B_11D2_8C2B_0008C7C204E6__wvu_PrintArea" vbProcedure="false">NAPTHA!$A$40:$AG$118</definedName>
    <definedName function="false" hidden="false" localSheetId="10" name="Z_4B7F706E_C17B_11D2_8C2B_0008C7C204E6__wvu_PrintTitles" vbProcedure="false">NAPTHA!$1:$5</definedName>
    <definedName function="false" hidden="false" localSheetId="10" name="Z_4B7F7079_C17B_11D2_8C2B_0008C7C204E6__wvu_PrintArea" vbProcedure="false">NAPTHA!$A$120:$M$238</definedName>
    <definedName function="false" hidden="false" localSheetId="10" name="Z_4B7F7079_C17B_11D2_8C2B_0008C7C204E6__wvu_PrintTitles" vbProcedure="false">NAPTHA!$1:$5</definedName>
    <definedName function="false" hidden="false" localSheetId="10" name="Z_4C4CB572_CAEB_11D2_8C32_0008C7C204E6__wvu_PrintArea" vbProcedure="false">NAPTHA!$A$6:$R$39</definedName>
    <definedName function="false" hidden="false" localSheetId="10" name="Z_4C4CB572_CAEB_11D2_8C32_0008C7C204E6__wvu_PrintTitles" vbProcedure="false">NAPTHA!$1:$5</definedName>
    <definedName function="false" hidden="false" localSheetId="10" name="Z_4C4CB57D_CAEB_11D2_8C32_0008C7C204E6__wvu_PrintArea" vbProcedure="false">NAPTHA!$A$40:$AG$118</definedName>
    <definedName function="false" hidden="false" localSheetId="10" name="Z_4C4CB57D_CAEB_11D2_8C32_0008C7C204E6__wvu_PrintTitles" vbProcedure="false">NAPTHA!$1:$5</definedName>
    <definedName function="false" hidden="false" localSheetId="10" name="Z_4C4CB588_CAEB_11D2_8C32_0008C7C204E6__wvu_PrintArea" vbProcedure="false">NAPTHA!$A$120:$M$238</definedName>
    <definedName function="false" hidden="false" localSheetId="10" name="Z_4C4CB588_CAEB_11D2_8C32_0008C7C204E6__wvu_PrintTitles" vbProcedure="false">NAPTHA!$1:$5</definedName>
    <definedName function="false" hidden="false" localSheetId="10" name="Z_4C5DA7D5_F3BF_11D2_8C47_0008C7C204E6__wvu_PrintArea" vbProcedure="false">NAPTHA!$A$6:$R$39</definedName>
    <definedName function="false" hidden="false" localSheetId="10" name="Z_4C5DA7D5_F3BF_11D2_8C47_0008C7C204E6__wvu_PrintTitles" vbProcedure="false">NAPTHA!$1:$5</definedName>
    <definedName function="false" hidden="false" localSheetId="10" name="Z_4C5DA7E1_F3BF_11D2_8C47_0008C7C204E6__wvu_PrintArea" vbProcedure="false">NAPTHA!$A$40:$AG$118</definedName>
    <definedName function="false" hidden="false" localSheetId="10" name="Z_4C5DA7E1_F3BF_11D2_8C47_0008C7C204E6__wvu_PrintTitles" vbProcedure="false">NAPTHA!$1:$5</definedName>
    <definedName function="false" hidden="false" localSheetId="10" name="Z_4C5DA7ED_F3BF_11D2_8C47_0008C7C204E6__wvu_PrintArea" vbProcedure="false">NAPTHA!$A$120:$M$238</definedName>
    <definedName function="false" hidden="false" localSheetId="10" name="Z_4C5DA7ED_F3BF_11D2_8C47_0008C7C204E6__wvu_PrintTitles" vbProcedure="false">NAPTHA!$1:$5</definedName>
    <definedName function="false" hidden="false" localSheetId="10" name="Z_4C5DA800_F3BF_11D2_8C47_0008C7C204E6__wvu_PrintArea" vbProcedure="false">NAPTHA!$A$6:$R$39</definedName>
    <definedName function="false" hidden="false" localSheetId="10" name="Z_4C5DA800_F3BF_11D2_8C47_0008C7C204E6__wvu_PrintTitles" vbProcedure="false">NAPTHA!$1:$5</definedName>
    <definedName function="false" hidden="false" localSheetId="10" name="Z_4C5DA80C_F3BF_11D2_8C47_0008C7C204E6__wvu_PrintArea" vbProcedure="false">NAPTHA!$A$40:$AG$118</definedName>
    <definedName function="false" hidden="false" localSheetId="10" name="Z_4C5DA80C_F3BF_11D2_8C47_0008C7C204E6__wvu_PrintTitles" vbProcedure="false">NAPTHA!$1:$5</definedName>
    <definedName function="false" hidden="false" localSheetId="10" name="Z_4C5DA818_F3BF_11D2_8C47_0008C7C204E6__wvu_PrintArea" vbProcedure="false">NAPTHA!$A$120:$M$238</definedName>
    <definedName function="false" hidden="false" localSheetId="10" name="Z_4C5DA818_F3BF_11D2_8C47_0008C7C204E6__wvu_PrintTitles" vbProcedure="false">NAPTHA!$1:$5</definedName>
    <definedName function="false" hidden="false" localSheetId="10" name="Z_52DDA569_CA25_11D2_8C31_0008C7C204E6__wvu_PrintArea" vbProcedure="false">NAPTHA!$A$6:$R$39</definedName>
    <definedName function="false" hidden="false" localSheetId="10" name="Z_52DDA569_CA25_11D2_8C31_0008C7C204E6__wvu_PrintTitles" vbProcedure="false">NAPTHA!$1:$5</definedName>
    <definedName function="false" hidden="false" localSheetId="10" name="Z_52DDA574_CA25_11D2_8C31_0008C7C204E6__wvu_PrintArea" vbProcedure="false">NAPTHA!$A$40:$AG$118</definedName>
    <definedName function="false" hidden="false" localSheetId="10" name="Z_52DDA574_CA25_11D2_8C31_0008C7C204E6__wvu_PrintTitles" vbProcedure="false">NAPTHA!$1:$5</definedName>
    <definedName function="false" hidden="false" localSheetId="10" name="Z_52DDA57F_CA25_11D2_8C31_0008C7C204E6__wvu_PrintArea" vbProcedure="false">NAPTHA!$A$120:$M$238</definedName>
    <definedName function="false" hidden="false" localSheetId="10" name="Z_52DDA57F_CA25_11D2_8C31_0008C7C204E6__wvu_PrintTitles" vbProcedure="false">NAPTHA!$1:$5</definedName>
    <definedName function="false" hidden="false" localSheetId="10" name="Z_531C69DB_EE3F_11D2_ADAC_0008C744C0BF__wvu_PrintArea" vbProcedure="false">NAPTHA!$A$6:$R$39</definedName>
    <definedName function="false" hidden="false" localSheetId="10" name="Z_531C69DB_EE3F_11D2_ADAC_0008C744C0BF__wvu_PrintTitles" vbProcedure="false">NAPTHA!$1:$5</definedName>
    <definedName function="false" hidden="false" localSheetId="10" name="Z_531C69E7_EE3F_11D2_ADAC_0008C744C0BF__wvu_PrintArea" vbProcedure="false">NAPTHA!$A$40:$AG$118</definedName>
    <definedName function="false" hidden="false" localSheetId="10" name="Z_531C69E7_EE3F_11D2_ADAC_0008C744C0BF__wvu_PrintTitles" vbProcedure="false">NAPTHA!$1:$5</definedName>
    <definedName function="false" hidden="false" localSheetId="10" name="Z_531C69F3_EE3F_11D2_ADAC_0008C744C0BF__wvu_PrintArea" vbProcedure="false">NAPTHA!$A$120:$M$238</definedName>
    <definedName function="false" hidden="false" localSheetId="10" name="Z_531C69F3_EE3F_11D2_ADAC_0008C744C0BF__wvu_PrintTitles" vbProcedure="false">NAPTHA!$1:$5</definedName>
    <definedName function="false" hidden="false" localSheetId="10" name="Z_5538850F_8E68_11D2_8C1C_0008C7C204E6__wvu_PrintArea" vbProcedure="false">NAPTHA!$A$6:$R$39</definedName>
    <definedName function="false" hidden="false" localSheetId="10" name="Z_5538850F_8E68_11D2_8C1C_0008C7C204E6__wvu_PrintTitles" vbProcedure="false">NAPTHA!$1:$5</definedName>
    <definedName function="false" hidden="false" localSheetId="10" name="Z_55388519_8E68_11D2_8C1C_0008C7C204E6__wvu_PrintArea" vbProcedure="false">NAPTHA!$A$40:$AG$118</definedName>
    <definedName function="false" hidden="false" localSheetId="10" name="Z_55388519_8E68_11D2_8C1C_0008C7C204E6__wvu_PrintTitles" vbProcedure="false">NAPTHA!$1:$5</definedName>
    <definedName function="false" hidden="false" localSheetId="10" name="Z_55388523_8E68_11D2_8C1C_0008C7C204E6__wvu_PrintArea" vbProcedure="false">NAPTHA!$A$120:$M$238</definedName>
    <definedName function="false" hidden="false" localSheetId="10" name="Z_55388523_8E68_11D2_8C1C_0008C7C204E6__wvu_PrintTitles" vbProcedure="false">NAPTHA!$1:$5</definedName>
    <definedName function="false" hidden="false" localSheetId="10" name="Z_56579151_85E2_11D2_8C16_0008C7C204E6__wvu_PrintArea" vbProcedure="false">NAPTHA!$A$6:$R$39</definedName>
    <definedName function="false" hidden="false" localSheetId="10" name="Z_56579151_85E2_11D2_8C16_0008C7C204E6__wvu_PrintTitles" vbProcedure="false">NAPTHA!$1:$5</definedName>
    <definedName function="false" hidden="false" localSheetId="10" name="Z_5657915B_85E2_11D2_8C16_0008C7C204E6__wvu_PrintArea" vbProcedure="false">NAPTHA!$A$40:$AG$118</definedName>
    <definedName function="false" hidden="false" localSheetId="10" name="Z_5657915B_85E2_11D2_8C16_0008C7C204E6__wvu_PrintTitles" vbProcedure="false">NAPTHA!$1:$5</definedName>
    <definedName function="false" hidden="false" localSheetId="10" name="Z_56579165_85E2_11D2_8C16_0008C7C204E6__wvu_PrintArea" vbProcedure="false">NAPTHA!$A$120:$M$238</definedName>
    <definedName function="false" hidden="false" localSheetId="10" name="Z_56579165_85E2_11D2_8C16_0008C7C204E6__wvu_PrintTitles" vbProcedure="false">NAPTHA!$1:$5</definedName>
    <definedName function="false" hidden="false" localSheetId="10" name="Z_5685E5CB_A46E_11D2_8C22_0008C7C204E6__wvu_PrintArea" vbProcedure="false">NAPTHA!$A$6:$R$39</definedName>
    <definedName function="false" hidden="false" localSheetId="10" name="Z_5685E5CB_A46E_11D2_8C22_0008C7C204E6__wvu_PrintTitles" vbProcedure="false">NAPTHA!$1:$5</definedName>
    <definedName function="false" hidden="false" localSheetId="10" name="Z_5685E5D5_A46E_11D2_8C22_0008C7C204E6__wvu_PrintArea" vbProcedure="false">NAPTHA!$A$40:$AG$118</definedName>
    <definedName function="false" hidden="false" localSheetId="10" name="Z_5685E5D5_A46E_11D2_8C22_0008C7C204E6__wvu_PrintTitles" vbProcedure="false">NAPTHA!$1:$5</definedName>
    <definedName function="false" hidden="false" localSheetId="10" name="Z_5685E5DF_A46E_11D2_8C22_0008C7C204E6__wvu_PrintArea" vbProcedure="false">NAPTHA!$A$120:$M$238</definedName>
    <definedName function="false" hidden="false" localSheetId="10" name="Z_5685E5DF_A46E_11D2_8C22_0008C7C204E6__wvu_PrintTitles" vbProcedure="false">NAPTHA!$1:$5</definedName>
    <definedName function="false" hidden="false" localSheetId="10" name="Z_5685E6FC_A46E_11D2_8C22_0008C7C204E6__wvu_PrintArea" vbProcedure="false">NAPTHA!$A$6:$R$39</definedName>
    <definedName function="false" hidden="false" localSheetId="10" name="Z_5685E6FC_A46E_11D2_8C22_0008C7C204E6__wvu_PrintTitles" vbProcedure="false">NAPTHA!$1:$5</definedName>
    <definedName function="false" hidden="false" localSheetId="10" name="Z_5685E706_A46E_11D2_8C22_0008C7C204E6__wvu_PrintArea" vbProcedure="false">NAPTHA!$A$40:$AG$118</definedName>
    <definedName function="false" hidden="false" localSheetId="10" name="Z_5685E706_A46E_11D2_8C22_0008C7C204E6__wvu_PrintTitles" vbProcedure="false">NAPTHA!$1:$5</definedName>
    <definedName function="false" hidden="false" localSheetId="10" name="Z_5685E710_A46E_11D2_8C22_0008C7C204E6__wvu_PrintArea" vbProcedure="false">NAPTHA!$A$120:$M$238</definedName>
    <definedName function="false" hidden="false" localSheetId="10" name="Z_5685E710_A46E_11D2_8C22_0008C7C204E6__wvu_PrintTitles" vbProcedure="false">NAPTHA!$1:$5</definedName>
    <definedName function="false" hidden="false" localSheetId="10" name="Z_57D334AD_8F82_11D2_8C1D_0008C7C204E6__wvu_PrintArea" vbProcedure="false">NAPTHA!$A$6:$R$39</definedName>
    <definedName function="false" hidden="false" localSheetId="10" name="Z_57D334AD_8F82_11D2_8C1D_0008C7C204E6__wvu_PrintTitles" vbProcedure="false">NAPTHA!$1:$5</definedName>
    <definedName function="false" hidden="false" localSheetId="10" name="Z_57D334B7_8F82_11D2_8C1D_0008C7C204E6__wvu_PrintArea" vbProcedure="false">NAPTHA!$A$40:$AG$118</definedName>
    <definedName function="false" hidden="false" localSheetId="10" name="Z_57D334B7_8F82_11D2_8C1D_0008C7C204E6__wvu_PrintTitles" vbProcedure="false">NAPTHA!$1:$5</definedName>
    <definedName function="false" hidden="false" localSheetId="10" name="Z_57D334C1_8F82_11D2_8C1D_0008C7C204E6__wvu_PrintArea" vbProcedure="false">NAPTHA!$A$120:$M$238</definedName>
    <definedName function="false" hidden="false" localSheetId="10" name="Z_57D334C1_8F82_11D2_8C1D_0008C7C204E6__wvu_PrintTitles" vbProcedure="false">NAPTHA!$1:$5</definedName>
    <definedName function="false" hidden="false" localSheetId="10" name="Z_57D334E0_8F82_11D2_8C1D_0008C7C204E6__wvu_PrintArea" vbProcedure="false">NAPTHA!$A$6:$R$39</definedName>
    <definedName function="false" hidden="false" localSheetId="10" name="Z_57D334E0_8F82_11D2_8C1D_0008C7C204E6__wvu_PrintTitles" vbProcedure="false">NAPTHA!$1:$5</definedName>
    <definedName function="false" hidden="false" localSheetId="10" name="Z_57D334EA_8F82_11D2_8C1D_0008C7C204E6__wvu_PrintArea" vbProcedure="false">NAPTHA!$A$40:$AG$118</definedName>
    <definedName function="false" hidden="false" localSheetId="10" name="Z_57D334EA_8F82_11D2_8C1D_0008C7C204E6__wvu_PrintTitles" vbProcedure="false">NAPTHA!$1:$5</definedName>
    <definedName function="false" hidden="false" localSheetId="10" name="Z_57D334F4_8F82_11D2_8C1D_0008C7C204E6__wvu_PrintArea" vbProcedure="false">NAPTHA!$A$120:$M$238</definedName>
    <definedName function="false" hidden="false" localSheetId="10" name="Z_57D334F4_8F82_11D2_8C1D_0008C7C204E6__wvu_PrintTitles" vbProcedure="false">NAPTHA!$1:$5</definedName>
    <definedName function="false" hidden="false" localSheetId="10" name="Z_59DDE7A0_E1CB_11D2_8C3F_0008C7C204E6__wvu_PrintArea" vbProcedure="false">NAPTHA!$A$6:$R$39</definedName>
    <definedName function="false" hidden="false" localSheetId="10" name="Z_59DDE7A0_E1CB_11D2_8C3F_0008C7C204E6__wvu_PrintTitles" vbProcedure="false">NAPTHA!$1:$5</definedName>
    <definedName function="false" hidden="false" localSheetId="10" name="Z_59DDE7AC_E1CB_11D2_8C3F_0008C7C204E6__wvu_PrintArea" vbProcedure="false">NAPTHA!$A$40:$AG$118</definedName>
    <definedName function="false" hidden="false" localSheetId="10" name="Z_59DDE7AC_E1CB_11D2_8C3F_0008C7C204E6__wvu_PrintTitles" vbProcedure="false">NAPTHA!$1:$5</definedName>
    <definedName function="false" hidden="false" localSheetId="10" name="Z_59DDE7B8_E1CB_11D2_8C3F_0008C7C204E6__wvu_PrintArea" vbProcedure="false">NAPTHA!$A$120:$M$238</definedName>
    <definedName function="false" hidden="false" localSheetId="10" name="Z_59DDE7B8_E1CB_11D2_8C3F_0008C7C204E6__wvu_PrintTitles" vbProcedure="false">NAPTHA!$1:$5</definedName>
    <definedName function="false" hidden="false" localSheetId="10" name="Z_5A320F48_BCD7_11D2_8C2A_0008C7C204E6__wvu_PrintArea" vbProcedure="false">NAPTHA!$A$6:$R$39</definedName>
    <definedName function="false" hidden="false" localSheetId="10" name="Z_5A320F48_BCD7_11D2_8C2A_0008C7C204E6__wvu_PrintTitles" vbProcedure="false">NAPTHA!$1:$5</definedName>
    <definedName function="false" hidden="false" localSheetId="10" name="Z_5A320F53_BCD7_11D2_8C2A_0008C7C204E6__wvu_PrintArea" vbProcedure="false">NAPTHA!$A$40:$AG$118</definedName>
    <definedName function="false" hidden="false" localSheetId="10" name="Z_5A320F53_BCD7_11D2_8C2A_0008C7C204E6__wvu_PrintTitles" vbProcedure="false">NAPTHA!$1:$5</definedName>
    <definedName function="false" hidden="false" localSheetId="10" name="Z_5A320F5E_BCD7_11D2_8C2A_0008C7C204E6__wvu_PrintArea" vbProcedure="false">NAPTHA!$A$120:$M$238</definedName>
    <definedName function="false" hidden="false" localSheetId="10" name="Z_5A320F5E_BCD7_11D2_8C2A_0008C7C204E6__wvu_PrintTitles" vbProcedure="false">NAPTHA!$1:$5</definedName>
    <definedName function="false" hidden="false" localSheetId="10" name="Z_5BB0EAEB_9EF1_11D2_84E3_00805FD35FEF__wvu_PrintArea" vbProcedure="false">NAPTHA!$A$6:$R$39</definedName>
    <definedName function="false" hidden="false" localSheetId="10" name="Z_5BB0EAEB_9EF1_11D2_84E3_00805FD35FEF__wvu_PrintTitles" vbProcedure="false">NAPTHA!$1:$5</definedName>
    <definedName function="false" hidden="false" localSheetId="10" name="Z_5BB0EAF5_9EF1_11D2_84E3_00805FD35FEF__wvu_PrintArea" vbProcedure="false">NAPTHA!$A$40:$AG$118</definedName>
    <definedName function="false" hidden="false" localSheetId="10" name="Z_5BB0EAF5_9EF1_11D2_84E3_00805FD35FEF__wvu_PrintTitles" vbProcedure="false">NAPTHA!$1:$5</definedName>
    <definedName function="false" hidden="false" localSheetId="10" name="Z_5BB0EAFF_9EF1_11D2_84E3_00805FD35FEF__wvu_PrintArea" vbProcedure="false">NAPTHA!$A$120:$M$238</definedName>
    <definedName function="false" hidden="false" localSheetId="10" name="Z_5BB0EAFF_9EF1_11D2_84E3_00805FD35FEF__wvu_PrintTitles" vbProcedure="false">NAPTHA!$1:$5</definedName>
    <definedName function="false" hidden="false" localSheetId="10" name="Z_5DF009AD_AEB1_11D2_8C26_0008C7C204E6__wvu_PrintArea" vbProcedure="false">NAPTHA!$A$6:$R$39</definedName>
    <definedName function="false" hidden="false" localSheetId="10" name="Z_5DF009AD_AEB1_11D2_8C26_0008C7C204E6__wvu_PrintTitles" vbProcedure="false">NAPTHA!$1:$5</definedName>
    <definedName function="false" hidden="false" localSheetId="10" name="Z_5DF009B7_AEB1_11D2_8C26_0008C7C204E6__wvu_PrintArea" vbProcedure="false">NAPTHA!$A$40:$AG$118</definedName>
    <definedName function="false" hidden="false" localSheetId="10" name="Z_5DF009B7_AEB1_11D2_8C26_0008C7C204E6__wvu_PrintTitles" vbProcedure="false">NAPTHA!$1:$5</definedName>
    <definedName function="false" hidden="false" localSheetId="10" name="Z_5DF009C1_AEB1_11D2_8C26_0008C7C204E6__wvu_PrintArea" vbProcedure="false">NAPTHA!$A$120:$M$238</definedName>
    <definedName function="false" hidden="false" localSheetId="10" name="Z_5DF009C1_AEB1_11D2_8C26_0008C7C204E6__wvu_PrintTitles" vbProcedure="false">NAPTHA!$1:$5</definedName>
    <definedName function="false" hidden="false" localSheetId="10" name="Z_5EF90F7F_F0A4_11D2_ADAC_0008C744C0BF__wvu_PrintArea" vbProcedure="false">NAPTHA!$A$6:$R$39</definedName>
    <definedName function="false" hidden="false" localSheetId="10" name="Z_5EF90F7F_F0A4_11D2_ADAC_0008C744C0BF__wvu_PrintTitles" vbProcedure="false">NAPTHA!$1:$5</definedName>
    <definedName function="false" hidden="false" localSheetId="10" name="Z_5EF90F8B_F0A4_11D2_ADAC_0008C744C0BF__wvu_PrintArea" vbProcedure="false">NAPTHA!$A$40:$AG$118</definedName>
    <definedName function="false" hidden="false" localSheetId="10" name="Z_5EF90F8B_F0A4_11D2_ADAC_0008C744C0BF__wvu_PrintTitles" vbProcedure="false">NAPTHA!$1:$5</definedName>
    <definedName function="false" hidden="false" localSheetId="10" name="Z_5EF90F97_F0A4_11D2_ADAC_0008C744C0BF__wvu_PrintArea" vbProcedure="false">NAPTHA!$A$120:$M$238</definedName>
    <definedName function="false" hidden="false" localSheetId="10" name="Z_5EF90F97_F0A4_11D2_ADAC_0008C744C0BF__wvu_PrintTitles" vbProcedure="false">NAPTHA!$1:$5</definedName>
    <definedName function="false" hidden="false" localSheetId="10" name="Z_5EF90FB1_F0A4_11D2_ADAC_0008C744C0BF__wvu_PrintArea" vbProcedure="false">NAPTHA!$A$6:$R$39</definedName>
    <definedName function="false" hidden="false" localSheetId="10" name="Z_5EF90FB1_F0A4_11D2_ADAC_0008C744C0BF__wvu_PrintTitles" vbProcedure="false">NAPTHA!$1:$5</definedName>
    <definedName function="false" hidden="false" localSheetId="10" name="Z_5EF90FBD_F0A4_11D2_ADAC_0008C744C0BF__wvu_PrintArea" vbProcedure="false">NAPTHA!$A$40:$AG$118</definedName>
    <definedName function="false" hidden="false" localSheetId="10" name="Z_5EF90FBD_F0A4_11D2_ADAC_0008C744C0BF__wvu_PrintTitles" vbProcedure="false">NAPTHA!$1:$5</definedName>
    <definedName function="false" hidden="false" localSheetId="10" name="Z_5EF90FC9_F0A4_11D2_ADAC_0008C744C0BF__wvu_PrintArea" vbProcedure="false">NAPTHA!$A$120:$M$238</definedName>
    <definedName function="false" hidden="false" localSheetId="10" name="Z_5EF90FC9_F0A4_11D2_ADAC_0008C744C0BF__wvu_PrintTitles" vbProcedure="false">NAPTHA!$1:$5</definedName>
    <definedName function="false" hidden="false" localSheetId="10" name="Z_5EF9100B_F0A4_11D2_ADAC_0008C744C0BF__wvu_PrintArea" vbProcedure="false">NAPTHA!$A$6:$R$39</definedName>
    <definedName function="false" hidden="false" localSheetId="10" name="Z_5EF9100B_F0A4_11D2_ADAC_0008C744C0BF__wvu_PrintTitles" vbProcedure="false">NAPTHA!$1:$5</definedName>
    <definedName function="false" hidden="false" localSheetId="10" name="Z_5EF91017_F0A4_11D2_ADAC_0008C744C0BF__wvu_PrintArea" vbProcedure="false">NAPTHA!$A$40:$AG$118</definedName>
    <definedName function="false" hidden="false" localSheetId="10" name="Z_5EF91017_F0A4_11D2_ADAC_0008C744C0BF__wvu_PrintTitles" vbProcedure="false">NAPTHA!$1:$5</definedName>
    <definedName function="false" hidden="false" localSheetId="10" name="Z_5EF91023_F0A4_11D2_ADAC_0008C744C0BF__wvu_PrintArea" vbProcedure="false">NAPTHA!$A$120:$M$238</definedName>
    <definedName function="false" hidden="false" localSheetId="10" name="Z_5EF91023_F0A4_11D2_ADAC_0008C744C0BF__wvu_PrintTitles" vbProcedure="false">NAPTHA!$1:$5</definedName>
    <definedName function="false" hidden="false" localSheetId="10" name="Z_5FA894DC_EBE5_11D2_8C41_0008C7C204E6__wvu_PrintArea" vbProcedure="false">NAPTHA!$A$6:$R$39</definedName>
    <definedName function="false" hidden="false" localSheetId="10" name="Z_5FA894DC_EBE5_11D2_8C41_0008C7C204E6__wvu_PrintTitles" vbProcedure="false">NAPTHA!$1:$5</definedName>
    <definedName function="false" hidden="false" localSheetId="10" name="Z_5FA894E8_EBE5_11D2_8C41_0008C7C204E6__wvu_PrintArea" vbProcedure="false">NAPTHA!$A$40:$AG$118</definedName>
    <definedName function="false" hidden="false" localSheetId="10" name="Z_5FA894E8_EBE5_11D2_8C41_0008C7C204E6__wvu_PrintTitles" vbProcedure="false">NAPTHA!$1:$5</definedName>
    <definedName function="false" hidden="false" localSheetId="10" name="Z_5FA894F4_EBE5_11D2_8C41_0008C7C204E6__wvu_PrintArea" vbProcedure="false">NAPTHA!$A$120:$M$238</definedName>
    <definedName function="false" hidden="false" localSheetId="10" name="Z_5FA894F4_EBE5_11D2_8C41_0008C7C204E6__wvu_PrintTitles" vbProcedure="false">NAPTHA!$1:$5</definedName>
    <definedName function="false" hidden="false" localSheetId="10" name="Z_61A21D26_DD19_11D2_B114_00805F29F700__wvu_PrintArea" vbProcedure="false">NAPTHA!$A$6:$R$39</definedName>
    <definedName function="false" hidden="false" localSheetId="10" name="Z_61A21D26_DD19_11D2_B114_00805F29F700__wvu_PrintTitles" vbProcedure="false">NAPTHA!$1:$5</definedName>
    <definedName function="false" hidden="false" localSheetId="10" name="Z_61A21D32_DD19_11D2_B114_00805F29F700__wvu_PrintArea" vbProcedure="false">NAPTHA!$A$40:$AG$118</definedName>
    <definedName function="false" hidden="false" localSheetId="10" name="Z_61A21D32_DD19_11D2_B114_00805F29F700__wvu_PrintTitles" vbProcedure="false">NAPTHA!$1:$5</definedName>
    <definedName function="false" hidden="false" localSheetId="10" name="Z_61A21D3E_DD19_11D2_B114_00805F29F700__wvu_PrintArea" vbProcedure="false">NAPTHA!$A$120:$M$238</definedName>
    <definedName function="false" hidden="false" localSheetId="10" name="Z_61A21D3E_DD19_11D2_B114_00805F29F700__wvu_PrintTitles" vbProcedure="false">NAPTHA!$1:$5</definedName>
    <definedName function="false" hidden="false" localSheetId="10" name="Z_67408506_ED98_11D2_ADAB_0008C744C0BF__wvu_PrintArea" vbProcedure="false">NAPTHA!$A$6:$R$39</definedName>
    <definedName function="false" hidden="false" localSheetId="10" name="Z_67408506_ED98_11D2_ADAB_0008C744C0BF__wvu_PrintTitles" vbProcedure="false">NAPTHA!$1:$5</definedName>
    <definedName function="false" hidden="false" localSheetId="10" name="Z_67408512_ED98_11D2_ADAB_0008C744C0BF__wvu_PrintArea" vbProcedure="false">NAPTHA!$A$40:$AG$118</definedName>
    <definedName function="false" hidden="false" localSheetId="10" name="Z_67408512_ED98_11D2_ADAB_0008C744C0BF__wvu_PrintTitles" vbProcedure="false">NAPTHA!$1:$5</definedName>
    <definedName function="false" hidden="false" localSheetId="10" name="Z_6740851E_ED98_11D2_ADAB_0008C744C0BF__wvu_PrintArea" vbProcedure="false">NAPTHA!$A$120:$M$238</definedName>
    <definedName function="false" hidden="false" localSheetId="10" name="Z_6740851E_ED98_11D2_ADAB_0008C744C0BF__wvu_PrintTitles" vbProcedure="false">NAPTHA!$1:$5</definedName>
    <definedName function="false" hidden="false" localSheetId="10" name="Z_67867FD4_88EB_11D2_8C17_0008C7C204E6__wvu_PrintArea" vbProcedure="false">NAPTHA!$A$6:$R$39</definedName>
    <definedName function="false" hidden="false" localSheetId="10" name="Z_67867FD4_88EB_11D2_8C17_0008C7C204E6__wvu_PrintTitles" vbProcedure="false">NAPTHA!$1:$5</definedName>
    <definedName function="false" hidden="false" localSheetId="10" name="Z_67867FDE_88EB_11D2_8C17_0008C7C204E6__wvu_PrintArea" vbProcedure="false">NAPTHA!$A$40:$AG$118</definedName>
    <definedName function="false" hidden="false" localSheetId="10" name="Z_67867FDE_88EB_11D2_8C17_0008C7C204E6__wvu_PrintTitles" vbProcedure="false">NAPTHA!$1:$5</definedName>
    <definedName function="false" hidden="false" localSheetId="10" name="Z_67867FE8_88EB_11D2_8C17_0008C7C204E6__wvu_PrintArea" vbProcedure="false">NAPTHA!$A$120:$M$238</definedName>
    <definedName function="false" hidden="false" localSheetId="10" name="Z_67867FE8_88EB_11D2_8C17_0008C7C204E6__wvu_PrintTitles" vbProcedure="false">NAPTHA!$1:$5</definedName>
    <definedName function="false" hidden="false" localSheetId="10" name="Z_67868006_88EB_11D2_8C17_0008C7C204E6__wvu_PrintArea" vbProcedure="false">NAPTHA!$A$6:$R$39</definedName>
    <definedName function="false" hidden="false" localSheetId="10" name="Z_67868006_88EB_11D2_8C17_0008C7C204E6__wvu_PrintTitles" vbProcedure="false">NAPTHA!$1:$5</definedName>
    <definedName function="false" hidden="false" localSheetId="10" name="Z_67868010_88EB_11D2_8C17_0008C7C204E6__wvu_PrintArea" vbProcedure="false">NAPTHA!$A$40:$AG$118</definedName>
    <definedName function="false" hidden="false" localSheetId="10" name="Z_67868010_88EB_11D2_8C17_0008C7C204E6__wvu_PrintTitles" vbProcedure="false">NAPTHA!$1:$5</definedName>
    <definedName function="false" hidden="false" localSheetId="10" name="Z_6786801A_88EB_11D2_8C17_0008C7C204E6__wvu_PrintArea" vbProcedure="false">NAPTHA!$A$120:$M$238</definedName>
    <definedName function="false" hidden="false" localSheetId="10" name="Z_6786801A_88EB_11D2_8C17_0008C7C204E6__wvu_PrintTitles" vbProcedure="false">NAPTHA!$1:$5</definedName>
    <definedName function="false" hidden="false" localSheetId="10" name="Z_678680D0_88EB_11D2_8C17_0008C7C204E6__wvu_PrintArea" vbProcedure="false">NAPTHA!$A$6:$R$39</definedName>
    <definedName function="false" hidden="false" localSheetId="10" name="Z_678680D0_88EB_11D2_8C17_0008C7C204E6__wvu_PrintTitles" vbProcedure="false">NAPTHA!$1:$5</definedName>
    <definedName function="false" hidden="false" localSheetId="10" name="Z_678680DA_88EB_11D2_8C17_0008C7C204E6__wvu_PrintArea" vbProcedure="false">NAPTHA!$A$40:$AG$118</definedName>
    <definedName function="false" hidden="false" localSheetId="10" name="Z_678680DA_88EB_11D2_8C17_0008C7C204E6__wvu_PrintTitles" vbProcedure="false">NAPTHA!$1:$5</definedName>
    <definedName function="false" hidden="false" localSheetId="10" name="Z_678680E4_88EB_11D2_8C17_0008C7C204E6__wvu_PrintArea" vbProcedure="false">NAPTHA!$A$120:$M$238</definedName>
    <definedName function="false" hidden="false" localSheetId="10" name="Z_678680E4_88EB_11D2_8C17_0008C7C204E6__wvu_PrintTitles" vbProcedure="false">NAPTHA!$1:$5</definedName>
    <definedName function="false" hidden="false" localSheetId="10" name="Z_6996068F_E072_11D2_8C3F_0008C7C204E6__wvu_PrintArea" vbProcedure="false">NAPTHA!$A$6:$R$39</definedName>
    <definedName function="false" hidden="false" localSheetId="10" name="Z_6996068F_E072_11D2_8C3F_0008C7C204E6__wvu_PrintTitles" vbProcedure="false">NAPTHA!$1:$5</definedName>
    <definedName function="false" hidden="false" localSheetId="10" name="Z_6996069B_E072_11D2_8C3F_0008C7C204E6__wvu_PrintArea" vbProcedure="false">NAPTHA!$A$40:$AG$118</definedName>
    <definedName function="false" hidden="false" localSheetId="10" name="Z_6996069B_E072_11D2_8C3F_0008C7C204E6__wvu_PrintTitles" vbProcedure="false">NAPTHA!$1:$5</definedName>
    <definedName function="false" hidden="false" localSheetId="10" name="Z_699606A7_E072_11D2_8C3F_0008C7C204E6__wvu_PrintArea" vbProcedure="false">NAPTHA!$A$120:$M$238</definedName>
    <definedName function="false" hidden="false" localSheetId="10" name="Z_699606A7_E072_11D2_8C3F_0008C7C204E6__wvu_PrintTitles" vbProcedure="false">NAPTHA!$1:$5</definedName>
    <definedName function="false" hidden="false" localSheetId="10" name="Z_6B149C3F_AAB6_11D2_8C25_0008C7C204E6__wvu_PrintArea" vbProcedure="false">NAPTHA!$A$6:$R$39</definedName>
    <definedName function="false" hidden="false" localSheetId="10" name="Z_6B149C3F_AAB6_11D2_8C25_0008C7C204E6__wvu_PrintTitles" vbProcedure="false">NAPTHA!$1:$5</definedName>
    <definedName function="false" hidden="false" localSheetId="10" name="Z_6B149C49_AAB6_11D2_8C25_0008C7C204E6__wvu_PrintArea" vbProcedure="false">NAPTHA!$A$40:$AG$118</definedName>
    <definedName function="false" hidden="false" localSheetId="10" name="Z_6B149C49_AAB6_11D2_8C25_0008C7C204E6__wvu_PrintTitles" vbProcedure="false">NAPTHA!$1:$5</definedName>
    <definedName function="false" hidden="false" localSheetId="10" name="Z_6B149C53_AAB6_11D2_8C25_0008C7C204E6__wvu_PrintArea" vbProcedure="false">NAPTHA!$A$120:$M$238</definedName>
    <definedName function="false" hidden="false" localSheetId="10" name="Z_6B149C53_AAB6_11D2_8C25_0008C7C204E6__wvu_PrintTitles" vbProcedure="false">NAPTHA!$1:$5</definedName>
    <definedName function="false" hidden="false" localSheetId="10" name="Z_6B15D316_E685_11D2_8C3F_0008C7C204E6__wvu_PrintArea" vbProcedure="false">NAPTHA!$A$6:$R$39</definedName>
    <definedName function="false" hidden="false" localSheetId="10" name="Z_6B15D316_E685_11D2_8C3F_0008C7C204E6__wvu_PrintTitles" vbProcedure="false">NAPTHA!$1:$5</definedName>
    <definedName function="false" hidden="false" localSheetId="10" name="Z_6B15D322_E685_11D2_8C3F_0008C7C204E6__wvu_PrintArea" vbProcedure="false">NAPTHA!$A$40:$AG$118</definedName>
    <definedName function="false" hidden="false" localSheetId="10" name="Z_6B15D322_E685_11D2_8C3F_0008C7C204E6__wvu_PrintTitles" vbProcedure="false">NAPTHA!$1:$5</definedName>
    <definedName function="false" hidden="false" localSheetId="10" name="Z_6B15D32E_E685_11D2_8C3F_0008C7C204E6__wvu_PrintArea" vbProcedure="false">NAPTHA!$A$120:$M$238</definedName>
    <definedName function="false" hidden="false" localSheetId="10" name="Z_6B15D32E_E685_11D2_8C3F_0008C7C204E6__wvu_PrintTitles" vbProcedure="false">NAPTHA!$1:$5</definedName>
    <definedName function="false" hidden="false" localSheetId="10" name="Z_6C1A9453_A088_11D2_84E3_00805FD35FEF__wvu_PrintArea" vbProcedure="false">NAPTHA!$A$6:$R$39</definedName>
    <definedName function="false" hidden="false" localSheetId="10" name="Z_6C1A9453_A088_11D2_84E3_00805FD35FEF__wvu_PrintTitles" vbProcedure="false">NAPTHA!$1:$5</definedName>
    <definedName function="false" hidden="false" localSheetId="10" name="Z_6C1A945D_A088_11D2_84E3_00805FD35FEF__wvu_PrintArea" vbProcedure="false">NAPTHA!$A$40:$AG$118</definedName>
    <definedName function="false" hidden="false" localSheetId="10" name="Z_6C1A945D_A088_11D2_84E3_00805FD35FEF__wvu_PrintTitles" vbProcedure="false">NAPTHA!$1:$5</definedName>
    <definedName function="false" hidden="false" localSheetId="10" name="Z_6C1A9467_A088_11D2_84E3_00805FD35FEF__wvu_PrintArea" vbProcedure="false">NAPTHA!$A$120:$M$238</definedName>
    <definedName function="false" hidden="false" localSheetId="10" name="Z_6C1A9467_A088_11D2_84E3_00805FD35FEF__wvu_PrintTitles" vbProcedure="false">NAPTHA!$1:$5</definedName>
    <definedName function="false" hidden="false" localSheetId="10" name="Z_6DE43597_D7D3_11D2_8C3C_0008C7C204E6__wvu_PrintArea" vbProcedure="false">NAPTHA!$A$6:$R$39</definedName>
    <definedName function="false" hidden="false" localSheetId="10" name="Z_6DE43597_D7D3_11D2_8C3C_0008C7C204E6__wvu_PrintTitles" vbProcedure="false">NAPTHA!$1:$5</definedName>
    <definedName function="false" hidden="false" localSheetId="10" name="Z_6DE435A2_D7D3_11D2_8C3C_0008C7C204E6__wvu_PrintArea" vbProcedure="false">NAPTHA!$A$40:$AG$118</definedName>
    <definedName function="false" hidden="false" localSheetId="10" name="Z_6DE435A2_D7D3_11D2_8C3C_0008C7C204E6__wvu_PrintTitles" vbProcedure="false">NAPTHA!$1:$5</definedName>
    <definedName function="false" hidden="false" localSheetId="10" name="Z_6DE435AD_D7D3_11D2_8C3C_0008C7C204E6__wvu_PrintArea" vbProcedure="false">NAPTHA!$A$120:$M$238</definedName>
    <definedName function="false" hidden="false" localSheetId="10" name="Z_6DE435AD_D7D3_11D2_8C3C_0008C7C204E6__wvu_PrintTitles" vbProcedure="false">NAPTHA!$1:$5</definedName>
    <definedName function="false" hidden="false" localSheetId="10" name="Z_6EA12B6D_ECD2_11D2_8C43_0008C7C204E6__wvu_PrintArea" vbProcedure="false">NAPTHA!$A$6:$R$39</definedName>
    <definedName function="false" hidden="false" localSheetId="10" name="Z_6EA12B6D_ECD2_11D2_8C43_0008C7C204E6__wvu_PrintTitles" vbProcedure="false">NAPTHA!$1:$5</definedName>
    <definedName function="false" hidden="false" localSheetId="10" name="Z_6EA12B79_ECD2_11D2_8C43_0008C7C204E6__wvu_PrintArea" vbProcedure="false">NAPTHA!$A$40:$AG$118</definedName>
    <definedName function="false" hidden="false" localSheetId="10" name="Z_6EA12B79_ECD2_11D2_8C43_0008C7C204E6__wvu_PrintTitles" vbProcedure="false">NAPTHA!$1:$5</definedName>
    <definedName function="false" hidden="false" localSheetId="10" name="Z_6EA12B85_ECD2_11D2_8C43_0008C7C204E6__wvu_PrintArea" vbProcedure="false">NAPTHA!$A$120:$M$238</definedName>
    <definedName function="false" hidden="false" localSheetId="10" name="Z_6EA12B85_ECD2_11D2_8C43_0008C7C204E6__wvu_PrintTitles" vbProcedure="false">NAPTHA!$1:$5</definedName>
    <definedName function="false" hidden="false" localSheetId="10" name="Z_6FD32FB0_E842_11D2_8C40_0008C7C204E6__wvu_PrintArea" vbProcedure="false">NAPTHA!$A$6:$R$39</definedName>
    <definedName function="false" hidden="false" localSheetId="10" name="Z_6FD32FB0_E842_11D2_8C40_0008C7C204E6__wvu_PrintTitles" vbProcedure="false">NAPTHA!$1:$5</definedName>
    <definedName function="false" hidden="false" localSheetId="10" name="Z_6FD32FBC_E842_11D2_8C40_0008C7C204E6__wvu_PrintArea" vbProcedure="false">NAPTHA!$A$40:$AG$118</definedName>
    <definedName function="false" hidden="false" localSheetId="10" name="Z_6FD32FBC_E842_11D2_8C40_0008C7C204E6__wvu_PrintTitles" vbProcedure="false">NAPTHA!$1:$5</definedName>
    <definedName function="false" hidden="false" localSheetId="10" name="Z_6FD32FC8_E842_11D2_8C40_0008C7C204E6__wvu_PrintArea" vbProcedure="false">NAPTHA!$A$120:$M$238</definedName>
    <definedName function="false" hidden="false" localSheetId="10" name="Z_6FD32FC8_E842_11D2_8C40_0008C7C204E6__wvu_PrintTitles" vbProcedure="false">NAPTHA!$1:$5</definedName>
    <definedName function="false" hidden="false" localSheetId="10" name="Z_6FF8C8F4_8046_11D2_8C0C_0008C7C204E6__wvu_PrintArea" vbProcedure="false">NAPTHA!$A$6:$R$39</definedName>
    <definedName function="false" hidden="false" localSheetId="10" name="Z_6FF8C8F4_8046_11D2_8C0C_0008C7C204E6__wvu_PrintTitles" vbProcedure="false">NAPTHA!$1:$5</definedName>
    <definedName function="false" hidden="false" localSheetId="10" name="Z_6FF8C8FE_8046_11D2_8C0C_0008C7C204E6__wvu_PrintArea" vbProcedure="false">NAPTHA!$A$40:$AG$118</definedName>
    <definedName function="false" hidden="false" localSheetId="10" name="Z_6FF8C8FE_8046_11D2_8C0C_0008C7C204E6__wvu_PrintTitles" vbProcedure="false">NAPTHA!$1:$5</definedName>
    <definedName function="false" hidden="false" localSheetId="10" name="Z_6FF8C908_8046_11D2_8C0C_0008C7C204E6__wvu_PrintArea" vbProcedure="false">NAPTHA!$A$120:$M$238</definedName>
    <definedName function="false" hidden="false" localSheetId="10" name="Z_6FF8C908_8046_11D2_8C0C_0008C7C204E6__wvu_PrintTitles" vbProcedure="false">NAPTHA!$1:$5</definedName>
    <definedName function="false" hidden="false" localSheetId="10" name="Z_6FF8C927_8046_11D2_8C0C_0008C7C204E6__wvu_PrintArea" vbProcedure="false">NAPTHA!$A$6:$R$39</definedName>
    <definedName function="false" hidden="false" localSheetId="10" name="Z_6FF8C927_8046_11D2_8C0C_0008C7C204E6__wvu_PrintTitles" vbProcedure="false">NAPTHA!$1:$5</definedName>
    <definedName function="false" hidden="false" localSheetId="10" name="Z_6FF8C931_8046_11D2_8C0C_0008C7C204E6__wvu_PrintArea" vbProcedure="false">NAPTHA!$A$40:$AG$118</definedName>
    <definedName function="false" hidden="false" localSheetId="10" name="Z_6FF8C931_8046_11D2_8C0C_0008C7C204E6__wvu_PrintTitles" vbProcedure="false">NAPTHA!$1:$5</definedName>
    <definedName function="false" hidden="false" localSheetId="10" name="Z_6FF8C93B_8046_11D2_8C0C_0008C7C204E6__wvu_PrintArea" vbProcedure="false">NAPTHA!$A$120:$M$238</definedName>
    <definedName function="false" hidden="false" localSheetId="10" name="Z_6FF8C93B_8046_11D2_8C0C_0008C7C204E6__wvu_PrintTitles" vbProcedure="false">NAPTHA!$1:$5</definedName>
    <definedName function="false" hidden="false" localSheetId="10" name="Z_722B963D_B68B_11D2_8C28_0008C7C204E6__wvu_PrintArea" vbProcedure="false">NAPTHA!$A$6:$R$39</definedName>
    <definedName function="false" hidden="false" localSheetId="10" name="Z_722B963D_B68B_11D2_8C28_0008C7C204E6__wvu_PrintTitles" vbProcedure="false">NAPTHA!$1:$5</definedName>
    <definedName function="false" hidden="false" localSheetId="10" name="Z_722B9648_B68B_11D2_8C28_0008C7C204E6__wvu_PrintArea" vbProcedure="false">NAPTHA!$A$40:$AG$118</definedName>
    <definedName function="false" hidden="false" localSheetId="10" name="Z_722B9648_B68B_11D2_8C28_0008C7C204E6__wvu_PrintTitles" vbProcedure="false">NAPTHA!$1:$5</definedName>
    <definedName function="false" hidden="false" localSheetId="10" name="Z_722B9653_B68B_11D2_8C28_0008C7C204E6__wvu_PrintArea" vbProcedure="false">NAPTHA!$A$120:$M$238</definedName>
    <definedName function="false" hidden="false" localSheetId="10" name="Z_722B9653_B68B_11D2_8C28_0008C7C204E6__wvu_PrintTitles" vbProcedure="false">NAPTHA!$1:$5</definedName>
    <definedName function="false" hidden="false" localSheetId="10" name="Z_742343B0_BF21_11D2_8C2B_0008C7C204E6__wvu_PrintArea" vbProcedure="false">NAPTHA!$A$6:$R$39</definedName>
    <definedName function="false" hidden="false" localSheetId="10" name="Z_742343B0_BF21_11D2_8C2B_0008C7C204E6__wvu_PrintTitles" vbProcedure="false">NAPTHA!$1:$5</definedName>
    <definedName function="false" hidden="false" localSheetId="10" name="Z_742343BB_BF21_11D2_8C2B_0008C7C204E6__wvu_PrintArea" vbProcedure="false">NAPTHA!$A$40:$AG$118</definedName>
    <definedName function="false" hidden="false" localSheetId="10" name="Z_742343BB_BF21_11D2_8C2B_0008C7C204E6__wvu_PrintTitles" vbProcedure="false">NAPTHA!$1:$5</definedName>
    <definedName function="false" hidden="false" localSheetId="10" name="Z_742343C6_BF21_11D2_8C2B_0008C7C204E6__wvu_PrintArea" vbProcedure="false">NAPTHA!$A$120:$M$238</definedName>
    <definedName function="false" hidden="false" localSheetId="10" name="Z_742343C6_BF21_11D2_8C2B_0008C7C204E6__wvu_PrintTitles" vbProcedure="false">NAPTHA!$1:$5</definedName>
    <definedName function="false" hidden="false" localSheetId="10" name="Z_7423442F_BF21_11D2_8C2B_0008C7C204E6__wvu_PrintArea" vbProcedure="false">NAPTHA!$A$6:$R$39</definedName>
    <definedName function="false" hidden="false" localSheetId="10" name="Z_7423442F_BF21_11D2_8C2B_0008C7C204E6__wvu_PrintTitles" vbProcedure="false">NAPTHA!$1:$5</definedName>
    <definedName function="false" hidden="false" localSheetId="10" name="Z_7423443A_BF21_11D2_8C2B_0008C7C204E6__wvu_PrintArea" vbProcedure="false">NAPTHA!$A$40:$AG$118</definedName>
    <definedName function="false" hidden="false" localSheetId="10" name="Z_7423443A_BF21_11D2_8C2B_0008C7C204E6__wvu_PrintTitles" vbProcedure="false">NAPTHA!$1:$5</definedName>
    <definedName function="false" hidden="false" localSheetId="10" name="Z_74234445_BF21_11D2_8C2B_0008C7C204E6__wvu_PrintArea" vbProcedure="false">NAPTHA!$A$120:$M$238</definedName>
    <definedName function="false" hidden="false" localSheetId="10" name="Z_74234445_BF21_11D2_8C2B_0008C7C204E6__wvu_PrintTitles" vbProcedure="false">NAPTHA!$1:$5</definedName>
    <definedName function="false" hidden="false" localSheetId="10" name="Z_742FAD01_9B04_11D2_833B_0008C7B20587__wvu_PrintArea" vbProcedure="false">NAPTHA!$A$6:$R$39</definedName>
    <definedName function="false" hidden="false" localSheetId="10" name="Z_742FAD01_9B04_11D2_833B_0008C7B20587__wvu_PrintTitles" vbProcedure="false">NAPTHA!$1:$5</definedName>
    <definedName function="false" hidden="false" localSheetId="10" name="Z_742FAD0B_9B04_11D2_833B_0008C7B20587__wvu_PrintArea" vbProcedure="false">NAPTHA!$A$40:$AG$118</definedName>
    <definedName function="false" hidden="false" localSheetId="10" name="Z_742FAD0B_9B04_11D2_833B_0008C7B20587__wvu_PrintTitles" vbProcedure="false">NAPTHA!$1:$5</definedName>
    <definedName function="false" hidden="false" localSheetId="10" name="Z_742FAD15_9B04_11D2_833B_0008C7B20587__wvu_PrintArea" vbProcedure="false">NAPTHA!$A$120:$M$238</definedName>
    <definedName function="false" hidden="false" localSheetId="10" name="Z_742FAD15_9B04_11D2_833B_0008C7B20587__wvu_PrintTitles" vbProcedure="false">NAPTHA!$1:$5</definedName>
    <definedName function="false" hidden="false" localSheetId="10" name="Z_742FADAA_9B04_11D2_833B_0008C7B20587__wvu_PrintArea" vbProcedure="false">NAPTHA!$A$6:$R$39</definedName>
    <definedName function="false" hidden="false" localSheetId="10" name="Z_742FADAA_9B04_11D2_833B_0008C7B20587__wvu_PrintTitles" vbProcedure="false">NAPTHA!$1:$5</definedName>
    <definedName function="false" hidden="false" localSheetId="10" name="Z_742FADB4_9B04_11D2_833B_0008C7B20587__wvu_PrintArea" vbProcedure="false">NAPTHA!$A$40:$AG$118</definedName>
    <definedName function="false" hidden="false" localSheetId="10" name="Z_742FADB4_9B04_11D2_833B_0008C7B20587__wvu_PrintTitles" vbProcedure="false">NAPTHA!$1:$5</definedName>
    <definedName function="false" hidden="false" localSheetId="10" name="Z_742FADBE_9B04_11D2_833B_0008C7B20587__wvu_PrintArea" vbProcedure="false">NAPTHA!$A$120:$M$238</definedName>
    <definedName function="false" hidden="false" localSheetId="10" name="Z_742FADBE_9B04_11D2_833B_0008C7B20587__wvu_PrintTitles" vbProcedure="false">NAPTHA!$1:$5</definedName>
    <definedName function="false" hidden="false" localSheetId="10" name="Z_787D962A_90C3_11D2_8C1D_0008C7C204E6__wvu_PrintArea" vbProcedure="false">NAPTHA!$A$6:$R$39</definedName>
    <definedName function="false" hidden="false" localSheetId="10" name="Z_787D962A_90C3_11D2_8C1D_0008C7C204E6__wvu_PrintTitles" vbProcedure="false">NAPTHA!$1:$5</definedName>
    <definedName function="false" hidden="false" localSheetId="10" name="Z_787D9634_90C3_11D2_8C1D_0008C7C204E6__wvu_PrintArea" vbProcedure="false">NAPTHA!$A$40:$AG$118</definedName>
    <definedName function="false" hidden="false" localSheetId="10" name="Z_787D9634_90C3_11D2_8C1D_0008C7C204E6__wvu_PrintTitles" vbProcedure="false">NAPTHA!$1:$5</definedName>
    <definedName function="false" hidden="false" localSheetId="10" name="Z_787D963E_90C3_11D2_8C1D_0008C7C204E6__wvu_PrintArea" vbProcedure="false">NAPTHA!$A$120:$M$238</definedName>
    <definedName function="false" hidden="false" localSheetId="10" name="Z_787D963E_90C3_11D2_8C1D_0008C7C204E6__wvu_PrintTitles" vbProcedure="false">NAPTHA!$1:$5</definedName>
    <definedName function="false" hidden="false" localSheetId="10" name="Z_7A5DCA07_C70B_11D2_8C2C_0008C7C204E6__wvu_PrintArea" vbProcedure="false">NAPTHA!$A$6:$R$39</definedName>
    <definedName function="false" hidden="false" localSheetId="10" name="Z_7A5DCA07_C70B_11D2_8C2C_0008C7C204E6__wvu_PrintTitles" vbProcedure="false">NAPTHA!$1:$5</definedName>
    <definedName function="false" hidden="false" localSheetId="10" name="Z_7A5DCA12_C70B_11D2_8C2C_0008C7C204E6__wvu_PrintArea" vbProcedure="false">NAPTHA!$A$40:$AG$118</definedName>
    <definedName function="false" hidden="false" localSheetId="10" name="Z_7A5DCA12_C70B_11D2_8C2C_0008C7C204E6__wvu_PrintTitles" vbProcedure="false">NAPTHA!$1:$5</definedName>
    <definedName function="false" hidden="false" localSheetId="10" name="Z_7A5DCA1D_C70B_11D2_8C2C_0008C7C204E6__wvu_PrintArea" vbProcedure="false">NAPTHA!$A$120:$M$238</definedName>
    <definedName function="false" hidden="false" localSheetId="10" name="Z_7A5DCA1D_C70B_11D2_8C2C_0008C7C204E6__wvu_PrintTitles" vbProcedure="false">NAPTHA!$1:$5</definedName>
    <definedName function="false" hidden="false" localSheetId="10" name="Z_7DAF8962_A3ED_11D2_8C22_0008C7C204E6__wvu_PrintArea" vbProcedure="false">NAPTHA!$A$6:$R$39</definedName>
    <definedName function="false" hidden="false" localSheetId="10" name="Z_7DAF8962_A3ED_11D2_8C22_0008C7C204E6__wvu_PrintTitles" vbProcedure="false">NAPTHA!$1:$5</definedName>
    <definedName function="false" hidden="false" localSheetId="10" name="Z_7DAF896C_A3ED_11D2_8C22_0008C7C204E6__wvu_PrintArea" vbProcedure="false">NAPTHA!$A$40:$AG$118</definedName>
    <definedName function="false" hidden="false" localSheetId="10" name="Z_7DAF896C_A3ED_11D2_8C22_0008C7C204E6__wvu_PrintTitles" vbProcedure="false">NAPTHA!$1:$5</definedName>
    <definedName function="false" hidden="false" localSheetId="10" name="Z_7DAF8976_A3ED_11D2_8C22_0008C7C204E6__wvu_PrintArea" vbProcedure="false">NAPTHA!$A$120:$M$238</definedName>
    <definedName function="false" hidden="false" localSheetId="10" name="Z_7DAF8976_A3ED_11D2_8C22_0008C7C204E6__wvu_PrintTitles" vbProcedure="false">NAPTHA!$1:$5</definedName>
    <definedName function="false" hidden="false" localSheetId="10" name="Z_7DF3394D_931E_11D2_8C1D_0008C7C204E6__wvu_PrintArea" vbProcedure="false">NAPTHA!$A$6:$R$39</definedName>
    <definedName function="false" hidden="false" localSheetId="10" name="Z_7DF3394D_931E_11D2_8C1D_0008C7C204E6__wvu_PrintTitles" vbProcedure="false">NAPTHA!$1:$5</definedName>
    <definedName function="false" hidden="false" localSheetId="10" name="Z_7DF33957_931E_11D2_8C1D_0008C7C204E6__wvu_PrintArea" vbProcedure="false">NAPTHA!$A$40:$AG$118</definedName>
    <definedName function="false" hidden="false" localSheetId="10" name="Z_7DF33957_931E_11D2_8C1D_0008C7C204E6__wvu_PrintTitles" vbProcedure="false">NAPTHA!$1:$5</definedName>
    <definedName function="false" hidden="false" localSheetId="10" name="Z_7DF33961_931E_11D2_8C1D_0008C7C204E6__wvu_PrintArea" vbProcedure="false">NAPTHA!$A$120:$M$238</definedName>
    <definedName function="false" hidden="false" localSheetId="10" name="Z_7DF33961_931E_11D2_8C1D_0008C7C204E6__wvu_PrintTitles" vbProcedure="false">NAPTHA!$1:$5</definedName>
    <definedName function="false" hidden="false" localSheetId="10" name="Z_833CA085_D095_11D2_AD63_00805F17FD6F__wvu_PrintArea" vbProcedure="false">NAPTHA!$A$6:$R$39</definedName>
    <definedName function="false" hidden="false" localSheetId="10" name="Z_833CA085_D095_11D2_AD63_00805F17FD6F__wvu_PrintTitles" vbProcedure="false">NAPTHA!$1:$5</definedName>
    <definedName function="false" hidden="false" localSheetId="10" name="Z_833CA090_D095_11D2_AD63_00805F17FD6F__wvu_PrintArea" vbProcedure="false">NAPTHA!$A$40:$AG$118</definedName>
    <definedName function="false" hidden="false" localSheetId="10" name="Z_833CA090_D095_11D2_AD63_00805F17FD6F__wvu_PrintTitles" vbProcedure="false">NAPTHA!$1:$5</definedName>
    <definedName function="false" hidden="false" localSheetId="10" name="Z_833CA09B_D095_11D2_AD63_00805F17FD6F__wvu_PrintArea" vbProcedure="false">NAPTHA!$A$120:$M$238</definedName>
    <definedName function="false" hidden="false" localSheetId="10" name="Z_833CA09B_D095_11D2_AD63_00805F17FD6F__wvu_PrintTitles" vbProcedure="false">NAPTHA!$1:$5</definedName>
    <definedName function="false" hidden="false" localSheetId="10" name="Z_879F3657_DABD_11D2_B114_00805F29F700__wvu_PrintArea" vbProcedure="false">NAPTHA!$A$6:$R$39</definedName>
    <definedName function="false" hidden="false" localSheetId="10" name="Z_879F3657_DABD_11D2_B114_00805F29F700__wvu_PrintTitles" vbProcedure="false">NAPTHA!$1:$5</definedName>
    <definedName function="false" hidden="false" localSheetId="10" name="Z_879F3662_DABD_11D2_B114_00805F29F700__wvu_PrintArea" vbProcedure="false">NAPTHA!$A$40:$AG$118</definedName>
    <definedName function="false" hidden="false" localSheetId="10" name="Z_879F3662_DABD_11D2_B114_00805F29F700__wvu_PrintTitles" vbProcedure="false">NAPTHA!$1:$5</definedName>
    <definedName function="false" hidden="false" localSheetId="10" name="Z_879F366D_DABD_11D2_B114_00805F29F700__wvu_PrintArea" vbProcedure="false">NAPTHA!$A$120:$M$238</definedName>
    <definedName function="false" hidden="false" localSheetId="10" name="Z_879F366D_DABD_11D2_B114_00805F29F700__wvu_PrintTitles" vbProcedure="false">NAPTHA!$1:$5</definedName>
    <definedName function="false" hidden="false" localSheetId="10" name="Z_89D24040_EE52_11D2_8C44_0008C7C204E6__wvu_PrintArea" vbProcedure="false">NAPTHA!$A$6:$R$39</definedName>
    <definedName function="false" hidden="false" localSheetId="10" name="Z_89D24040_EE52_11D2_8C44_0008C7C204E6__wvu_PrintTitles" vbProcedure="false">NAPTHA!$1:$5</definedName>
    <definedName function="false" hidden="false" localSheetId="10" name="Z_89D2404C_EE52_11D2_8C44_0008C7C204E6__wvu_PrintArea" vbProcedure="false">NAPTHA!$A$40:$AG$118</definedName>
    <definedName function="false" hidden="false" localSheetId="10" name="Z_89D2404C_EE52_11D2_8C44_0008C7C204E6__wvu_PrintTitles" vbProcedure="false">NAPTHA!$1:$5</definedName>
    <definedName function="false" hidden="false" localSheetId="10" name="Z_89D24058_EE52_11D2_8C44_0008C7C204E6__wvu_PrintArea" vbProcedure="false">NAPTHA!$A$120:$M$238</definedName>
    <definedName function="false" hidden="false" localSheetId="10" name="Z_89D24058_EE52_11D2_8C44_0008C7C204E6__wvu_PrintTitles" vbProcedure="false">NAPTHA!$1:$5</definedName>
    <definedName function="false" hidden="false" localSheetId="10" name="Z_89D2406C_EE52_11D2_8C44_0008C7C204E6__wvu_PrintArea" vbProcedure="false">NAPTHA!$A$6:$R$39</definedName>
    <definedName function="false" hidden="false" localSheetId="10" name="Z_89D2406C_EE52_11D2_8C44_0008C7C204E6__wvu_PrintTitles" vbProcedure="false">NAPTHA!$1:$5</definedName>
    <definedName function="false" hidden="false" localSheetId="10" name="Z_89D24078_EE52_11D2_8C44_0008C7C204E6__wvu_PrintArea" vbProcedure="false">NAPTHA!$A$40:$AG$118</definedName>
    <definedName function="false" hidden="false" localSheetId="10" name="Z_89D24078_EE52_11D2_8C44_0008C7C204E6__wvu_PrintTitles" vbProcedure="false">NAPTHA!$1:$5</definedName>
    <definedName function="false" hidden="false" localSheetId="10" name="Z_89D24084_EE52_11D2_8C44_0008C7C204E6__wvu_PrintArea" vbProcedure="false">NAPTHA!$A$120:$M$238</definedName>
    <definedName function="false" hidden="false" localSheetId="10" name="Z_89D24084_EE52_11D2_8C44_0008C7C204E6__wvu_PrintTitles" vbProcedure="false">NAPTHA!$1:$5</definedName>
    <definedName function="false" hidden="false" localSheetId="10" name="Z_8D5B2171_8DA0_11D2_8C19_0008C7C204E6__wvu_PrintArea" vbProcedure="false">NAPTHA!$A$6:$R$39</definedName>
    <definedName function="false" hidden="false" localSheetId="10" name="Z_8D5B2171_8DA0_11D2_8C19_0008C7C204E6__wvu_PrintTitles" vbProcedure="false">NAPTHA!$1:$5</definedName>
    <definedName function="false" hidden="false" localSheetId="10" name="Z_8D5B217B_8DA0_11D2_8C19_0008C7C204E6__wvu_PrintArea" vbProcedure="false">NAPTHA!$A$40:$AG$118</definedName>
    <definedName function="false" hidden="false" localSheetId="10" name="Z_8D5B217B_8DA0_11D2_8C19_0008C7C204E6__wvu_PrintTitles" vbProcedure="false">NAPTHA!$1:$5</definedName>
    <definedName function="false" hidden="false" localSheetId="10" name="Z_8D5B2185_8DA0_11D2_8C19_0008C7C204E6__wvu_PrintArea" vbProcedure="false">NAPTHA!$A$120:$M$238</definedName>
    <definedName function="false" hidden="false" localSheetId="10" name="Z_8D5B2185_8DA0_11D2_8C19_0008C7C204E6__wvu_PrintTitles" vbProcedure="false">NAPTHA!$1:$5</definedName>
    <definedName function="false" hidden="false" localSheetId="10" name="Z_8E564592_CBB5_11D2_8C32_0008C7C204E6__wvu_PrintArea" vbProcedure="false">NAPTHA!$A$6:$R$39</definedName>
    <definedName function="false" hidden="false" localSheetId="10" name="Z_8E564592_CBB5_11D2_8C32_0008C7C204E6__wvu_PrintTitles" vbProcedure="false">NAPTHA!$1:$5</definedName>
    <definedName function="false" hidden="false" localSheetId="10" name="Z_8E56459D_CBB5_11D2_8C32_0008C7C204E6__wvu_PrintArea" vbProcedure="false">NAPTHA!$A$40:$AG$118</definedName>
    <definedName function="false" hidden="false" localSheetId="10" name="Z_8E56459D_CBB5_11D2_8C32_0008C7C204E6__wvu_PrintTitles" vbProcedure="false">NAPTHA!$1:$5</definedName>
    <definedName function="false" hidden="false" localSheetId="10" name="Z_8E5645A8_CBB5_11D2_8C32_0008C7C204E6__wvu_PrintArea" vbProcedure="false">NAPTHA!$A$120:$M$238</definedName>
    <definedName function="false" hidden="false" localSheetId="10" name="Z_8E5645A8_CBB5_11D2_8C32_0008C7C204E6__wvu_PrintTitles" vbProcedure="false">NAPTHA!$1:$5</definedName>
    <definedName function="false" hidden="false" localSheetId="10" name="Z_8E9F5EFE_8436_11D2_8C0F_0008C7C204E6__wvu_PrintArea" vbProcedure="false">NAPTHA!$A$6:$R$39</definedName>
    <definedName function="false" hidden="false" localSheetId="10" name="Z_8E9F5EFE_8436_11D2_8C0F_0008C7C204E6__wvu_PrintTitles" vbProcedure="false">NAPTHA!$1:$5</definedName>
    <definedName function="false" hidden="false" localSheetId="10" name="Z_8E9F5F08_8436_11D2_8C0F_0008C7C204E6__wvu_PrintArea" vbProcedure="false">NAPTHA!$A$40:$AG$118</definedName>
    <definedName function="false" hidden="false" localSheetId="10" name="Z_8E9F5F08_8436_11D2_8C0F_0008C7C204E6__wvu_PrintTitles" vbProcedure="false">NAPTHA!$1:$5</definedName>
    <definedName function="false" hidden="false" localSheetId="10" name="Z_8E9F5F12_8436_11D2_8C0F_0008C7C204E6__wvu_PrintArea" vbProcedure="false">NAPTHA!$A$120:$M$238</definedName>
    <definedName function="false" hidden="false" localSheetId="10" name="Z_8E9F5F12_8436_11D2_8C0F_0008C7C204E6__wvu_PrintTitles" vbProcedure="false">NAPTHA!$1:$5</definedName>
    <definedName function="false" hidden="false" localSheetId="10" name="Z_8E9F5F7A_8436_11D2_8C0F_0008C7C204E6__wvu_PrintArea" vbProcedure="false">NAPTHA!$A$6:$R$39</definedName>
    <definedName function="false" hidden="false" localSheetId="10" name="Z_8E9F5F7A_8436_11D2_8C0F_0008C7C204E6__wvu_PrintTitles" vbProcedure="false">NAPTHA!$1:$5</definedName>
    <definedName function="false" hidden="false" localSheetId="10" name="Z_8E9F5F84_8436_11D2_8C0F_0008C7C204E6__wvu_PrintArea" vbProcedure="false">NAPTHA!$A$40:$AG$118</definedName>
    <definedName function="false" hidden="false" localSheetId="10" name="Z_8E9F5F84_8436_11D2_8C0F_0008C7C204E6__wvu_PrintTitles" vbProcedure="false">NAPTHA!$1:$5</definedName>
    <definedName function="false" hidden="false" localSheetId="10" name="Z_8E9F5F8E_8436_11D2_8C0F_0008C7C204E6__wvu_PrintArea" vbProcedure="false">NAPTHA!$A$120:$M$238</definedName>
    <definedName function="false" hidden="false" localSheetId="10" name="Z_8E9F5F8E_8436_11D2_8C0F_0008C7C204E6__wvu_PrintTitles" vbProcedure="false">NAPTHA!$1:$5</definedName>
    <definedName function="false" hidden="false" localSheetId="10" name="Z_8F4E0CA0_E28C_11D2_8C3F_0008C7C204E6__wvu_PrintArea" vbProcedure="false">NAPTHA!$A$6:$R$39</definedName>
    <definedName function="false" hidden="false" localSheetId="10" name="Z_8F4E0CA0_E28C_11D2_8C3F_0008C7C204E6__wvu_PrintTitles" vbProcedure="false">NAPTHA!$1:$5</definedName>
    <definedName function="false" hidden="false" localSheetId="10" name="Z_8F4E0CAC_E28C_11D2_8C3F_0008C7C204E6__wvu_PrintArea" vbProcedure="false">NAPTHA!$A$40:$AG$118</definedName>
    <definedName function="false" hidden="false" localSheetId="10" name="Z_8F4E0CAC_E28C_11D2_8C3F_0008C7C204E6__wvu_PrintTitles" vbProcedure="false">NAPTHA!$1:$5</definedName>
    <definedName function="false" hidden="false" localSheetId="10" name="Z_8F4E0CB8_E28C_11D2_8C3F_0008C7C204E6__wvu_PrintArea" vbProcedure="false">NAPTHA!$A$120:$M$238</definedName>
    <definedName function="false" hidden="false" localSheetId="10" name="Z_8F4E0CB8_E28C_11D2_8C3F_0008C7C204E6__wvu_PrintTitles" vbProcedure="false">NAPTHA!$1:$5</definedName>
    <definedName function="false" hidden="false" localSheetId="10" name="Z_91494010_E683_11D2_8C3F_0008C7C204E6__wvu_PrintArea" vbProcedure="false">NAPTHA!$A$6:$R$39</definedName>
    <definedName function="false" hidden="false" localSheetId="10" name="Z_91494010_E683_11D2_8C3F_0008C7C204E6__wvu_PrintTitles" vbProcedure="false">NAPTHA!$1:$5</definedName>
    <definedName function="false" hidden="false" localSheetId="10" name="Z_9149401C_E683_11D2_8C3F_0008C7C204E6__wvu_PrintArea" vbProcedure="false">NAPTHA!$A$40:$AG$118</definedName>
    <definedName function="false" hidden="false" localSheetId="10" name="Z_9149401C_E683_11D2_8C3F_0008C7C204E6__wvu_PrintTitles" vbProcedure="false">NAPTHA!$1:$5</definedName>
    <definedName function="false" hidden="false" localSheetId="10" name="Z_91494028_E683_11D2_8C3F_0008C7C204E6__wvu_PrintArea" vbProcedure="false">NAPTHA!$A$120:$M$238</definedName>
    <definedName function="false" hidden="false" localSheetId="10" name="Z_91494028_E683_11D2_8C3F_0008C7C204E6__wvu_PrintTitles" vbProcedure="false">NAPTHA!$1:$5</definedName>
    <definedName function="false" hidden="false" localSheetId="10" name="Z_930D3A2C_9FBB_11D2_84E3_00805FD35FEF__wvu_PrintArea" vbProcedure="false">NAPTHA!$A$6:$R$39</definedName>
    <definedName function="false" hidden="false" localSheetId="10" name="Z_930D3A2C_9FBB_11D2_84E3_00805FD35FEF__wvu_PrintTitles" vbProcedure="false">NAPTHA!$1:$5</definedName>
    <definedName function="false" hidden="false" localSheetId="10" name="Z_930D3A36_9FBB_11D2_84E3_00805FD35FEF__wvu_PrintArea" vbProcedure="false">NAPTHA!$A$40:$AG$118</definedName>
    <definedName function="false" hidden="false" localSheetId="10" name="Z_930D3A36_9FBB_11D2_84E3_00805FD35FEF__wvu_PrintTitles" vbProcedure="false">NAPTHA!$1:$5</definedName>
    <definedName function="false" hidden="false" localSheetId="10" name="Z_930D3A40_9FBB_11D2_84E3_00805FD35FEF__wvu_PrintArea" vbProcedure="false">NAPTHA!$A$120:$M$238</definedName>
    <definedName function="false" hidden="false" localSheetId="10" name="Z_930D3A40_9FBB_11D2_84E3_00805FD35FEF__wvu_PrintTitles" vbProcedure="false">NAPTHA!$1:$5</definedName>
    <definedName function="false" hidden="false" localSheetId="10" name="Z_99BD9847_82A6_11D2_8C0F_0008C7C204E6__wvu_PrintArea" vbProcedure="false">NAPTHA!$A$6:$R$39</definedName>
    <definedName function="false" hidden="false" localSheetId="10" name="Z_99BD9847_82A6_11D2_8C0F_0008C7C204E6__wvu_PrintTitles" vbProcedure="false">NAPTHA!$1:$5</definedName>
    <definedName function="false" hidden="false" localSheetId="10" name="Z_99BD9851_82A6_11D2_8C0F_0008C7C204E6__wvu_PrintArea" vbProcedure="false">NAPTHA!$A$40:$AG$118</definedName>
    <definedName function="false" hidden="false" localSheetId="10" name="Z_99BD9851_82A6_11D2_8C0F_0008C7C204E6__wvu_PrintTitles" vbProcedure="false">NAPTHA!$1:$5</definedName>
    <definedName function="false" hidden="false" localSheetId="10" name="Z_99BD985B_82A6_11D2_8C0F_0008C7C204E6__wvu_PrintArea" vbProcedure="false">NAPTHA!$A$120:$M$238</definedName>
    <definedName function="false" hidden="false" localSheetId="10" name="Z_99BD985B_82A6_11D2_8C0F_0008C7C204E6__wvu_PrintTitles" vbProcedure="false">NAPTHA!$1:$5</definedName>
    <definedName function="false" hidden="false" localSheetId="10" name="Z_9F568979_89CD_11D2_8C17_0008C7C204E6__wvu_PrintArea" vbProcedure="false">NAPTHA!$A$6:$R$39</definedName>
    <definedName function="false" hidden="false" localSheetId="10" name="Z_9F568979_89CD_11D2_8C17_0008C7C204E6__wvu_PrintTitles" vbProcedure="false">NAPTHA!$1:$5</definedName>
    <definedName function="false" hidden="false" localSheetId="10" name="Z_9F568983_89CD_11D2_8C17_0008C7C204E6__wvu_PrintArea" vbProcedure="false">NAPTHA!$A$40:$AG$118</definedName>
    <definedName function="false" hidden="false" localSheetId="10" name="Z_9F568983_89CD_11D2_8C17_0008C7C204E6__wvu_PrintTitles" vbProcedure="false">NAPTHA!$1:$5</definedName>
    <definedName function="false" hidden="false" localSheetId="10" name="Z_9F56898D_89CD_11D2_8C17_0008C7C204E6__wvu_PrintArea" vbProcedure="false">NAPTHA!$A$120:$M$238</definedName>
    <definedName function="false" hidden="false" localSheetId="10" name="Z_9F56898D_89CD_11D2_8C17_0008C7C204E6__wvu_PrintTitles" vbProcedure="false">NAPTHA!$1:$5</definedName>
    <definedName function="false" hidden="false" localSheetId="10" name="Z_A0FFD7EB_ECB5_11D2_ADAB_0008C744C0BF__wvu_PrintArea" vbProcedure="false">NAPTHA!$A$6:$R$39</definedName>
    <definedName function="false" hidden="false" localSheetId="10" name="Z_A0FFD7EB_ECB5_11D2_ADAB_0008C744C0BF__wvu_PrintTitles" vbProcedure="false">NAPTHA!$1:$5</definedName>
    <definedName function="false" hidden="false" localSheetId="10" name="Z_A0FFD7F7_ECB5_11D2_ADAB_0008C744C0BF__wvu_PrintArea" vbProcedure="false">NAPTHA!$A$40:$AG$118</definedName>
    <definedName function="false" hidden="false" localSheetId="10" name="Z_A0FFD7F7_ECB5_11D2_ADAB_0008C744C0BF__wvu_PrintTitles" vbProcedure="false">NAPTHA!$1:$5</definedName>
    <definedName function="false" hidden="false" localSheetId="10" name="Z_A0FFD803_ECB5_11D2_ADAB_0008C744C0BF__wvu_PrintArea" vbProcedure="false">NAPTHA!$A$120:$M$238</definedName>
    <definedName function="false" hidden="false" localSheetId="10" name="Z_A0FFD803_ECB5_11D2_ADAB_0008C744C0BF__wvu_PrintTitles" vbProcedure="false">NAPTHA!$1:$5</definedName>
    <definedName function="false" hidden="false" localSheetId="10" name="Z_A1661708_8A7B_11D2_8C18_0008C7C204E6__wvu_PrintArea" vbProcedure="false">NAPTHA!$A$6:$R$39</definedName>
    <definedName function="false" hidden="false" localSheetId="10" name="Z_A1661708_8A7B_11D2_8C18_0008C7C204E6__wvu_PrintTitles" vbProcedure="false">NAPTHA!$1:$5</definedName>
    <definedName function="false" hidden="false" localSheetId="10" name="Z_A1661712_8A7B_11D2_8C18_0008C7C204E6__wvu_PrintArea" vbProcedure="false">NAPTHA!$A$40:$AG$118</definedName>
    <definedName function="false" hidden="false" localSheetId="10" name="Z_A1661712_8A7B_11D2_8C18_0008C7C204E6__wvu_PrintTitles" vbProcedure="false">NAPTHA!$1:$5</definedName>
    <definedName function="false" hidden="false" localSheetId="10" name="Z_A166171C_8A7B_11D2_8C18_0008C7C204E6__wvu_PrintArea" vbProcedure="false">NAPTHA!$A$120:$M$238</definedName>
    <definedName function="false" hidden="false" localSheetId="10" name="Z_A166171C_8A7B_11D2_8C18_0008C7C204E6__wvu_PrintTitles" vbProcedure="false">NAPTHA!$1:$5</definedName>
    <definedName function="false" hidden="false" localSheetId="10" name="Z_A65CD3EE_E599_11D2_8C3F_0008C7C204E6__wvu_PrintArea" vbProcedure="false">NAPTHA!$A$6:$R$39</definedName>
    <definedName function="false" hidden="false" localSheetId="10" name="Z_A65CD3EE_E599_11D2_8C3F_0008C7C204E6__wvu_PrintTitles" vbProcedure="false">NAPTHA!$1:$5</definedName>
    <definedName function="false" hidden="false" localSheetId="10" name="Z_A65CD3FA_E599_11D2_8C3F_0008C7C204E6__wvu_PrintArea" vbProcedure="false">NAPTHA!$A$40:$AG$118</definedName>
    <definedName function="false" hidden="false" localSheetId="10" name="Z_A65CD3FA_E599_11D2_8C3F_0008C7C204E6__wvu_PrintTitles" vbProcedure="false">NAPTHA!$1:$5</definedName>
    <definedName function="false" hidden="false" localSheetId="10" name="Z_A65CD406_E599_11D2_8C3F_0008C7C204E6__wvu_PrintArea" vbProcedure="false">NAPTHA!$A$120:$M$238</definedName>
    <definedName function="false" hidden="false" localSheetId="10" name="Z_A65CD406_E599_11D2_8C3F_0008C7C204E6__wvu_PrintTitles" vbProcedure="false">NAPTHA!$1:$5</definedName>
    <definedName function="false" hidden="false" localSheetId="10" name="Z_A8A68241_ECBE_11D2_8C43_0008C7C204E6__wvu_PrintArea" vbProcedure="false">NAPTHA!$A$6:$R$39</definedName>
    <definedName function="false" hidden="false" localSheetId="10" name="Z_A8A68241_ECBE_11D2_8C43_0008C7C204E6__wvu_PrintTitles" vbProcedure="false">NAPTHA!$1:$5</definedName>
    <definedName function="false" hidden="false" localSheetId="10" name="Z_A8A6824D_ECBE_11D2_8C43_0008C7C204E6__wvu_PrintArea" vbProcedure="false">NAPTHA!$A$40:$AG$118</definedName>
    <definedName function="false" hidden="false" localSheetId="10" name="Z_A8A6824D_ECBE_11D2_8C43_0008C7C204E6__wvu_PrintTitles" vbProcedure="false">NAPTHA!$1:$5</definedName>
    <definedName function="false" hidden="false" localSheetId="10" name="Z_A8A68259_ECBE_11D2_8C43_0008C7C204E6__wvu_PrintArea" vbProcedure="false">NAPTHA!$A$120:$M$238</definedName>
    <definedName function="false" hidden="false" localSheetId="10" name="Z_A8A68259_ECBE_11D2_8C43_0008C7C204E6__wvu_PrintTitles" vbProcedure="false">NAPTHA!$1:$5</definedName>
    <definedName function="false" hidden="false" localSheetId="10" name="Z_AAADA504_B744_11D2_8C28_0008C7C204E6__wvu_PrintArea" vbProcedure="false">NAPTHA!$A$6:$R$39</definedName>
    <definedName function="false" hidden="false" localSheetId="10" name="Z_AAADA504_B744_11D2_8C28_0008C7C204E6__wvu_PrintTitles" vbProcedure="false">NAPTHA!$1:$5</definedName>
    <definedName function="false" hidden="false" localSheetId="10" name="Z_AAADA50F_B744_11D2_8C28_0008C7C204E6__wvu_PrintArea" vbProcedure="false">NAPTHA!$A$40:$AG$118</definedName>
    <definedName function="false" hidden="false" localSheetId="10" name="Z_AAADA50F_B744_11D2_8C28_0008C7C204E6__wvu_PrintTitles" vbProcedure="false">NAPTHA!$1:$5</definedName>
    <definedName function="false" hidden="false" localSheetId="10" name="Z_AAADA51A_B744_11D2_8C28_0008C7C204E6__wvu_PrintArea" vbProcedure="false">NAPTHA!$A$120:$M$238</definedName>
    <definedName function="false" hidden="false" localSheetId="10" name="Z_AAADA51A_B744_11D2_8C28_0008C7C204E6__wvu_PrintTitles" vbProcedure="false">NAPTHA!$1:$5</definedName>
    <definedName function="false" hidden="false" localSheetId="10" name="Z_B072E3C1_B040_11D2_8C26_0008C7C204E6__wvu_PrintArea" vbProcedure="false">NAPTHA!$A$6:$R$39</definedName>
    <definedName function="false" hidden="false" localSheetId="10" name="Z_B072E3C1_B040_11D2_8C26_0008C7C204E6__wvu_PrintTitles" vbProcedure="false">NAPTHA!$1:$5</definedName>
    <definedName function="false" hidden="false" localSheetId="10" name="Z_B072E3CB_B040_11D2_8C26_0008C7C204E6__wvu_PrintArea" vbProcedure="false">NAPTHA!$A$40:$AG$118</definedName>
    <definedName function="false" hidden="false" localSheetId="10" name="Z_B072E3CB_B040_11D2_8C26_0008C7C204E6__wvu_PrintTitles" vbProcedure="false">NAPTHA!$1:$5</definedName>
    <definedName function="false" hidden="false" localSheetId="10" name="Z_B072E3D5_B040_11D2_8C26_0008C7C204E6__wvu_PrintArea" vbProcedure="false">NAPTHA!$A$120:$M$238</definedName>
    <definedName function="false" hidden="false" localSheetId="10" name="Z_B072E3D5_B040_11D2_8C26_0008C7C204E6__wvu_PrintTitles" vbProcedure="false">NAPTHA!$1:$5</definedName>
    <definedName function="false" hidden="false" localSheetId="10" name="Z_BAA2DB6E_A3A8_11D2_8C22_0008C7C204E6__wvu_PrintArea" vbProcedure="false">NAPTHA!$A$6:$R$39</definedName>
    <definedName function="false" hidden="false" localSheetId="10" name="Z_BAA2DB6E_A3A8_11D2_8C22_0008C7C204E6__wvu_PrintTitles" vbProcedure="false">NAPTHA!$1:$5</definedName>
    <definedName function="false" hidden="false" localSheetId="10" name="Z_BAA2DB78_A3A8_11D2_8C22_0008C7C204E6__wvu_PrintArea" vbProcedure="false">NAPTHA!$A$40:$AG$118</definedName>
    <definedName function="false" hidden="false" localSheetId="10" name="Z_BAA2DB78_A3A8_11D2_8C22_0008C7C204E6__wvu_PrintTitles" vbProcedure="false">NAPTHA!$1:$5</definedName>
    <definedName function="false" hidden="false" localSheetId="10" name="Z_BAA2DB82_A3A8_11D2_8C22_0008C7C204E6__wvu_PrintArea" vbProcedure="false">NAPTHA!$A$120:$M$238</definedName>
    <definedName function="false" hidden="false" localSheetId="10" name="Z_BAA2DB82_A3A8_11D2_8C22_0008C7C204E6__wvu_PrintTitles" vbProcedure="false">NAPTHA!$1:$5</definedName>
    <definedName function="false" hidden="false" localSheetId="10" name="Z_BAA2DBD8_A3A8_11D2_8C22_0008C7C204E6__wvu_PrintArea" vbProcedure="false">NAPTHA!$A$6:$R$39</definedName>
    <definedName function="false" hidden="false" localSheetId="10" name="Z_BAA2DBD8_A3A8_11D2_8C22_0008C7C204E6__wvu_PrintTitles" vbProcedure="false">NAPTHA!$1:$5</definedName>
    <definedName function="false" hidden="false" localSheetId="10" name="Z_BAA2DBE2_A3A8_11D2_8C22_0008C7C204E6__wvu_PrintArea" vbProcedure="false">NAPTHA!$A$40:$AG$118</definedName>
    <definedName function="false" hidden="false" localSheetId="10" name="Z_BAA2DBE2_A3A8_11D2_8C22_0008C7C204E6__wvu_PrintTitles" vbProcedure="false">NAPTHA!$1:$5</definedName>
    <definedName function="false" hidden="false" localSheetId="10" name="Z_BAA2DBEC_A3A8_11D2_8C22_0008C7C204E6__wvu_PrintArea" vbProcedure="false">NAPTHA!$A$120:$M$238</definedName>
    <definedName function="false" hidden="false" localSheetId="10" name="Z_BAA2DBEC_A3A8_11D2_8C22_0008C7C204E6__wvu_PrintTitles" vbProcedure="false">NAPTHA!$1:$5</definedName>
    <definedName function="false" hidden="false" localSheetId="10" name="Z_BAA2DD15_A3A8_11D2_8C22_0008C7C204E6__wvu_PrintArea" vbProcedure="false">NAPTHA!$A$6:$R$39</definedName>
    <definedName function="false" hidden="false" localSheetId="10" name="Z_BAA2DD15_A3A8_11D2_8C22_0008C7C204E6__wvu_PrintTitles" vbProcedure="false">NAPTHA!$1:$5</definedName>
    <definedName function="false" hidden="false" localSheetId="10" name="Z_BAA2DD1F_A3A8_11D2_8C22_0008C7C204E6__wvu_PrintArea" vbProcedure="false">NAPTHA!$A$40:$AG$118</definedName>
    <definedName function="false" hidden="false" localSheetId="10" name="Z_BAA2DD1F_A3A8_11D2_8C22_0008C7C204E6__wvu_PrintTitles" vbProcedure="false">NAPTHA!$1:$5</definedName>
    <definedName function="false" hidden="false" localSheetId="10" name="Z_BAA2DD29_A3A8_11D2_8C22_0008C7C204E6__wvu_PrintArea" vbProcedure="false">NAPTHA!$A$120:$M$238</definedName>
    <definedName function="false" hidden="false" localSheetId="10" name="Z_BAA2DD29_A3A8_11D2_8C22_0008C7C204E6__wvu_PrintTitles" vbProcedure="false">NAPTHA!$1:$5</definedName>
    <definedName function="false" hidden="false" localSheetId="10" name="Z_BB41B468_989F_11D2_8C1E_0008C7C204E6__wvu_PrintArea" vbProcedure="false">NAPTHA!$A$6:$R$39</definedName>
    <definedName function="false" hidden="false" localSheetId="10" name="Z_BB41B468_989F_11D2_8C1E_0008C7C204E6__wvu_PrintTitles" vbProcedure="false">NAPTHA!$1:$5</definedName>
    <definedName function="false" hidden="false" localSheetId="10" name="Z_BB41B472_989F_11D2_8C1E_0008C7C204E6__wvu_PrintArea" vbProcedure="false">NAPTHA!$A$40:$AG$118</definedName>
    <definedName function="false" hidden="false" localSheetId="10" name="Z_BB41B472_989F_11D2_8C1E_0008C7C204E6__wvu_PrintTitles" vbProcedure="false">NAPTHA!$1:$5</definedName>
    <definedName function="false" hidden="false" localSheetId="10" name="Z_BB41B47C_989F_11D2_8C1E_0008C7C204E6__wvu_PrintArea" vbProcedure="false">NAPTHA!$A$120:$M$238</definedName>
    <definedName function="false" hidden="false" localSheetId="10" name="Z_BB41B47C_989F_11D2_8C1E_0008C7C204E6__wvu_PrintTitles" vbProcedure="false">NAPTHA!$1:$5</definedName>
    <definedName function="false" hidden="false" localSheetId="10" name="Z_C10AC3C0_E80C_11D2_8C40_0008C7C204E6__wvu_PrintArea" vbProcedure="false">NAPTHA!$A$6:$R$39</definedName>
    <definedName function="false" hidden="false" localSheetId="10" name="Z_C10AC3C0_E80C_11D2_8C40_0008C7C204E6__wvu_PrintTitles" vbProcedure="false">NAPTHA!$1:$5</definedName>
    <definedName function="false" hidden="false" localSheetId="10" name="Z_C10AC3CC_E80C_11D2_8C40_0008C7C204E6__wvu_PrintArea" vbProcedure="false">NAPTHA!$A$40:$AG$118</definedName>
    <definedName function="false" hidden="false" localSheetId="10" name="Z_C10AC3CC_E80C_11D2_8C40_0008C7C204E6__wvu_PrintTitles" vbProcedure="false">NAPTHA!$1:$5</definedName>
    <definedName function="false" hidden="false" localSheetId="10" name="Z_C10AC3D8_E80C_11D2_8C40_0008C7C204E6__wvu_PrintArea" vbProcedure="false">NAPTHA!$A$120:$M$238</definedName>
    <definedName function="false" hidden="false" localSheetId="10" name="Z_C10AC3D8_E80C_11D2_8C40_0008C7C204E6__wvu_PrintTitles" vbProcedure="false">NAPTHA!$1:$5</definedName>
    <definedName function="false" hidden="false" localSheetId="10" name="Z_C10AC43C_E80C_11D2_8C40_0008C7C204E6__wvu_PrintArea" vbProcedure="false">NAPTHA!$A$6:$R$39</definedName>
    <definedName function="false" hidden="false" localSheetId="10" name="Z_C10AC43C_E80C_11D2_8C40_0008C7C204E6__wvu_PrintTitles" vbProcedure="false">NAPTHA!$1:$5</definedName>
    <definedName function="false" hidden="false" localSheetId="10" name="Z_C10AC448_E80C_11D2_8C40_0008C7C204E6__wvu_PrintArea" vbProcedure="false">NAPTHA!$A$40:$AG$118</definedName>
    <definedName function="false" hidden="false" localSheetId="10" name="Z_C10AC448_E80C_11D2_8C40_0008C7C204E6__wvu_PrintTitles" vbProcedure="false">NAPTHA!$1:$5</definedName>
    <definedName function="false" hidden="false" localSheetId="10" name="Z_C10AC454_E80C_11D2_8C40_0008C7C204E6__wvu_PrintArea" vbProcedure="false">NAPTHA!$A$120:$M$238</definedName>
    <definedName function="false" hidden="false" localSheetId="10" name="Z_C10AC454_E80C_11D2_8C40_0008C7C204E6__wvu_PrintTitles" vbProcedure="false">NAPTHA!$1:$5</definedName>
    <definedName function="false" hidden="false" localSheetId="10" name="Z_C10AFFA8_D5EA_11D2_8C37_0008C7C204E6__wvu_PrintArea" vbProcedure="false">NAPTHA!$A$6:$R$39</definedName>
    <definedName function="false" hidden="false" localSheetId="10" name="Z_C10AFFA8_D5EA_11D2_8C37_0008C7C204E6__wvu_PrintTitles" vbProcedure="false">NAPTHA!$1:$5</definedName>
    <definedName function="false" hidden="false" localSheetId="10" name="Z_C10AFFB3_D5EA_11D2_8C37_0008C7C204E6__wvu_PrintArea" vbProcedure="false">NAPTHA!$A$40:$AG$118</definedName>
    <definedName function="false" hidden="false" localSheetId="10" name="Z_C10AFFB3_D5EA_11D2_8C37_0008C7C204E6__wvu_PrintTitles" vbProcedure="false">NAPTHA!$1:$5</definedName>
    <definedName function="false" hidden="false" localSheetId="10" name="Z_C10AFFBE_D5EA_11D2_8C37_0008C7C204E6__wvu_PrintArea" vbProcedure="false">NAPTHA!$A$120:$M$238</definedName>
    <definedName function="false" hidden="false" localSheetId="10" name="Z_C10AFFBE_D5EA_11D2_8C37_0008C7C204E6__wvu_PrintTitles" vbProcedure="false">NAPTHA!$1:$5</definedName>
    <definedName function="false" hidden="false" localSheetId="10" name="Z_C10B007E_D5EA_11D2_8C37_0008C7C204E6__wvu_PrintArea" vbProcedure="false">NAPTHA!$A$6:$R$39</definedName>
    <definedName function="false" hidden="false" localSheetId="10" name="Z_C10B007E_D5EA_11D2_8C37_0008C7C204E6__wvu_PrintTitles" vbProcedure="false">NAPTHA!$1:$5</definedName>
    <definedName function="false" hidden="false" localSheetId="10" name="Z_C10B0089_D5EA_11D2_8C37_0008C7C204E6__wvu_PrintArea" vbProcedure="false">NAPTHA!$A$40:$AG$118</definedName>
    <definedName function="false" hidden="false" localSheetId="10" name="Z_C10B0089_D5EA_11D2_8C37_0008C7C204E6__wvu_PrintTitles" vbProcedure="false">NAPTHA!$1:$5</definedName>
    <definedName function="false" hidden="false" localSheetId="10" name="Z_C10B0094_D5EA_11D2_8C37_0008C7C204E6__wvu_PrintArea" vbProcedure="false">NAPTHA!$A$120:$M$238</definedName>
    <definedName function="false" hidden="false" localSheetId="10" name="Z_C10B0094_D5EA_11D2_8C37_0008C7C204E6__wvu_PrintTitles" vbProcedure="false">NAPTHA!$1:$5</definedName>
    <definedName function="false" hidden="false" localSheetId="10" name="Z_C2128750_F181_11D2_8C46_0008C7C204E6__wvu_PrintArea" vbProcedure="false">NAPTHA!$A$6:$R$39</definedName>
    <definedName function="false" hidden="false" localSheetId="10" name="Z_C2128750_F181_11D2_8C46_0008C7C204E6__wvu_PrintTitles" vbProcedure="false">NAPTHA!$1:$5</definedName>
    <definedName function="false" hidden="false" localSheetId="10" name="Z_C212875C_F181_11D2_8C46_0008C7C204E6__wvu_PrintArea" vbProcedure="false">NAPTHA!$A$40:$AG$118</definedName>
    <definedName function="false" hidden="false" localSheetId="10" name="Z_C212875C_F181_11D2_8C46_0008C7C204E6__wvu_PrintTitles" vbProcedure="false">NAPTHA!$1:$5</definedName>
    <definedName function="false" hidden="false" localSheetId="10" name="Z_C2128768_F181_11D2_8C46_0008C7C204E6__wvu_PrintArea" vbProcedure="false">NAPTHA!$A$120:$M$238</definedName>
    <definedName function="false" hidden="false" localSheetId="10" name="Z_C2128768_F181_11D2_8C46_0008C7C204E6__wvu_PrintTitles" vbProcedure="false">NAPTHA!$1:$5</definedName>
    <definedName function="false" hidden="false" localSheetId="10" name="Z_C41B2958_A3A8_11D2_B55B_00805FC758C8__wvu_PrintArea" vbProcedure="false">NAPTHA!$A$6:$R$39</definedName>
    <definedName function="false" hidden="false" localSheetId="10" name="Z_C41B2958_A3A8_11D2_B55B_00805FC758C8__wvu_PrintTitles" vbProcedure="false">NAPTHA!$1:$5</definedName>
    <definedName function="false" hidden="false" localSheetId="10" name="Z_C41B2962_A3A8_11D2_B55B_00805FC758C8__wvu_PrintArea" vbProcedure="false">NAPTHA!$A$40:$AG$118</definedName>
    <definedName function="false" hidden="false" localSheetId="10" name="Z_C41B2962_A3A8_11D2_B55B_00805FC758C8__wvu_PrintTitles" vbProcedure="false">NAPTHA!$1:$5</definedName>
    <definedName function="false" hidden="false" localSheetId="10" name="Z_C41B296C_A3A8_11D2_B55B_00805FC758C8__wvu_PrintArea" vbProcedure="false">NAPTHA!$A$120:$M$238</definedName>
    <definedName function="false" hidden="false" localSheetId="10" name="Z_C41B296C_A3A8_11D2_B55B_00805FC758C8__wvu_PrintTitles" vbProcedure="false">NAPTHA!$1:$5</definedName>
    <definedName function="false" hidden="false" localSheetId="10" name="Z_C8849B01_B4EB_11D2_8C26_0008C7C204E6__wvu_PrintArea" vbProcedure="false">NAPTHA!$A$6:$R$39</definedName>
    <definedName function="false" hidden="false" localSheetId="10" name="Z_C8849B01_B4EB_11D2_8C26_0008C7C204E6__wvu_PrintTitles" vbProcedure="false">NAPTHA!$1:$5</definedName>
    <definedName function="false" hidden="false" localSheetId="10" name="Z_C8849B0C_B4EB_11D2_8C26_0008C7C204E6__wvu_PrintArea" vbProcedure="false">NAPTHA!$A$40:$AG$118</definedName>
    <definedName function="false" hidden="false" localSheetId="10" name="Z_C8849B0C_B4EB_11D2_8C26_0008C7C204E6__wvu_PrintTitles" vbProcedure="false">NAPTHA!$1:$5</definedName>
    <definedName function="false" hidden="false" localSheetId="10" name="Z_C8849B17_B4EB_11D2_8C26_0008C7C204E6__wvu_PrintArea" vbProcedure="false">NAPTHA!$A$120:$M$238</definedName>
    <definedName function="false" hidden="false" localSheetId="10" name="Z_C8849B17_B4EB_11D2_8C26_0008C7C204E6__wvu_PrintTitles" vbProcedure="false">NAPTHA!$1:$5</definedName>
    <definedName function="false" hidden="false" localSheetId="10" name="Z_C8849B2F_B4EB_11D2_8C26_0008C7C204E6__wvu_PrintArea" vbProcedure="false">NAPTHA!$A$6:$R$39</definedName>
    <definedName function="false" hidden="false" localSheetId="10" name="Z_C8849B2F_B4EB_11D2_8C26_0008C7C204E6__wvu_PrintTitles" vbProcedure="false">NAPTHA!$1:$5</definedName>
    <definedName function="false" hidden="false" localSheetId="10" name="Z_C8849B3A_B4EB_11D2_8C26_0008C7C204E6__wvu_PrintArea" vbProcedure="false">NAPTHA!$A$40:$AG$118</definedName>
    <definedName function="false" hidden="false" localSheetId="10" name="Z_C8849B3A_B4EB_11D2_8C26_0008C7C204E6__wvu_PrintTitles" vbProcedure="false">NAPTHA!$1:$5</definedName>
    <definedName function="false" hidden="false" localSheetId="10" name="Z_C8849B45_B4EB_11D2_8C26_0008C7C204E6__wvu_PrintArea" vbProcedure="false">NAPTHA!$A$120:$M$238</definedName>
    <definedName function="false" hidden="false" localSheetId="10" name="Z_C8849B45_B4EB_11D2_8C26_0008C7C204E6__wvu_PrintTitles" vbProcedure="false">NAPTHA!$1:$5</definedName>
    <definedName function="false" hidden="false" localSheetId="10" name="Z_C8C5A151_C245_11D2_8C2B_0008C7C204E6__wvu_PrintArea" vbProcedure="false">NAPTHA!$A$6:$R$39</definedName>
    <definedName function="false" hidden="false" localSheetId="10" name="Z_C8C5A151_C245_11D2_8C2B_0008C7C204E6__wvu_PrintTitles" vbProcedure="false">NAPTHA!$1:$5</definedName>
    <definedName function="false" hidden="false" localSheetId="10" name="Z_C8C5A15C_C245_11D2_8C2B_0008C7C204E6__wvu_PrintArea" vbProcedure="false">NAPTHA!$A$40:$AG$118</definedName>
    <definedName function="false" hidden="false" localSheetId="10" name="Z_C8C5A15C_C245_11D2_8C2B_0008C7C204E6__wvu_PrintTitles" vbProcedure="false">NAPTHA!$1:$5</definedName>
    <definedName function="false" hidden="false" localSheetId="10" name="Z_C8C5A167_C245_11D2_8C2B_0008C7C204E6__wvu_PrintArea" vbProcedure="false">NAPTHA!$A$120:$M$238</definedName>
    <definedName function="false" hidden="false" localSheetId="10" name="Z_C8C5A167_C245_11D2_8C2B_0008C7C204E6__wvu_PrintTitles" vbProcedure="false">NAPTHA!$1:$5</definedName>
    <definedName function="false" hidden="false" localSheetId="10" name="Z_C979B2FC_DDAA_11D1_84B9_00805FD35FEF__wvu_PrintArea" vbProcedure="false">NAPTHA!$A$6:$R$39</definedName>
    <definedName function="false" hidden="false" localSheetId="10" name="Z_C979B2FC_DDAA_11D1_84B9_00805FD35FEF__wvu_PrintTitles" vbProcedure="false">NAPTHA!$1:$5</definedName>
    <definedName function="false" hidden="false" localSheetId="10" name="Z_C979B306_DDAA_11D1_84B9_00805FD35FEF__wvu_PrintArea" vbProcedure="false">NAPTHA!$A$40:$AG$118</definedName>
    <definedName function="false" hidden="false" localSheetId="10" name="Z_C979B306_DDAA_11D1_84B9_00805FD35FEF__wvu_PrintTitles" vbProcedure="false">NAPTHA!$1:$5</definedName>
    <definedName function="false" hidden="false" localSheetId="10" name="Z_C979B310_DDAA_11D1_84B9_00805FD35FEF__wvu_PrintArea" vbProcedure="false">NAPTHA!$A$120:$M$238</definedName>
    <definedName function="false" hidden="false" localSheetId="10" name="Z_C979B310_DDAA_11D1_84B9_00805FD35FEF__wvu_PrintTitles" vbProcedure="false">NAPTHA!$1:$5</definedName>
    <definedName function="false" hidden="false" localSheetId="10" name="Z_C9BB3356_C4AF_11D2_84E8_00805FD35FEF__wvu_PrintArea" vbProcedure="false">NAPTHA!$A$6:$R$39</definedName>
    <definedName function="false" hidden="false" localSheetId="10" name="Z_C9BB3356_C4AF_11D2_84E8_00805FD35FEF__wvu_PrintTitles" vbProcedure="false">NAPTHA!$1:$5</definedName>
    <definedName function="false" hidden="false" localSheetId="10" name="Z_C9BB3361_C4AF_11D2_84E8_00805FD35FEF__wvu_PrintArea" vbProcedure="false">NAPTHA!$A$40:$AG$118</definedName>
    <definedName function="false" hidden="false" localSheetId="10" name="Z_C9BB3361_C4AF_11D2_84E8_00805FD35FEF__wvu_PrintTitles" vbProcedure="false">NAPTHA!$1:$5</definedName>
    <definedName function="false" hidden="false" localSheetId="10" name="Z_C9BB336C_C4AF_11D2_84E8_00805FD35FEF__wvu_PrintArea" vbProcedure="false">NAPTHA!$A$120:$M$238</definedName>
    <definedName function="false" hidden="false" localSheetId="10" name="Z_C9BB336C_C4AF_11D2_84E8_00805FD35FEF__wvu_PrintTitles" vbProcedure="false">NAPTHA!$1:$5</definedName>
    <definedName function="false" hidden="false" localSheetId="10" name="Z_CABA7E7C_DC4F_11D2_B114_00805F29F700__wvu_PrintArea" vbProcedure="false">NAPTHA!$A$6:$R$39</definedName>
    <definedName function="false" hidden="false" localSheetId="10" name="Z_CABA7E7C_DC4F_11D2_B114_00805F29F700__wvu_PrintTitles" vbProcedure="false">NAPTHA!$1:$5</definedName>
    <definedName function="false" hidden="false" localSheetId="10" name="Z_CABA7E88_DC4F_11D2_B114_00805F29F700__wvu_PrintArea" vbProcedure="false">NAPTHA!$A$40:$AG$118</definedName>
    <definedName function="false" hidden="false" localSheetId="10" name="Z_CABA7E88_DC4F_11D2_B114_00805F29F700__wvu_PrintTitles" vbProcedure="false">NAPTHA!$1:$5</definedName>
    <definedName function="false" hidden="false" localSheetId="10" name="Z_CABA7E94_DC4F_11D2_B114_00805F29F700__wvu_PrintArea" vbProcedure="false">NAPTHA!$A$120:$M$238</definedName>
    <definedName function="false" hidden="false" localSheetId="10" name="Z_CABA7E94_DC4F_11D2_B114_00805F29F700__wvu_PrintTitles" vbProcedure="false">NAPTHA!$1:$5</definedName>
    <definedName function="false" hidden="false" localSheetId="10" name="Z_CDC73685_8820_11D2_8C16_0008C7C204E6__wvu_PrintArea" vbProcedure="false">NAPTHA!$A$6:$R$39</definedName>
    <definedName function="false" hidden="false" localSheetId="10" name="Z_CDC73685_8820_11D2_8C16_0008C7C204E6__wvu_PrintTitles" vbProcedure="false">NAPTHA!$1:$5</definedName>
    <definedName function="false" hidden="false" localSheetId="10" name="Z_CDC7368F_8820_11D2_8C16_0008C7C204E6__wvu_PrintArea" vbProcedure="false">NAPTHA!$A$40:$AG$118</definedName>
    <definedName function="false" hidden="false" localSheetId="10" name="Z_CDC7368F_8820_11D2_8C16_0008C7C204E6__wvu_PrintTitles" vbProcedure="false">NAPTHA!$1:$5</definedName>
    <definedName function="false" hidden="false" localSheetId="10" name="Z_CDC73699_8820_11D2_8C16_0008C7C204E6__wvu_PrintArea" vbProcedure="false">NAPTHA!$A$120:$M$238</definedName>
    <definedName function="false" hidden="false" localSheetId="10" name="Z_CDC73699_8820_11D2_8C16_0008C7C204E6__wvu_PrintTitles" vbProcedure="false">NAPTHA!$1:$5</definedName>
    <definedName function="false" hidden="false" localSheetId="10" name="Z_D00642C5_8F3F_11D2_8C1C_0008C7C204E6__wvu_PrintArea" vbProcedure="false">NAPTHA!$A$6:$R$39</definedName>
    <definedName function="false" hidden="false" localSheetId="10" name="Z_D00642C5_8F3F_11D2_8C1C_0008C7C204E6__wvu_PrintTitles" vbProcedure="false">NAPTHA!$1:$5</definedName>
    <definedName function="false" hidden="false" localSheetId="10" name="Z_D00642CF_8F3F_11D2_8C1C_0008C7C204E6__wvu_PrintArea" vbProcedure="false">NAPTHA!$A$40:$AG$118</definedName>
    <definedName function="false" hidden="false" localSheetId="10" name="Z_D00642CF_8F3F_11D2_8C1C_0008C7C204E6__wvu_PrintTitles" vbProcedure="false">NAPTHA!$1:$5</definedName>
    <definedName function="false" hidden="false" localSheetId="10" name="Z_D00642D9_8F3F_11D2_8C1C_0008C7C204E6__wvu_PrintArea" vbProcedure="false">NAPTHA!$A$120:$M$238</definedName>
    <definedName function="false" hidden="false" localSheetId="10" name="Z_D00642D9_8F3F_11D2_8C1C_0008C7C204E6__wvu_PrintTitles" vbProcedure="false">NAPTHA!$1:$5</definedName>
    <definedName function="false" hidden="false" localSheetId="10" name="Z_D5AAC1B5_7ED2_11D2_8C0B_0008C7C204E6__wvu_PrintArea" vbProcedure="false">NAPTHA!$A$6:$R$39</definedName>
    <definedName function="false" hidden="false" localSheetId="10" name="Z_D5AAC1B5_7ED2_11D2_8C0B_0008C7C204E6__wvu_PrintTitles" vbProcedure="false">NAPTHA!$1:$5</definedName>
    <definedName function="false" hidden="false" localSheetId="10" name="Z_D5AAC1BF_7ED2_11D2_8C0B_0008C7C204E6__wvu_PrintArea" vbProcedure="false">NAPTHA!$A$40:$AG$118</definedName>
    <definedName function="false" hidden="false" localSheetId="10" name="Z_D5AAC1BF_7ED2_11D2_8C0B_0008C7C204E6__wvu_PrintTitles" vbProcedure="false">NAPTHA!$1:$5</definedName>
    <definedName function="false" hidden="false" localSheetId="10" name="Z_D5AAC1C9_7ED2_11D2_8C0B_0008C7C204E6__wvu_PrintArea" vbProcedure="false">NAPTHA!$A$120:$M$238</definedName>
    <definedName function="false" hidden="false" localSheetId="10" name="Z_D5AAC1C9_7ED2_11D2_8C0B_0008C7C204E6__wvu_PrintTitles" vbProcedure="false">NAPTHA!$1:$5</definedName>
    <definedName function="false" hidden="false" localSheetId="10" name="Z_D7418C15_B9C8_11D2_8C28_0008C7C204E6__wvu_PrintArea" vbProcedure="false">NAPTHA!$A$6:$R$39</definedName>
    <definedName function="false" hidden="false" localSheetId="10" name="Z_D7418C15_B9C8_11D2_8C28_0008C7C204E6__wvu_PrintTitles" vbProcedure="false">NAPTHA!$1:$5</definedName>
    <definedName function="false" hidden="false" localSheetId="10" name="Z_D7418C20_B9C8_11D2_8C28_0008C7C204E6__wvu_PrintArea" vbProcedure="false">NAPTHA!$A$40:$AG$118</definedName>
    <definedName function="false" hidden="false" localSheetId="10" name="Z_D7418C20_B9C8_11D2_8C28_0008C7C204E6__wvu_PrintTitles" vbProcedure="false">NAPTHA!$1:$5</definedName>
    <definedName function="false" hidden="false" localSheetId="10" name="Z_D7418C2B_B9C8_11D2_8C28_0008C7C204E6__wvu_PrintArea" vbProcedure="false">NAPTHA!$A$120:$M$238</definedName>
    <definedName function="false" hidden="false" localSheetId="10" name="Z_D7418C2B_B9C8_11D2_8C28_0008C7C204E6__wvu_PrintTitles" vbProcedure="false">NAPTHA!$1:$5</definedName>
    <definedName function="false" hidden="false" localSheetId="10" name="Z_D7418C6F_B9C8_11D2_8C28_0008C7C204E6__wvu_PrintArea" vbProcedure="false">NAPTHA!$A$6:$R$39</definedName>
    <definedName function="false" hidden="false" localSheetId="10" name="Z_D7418C6F_B9C8_11D2_8C28_0008C7C204E6__wvu_PrintTitles" vbProcedure="false">NAPTHA!$1:$5</definedName>
    <definedName function="false" hidden="false" localSheetId="10" name="Z_D7418C7A_B9C8_11D2_8C28_0008C7C204E6__wvu_PrintArea" vbProcedure="false">NAPTHA!$A$40:$AG$118</definedName>
    <definedName function="false" hidden="false" localSheetId="10" name="Z_D7418C7A_B9C8_11D2_8C28_0008C7C204E6__wvu_PrintTitles" vbProcedure="false">NAPTHA!$1:$5</definedName>
    <definedName function="false" hidden="false" localSheetId="10" name="Z_D7418C85_B9C8_11D2_8C28_0008C7C204E6__wvu_PrintArea" vbProcedure="false">NAPTHA!$A$120:$M$238</definedName>
    <definedName function="false" hidden="false" localSheetId="10" name="Z_D7418C85_B9C8_11D2_8C28_0008C7C204E6__wvu_PrintTitles" vbProcedure="false">NAPTHA!$1:$5</definedName>
    <definedName function="false" hidden="false" localSheetId="10" name="Z_D7860836_9A2F_11D2_8C20_0008C7C204E6__wvu_PrintArea" vbProcedure="false">NAPTHA!$A$6:$R$39</definedName>
    <definedName function="false" hidden="false" localSheetId="10" name="Z_D7860836_9A2F_11D2_8C20_0008C7C204E6__wvu_PrintTitles" vbProcedure="false">NAPTHA!$1:$5</definedName>
    <definedName function="false" hidden="false" localSheetId="10" name="Z_D7860840_9A2F_11D2_8C20_0008C7C204E6__wvu_PrintArea" vbProcedure="false">NAPTHA!$A$40:$AG$118</definedName>
    <definedName function="false" hidden="false" localSheetId="10" name="Z_D7860840_9A2F_11D2_8C20_0008C7C204E6__wvu_PrintTitles" vbProcedure="false">NAPTHA!$1:$5</definedName>
    <definedName function="false" hidden="false" localSheetId="10" name="Z_D786084A_9A2F_11D2_8C20_0008C7C204E6__wvu_PrintArea" vbProcedure="false">NAPTHA!$A$120:$M$238</definedName>
    <definedName function="false" hidden="false" localSheetId="10" name="Z_D786084A_9A2F_11D2_8C20_0008C7C204E6__wvu_PrintTitles" vbProcedure="false">NAPTHA!$1:$5</definedName>
    <definedName function="false" hidden="false" localSheetId="10" name="Z_D7E60110_C633_11D2_8C2B_0008C7C204E6__wvu_PrintArea" vbProcedure="false">NAPTHA!$A$6:$R$39</definedName>
    <definedName function="false" hidden="false" localSheetId="10" name="Z_D7E60110_C633_11D2_8C2B_0008C7C204E6__wvu_PrintTitles" vbProcedure="false">NAPTHA!$1:$5</definedName>
    <definedName function="false" hidden="false" localSheetId="10" name="Z_D7E6011B_C633_11D2_8C2B_0008C7C204E6__wvu_PrintArea" vbProcedure="false">NAPTHA!$A$40:$AG$118</definedName>
    <definedName function="false" hidden="false" localSheetId="10" name="Z_D7E6011B_C633_11D2_8C2B_0008C7C204E6__wvu_PrintTitles" vbProcedure="false">NAPTHA!$1:$5</definedName>
    <definedName function="false" hidden="false" localSheetId="10" name="Z_D7E60126_C633_11D2_8C2B_0008C7C204E6__wvu_PrintArea" vbProcedure="false">NAPTHA!$A$120:$M$238</definedName>
    <definedName function="false" hidden="false" localSheetId="10" name="Z_D7E60126_C633_11D2_8C2B_0008C7C204E6__wvu_PrintTitles" vbProcedure="false">NAPTHA!$1:$5</definedName>
    <definedName function="false" hidden="false" localSheetId="10" name="Z_D7FDFB93_7F7B_11D2_8C0C_0008C7C204E6__wvu_PrintArea" vbProcedure="false">NAPTHA!$A$6:$R$39</definedName>
    <definedName function="false" hidden="false" localSheetId="10" name="Z_D7FDFB93_7F7B_11D2_8C0C_0008C7C204E6__wvu_PrintTitles" vbProcedure="false">NAPTHA!$1:$5</definedName>
    <definedName function="false" hidden="false" localSheetId="10" name="Z_D7FDFB9D_7F7B_11D2_8C0C_0008C7C204E6__wvu_PrintArea" vbProcedure="false">NAPTHA!$A$40:$AG$118</definedName>
    <definedName function="false" hidden="false" localSheetId="10" name="Z_D7FDFB9D_7F7B_11D2_8C0C_0008C7C204E6__wvu_PrintTitles" vbProcedure="false">NAPTHA!$1:$5</definedName>
    <definedName function="false" hidden="false" localSheetId="10" name="Z_D7FDFBA7_7F7B_11D2_8C0C_0008C7C204E6__wvu_PrintArea" vbProcedure="false">NAPTHA!$A$120:$M$238</definedName>
    <definedName function="false" hidden="false" localSheetId="10" name="Z_D7FDFBA7_7F7B_11D2_8C0C_0008C7C204E6__wvu_PrintTitles" vbProcedure="false">NAPTHA!$1:$5</definedName>
    <definedName function="false" hidden="false" localSheetId="10" name="Z_D86B04A2_DF3D_11D1_84B9_00805FD35FEF__wvu_PrintArea" vbProcedure="false">NAPTHA!$A$6:$R$39</definedName>
    <definedName function="false" hidden="false" localSheetId="10" name="Z_D86B04A2_DF3D_11D1_84B9_00805FD35FEF__wvu_PrintTitles" vbProcedure="false">NAPTHA!$1:$5</definedName>
    <definedName function="false" hidden="false" localSheetId="10" name="Z_D86B04AC_DF3D_11D1_84B9_00805FD35FEF__wvu_PrintArea" vbProcedure="false">NAPTHA!$A$40:$AG$118</definedName>
    <definedName function="false" hidden="false" localSheetId="10" name="Z_D86B04AC_DF3D_11D1_84B9_00805FD35FEF__wvu_PrintTitles" vbProcedure="false">NAPTHA!$1:$5</definedName>
    <definedName function="false" hidden="false" localSheetId="10" name="Z_D86B04B6_DF3D_11D1_84B9_00805FD35FEF__wvu_PrintArea" vbProcedure="false">NAPTHA!$A$120:$M$238</definedName>
    <definedName function="false" hidden="false" localSheetId="10" name="Z_D86B04B6_DF3D_11D1_84B9_00805FD35FEF__wvu_PrintTitles" vbProcedure="false">NAPTHA!$1:$5</definedName>
    <definedName function="false" hidden="false" localSheetId="10" name="Z_DC024A96_836B_11D2_8C0F_0008C7C204E6__wvu_PrintArea" vbProcedure="false">NAPTHA!$A$6:$R$39</definedName>
    <definedName function="false" hidden="false" localSheetId="10" name="Z_DC024A96_836B_11D2_8C0F_0008C7C204E6__wvu_PrintTitles" vbProcedure="false">NAPTHA!$1:$5</definedName>
    <definedName function="false" hidden="false" localSheetId="10" name="Z_DC024AA0_836B_11D2_8C0F_0008C7C204E6__wvu_PrintArea" vbProcedure="false">NAPTHA!$A$40:$AG$118</definedName>
    <definedName function="false" hidden="false" localSheetId="10" name="Z_DC024AA0_836B_11D2_8C0F_0008C7C204E6__wvu_PrintTitles" vbProcedure="false">NAPTHA!$1:$5</definedName>
    <definedName function="false" hidden="false" localSheetId="10" name="Z_DC024AAA_836B_11D2_8C0F_0008C7C204E6__wvu_PrintArea" vbProcedure="false">NAPTHA!$A$120:$M$238</definedName>
    <definedName function="false" hidden="false" localSheetId="10" name="Z_DC024AAA_836B_11D2_8C0F_0008C7C204E6__wvu_PrintTitles" vbProcedure="false">NAPTHA!$1:$5</definedName>
    <definedName function="false" hidden="false" localSheetId="10" name="Z_DF1188FF_F348_11D2_ADAC_0008C744C0BF__wvu_PrintArea" vbProcedure="false">NAPTHA!$A$6:$R$39</definedName>
    <definedName function="false" hidden="false" localSheetId="10" name="Z_DF1188FF_F348_11D2_ADAC_0008C744C0BF__wvu_PrintTitles" vbProcedure="false">NAPTHA!$1:$5</definedName>
    <definedName function="false" hidden="false" localSheetId="10" name="Z_DF11890B_F348_11D2_ADAC_0008C744C0BF__wvu_PrintArea" vbProcedure="false">NAPTHA!$A$40:$AG$118</definedName>
    <definedName function="false" hidden="false" localSheetId="10" name="Z_DF11890B_F348_11D2_ADAC_0008C744C0BF__wvu_PrintTitles" vbProcedure="false">NAPTHA!$1:$5</definedName>
    <definedName function="false" hidden="false" localSheetId="10" name="Z_DF118917_F348_11D2_ADAC_0008C744C0BF__wvu_PrintArea" vbProcedure="false">NAPTHA!$A$120:$M$238</definedName>
    <definedName function="false" hidden="false" localSheetId="10" name="Z_DF118917_F348_11D2_ADAC_0008C744C0BF__wvu_PrintTitles" vbProcedure="false">NAPTHA!$1:$5</definedName>
    <definedName function="false" hidden="false" localSheetId="10" name="Z_E2427153_94D8_11D2_8C1E_0008C7C204E6__wvu_PrintArea" vbProcedure="false">NAPTHA!$A$6:$R$39</definedName>
    <definedName function="false" hidden="false" localSheetId="10" name="Z_E2427153_94D8_11D2_8C1E_0008C7C204E6__wvu_PrintTitles" vbProcedure="false">NAPTHA!$1:$5</definedName>
    <definedName function="false" hidden="false" localSheetId="10" name="Z_E242715D_94D8_11D2_8C1E_0008C7C204E6__wvu_PrintArea" vbProcedure="false">NAPTHA!$A$40:$AG$118</definedName>
    <definedName function="false" hidden="false" localSheetId="10" name="Z_E242715D_94D8_11D2_8C1E_0008C7C204E6__wvu_PrintTitles" vbProcedure="false">NAPTHA!$1:$5</definedName>
    <definedName function="false" hidden="false" localSheetId="10" name="Z_E2427167_94D8_11D2_8C1E_0008C7C204E6__wvu_PrintArea" vbProcedure="false">NAPTHA!$A$120:$M$238</definedName>
    <definedName function="false" hidden="false" localSheetId="10" name="Z_E2427167_94D8_11D2_8C1E_0008C7C204E6__wvu_PrintTitles" vbProcedure="false">NAPTHA!$1:$5</definedName>
    <definedName function="false" hidden="false" localSheetId="10" name="Z_E53DCA55_CD44_11D2_8C32_0008C7C204E6__wvu_PrintArea" vbProcedure="false">NAPTHA!$A$6:$R$39</definedName>
    <definedName function="false" hidden="false" localSheetId="10" name="Z_E53DCA55_CD44_11D2_8C32_0008C7C204E6__wvu_PrintTitles" vbProcedure="false">NAPTHA!$1:$5</definedName>
    <definedName function="false" hidden="false" localSheetId="10" name="Z_E53DCA60_CD44_11D2_8C32_0008C7C204E6__wvu_PrintArea" vbProcedure="false">NAPTHA!$A$40:$AG$118</definedName>
    <definedName function="false" hidden="false" localSheetId="10" name="Z_E53DCA60_CD44_11D2_8C32_0008C7C204E6__wvu_PrintTitles" vbProcedure="false">NAPTHA!$1:$5</definedName>
    <definedName function="false" hidden="false" localSheetId="10" name="Z_E53DCA6B_CD44_11D2_8C32_0008C7C204E6__wvu_PrintArea" vbProcedure="false">NAPTHA!$A$120:$M$238</definedName>
    <definedName function="false" hidden="false" localSheetId="10" name="Z_E53DCA6B_CD44_11D2_8C32_0008C7C204E6__wvu_PrintTitles" vbProcedure="false">NAPTHA!$1:$5</definedName>
    <definedName function="false" hidden="false" localSheetId="10" name="Z_E7872663_ABCD_11D2_8C26_0008C7C204E6__wvu_PrintArea" vbProcedure="false">NAPTHA!$A$6:$R$39</definedName>
    <definedName function="false" hidden="false" localSheetId="10" name="Z_E7872663_ABCD_11D2_8C26_0008C7C204E6__wvu_PrintTitles" vbProcedure="false">NAPTHA!$1:$5</definedName>
    <definedName function="false" hidden="false" localSheetId="10" name="Z_E787266D_ABCD_11D2_8C26_0008C7C204E6__wvu_PrintArea" vbProcedure="false">NAPTHA!$A$40:$AG$118</definedName>
    <definedName function="false" hidden="false" localSheetId="10" name="Z_E787266D_ABCD_11D2_8C26_0008C7C204E6__wvu_PrintTitles" vbProcedure="false">NAPTHA!$1:$5</definedName>
    <definedName function="false" hidden="false" localSheetId="10" name="Z_E7872677_ABCD_11D2_8C26_0008C7C204E6__wvu_PrintArea" vbProcedure="false">NAPTHA!$A$120:$M$238</definedName>
    <definedName function="false" hidden="false" localSheetId="10" name="Z_E7872677_ABCD_11D2_8C26_0008C7C204E6__wvu_PrintTitles" vbProcedure="false">NAPTHA!$1:$5</definedName>
    <definedName function="false" hidden="false" localSheetId="10" name="Z_ED082A33_9578_11D2_8C1E_0008C7C204E6__wvu_PrintArea" vbProcedure="false">NAPTHA!$A$6:$R$39</definedName>
    <definedName function="false" hidden="false" localSheetId="10" name="Z_ED082A33_9578_11D2_8C1E_0008C7C204E6__wvu_PrintTitles" vbProcedure="false">NAPTHA!$1:$5</definedName>
    <definedName function="false" hidden="false" localSheetId="10" name="Z_ED082A3D_9578_11D2_8C1E_0008C7C204E6__wvu_PrintArea" vbProcedure="false">NAPTHA!$A$40:$AG$118</definedName>
    <definedName function="false" hidden="false" localSheetId="10" name="Z_ED082A3D_9578_11D2_8C1E_0008C7C204E6__wvu_PrintTitles" vbProcedure="false">NAPTHA!$1:$5</definedName>
    <definedName function="false" hidden="false" localSheetId="10" name="Z_ED082A47_9578_11D2_8C1E_0008C7C204E6__wvu_PrintArea" vbProcedure="false">NAPTHA!$A$120:$M$238</definedName>
    <definedName function="false" hidden="false" localSheetId="10" name="Z_ED082A47_9578_11D2_8C1E_0008C7C204E6__wvu_PrintTitles" vbProcedure="false">NAPTHA!$1:$5</definedName>
    <definedName function="false" hidden="false" localSheetId="10" name="Z_F2D709EB_C7C7_11D2_8C2E_0008C7C204E6__wvu_PrintArea" vbProcedure="false">NAPTHA!$A$6:$R$39</definedName>
    <definedName function="false" hidden="false" localSheetId="10" name="Z_F2D709EB_C7C7_11D2_8C2E_0008C7C204E6__wvu_PrintTitles" vbProcedure="false">NAPTHA!$1:$5</definedName>
    <definedName function="false" hidden="false" localSheetId="10" name="Z_F2D709F6_C7C7_11D2_8C2E_0008C7C204E6__wvu_PrintArea" vbProcedure="false">NAPTHA!$A$40:$AG$118</definedName>
    <definedName function="false" hidden="false" localSheetId="10" name="Z_F2D709F6_C7C7_11D2_8C2E_0008C7C204E6__wvu_PrintTitles" vbProcedure="false">NAPTHA!$1:$5</definedName>
    <definedName function="false" hidden="false" localSheetId="10" name="Z_F2D70A01_C7C7_11D2_8C2E_0008C7C204E6__wvu_PrintArea" vbProcedure="false">NAPTHA!$A$120:$M$238</definedName>
    <definedName function="false" hidden="false" localSheetId="10" name="Z_F2D70A01_C7C7_11D2_8C2E_0008C7C204E6__wvu_PrintTitles" vbProcedure="false">NAPTHA!$1:$5</definedName>
    <definedName function="false" hidden="false" localSheetId="10" name="Z_F62FBC07_C024_11D2_8C2B_0008C7C204E6__wvu_PrintArea" vbProcedure="false">NAPTHA!$A$6:$R$39</definedName>
    <definedName function="false" hidden="false" localSheetId="10" name="Z_F62FBC07_C024_11D2_8C2B_0008C7C204E6__wvu_PrintTitles" vbProcedure="false">NAPTHA!$1:$5</definedName>
    <definedName function="false" hidden="false" localSheetId="10" name="Z_F62FBC12_C024_11D2_8C2B_0008C7C204E6__wvu_PrintArea" vbProcedure="false">NAPTHA!$A$40:$AG$118</definedName>
    <definedName function="false" hidden="false" localSheetId="10" name="Z_F62FBC12_C024_11D2_8C2B_0008C7C204E6__wvu_PrintTitles" vbProcedure="false">NAPTHA!$1:$5</definedName>
    <definedName function="false" hidden="false" localSheetId="10" name="Z_F62FBC1D_C024_11D2_8C2B_0008C7C204E6__wvu_PrintArea" vbProcedure="false">NAPTHA!$A$120:$M$238</definedName>
    <definedName function="false" hidden="false" localSheetId="10" name="Z_F62FBC1D_C024_11D2_8C2B_0008C7C204E6__wvu_PrintTitles" vbProcedure="false">NAPTHA!$1:$5</definedName>
    <definedName function="false" hidden="false" localSheetId="10" name="Z_FA9D4757_BA8A_11D2_8C28_0008C7C204E6__wvu_PrintArea" vbProcedure="false">NAPTHA!$A$6:$R$39</definedName>
    <definedName function="false" hidden="false" localSheetId="10" name="Z_FA9D4757_BA8A_11D2_8C28_0008C7C204E6__wvu_PrintTitles" vbProcedure="false">NAPTHA!$1:$5</definedName>
    <definedName function="false" hidden="false" localSheetId="10" name="Z_FA9D4762_BA8A_11D2_8C28_0008C7C204E6__wvu_PrintArea" vbProcedure="false">NAPTHA!$A$40:$AG$118</definedName>
    <definedName function="false" hidden="false" localSheetId="10" name="Z_FA9D4762_BA8A_11D2_8C28_0008C7C204E6__wvu_PrintTitles" vbProcedure="false">NAPTHA!$1:$5</definedName>
    <definedName function="false" hidden="false" localSheetId="10" name="Z_FA9D476D_BA8A_11D2_8C28_0008C7C204E6__wvu_PrintArea" vbProcedure="false">NAPTHA!$A$120:$M$238</definedName>
    <definedName function="false" hidden="false" localSheetId="10" name="Z_FA9D476D_BA8A_11D2_8C28_0008C7C204E6__wvu_PrintTitles" vbProcedure="false">NAPTHA!$1:$5</definedName>
    <definedName function="false" hidden="false" localSheetId="10" name="Z_FC870D8F_B46D_11D2_8C26_0008C7C204E6__wvu_PrintArea" vbProcedure="false">NAPTHA!$A$6:$R$39</definedName>
    <definedName function="false" hidden="false" localSheetId="10" name="Z_FC870D8F_B46D_11D2_8C26_0008C7C204E6__wvu_PrintTitles" vbProcedure="false">NAPTHA!$1:$5</definedName>
    <definedName function="false" hidden="false" localSheetId="10" name="Z_FC870D9A_B46D_11D2_8C26_0008C7C204E6__wvu_PrintArea" vbProcedure="false">NAPTHA!$A$40:$AG$118</definedName>
    <definedName function="false" hidden="false" localSheetId="10" name="Z_FC870D9A_B46D_11D2_8C26_0008C7C204E6__wvu_PrintTitles" vbProcedure="false">NAPTHA!$1:$5</definedName>
    <definedName function="false" hidden="false" localSheetId="10" name="Z_FC870DA5_B46D_11D2_8C26_0008C7C204E6__wvu_PrintArea" vbProcedure="false">NAPTHA!$A$120:$M$238</definedName>
    <definedName function="false" hidden="false" localSheetId="10" name="Z_FC870DA5_B46D_11D2_8C26_0008C7C204E6__wvu_PrintTitles" vbProcedure="false">NAPTHA!$1:$5</definedName>
    <definedName function="false" hidden="false" localSheetId="10" name="Z_FEEF7729_E72E_11D2_8C3F_0008C7C204E6__wvu_PrintArea" vbProcedure="false">NAPTHA!$A$6:$R$39</definedName>
    <definedName function="false" hidden="false" localSheetId="10" name="Z_FEEF7729_E72E_11D2_8C3F_0008C7C204E6__wvu_PrintTitles" vbProcedure="false">NAPTHA!$1:$5</definedName>
    <definedName function="false" hidden="false" localSheetId="10" name="Z_FEEF7735_E72E_11D2_8C3F_0008C7C204E6__wvu_PrintArea" vbProcedure="false">NAPTHA!$A$40:$AG$118</definedName>
    <definedName function="false" hidden="false" localSheetId="10" name="Z_FEEF7735_E72E_11D2_8C3F_0008C7C204E6__wvu_PrintTitles" vbProcedure="false">NAPTHA!$1:$5</definedName>
    <definedName function="false" hidden="false" localSheetId="10" name="Z_FEEF7741_E72E_11D2_8C3F_0008C7C204E6__wvu_PrintArea" vbProcedure="false">NAPTHA!$A$120:$M$238</definedName>
    <definedName function="false" hidden="false" localSheetId="10" name="Z_FEEF7741_E72E_11D2_8C3F_0008C7C204E6__wvu_PrintTitles" vbProcedure="false">NAPTHA!$1:$5</definedName>
    <definedName function="false" hidden="false" localSheetId="11" name="ACwvu_BookBal_" vbProcedure="false">BRENT!$A$6:$R$40</definedName>
    <definedName function="false" hidden="false" localSheetId="11" name="ACwvu_DailyChange_" vbProcedure="false">BRENT!$A$41:$AG$118</definedName>
    <definedName function="false" hidden="false" localSheetId="11" name="ACwvu_Schedules_" vbProcedure="false">BRENT!$A$121:$M$239</definedName>
    <definedName function="false" hidden="false" localSheetId="11" name="Swvu_BookBal_" vbProcedure="false">BRENT!$A$6:$R$40</definedName>
    <definedName function="false" hidden="false" localSheetId="11" name="Swvu_DailyChange_" vbProcedure="false">BRENT!$A$41:$AG$118</definedName>
    <definedName function="false" hidden="false" localSheetId="11" name="Swvu_Schedules_" vbProcedure="false">BRENT!$A$121:$M$239</definedName>
    <definedName function="false" hidden="false" localSheetId="11" name="wrn_RollDetail_" vbProcedure="false">{"BookBal",#N/A,FALSE,"Roll-1";"DailyChange",#N/A,FALSE,"Roll-1";"Schedules",#N/A,FALSE,"Roll-1"}</definedName>
    <definedName function="false" hidden="false" localSheetId="11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1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1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1" name="Z_02000422_A94B_11D2_B55B_00805FC758C8__wvu_PrintArea" vbProcedure="false">BRENT!$A$6:$R$39</definedName>
    <definedName function="false" hidden="false" localSheetId="11" name="Z_02000422_A94B_11D2_B55B_00805FC758C8__wvu_PrintTitles" vbProcedure="false">BRENT!$1:$5</definedName>
    <definedName function="false" hidden="false" localSheetId="11" name="Z_0200042C_A94B_11D2_B55B_00805FC758C8__wvu_PrintArea" vbProcedure="false">BRENT!$A$40:$AG$118</definedName>
    <definedName function="false" hidden="false" localSheetId="11" name="Z_0200042C_A94B_11D2_B55B_00805FC758C8__wvu_PrintTitles" vbProcedure="false">BRENT!$1:$5</definedName>
    <definedName function="false" hidden="false" localSheetId="11" name="Z_02000436_A94B_11D2_B55B_00805FC758C8__wvu_PrintArea" vbProcedure="false">BRENT!$A$120:$M$238</definedName>
    <definedName function="false" hidden="false" localSheetId="11" name="Z_02000436_A94B_11D2_B55B_00805FC758C8__wvu_PrintTitles" vbProcedure="false">BRENT!$1:$5</definedName>
    <definedName function="false" hidden="false" localSheetId="11" name="Z_0372EC66_B1D7_11D2_84E6_00805FD35FEF__wvu_PrintArea" vbProcedure="false">BRENT!$A$6:$R$39</definedName>
    <definedName function="false" hidden="false" localSheetId="11" name="Z_0372EC66_B1D7_11D2_84E6_00805FD35FEF__wvu_PrintTitles" vbProcedure="false">BRENT!$1:$5</definedName>
    <definedName function="false" hidden="false" localSheetId="11" name="Z_0372EC70_B1D7_11D2_84E6_00805FD35FEF__wvu_PrintArea" vbProcedure="false">BRENT!$A$40:$AG$118</definedName>
    <definedName function="false" hidden="false" localSheetId="11" name="Z_0372EC70_B1D7_11D2_84E6_00805FD35FEF__wvu_PrintTitles" vbProcedure="false">BRENT!$1:$5</definedName>
    <definedName function="false" hidden="false" localSheetId="11" name="Z_0372EC7A_B1D7_11D2_84E6_00805FD35FEF__wvu_PrintArea" vbProcedure="false">BRENT!$A$120:$M$238</definedName>
    <definedName function="false" hidden="false" localSheetId="11" name="Z_0372EC7A_B1D7_11D2_84E6_00805FD35FEF__wvu_PrintTitles" vbProcedure="false">BRENT!$1:$5</definedName>
    <definedName function="false" hidden="false" localSheetId="11" name="Z_041B958D_C0B4_11D2_8C2B_0008C7C204E6__wvu_PrintArea" vbProcedure="false">BRENT!$A$6:$R$39</definedName>
    <definedName function="false" hidden="false" localSheetId="11" name="Z_041B958D_C0B4_11D2_8C2B_0008C7C204E6__wvu_PrintTitles" vbProcedure="false">BRENT!$1:$5</definedName>
    <definedName function="false" hidden="false" localSheetId="11" name="Z_041B9598_C0B4_11D2_8C2B_0008C7C204E6__wvu_PrintArea" vbProcedure="false">BRENT!$A$40:$AG$118</definedName>
    <definedName function="false" hidden="false" localSheetId="11" name="Z_041B9598_C0B4_11D2_8C2B_0008C7C204E6__wvu_PrintTitles" vbProcedure="false">BRENT!$1:$5</definedName>
    <definedName function="false" hidden="false" localSheetId="11" name="Z_041B95A3_C0B4_11D2_8C2B_0008C7C204E6__wvu_PrintArea" vbProcedure="false">BRENT!$A$120:$M$238</definedName>
    <definedName function="false" hidden="false" localSheetId="11" name="Z_041B95A3_C0B4_11D2_8C2B_0008C7C204E6__wvu_PrintTitles" vbProcedure="false">BRENT!$1:$5</definedName>
    <definedName function="false" hidden="false" localSheetId="11" name="Z_0A8EF654_A947_11D2_8C25_0008C7C204E6__wvu_PrintArea" vbProcedure="false">BRENT!$A$6:$R$39</definedName>
    <definedName function="false" hidden="false" localSheetId="11" name="Z_0A8EF654_A947_11D2_8C25_0008C7C204E6__wvu_PrintTitles" vbProcedure="false">BRENT!$1:$5</definedName>
    <definedName function="false" hidden="false" localSheetId="11" name="Z_0A8EF65E_A947_11D2_8C25_0008C7C204E6__wvu_PrintArea" vbProcedure="false">BRENT!$A$40:$AG$118</definedName>
    <definedName function="false" hidden="false" localSheetId="11" name="Z_0A8EF65E_A947_11D2_8C25_0008C7C204E6__wvu_PrintTitles" vbProcedure="false">BRENT!$1:$5</definedName>
    <definedName function="false" hidden="false" localSheetId="11" name="Z_0A8EF668_A947_11D2_8C25_0008C7C204E6__wvu_PrintArea" vbProcedure="false">BRENT!$A$120:$M$238</definedName>
    <definedName function="false" hidden="false" localSheetId="11" name="Z_0A8EF668_A947_11D2_8C25_0008C7C204E6__wvu_PrintTitles" vbProcedure="false">BRENT!$1:$5</definedName>
    <definedName function="false" hidden="false" localSheetId="11" name="Z_0E546E8C_B473_11D2_8C26_0008C7C204E6__wvu_PrintArea" vbProcedure="false">BRENT!$A$6:$R$39</definedName>
    <definedName function="false" hidden="false" localSheetId="11" name="Z_0E546E8C_B473_11D2_8C26_0008C7C204E6__wvu_PrintTitles" vbProcedure="false">BRENT!$1:$5</definedName>
    <definedName function="false" hidden="false" localSheetId="11" name="Z_0E546E97_B473_11D2_8C26_0008C7C204E6__wvu_PrintArea" vbProcedure="false">BRENT!$A$40:$AG$118</definedName>
    <definedName function="false" hidden="false" localSheetId="11" name="Z_0E546E97_B473_11D2_8C26_0008C7C204E6__wvu_PrintTitles" vbProcedure="false">BRENT!$1:$5</definedName>
    <definedName function="false" hidden="false" localSheetId="11" name="Z_0E546EA2_B473_11D2_8C26_0008C7C204E6__wvu_PrintArea" vbProcedure="false">BRENT!$A$120:$M$238</definedName>
    <definedName function="false" hidden="false" localSheetId="11" name="Z_0E546EA2_B473_11D2_8C26_0008C7C204E6__wvu_PrintTitles" vbProcedure="false">BRENT!$1:$5</definedName>
    <definedName function="false" hidden="false" localSheetId="11" name="Z_1040DB3B_E27F_11D2_ADA9_0008C744C0BF__wvu_PrintArea" vbProcedure="false">BRENT!$A$6:$R$39</definedName>
    <definedName function="false" hidden="false" localSheetId="11" name="Z_1040DB3B_E27F_11D2_ADA9_0008C744C0BF__wvu_PrintTitles" vbProcedure="false">BRENT!$1:$5</definedName>
    <definedName function="false" hidden="false" localSheetId="11" name="Z_1040DB47_E27F_11D2_ADA9_0008C744C0BF__wvu_PrintArea" vbProcedure="false">BRENT!$A$40:$AG$118</definedName>
    <definedName function="false" hidden="false" localSheetId="11" name="Z_1040DB47_E27F_11D2_ADA9_0008C744C0BF__wvu_PrintTitles" vbProcedure="false">BRENT!$1:$5</definedName>
    <definedName function="false" hidden="false" localSheetId="11" name="Z_1040DB53_E27F_11D2_ADA9_0008C744C0BF__wvu_PrintArea" vbProcedure="false">BRENT!$A$120:$M$238</definedName>
    <definedName function="false" hidden="false" localSheetId="11" name="Z_1040DB53_E27F_11D2_ADA9_0008C744C0BF__wvu_PrintTitles" vbProcedure="false">BRENT!$1:$5</definedName>
    <definedName function="false" hidden="false" localSheetId="11" name="Z_121F5A83_ECBD_11D2_8C43_0008C7C204E6__wvu_PrintArea" vbProcedure="false">BRENT!$A$6:$R$39</definedName>
    <definedName function="false" hidden="false" localSheetId="11" name="Z_121F5A83_ECBD_11D2_8C43_0008C7C204E6__wvu_PrintTitles" vbProcedure="false">BRENT!$1:$5</definedName>
    <definedName function="false" hidden="false" localSheetId="11" name="Z_121F5A8F_ECBD_11D2_8C43_0008C7C204E6__wvu_PrintArea" vbProcedure="false">BRENT!$A$40:$AG$118</definedName>
    <definedName function="false" hidden="false" localSheetId="11" name="Z_121F5A8F_ECBD_11D2_8C43_0008C7C204E6__wvu_PrintTitles" vbProcedure="false">BRENT!$1:$5</definedName>
    <definedName function="false" hidden="false" localSheetId="11" name="Z_121F5A9B_ECBD_11D2_8C43_0008C7C204E6__wvu_PrintArea" vbProcedure="false">BRENT!$A$120:$M$238</definedName>
    <definedName function="false" hidden="false" localSheetId="11" name="Z_121F5A9B_ECBD_11D2_8C43_0008C7C204E6__wvu_PrintTitles" vbProcedure="false">BRENT!$1:$5</definedName>
    <definedName function="false" hidden="false" localSheetId="11" name="Z_13C4F70A_AF95_11D2_8C26_0008C7C204E6__wvu_PrintArea" vbProcedure="false">BRENT!$A$6:$R$39</definedName>
    <definedName function="false" hidden="false" localSheetId="11" name="Z_13C4F70A_AF95_11D2_8C26_0008C7C204E6__wvu_PrintTitles" vbProcedure="false">BRENT!$1:$5</definedName>
    <definedName function="false" hidden="false" localSheetId="11" name="Z_13C4F714_AF95_11D2_8C26_0008C7C204E6__wvu_PrintArea" vbProcedure="false">BRENT!$A$40:$AG$118</definedName>
    <definedName function="false" hidden="false" localSheetId="11" name="Z_13C4F714_AF95_11D2_8C26_0008C7C204E6__wvu_PrintTitles" vbProcedure="false">BRENT!$1:$5</definedName>
    <definedName function="false" hidden="false" localSheetId="11" name="Z_13C4F71E_AF95_11D2_8C26_0008C7C204E6__wvu_PrintArea" vbProcedure="false">BRENT!$A$120:$M$238</definedName>
    <definedName function="false" hidden="false" localSheetId="11" name="Z_13C4F71E_AF95_11D2_8C26_0008C7C204E6__wvu_PrintTitles" vbProcedure="false">BRENT!$1:$5</definedName>
    <definedName function="false" hidden="false" localSheetId="11" name="Z_1442BDF9_BB58_11D2_8C28_0008C7C204E6__wvu_PrintArea" vbProcedure="false">BRENT!$A$6:$R$39</definedName>
    <definedName function="false" hidden="false" localSheetId="11" name="Z_1442BDF9_BB58_11D2_8C28_0008C7C204E6__wvu_PrintTitles" vbProcedure="false">BRENT!$1:$5</definedName>
    <definedName function="false" hidden="false" localSheetId="11" name="Z_1442BE04_BB58_11D2_8C28_0008C7C204E6__wvu_PrintArea" vbProcedure="false">BRENT!$A$40:$AG$118</definedName>
    <definedName function="false" hidden="false" localSheetId="11" name="Z_1442BE04_BB58_11D2_8C28_0008C7C204E6__wvu_PrintTitles" vbProcedure="false">BRENT!$1:$5</definedName>
    <definedName function="false" hidden="false" localSheetId="11" name="Z_1442BE0F_BB58_11D2_8C28_0008C7C204E6__wvu_PrintArea" vbProcedure="false">BRENT!$A$120:$M$238</definedName>
    <definedName function="false" hidden="false" localSheetId="11" name="Z_1442BE0F_BB58_11D2_8C28_0008C7C204E6__wvu_PrintTitles" vbProcedure="false">BRENT!$1:$5</definedName>
    <definedName function="false" hidden="false" localSheetId="11" name="Z_15B239B5_E350_11D2_8C3F_0008C7C204E6__wvu_PrintArea" vbProcedure="false">BRENT!$A$6:$R$39</definedName>
    <definedName function="false" hidden="false" localSheetId="11" name="Z_15B239B5_E350_11D2_8C3F_0008C7C204E6__wvu_PrintTitles" vbProcedure="false">BRENT!$1:$5</definedName>
    <definedName function="false" hidden="false" localSheetId="11" name="Z_15B239C1_E350_11D2_8C3F_0008C7C204E6__wvu_PrintArea" vbProcedure="false">BRENT!$A$40:$AG$118</definedName>
    <definedName function="false" hidden="false" localSheetId="11" name="Z_15B239C1_E350_11D2_8C3F_0008C7C204E6__wvu_PrintTitles" vbProcedure="false">BRENT!$1:$5</definedName>
    <definedName function="false" hidden="false" localSheetId="11" name="Z_15B239CD_E350_11D2_8C3F_0008C7C204E6__wvu_PrintArea" vbProcedure="false">BRENT!$A$120:$M$238</definedName>
    <definedName function="false" hidden="false" localSheetId="11" name="Z_15B239CD_E350_11D2_8C3F_0008C7C204E6__wvu_PrintTitles" vbProcedure="false">BRENT!$1:$5</definedName>
    <definedName function="false" hidden="false" localSheetId="11" name="Z_174D0F54_9644_11D2_8C1E_0008C7C204E6__wvu_PrintArea" vbProcedure="false">BRENT!$A$6:$R$39</definedName>
    <definedName function="false" hidden="false" localSheetId="11" name="Z_174D0F54_9644_11D2_8C1E_0008C7C204E6__wvu_PrintTitles" vbProcedure="false">BRENT!$1:$5</definedName>
    <definedName function="false" hidden="false" localSheetId="11" name="Z_174D0F5E_9644_11D2_8C1E_0008C7C204E6__wvu_PrintArea" vbProcedure="false">BRENT!$A$40:$AG$118</definedName>
    <definedName function="false" hidden="false" localSheetId="11" name="Z_174D0F5E_9644_11D2_8C1E_0008C7C204E6__wvu_PrintTitles" vbProcedure="false">BRENT!$1:$5</definedName>
    <definedName function="false" hidden="false" localSheetId="11" name="Z_174D0F68_9644_11D2_8C1E_0008C7C204E6__wvu_PrintArea" vbProcedure="false">BRENT!$A$120:$M$238</definedName>
    <definedName function="false" hidden="false" localSheetId="11" name="Z_174D0F68_9644_11D2_8C1E_0008C7C204E6__wvu_PrintTitles" vbProcedure="false">BRENT!$1:$5</definedName>
    <definedName function="false" hidden="false" localSheetId="11" name="Z_181EEAC0_CC7D_11D2_8C32_0008C7C204E6__wvu_PrintArea" vbProcedure="false">BRENT!$A$6:$R$39</definedName>
    <definedName function="false" hidden="false" localSheetId="11" name="Z_181EEAC0_CC7D_11D2_8C32_0008C7C204E6__wvu_PrintTitles" vbProcedure="false">BRENT!$1:$5</definedName>
    <definedName function="false" hidden="false" localSheetId="11" name="Z_181EEACB_CC7D_11D2_8C32_0008C7C204E6__wvu_PrintArea" vbProcedure="false">BRENT!$A$40:$AG$118</definedName>
    <definedName function="false" hidden="false" localSheetId="11" name="Z_181EEACB_CC7D_11D2_8C32_0008C7C204E6__wvu_PrintTitles" vbProcedure="false">BRENT!$1:$5</definedName>
    <definedName function="false" hidden="false" localSheetId="11" name="Z_181EEAD6_CC7D_11D2_8C32_0008C7C204E6__wvu_PrintArea" vbProcedure="false">BRENT!$A$120:$M$238</definedName>
    <definedName function="false" hidden="false" localSheetId="11" name="Z_181EEAD6_CC7D_11D2_8C32_0008C7C204E6__wvu_PrintTitles" vbProcedure="false">BRENT!$1:$5</definedName>
    <definedName function="false" hidden="false" localSheetId="11" name="Z_1837EDDC_7DE7_11D2_8C06_0008C7C204E6__wvu_PrintArea" vbProcedure="false">BRENT!$A$6:$R$39</definedName>
    <definedName function="false" hidden="false" localSheetId="11" name="Z_1837EDDC_7DE7_11D2_8C06_0008C7C204E6__wvu_PrintTitles" vbProcedure="false">BRENT!$1:$5</definedName>
    <definedName function="false" hidden="false" localSheetId="11" name="Z_1837EDE6_7DE7_11D2_8C06_0008C7C204E6__wvu_PrintArea" vbProcedure="false">BRENT!$A$40:$AG$118</definedName>
    <definedName function="false" hidden="false" localSheetId="11" name="Z_1837EDE6_7DE7_11D2_8C06_0008C7C204E6__wvu_PrintTitles" vbProcedure="false">BRENT!$1:$5</definedName>
    <definedName function="false" hidden="false" localSheetId="11" name="Z_1837EDF0_7DE7_11D2_8C06_0008C7C204E6__wvu_PrintArea" vbProcedure="false">BRENT!$A$120:$M$238</definedName>
    <definedName function="false" hidden="false" localSheetId="11" name="Z_1837EDF0_7DE7_11D2_8C06_0008C7C204E6__wvu_PrintTitles" vbProcedure="false">BRENT!$1:$5</definedName>
    <definedName function="false" hidden="false" localSheetId="11" name="Z_18828A23_E28E_11D2_8C3F_0008C7C204E6__wvu_PrintArea" vbProcedure="false">BRENT!$A$6:$R$39</definedName>
    <definedName function="false" hidden="false" localSheetId="11" name="Z_18828A23_E28E_11D2_8C3F_0008C7C204E6__wvu_PrintTitles" vbProcedure="false">BRENT!$1:$5</definedName>
    <definedName function="false" hidden="false" localSheetId="11" name="Z_18828A2F_E28E_11D2_8C3F_0008C7C204E6__wvu_PrintArea" vbProcedure="false">BRENT!$A$40:$AG$118</definedName>
    <definedName function="false" hidden="false" localSheetId="11" name="Z_18828A2F_E28E_11D2_8C3F_0008C7C204E6__wvu_PrintTitles" vbProcedure="false">BRENT!$1:$5</definedName>
    <definedName function="false" hidden="false" localSheetId="11" name="Z_18828A3B_E28E_11D2_8C3F_0008C7C204E6__wvu_PrintArea" vbProcedure="false">BRENT!$A$120:$M$238</definedName>
    <definedName function="false" hidden="false" localSheetId="11" name="Z_18828A3B_E28E_11D2_8C3F_0008C7C204E6__wvu_PrintTitles" vbProcedure="false">BRENT!$1:$5</definedName>
    <definedName function="false" hidden="false" localSheetId="11" name="Z_19F9A6E2_DB81_11D2_B114_00805F29F700__wvu_PrintArea" vbProcedure="false">BRENT!$A$6:$R$39</definedName>
    <definedName function="false" hidden="false" localSheetId="11" name="Z_19F9A6E2_DB81_11D2_B114_00805F29F700__wvu_PrintTitles" vbProcedure="false">BRENT!$1:$5</definedName>
    <definedName function="false" hidden="false" localSheetId="11" name="Z_19F9A6ED_DB81_11D2_B114_00805F29F700__wvu_PrintArea" vbProcedure="false">BRENT!$A$40:$AG$118</definedName>
    <definedName function="false" hidden="false" localSheetId="11" name="Z_19F9A6ED_DB81_11D2_B114_00805F29F700__wvu_PrintTitles" vbProcedure="false">BRENT!$1:$5</definedName>
    <definedName function="false" hidden="false" localSheetId="11" name="Z_19F9A6F8_DB81_11D2_B114_00805F29F700__wvu_PrintArea" vbProcedure="false">BRENT!$A$120:$M$238</definedName>
    <definedName function="false" hidden="false" localSheetId="11" name="Z_19F9A6F8_DB81_11D2_B114_00805F29F700__wvu_PrintTitles" vbProcedure="false">BRENT!$1:$5</definedName>
    <definedName function="false" hidden="false" localSheetId="11" name="Z_19F9A73E_DB81_11D2_B114_00805F29F700__wvu_PrintArea" vbProcedure="false">BRENT!$A$6:$R$39</definedName>
    <definedName function="false" hidden="false" localSheetId="11" name="Z_19F9A73E_DB81_11D2_B114_00805F29F700__wvu_PrintTitles" vbProcedure="false">BRENT!$1:$5</definedName>
    <definedName function="false" hidden="false" localSheetId="11" name="Z_19F9A749_DB81_11D2_B114_00805F29F700__wvu_PrintArea" vbProcedure="false">BRENT!$A$40:$AG$118</definedName>
    <definedName function="false" hidden="false" localSheetId="11" name="Z_19F9A749_DB81_11D2_B114_00805F29F700__wvu_PrintTitles" vbProcedure="false">BRENT!$1:$5</definedName>
    <definedName function="false" hidden="false" localSheetId="11" name="Z_19F9A754_DB81_11D2_B114_00805F29F700__wvu_PrintArea" vbProcedure="false">BRENT!$A$120:$M$238</definedName>
    <definedName function="false" hidden="false" localSheetId="11" name="Z_19F9A754_DB81_11D2_B114_00805F29F700__wvu_PrintTitles" vbProcedure="false">BRENT!$1:$5</definedName>
    <definedName function="false" hidden="false" localSheetId="11" name="Z_19F9A7B9_DB81_11D2_B114_00805F29F700__wvu_PrintArea" vbProcedure="false">BRENT!$A$6:$R$39</definedName>
    <definedName function="false" hidden="false" localSheetId="11" name="Z_19F9A7B9_DB81_11D2_B114_00805F29F700__wvu_PrintTitles" vbProcedure="false">BRENT!$1:$5</definedName>
    <definedName function="false" hidden="false" localSheetId="11" name="Z_19F9A7C4_DB81_11D2_B114_00805F29F700__wvu_PrintArea" vbProcedure="false">BRENT!$A$40:$AG$118</definedName>
    <definedName function="false" hidden="false" localSheetId="11" name="Z_19F9A7C4_DB81_11D2_B114_00805F29F700__wvu_PrintTitles" vbProcedure="false">BRENT!$1:$5</definedName>
    <definedName function="false" hidden="false" localSheetId="11" name="Z_19F9A7CF_DB81_11D2_B114_00805F29F700__wvu_PrintArea" vbProcedure="false">BRENT!$A$120:$M$238</definedName>
    <definedName function="false" hidden="false" localSheetId="11" name="Z_19F9A7CF_DB81_11D2_B114_00805F29F700__wvu_PrintTitles" vbProcedure="false">BRENT!$1:$5</definedName>
    <definedName function="false" hidden="false" localSheetId="11" name="Z_19F9A90B_DB81_11D2_B114_00805F29F700__wvu_PrintArea" vbProcedure="false">BRENT!$A$6:$R$39</definedName>
    <definedName function="false" hidden="false" localSheetId="11" name="Z_19F9A90B_DB81_11D2_B114_00805F29F700__wvu_PrintTitles" vbProcedure="false">BRENT!$1:$5</definedName>
    <definedName function="false" hidden="false" localSheetId="11" name="Z_19F9A917_DB81_11D2_B114_00805F29F700__wvu_PrintArea" vbProcedure="false">BRENT!$A$40:$AG$118</definedName>
    <definedName function="false" hidden="false" localSheetId="11" name="Z_19F9A917_DB81_11D2_B114_00805F29F700__wvu_PrintTitles" vbProcedure="false">BRENT!$1:$5</definedName>
    <definedName function="false" hidden="false" localSheetId="11" name="Z_19F9A923_DB81_11D2_B114_00805F29F700__wvu_PrintArea" vbProcedure="false">BRENT!$A$120:$M$238</definedName>
    <definedName function="false" hidden="false" localSheetId="11" name="Z_19F9A923_DB81_11D2_B114_00805F29F700__wvu_PrintTitles" vbProcedure="false">BRENT!$1:$5</definedName>
    <definedName function="false" hidden="false" localSheetId="11" name="Z_1CECFD2A_E66A_11D2_ADA9_0008C744C0BF__wvu_PrintArea" vbProcedure="false">BRENT!$A$6:$R$39</definedName>
    <definedName function="false" hidden="false" localSheetId="11" name="Z_1CECFD2A_E66A_11D2_ADA9_0008C744C0BF__wvu_PrintTitles" vbProcedure="false">BRENT!$1:$5</definedName>
    <definedName function="false" hidden="false" localSheetId="11" name="Z_1CECFD36_E66A_11D2_ADA9_0008C744C0BF__wvu_PrintArea" vbProcedure="false">BRENT!$A$40:$AG$118</definedName>
    <definedName function="false" hidden="false" localSheetId="11" name="Z_1CECFD36_E66A_11D2_ADA9_0008C744C0BF__wvu_PrintTitles" vbProcedure="false">BRENT!$1:$5</definedName>
    <definedName function="false" hidden="false" localSheetId="11" name="Z_1CECFD42_E66A_11D2_ADA9_0008C744C0BF__wvu_PrintArea" vbProcedure="false">BRENT!$A$120:$M$238</definedName>
    <definedName function="false" hidden="false" localSheetId="11" name="Z_1CECFD42_E66A_11D2_ADA9_0008C744C0BF__wvu_PrintTitles" vbProcedure="false">BRENT!$1:$5</definedName>
    <definedName function="false" hidden="false" localSheetId="11" name="Z_1EAB21A8_E683_11D2_8C3F_0008C7C204E6__wvu_PrintArea" vbProcedure="false">BRENT!$A$6:$R$39</definedName>
    <definedName function="false" hidden="false" localSheetId="11" name="Z_1EAB21A8_E683_11D2_8C3F_0008C7C204E6__wvu_PrintTitles" vbProcedure="false">BRENT!$1:$5</definedName>
    <definedName function="false" hidden="false" localSheetId="11" name="Z_1EAB21B4_E683_11D2_8C3F_0008C7C204E6__wvu_PrintArea" vbProcedure="false">BRENT!$A$40:$AG$118</definedName>
    <definedName function="false" hidden="false" localSheetId="11" name="Z_1EAB21B4_E683_11D2_8C3F_0008C7C204E6__wvu_PrintTitles" vbProcedure="false">BRENT!$1:$5</definedName>
    <definedName function="false" hidden="false" localSheetId="11" name="Z_1EAB21C0_E683_11D2_8C3F_0008C7C204E6__wvu_PrintArea" vbProcedure="false">BRENT!$A$120:$M$238</definedName>
    <definedName function="false" hidden="false" localSheetId="11" name="Z_1EAB21C0_E683_11D2_8C3F_0008C7C204E6__wvu_PrintTitles" vbProcedure="false">BRENT!$1:$5</definedName>
    <definedName function="false" hidden="false" localSheetId="11" name="Z_25D4D14D_AB7D_11D2_8C26_0008C7C204E6__wvu_PrintArea" vbProcedure="false">BRENT!$A$6:$R$39</definedName>
    <definedName function="false" hidden="false" localSheetId="11" name="Z_25D4D14D_AB7D_11D2_8C26_0008C7C204E6__wvu_PrintTitles" vbProcedure="false">BRENT!$1:$5</definedName>
    <definedName function="false" hidden="false" localSheetId="11" name="Z_25D4D157_AB7D_11D2_8C26_0008C7C204E6__wvu_PrintArea" vbProcedure="false">BRENT!$A$40:$AG$118</definedName>
    <definedName function="false" hidden="false" localSheetId="11" name="Z_25D4D157_AB7D_11D2_8C26_0008C7C204E6__wvu_PrintTitles" vbProcedure="false">BRENT!$1:$5</definedName>
    <definedName function="false" hidden="false" localSheetId="11" name="Z_25D4D161_AB7D_11D2_8C26_0008C7C204E6__wvu_PrintArea" vbProcedure="false">BRENT!$A$120:$M$238</definedName>
    <definedName function="false" hidden="false" localSheetId="11" name="Z_25D4D161_AB7D_11D2_8C26_0008C7C204E6__wvu_PrintTitles" vbProcedure="false">BRENT!$1:$5</definedName>
    <definedName function="false" hidden="false" localSheetId="11" name="Z_26D7B708_E103_11D2_8C3F_0008C7C204E6__wvu_PrintArea" vbProcedure="false">BRENT!$A$6:$R$39</definedName>
    <definedName function="false" hidden="false" localSheetId="11" name="Z_26D7B708_E103_11D2_8C3F_0008C7C204E6__wvu_PrintTitles" vbProcedure="false">BRENT!$1:$5</definedName>
    <definedName function="false" hidden="false" localSheetId="11" name="Z_26D7B714_E103_11D2_8C3F_0008C7C204E6__wvu_PrintArea" vbProcedure="false">BRENT!$A$40:$AG$118</definedName>
    <definedName function="false" hidden="false" localSheetId="11" name="Z_26D7B714_E103_11D2_8C3F_0008C7C204E6__wvu_PrintTitles" vbProcedure="false">BRENT!$1:$5</definedName>
    <definedName function="false" hidden="false" localSheetId="11" name="Z_26D7B720_E103_11D2_8C3F_0008C7C204E6__wvu_PrintArea" vbProcedure="false">BRENT!$A$120:$M$238</definedName>
    <definedName function="false" hidden="false" localSheetId="11" name="Z_26D7B720_E103_11D2_8C3F_0008C7C204E6__wvu_PrintTitles" vbProcedure="false">BRENT!$1:$5</definedName>
    <definedName function="false" hidden="false" localSheetId="11" name="Z_280EF6FB_BC02_11D2_8C29_0008C7C204E6__wvu_PrintArea" vbProcedure="false">BRENT!$A$6:$R$39</definedName>
    <definedName function="false" hidden="false" localSheetId="11" name="Z_280EF6FB_BC02_11D2_8C29_0008C7C204E6__wvu_PrintTitles" vbProcedure="false">BRENT!$1:$5</definedName>
    <definedName function="false" hidden="false" localSheetId="11" name="Z_280EF706_BC02_11D2_8C29_0008C7C204E6__wvu_PrintArea" vbProcedure="false">BRENT!$A$40:$AG$118</definedName>
    <definedName function="false" hidden="false" localSheetId="11" name="Z_280EF706_BC02_11D2_8C29_0008C7C204E6__wvu_PrintTitles" vbProcedure="false">BRENT!$1:$5</definedName>
    <definedName function="false" hidden="false" localSheetId="11" name="Z_280EF711_BC02_11D2_8C29_0008C7C204E6__wvu_PrintArea" vbProcedure="false">BRENT!$A$120:$M$238</definedName>
    <definedName function="false" hidden="false" localSheetId="11" name="Z_280EF711_BC02_11D2_8C29_0008C7C204E6__wvu_PrintTitles" vbProcedure="false">BRENT!$1:$5</definedName>
    <definedName function="false" hidden="false" localSheetId="11" name="Z_2D75B102_A9EB_11D2_8C25_0008C7C204E6__wvu_PrintArea" vbProcedure="false">BRENT!$A$6:$R$39</definedName>
    <definedName function="false" hidden="false" localSheetId="11" name="Z_2D75B102_A9EB_11D2_8C25_0008C7C204E6__wvu_PrintTitles" vbProcedure="false">BRENT!$1:$5</definedName>
    <definedName function="false" hidden="false" localSheetId="11" name="Z_2D75B10C_A9EB_11D2_8C25_0008C7C204E6__wvu_PrintArea" vbProcedure="false">BRENT!$A$40:$AG$118</definedName>
    <definedName function="false" hidden="false" localSheetId="11" name="Z_2D75B10C_A9EB_11D2_8C25_0008C7C204E6__wvu_PrintTitles" vbProcedure="false">BRENT!$1:$5</definedName>
    <definedName function="false" hidden="false" localSheetId="11" name="Z_2D75B116_A9EB_11D2_8C25_0008C7C204E6__wvu_PrintArea" vbProcedure="false">BRENT!$A$120:$M$238</definedName>
    <definedName function="false" hidden="false" localSheetId="11" name="Z_2D75B116_A9EB_11D2_8C25_0008C7C204E6__wvu_PrintTitles" vbProcedure="false">BRENT!$1:$5</definedName>
    <definedName function="false" hidden="false" localSheetId="11" name="Z_2DC98E1E_D6BB_11D2_8C3A_0008C7C204E6__wvu_PrintArea" vbProcedure="false">BRENT!$A$6:$R$39</definedName>
    <definedName function="false" hidden="false" localSheetId="11" name="Z_2DC98E1E_D6BB_11D2_8C3A_0008C7C204E6__wvu_PrintTitles" vbProcedure="false">BRENT!$1:$5</definedName>
    <definedName function="false" hidden="false" localSheetId="11" name="Z_2DC98E29_D6BB_11D2_8C3A_0008C7C204E6__wvu_PrintArea" vbProcedure="false">BRENT!$A$40:$AG$118</definedName>
    <definedName function="false" hidden="false" localSheetId="11" name="Z_2DC98E29_D6BB_11D2_8C3A_0008C7C204E6__wvu_PrintTitles" vbProcedure="false">BRENT!$1:$5</definedName>
    <definedName function="false" hidden="false" localSheetId="11" name="Z_2DC98E34_D6BB_11D2_8C3A_0008C7C204E6__wvu_PrintArea" vbProcedure="false">BRENT!$A$120:$M$238</definedName>
    <definedName function="false" hidden="false" localSheetId="11" name="Z_2DC98E34_D6BB_11D2_8C3A_0008C7C204E6__wvu_PrintTitles" vbProcedure="false">BRENT!$1:$5</definedName>
    <definedName function="false" hidden="false" localSheetId="11" name="Z_2DC98F36_D6BB_11D2_8C3A_0008C7C204E6__wvu_PrintArea" vbProcedure="false">BRENT!$A$6:$R$39</definedName>
    <definedName function="false" hidden="false" localSheetId="11" name="Z_2DC98F36_D6BB_11D2_8C3A_0008C7C204E6__wvu_PrintTitles" vbProcedure="false">BRENT!$1:$5</definedName>
    <definedName function="false" hidden="false" localSheetId="11" name="Z_2DC98F41_D6BB_11D2_8C3A_0008C7C204E6__wvu_PrintArea" vbProcedure="false">BRENT!$A$40:$AG$118</definedName>
    <definedName function="false" hidden="false" localSheetId="11" name="Z_2DC98F41_D6BB_11D2_8C3A_0008C7C204E6__wvu_PrintTitles" vbProcedure="false">BRENT!$1:$5</definedName>
    <definedName function="false" hidden="false" localSheetId="11" name="Z_2DC98F4C_D6BB_11D2_8C3A_0008C7C204E6__wvu_PrintArea" vbProcedure="false">BRENT!$A$120:$M$238</definedName>
    <definedName function="false" hidden="false" localSheetId="11" name="Z_2DC98F4C_D6BB_11D2_8C3A_0008C7C204E6__wvu_PrintTitles" vbProcedure="false">BRENT!$1:$5</definedName>
    <definedName function="false" hidden="false" localSheetId="11" name="Z_2DD4FCC9_B99C_11D2_8C28_0008C7C204E6__wvu_PrintArea" vbProcedure="false">BRENT!$A$6:$R$39</definedName>
    <definedName function="false" hidden="false" localSheetId="11" name="Z_2DD4FCC9_B99C_11D2_8C28_0008C7C204E6__wvu_PrintTitles" vbProcedure="false">BRENT!$1:$5</definedName>
    <definedName function="false" hidden="false" localSheetId="11" name="Z_2DD4FCD4_B99C_11D2_8C28_0008C7C204E6__wvu_PrintArea" vbProcedure="false">BRENT!$A$40:$AG$118</definedName>
    <definedName function="false" hidden="false" localSheetId="11" name="Z_2DD4FCD4_B99C_11D2_8C28_0008C7C204E6__wvu_PrintTitles" vbProcedure="false">BRENT!$1:$5</definedName>
    <definedName function="false" hidden="false" localSheetId="11" name="Z_2DD4FCDF_B99C_11D2_8C28_0008C7C204E6__wvu_PrintArea" vbProcedure="false">BRENT!$A$120:$M$238</definedName>
    <definedName function="false" hidden="false" localSheetId="11" name="Z_2DD4FCDF_B99C_11D2_8C28_0008C7C204E6__wvu_PrintTitles" vbProcedure="false">BRENT!$1:$5</definedName>
    <definedName function="false" hidden="false" localSheetId="11" name="Z_356EE99E_C573_11D2_84E9_00805FD35FEF__wvu_PrintArea" vbProcedure="false">BRENT!$A$6:$R$39</definedName>
    <definedName function="false" hidden="false" localSheetId="11" name="Z_356EE99E_C573_11D2_84E9_00805FD35FEF__wvu_PrintTitles" vbProcedure="false">BRENT!$1:$5</definedName>
    <definedName function="false" hidden="false" localSheetId="11" name="Z_356EE9A9_C573_11D2_84E9_00805FD35FEF__wvu_PrintArea" vbProcedure="false">BRENT!$A$40:$AG$118</definedName>
    <definedName function="false" hidden="false" localSheetId="11" name="Z_356EE9A9_C573_11D2_84E9_00805FD35FEF__wvu_PrintTitles" vbProcedure="false">BRENT!$1:$5</definedName>
    <definedName function="false" hidden="false" localSheetId="11" name="Z_356EE9B4_C573_11D2_84E9_00805FD35FEF__wvu_PrintArea" vbProcedure="false">BRENT!$A$120:$M$238</definedName>
    <definedName function="false" hidden="false" localSheetId="11" name="Z_356EE9B4_C573_11D2_84E9_00805FD35FEF__wvu_PrintTitles" vbProcedure="false">BRENT!$1:$5</definedName>
    <definedName function="false" hidden="false" localSheetId="11" name="Z_35FF3699_A533_11D2_8C22_0008C7C204E6__wvu_PrintArea" vbProcedure="false">BRENT!$A$6:$R$39</definedName>
    <definedName function="false" hidden="false" localSheetId="11" name="Z_35FF3699_A533_11D2_8C22_0008C7C204E6__wvu_PrintTitles" vbProcedure="false">BRENT!$1:$5</definedName>
    <definedName function="false" hidden="false" localSheetId="11" name="Z_35FF36A3_A533_11D2_8C22_0008C7C204E6__wvu_PrintArea" vbProcedure="false">BRENT!$A$40:$AG$118</definedName>
    <definedName function="false" hidden="false" localSheetId="11" name="Z_35FF36A3_A533_11D2_8C22_0008C7C204E6__wvu_PrintTitles" vbProcedure="false">BRENT!$1:$5</definedName>
    <definedName function="false" hidden="false" localSheetId="11" name="Z_35FF36AD_A533_11D2_8C22_0008C7C204E6__wvu_PrintArea" vbProcedure="false">BRENT!$A$120:$M$238</definedName>
    <definedName function="false" hidden="false" localSheetId="11" name="Z_35FF36AD_A533_11D2_8C22_0008C7C204E6__wvu_PrintTitles" vbProcedure="false">BRENT!$1:$5</definedName>
    <definedName function="false" hidden="false" localSheetId="11" name="Z_37466B1F_D08A_11D2_AD63_00805F17FD6F__wvu_PrintArea" vbProcedure="false">BRENT!$A$6:$R$39</definedName>
    <definedName function="false" hidden="false" localSheetId="11" name="Z_37466B1F_D08A_11D2_AD63_00805F17FD6F__wvu_PrintTitles" vbProcedure="false">BRENT!$1:$5</definedName>
    <definedName function="false" hidden="false" localSheetId="11" name="Z_37466B2A_D08A_11D2_AD63_00805F17FD6F__wvu_PrintArea" vbProcedure="false">BRENT!$A$40:$AG$118</definedName>
    <definedName function="false" hidden="false" localSheetId="11" name="Z_37466B2A_D08A_11D2_AD63_00805F17FD6F__wvu_PrintTitles" vbProcedure="false">BRENT!$1:$5</definedName>
    <definedName function="false" hidden="false" localSheetId="11" name="Z_37466B35_D08A_11D2_AD63_00805F17FD6F__wvu_PrintArea" vbProcedure="false">BRENT!$A$120:$M$238</definedName>
    <definedName function="false" hidden="false" localSheetId="11" name="Z_37466B35_D08A_11D2_AD63_00805F17FD6F__wvu_PrintTitles" vbProcedure="false">BRENT!$1:$5</definedName>
    <definedName function="false" hidden="false" localSheetId="11" name="Z_3B68766A_DD04_11D2_B562_00805FC758C8__wvu_PrintArea" vbProcedure="false">BRENT!$A$6:$R$39</definedName>
    <definedName function="false" hidden="false" localSheetId="11" name="Z_3B68766A_DD04_11D2_B562_00805FC758C8__wvu_PrintTitles" vbProcedure="false">BRENT!$1:$5</definedName>
    <definedName function="false" hidden="false" localSheetId="11" name="Z_3B687676_DD04_11D2_B562_00805FC758C8__wvu_PrintArea" vbProcedure="false">BRENT!$A$40:$AG$118</definedName>
    <definedName function="false" hidden="false" localSheetId="11" name="Z_3B687676_DD04_11D2_B562_00805FC758C8__wvu_PrintTitles" vbProcedure="false">BRENT!$1:$5</definedName>
    <definedName function="false" hidden="false" localSheetId="11" name="Z_3B687682_DD04_11D2_B562_00805FC758C8__wvu_PrintArea" vbProcedure="false">BRENT!$A$120:$M$238</definedName>
    <definedName function="false" hidden="false" localSheetId="11" name="Z_3B687682_DD04_11D2_B562_00805FC758C8__wvu_PrintTitles" vbProcedure="false">BRENT!$1:$5</definedName>
    <definedName function="false" hidden="false" localSheetId="11" name="Z_3D00AA39_B9CB_11D2_B55F_00805FC758C8__wvu_PrintArea" vbProcedure="false">BRENT!$A$6:$R$39</definedName>
    <definedName function="false" hidden="false" localSheetId="11" name="Z_3D00AA39_B9CB_11D2_B55F_00805FC758C8__wvu_PrintTitles" vbProcedure="false">BRENT!$1:$5</definedName>
    <definedName function="false" hidden="false" localSheetId="11" name="Z_3D00AA44_B9CB_11D2_B55F_00805FC758C8__wvu_PrintArea" vbProcedure="false">BRENT!$A$40:$AG$118</definedName>
    <definedName function="false" hidden="false" localSheetId="11" name="Z_3D00AA44_B9CB_11D2_B55F_00805FC758C8__wvu_PrintTitles" vbProcedure="false">BRENT!$1:$5</definedName>
    <definedName function="false" hidden="false" localSheetId="11" name="Z_3D00AA4F_B9CB_11D2_B55F_00805FC758C8__wvu_PrintArea" vbProcedure="false">BRENT!$A$120:$M$238</definedName>
    <definedName function="false" hidden="false" localSheetId="11" name="Z_3D00AA4F_B9CB_11D2_B55F_00805FC758C8__wvu_PrintTitles" vbProcedure="false">BRENT!$1:$5</definedName>
    <definedName function="false" hidden="false" localSheetId="11" name="Z_3E149198_B5D4_11D2_8C28_0008C7C204E6__wvu_PrintArea" vbProcedure="false">BRENT!$A$6:$R$39</definedName>
    <definedName function="false" hidden="false" localSheetId="11" name="Z_3E149198_B5D4_11D2_8C28_0008C7C204E6__wvu_PrintTitles" vbProcedure="false">BRENT!$1:$5</definedName>
    <definedName function="false" hidden="false" localSheetId="11" name="Z_3E1491A3_B5D4_11D2_8C28_0008C7C204E6__wvu_PrintArea" vbProcedure="false">BRENT!$A$40:$AG$118</definedName>
    <definedName function="false" hidden="false" localSheetId="11" name="Z_3E1491A3_B5D4_11D2_8C28_0008C7C204E6__wvu_PrintTitles" vbProcedure="false">BRENT!$1:$5</definedName>
    <definedName function="false" hidden="false" localSheetId="11" name="Z_3E1491AE_B5D4_11D2_8C28_0008C7C204E6__wvu_PrintArea" vbProcedure="false">BRENT!$A$120:$M$238</definedName>
    <definedName function="false" hidden="false" localSheetId="11" name="Z_3E1491AE_B5D4_11D2_8C28_0008C7C204E6__wvu_PrintTitles" vbProcedure="false">BRENT!$1:$5</definedName>
    <definedName function="false" hidden="false" localSheetId="11" name="Z_43FDE5A3_B0FC_11D2_8C26_0008C7C204E6__wvu_PrintArea" vbProcedure="false">BRENT!$A$6:$R$39</definedName>
    <definedName function="false" hidden="false" localSheetId="11" name="Z_43FDE5A3_B0FC_11D2_8C26_0008C7C204E6__wvu_PrintTitles" vbProcedure="false">BRENT!$1:$5</definedName>
    <definedName function="false" hidden="false" localSheetId="11" name="Z_43FDE5AD_B0FC_11D2_8C26_0008C7C204E6__wvu_PrintArea" vbProcedure="false">BRENT!$A$40:$AG$118</definedName>
    <definedName function="false" hidden="false" localSheetId="11" name="Z_43FDE5AD_B0FC_11D2_8C26_0008C7C204E6__wvu_PrintTitles" vbProcedure="false">BRENT!$1:$5</definedName>
    <definedName function="false" hidden="false" localSheetId="11" name="Z_43FDE5B7_B0FC_11D2_8C26_0008C7C204E6__wvu_PrintArea" vbProcedure="false">BRENT!$A$120:$M$238</definedName>
    <definedName function="false" hidden="false" localSheetId="11" name="Z_43FDE5B7_B0FC_11D2_8C26_0008C7C204E6__wvu_PrintTitles" vbProcedure="false">BRENT!$1:$5</definedName>
    <definedName function="false" hidden="false" localSheetId="11" name="Z_455EA50A_D080_11D2_B560_00805FC758C8__wvu_PrintArea" vbProcedure="false">BRENT!$A$6:$R$39</definedName>
    <definedName function="false" hidden="false" localSheetId="11" name="Z_455EA50A_D080_11D2_B560_00805FC758C8__wvu_PrintTitles" vbProcedure="false">BRENT!$1:$5</definedName>
    <definedName function="false" hidden="false" localSheetId="11" name="Z_455EA515_D080_11D2_B560_00805FC758C8__wvu_PrintArea" vbProcedure="false">BRENT!$A$40:$AG$118</definedName>
    <definedName function="false" hidden="false" localSheetId="11" name="Z_455EA515_D080_11D2_B560_00805FC758C8__wvu_PrintTitles" vbProcedure="false">BRENT!$1:$5</definedName>
    <definedName function="false" hidden="false" localSheetId="11" name="Z_455EA520_D080_11D2_B560_00805FC758C8__wvu_PrintArea" vbProcedure="false">BRENT!$A$120:$M$238</definedName>
    <definedName function="false" hidden="false" localSheetId="11" name="Z_455EA520_D080_11D2_B560_00805FC758C8__wvu_PrintTitles" vbProcedure="false">BRENT!$1:$5</definedName>
    <definedName function="false" hidden="false" localSheetId="11" name="Z_45B0D55E_8B4E_11D2_8C18_0008C7C204E6__wvu_PrintArea" vbProcedure="false">BRENT!$A$6:$R$39</definedName>
    <definedName function="false" hidden="false" localSheetId="11" name="Z_45B0D55E_8B4E_11D2_8C18_0008C7C204E6__wvu_PrintTitles" vbProcedure="false">BRENT!$1:$5</definedName>
    <definedName function="false" hidden="false" localSheetId="11" name="Z_45B0D568_8B4E_11D2_8C18_0008C7C204E6__wvu_PrintArea" vbProcedure="false">BRENT!$A$40:$AG$118</definedName>
    <definedName function="false" hidden="false" localSheetId="11" name="Z_45B0D568_8B4E_11D2_8C18_0008C7C204E6__wvu_PrintTitles" vbProcedure="false">BRENT!$1:$5</definedName>
    <definedName function="false" hidden="false" localSheetId="11" name="Z_45B0D572_8B4E_11D2_8C18_0008C7C204E6__wvu_PrintArea" vbProcedure="false">BRENT!$A$120:$M$238</definedName>
    <definedName function="false" hidden="false" localSheetId="11" name="Z_45B0D572_8B4E_11D2_8C18_0008C7C204E6__wvu_PrintTitles" vbProcedure="false">BRENT!$1:$5</definedName>
    <definedName function="false" hidden="false" localSheetId="11" name="Z_46B6C2B8_E7FC_11D2_ADAA_0008C744C0BF__wvu_PrintArea" vbProcedure="false">BRENT!$A$6:$R$39</definedName>
    <definedName function="false" hidden="false" localSheetId="11" name="Z_46B6C2B8_E7FC_11D2_ADAA_0008C744C0BF__wvu_PrintTitles" vbProcedure="false">BRENT!$1:$5</definedName>
    <definedName function="false" hidden="false" localSheetId="11" name="Z_46B6C2C4_E7FC_11D2_ADAA_0008C744C0BF__wvu_PrintArea" vbProcedure="false">BRENT!$A$40:$AG$118</definedName>
    <definedName function="false" hidden="false" localSheetId="11" name="Z_46B6C2C4_E7FC_11D2_ADAA_0008C744C0BF__wvu_PrintTitles" vbProcedure="false">BRENT!$1:$5</definedName>
    <definedName function="false" hidden="false" localSheetId="11" name="Z_46B6C2D0_E7FC_11D2_ADAA_0008C744C0BF__wvu_PrintArea" vbProcedure="false">BRENT!$A$120:$M$238</definedName>
    <definedName function="false" hidden="false" localSheetId="11" name="Z_46B6C2D0_E7FC_11D2_ADAA_0008C744C0BF__wvu_PrintTitles" vbProcedure="false">BRENT!$1:$5</definedName>
    <definedName function="false" hidden="false" localSheetId="11" name="Z_4707B8B0_93E7_11D2_8C1D_0008C7C204E6__wvu_PrintArea" vbProcedure="false">BRENT!$A$6:$R$39</definedName>
    <definedName function="false" hidden="false" localSheetId="11" name="Z_4707B8B0_93E7_11D2_8C1D_0008C7C204E6__wvu_PrintTitles" vbProcedure="false">BRENT!$1:$5</definedName>
    <definedName function="false" hidden="false" localSheetId="11" name="Z_4707B8BA_93E7_11D2_8C1D_0008C7C204E6__wvu_PrintArea" vbProcedure="false">BRENT!$A$40:$AG$118</definedName>
    <definedName function="false" hidden="false" localSheetId="11" name="Z_4707B8BA_93E7_11D2_8C1D_0008C7C204E6__wvu_PrintTitles" vbProcedure="false">BRENT!$1:$5</definedName>
    <definedName function="false" hidden="false" localSheetId="11" name="Z_4707B8C4_93E7_11D2_8C1D_0008C7C204E6__wvu_PrintArea" vbProcedure="false">BRENT!$A$120:$M$238</definedName>
    <definedName function="false" hidden="false" localSheetId="11" name="Z_4707B8C4_93E7_11D2_8C1D_0008C7C204E6__wvu_PrintTitles" vbProcedure="false">BRENT!$1:$5</definedName>
    <definedName function="false" hidden="false" localSheetId="11" name="Z_48E652D4_A94A_11D2_B55B_00805FC758C8__wvu_PrintArea" vbProcedure="false">BRENT!$A$6:$R$39</definedName>
    <definedName function="false" hidden="false" localSheetId="11" name="Z_48E652D4_A94A_11D2_B55B_00805FC758C8__wvu_PrintTitles" vbProcedure="false">BRENT!$1:$5</definedName>
    <definedName function="false" hidden="false" localSheetId="11" name="Z_48E652DE_A94A_11D2_B55B_00805FC758C8__wvu_PrintArea" vbProcedure="false">BRENT!$A$40:$AG$118</definedName>
    <definedName function="false" hidden="false" localSheetId="11" name="Z_48E652DE_A94A_11D2_B55B_00805FC758C8__wvu_PrintTitles" vbProcedure="false">BRENT!$1:$5</definedName>
    <definedName function="false" hidden="false" localSheetId="11" name="Z_48E652E8_A94A_11D2_B55B_00805FC758C8__wvu_PrintArea" vbProcedure="false">BRENT!$A$120:$M$238</definedName>
    <definedName function="false" hidden="false" localSheetId="11" name="Z_48E652E8_A94A_11D2_B55B_00805FC758C8__wvu_PrintTitles" vbProcedure="false">BRENT!$1:$5</definedName>
    <definedName function="false" hidden="false" localSheetId="11" name="Z_4A50D571_9978_11D2_8C20_0008C7C204E6__wvu_PrintArea" vbProcedure="false">BRENT!$A$6:$R$39</definedName>
    <definedName function="false" hidden="false" localSheetId="11" name="Z_4A50D571_9978_11D2_8C20_0008C7C204E6__wvu_PrintTitles" vbProcedure="false">BRENT!$1:$5</definedName>
    <definedName function="false" hidden="false" localSheetId="11" name="Z_4A50D57B_9978_11D2_8C20_0008C7C204E6__wvu_PrintArea" vbProcedure="false">BRENT!$A$40:$AG$118</definedName>
    <definedName function="false" hidden="false" localSheetId="11" name="Z_4A50D57B_9978_11D2_8C20_0008C7C204E6__wvu_PrintTitles" vbProcedure="false">BRENT!$1:$5</definedName>
    <definedName function="false" hidden="false" localSheetId="11" name="Z_4A50D585_9978_11D2_8C20_0008C7C204E6__wvu_PrintArea" vbProcedure="false">BRENT!$A$120:$M$238</definedName>
    <definedName function="false" hidden="false" localSheetId="11" name="Z_4A50D585_9978_11D2_8C20_0008C7C204E6__wvu_PrintTitles" vbProcedure="false">BRENT!$1:$5</definedName>
    <definedName function="false" hidden="false" localSheetId="11" name="Z_4B7F705C_C17B_11D2_8C2B_0008C7C204E6__wvu_PrintArea" vbProcedure="false">BRENT!$A$6:$R$39</definedName>
    <definedName function="false" hidden="false" localSheetId="11" name="Z_4B7F705C_C17B_11D2_8C2B_0008C7C204E6__wvu_PrintTitles" vbProcedure="false">BRENT!$1:$5</definedName>
    <definedName function="false" hidden="false" localSheetId="11" name="Z_4B7F7067_C17B_11D2_8C2B_0008C7C204E6__wvu_PrintArea" vbProcedure="false">BRENT!$A$40:$AG$118</definedName>
    <definedName function="false" hidden="false" localSheetId="11" name="Z_4B7F7067_C17B_11D2_8C2B_0008C7C204E6__wvu_PrintTitles" vbProcedure="false">BRENT!$1:$5</definedName>
    <definedName function="false" hidden="false" localSheetId="11" name="Z_4B7F7072_C17B_11D2_8C2B_0008C7C204E6__wvu_PrintArea" vbProcedure="false">BRENT!$A$120:$M$238</definedName>
    <definedName function="false" hidden="false" localSheetId="11" name="Z_4B7F7072_C17B_11D2_8C2B_0008C7C204E6__wvu_PrintTitles" vbProcedure="false">BRENT!$1:$5</definedName>
    <definedName function="false" hidden="false" localSheetId="11" name="Z_4C4CB56B_CAEB_11D2_8C32_0008C7C204E6__wvu_PrintArea" vbProcedure="false">BRENT!$A$6:$R$39</definedName>
    <definedName function="false" hidden="false" localSheetId="11" name="Z_4C4CB56B_CAEB_11D2_8C32_0008C7C204E6__wvu_PrintTitles" vbProcedure="false">BRENT!$1:$5</definedName>
    <definedName function="false" hidden="false" localSheetId="11" name="Z_4C4CB576_CAEB_11D2_8C32_0008C7C204E6__wvu_PrintArea" vbProcedure="false">BRENT!$A$40:$AG$118</definedName>
    <definedName function="false" hidden="false" localSheetId="11" name="Z_4C4CB576_CAEB_11D2_8C32_0008C7C204E6__wvu_PrintTitles" vbProcedure="false">BRENT!$1:$5</definedName>
    <definedName function="false" hidden="false" localSheetId="11" name="Z_4C4CB581_CAEB_11D2_8C32_0008C7C204E6__wvu_PrintArea" vbProcedure="false">BRENT!$A$120:$M$238</definedName>
    <definedName function="false" hidden="false" localSheetId="11" name="Z_4C4CB581_CAEB_11D2_8C32_0008C7C204E6__wvu_PrintTitles" vbProcedure="false">BRENT!$1:$5</definedName>
    <definedName function="false" hidden="false" localSheetId="11" name="Z_4C5DA7CD_F3BF_11D2_8C47_0008C7C204E6__wvu_PrintArea" vbProcedure="false">BRENT!$A$6:$R$39</definedName>
    <definedName function="false" hidden="false" localSheetId="11" name="Z_4C5DA7CD_F3BF_11D2_8C47_0008C7C204E6__wvu_PrintTitles" vbProcedure="false">BRENT!$1:$5</definedName>
    <definedName function="false" hidden="false" localSheetId="11" name="Z_4C5DA7D9_F3BF_11D2_8C47_0008C7C204E6__wvu_PrintArea" vbProcedure="false">BRENT!$A$40:$AG$118</definedName>
    <definedName function="false" hidden="false" localSheetId="11" name="Z_4C5DA7D9_F3BF_11D2_8C47_0008C7C204E6__wvu_PrintTitles" vbProcedure="false">BRENT!$1:$5</definedName>
    <definedName function="false" hidden="false" localSheetId="11" name="Z_4C5DA7E5_F3BF_11D2_8C47_0008C7C204E6__wvu_PrintArea" vbProcedure="false">BRENT!$A$120:$M$238</definedName>
    <definedName function="false" hidden="false" localSheetId="11" name="Z_4C5DA7E5_F3BF_11D2_8C47_0008C7C204E6__wvu_PrintTitles" vbProcedure="false">BRENT!$1:$5</definedName>
    <definedName function="false" hidden="false" localSheetId="11" name="Z_4C5DA7F8_F3BF_11D2_8C47_0008C7C204E6__wvu_PrintArea" vbProcedure="false">BRENT!$A$6:$R$39</definedName>
    <definedName function="false" hidden="false" localSheetId="11" name="Z_4C5DA7F8_F3BF_11D2_8C47_0008C7C204E6__wvu_PrintTitles" vbProcedure="false">BRENT!$1:$5</definedName>
    <definedName function="false" hidden="false" localSheetId="11" name="Z_4C5DA804_F3BF_11D2_8C47_0008C7C204E6__wvu_PrintArea" vbProcedure="false">BRENT!$A$40:$AG$118</definedName>
    <definedName function="false" hidden="false" localSheetId="11" name="Z_4C5DA804_F3BF_11D2_8C47_0008C7C204E6__wvu_PrintTitles" vbProcedure="false">BRENT!$1:$5</definedName>
    <definedName function="false" hidden="false" localSheetId="11" name="Z_4C5DA810_F3BF_11D2_8C47_0008C7C204E6__wvu_PrintArea" vbProcedure="false">BRENT!$A$120:$M$238</definedName>
    <definedName function="false" hidden="false" localSheetId="11" name="Z_4C5DA810_F3BF_11D2_8C47_0008C7C204E6__wvu_PrintTitles" vbProcedure="false">BRENT!$1:$5</definedName>
    <definedName function="false" hidden="false" localSheetId="11" name="Z_52DDA562_CA25_11D2_8C31_0008C7C204E6__wvu_PrintArea" vbProcedure="false">BRENT!$A$6:$R$39</definedName>
    <definedName function="false" hidden="false" localSheetId="11" name="Z_52DDA562_CA25_11D2_8C31_0008C7C204E6__wvu_PrintTitles" vbProcedure="false">BRENT!$1:$5</definedName>
    <definedName function="false" hidden="false" localSheetId="11" name="Z_52DDA56D_CA25_11D2_8C31_0008C7C204E6__wvu_PrintArea" vbProcedure="false">BRENT!$A$40:$AG$118</definedName>
    <definedName function="false" hidden="false" localSheetId="11" name="Z_52DDA56D_CA25_11D2_8C31_0008C7C204E6__wvu_PrintTitles" vbProcedure="false">BRENT!$1:$5</definedName>
    <definedName function="false" hidden="false" localSheetId="11" name="Z_52DDA578_CA25_11D2_8C31_0008C7C204E6__wvu_PrintArea" vbProcedure="false">BRENT!$A$120:$M$238</definedName>
    <definedName function="false" hidden="false" localSheetId="11" name="Z_52DDA578_CA25_11D2_8C31_0008C7C204E6__wvu_PrintTitles" vbProcedure="false">BRENT!$1:$5</definedName>
    <definedName function="false" hidden="false" localSheetId="11" name="Z_531C69D3_EE3F_11D2_ADAC_0008C744C0BF__wvu_PrintArea" vbProcedure="false">BRENT!$A$6:$R$39</definedName>
    <definedName function="false" hidden="false" localSheetId="11" name="Z_531C69D3_EE3F_11D2_ADAC_0008C744C0BF__wvu_PrintTitles" vbProcedure="false">BRENT!$1:$5</definedName>
    <definedName function="false" hidden="false" localSheetId="11" name="Z_531C69DF_EE3F_11D2_ADAC_0008C744C0BF__wvu_PrintArea" vbProcedure="false">BRENT!$A$40:$AG$118</definedName>
    <definedName function="false" hidden="false" localSheetId="11" name="Z_531C69DF_EE3F_11D2_ADAC_0008C744C0BF__wvu_PrintTitles" vbProcedure="false">BRENT!$1:$5</definedName>
    <definedName function="false" hidden="false" localSheetId="11" name="Z_531C69EB_EE3F_11D2_ADAC_0008C744C0BF__wvu_PrintArea" vbProcedure="false">BRENT!$A$120:$M$238</definedName>
    <definedName function="false" hidden="false" localSheetId="11" name="Z_531C69EB_EE3F_11D2_ADAC_0008C744C0BF__wvu_PrintTitles" vbProcedure="false">BRENT!$1:$5</definedName>
    <definedName function="false" hidden="false" localSheetId="11" name="Z_55388509_8E68_11D2_8C1C_0008C7C204E6__wvu_PrintArea" vbProcedure="false">BRENT!$A$6:$R$39</definedName>
    <definedName function="false" hidden="false" localSheetId="11" name="Z_55388509_8E68_11D2_8C1C_0008C7C204E6__wvu_PrintTitles" vbProcedure="false">BRENT!$1:$5</definedName>
    <definedName function="false" hidden="false" localSheetId="11" name="Z_55388513_8E68_11D2_8C1C_0008C7C204E6__wvu_PrintArea" vbProcedure="false">BRENT!$A$40:$AG$118</definedName>
    <definedName function="false" hidden="false" localSheetId="11" name="Z_55388513_8E68_11D2_8C1C_0008C7C204E6__wvu_PrintTitles" vbProcedure="false">BRENT!$1:$5</definedName>
    <definedName function="false" hidden="false" localSheetId="11" name="Z_5538851D_8E68_11D2_8C1C_0008C7C204E6__wvu_PrintArea" vbProcedure="false">BRENT!$A$120:$M$238</definedName>
    <definedName function="false" hidden="false" localSheetId="11" name="Z_5538851D_8E68_11D2_8C1C_0008C7C204E6__wvu_PrintTitles" vbProcedure="false">BRENT!$1:$5</definedName>
    <definedName function="false" hidden="false" localSheetId="11" name="Z_5657914B_85E2_11D2_8C16_0008C7C204E6__wvu_PrintArea" vbProcedure="false">BRENT!$A$6:$R$39</definedName>
    <definedName function="false" hidden="false" localSheetId="11" name="Z_5657914B_85E2_11D2_8C16_0008C7C204E6__wvu_PrintTitles" vbProcedure="false">BRENT!$1:$5</definedName>
    <definedName function="false" hidden="false" localSheetId="11" name="Z_56579155_85E2_11D2_8C16_0008C7C204E6__wvu_PrintArea" vbProcedure="false">BRENT!$A$40:$AG$118</definedName>
    <definedName function="false" hidden="false" localSheetId="11" name="Z_56579155_85E2_11D2_8C16_0008C7C204E6__wvu_PrintTitles" vbProcedure="false">BRENT!$1:$5</definedName>
    <definedName function="false" hidden="false" localSheetId="11" name="Z_5657915F_85E2_11D2_8C16_0008C7C204E6__wvu_PrintArea" vbProcedure="false">BRENT!$A$120:$M$238</definedName>
    <definedName function="false" hidden="false" localSheetId="11" name="Z_5657915F_85E2_11D2_8C16_0008C7C204E6__wvu_PrintTitles" vbProcedure="false">BRENT!$1:$5</definedName>
    <definedName function="false" hidden="false" localSheetId="11" name="Z_5685E5C5_A46E_11D2_8C22_0008C7C204E6__wvu_PrintArea" vbProcedure="false">BRENT!$A$6:$R$39</definedName>
    <definedName function="false" hidden="false" localSheetId="11" name="Z_5685E5C5_A46E_11D2_8C22_0008C7C204E6__wvu_PrintTitles" vbProcedure="false">BRENT!$1:$5</definedName>
    <definedName function="false" hidden="false" localSheetId="11" name="Z_5685E5CF_A46E_11D2_8C22_0008C7C204E6__wvu_PrintArea" vbProcedure="false">BRENT!$A$40:$AG$118</definedName>
    <definedName function="false" hidden="false" localSheetId="11" name="Z_5685E5CF_A46E_11D2_8C22_0008C7C204E6__wvu_PrintTitles" vbProcedure="false">BRENT!$1:$5</definedName>
    <definedName function="false" hidden="false" localSheetId="11" name="Z_5685E5D9_A46E_11D2_8C22_0008C7C204E6__wvu_PrintArea" vbProcedure="false">BRENT!$A$120:$M$238</definedName>
    <definedName function="false" hidden="false" localSheetId="11" name="Z_5685E5D9_A46E_11D2_8C22_0008C7C204E6__wvu_PrintTitles" vbProcedure="false">BRENT!$1:$5</definedName>
    <definedName function="false" hidden="false" localSheetId="11" name="Z_5685E6F6_A46E_11D2_8C22_0008C7C204E6__wvu_PrintArea" vbProcedure="false">BRENT!$A$6:$R$39</definedName>
    <definedName function="false" hidden="false" localSheetId="11" name="Z_5685E6F6_A46E_11D2_8C22_0008C7C204E6__wvu_PrintTitles" vbProcedure="false">BRENT!$1:$5</definedName>
    <definedName function="false" hidden="false" localSheetId="11" name="Z_5685E700_A46E_11D2_8C22_0008C7C204E6__wvu_PrintArea" vbProcedure="false">BRENT!$A$40:$AG$118</definedName>
    <definedName function="false" hidden="false" localSheetId="11" name="Z_5685E700_A46E_11D2_8C22_0008C7C204E6__wvu_PrintTitles" vbProcedure="false">BRENT!$1:$5</definedName>
    <definedName function="false" hidden="false" localSheetId="11" name="Z_5685E70A_A46E_11D2_8C22_0008C7C204E6__wvu_PrintArea" vbProcedure="false">BRENT!$A$120:$M$238</definedName>
    <definedName function="false" hidden="false" localSheetId="11" name="Z_5685E70A_A46E_11D2_8C22_0008C7C204E6__wvu_PrintTitles" vbProcedure="false">BRENT!$1:$5</definedName>
    <definedName function="false" hidden="false" localSheetId="11" name="Z_57D334A7_8F82_11D2_8C1D_0008C7C204E6__wvu_PrintArea" vbProcedure="false">BRENT!$A$6:$R$39</definedName>
    <definedName function="false" hidden="false" localSheetId="11" name="Z_57D334A7_8F82_11D2_8C1D_0008C7C204E6__wvu_PrintTitles" vbProcedure="false">BRENT!$1:$5</definedName>
    <definedName function="false" hidden="false" localSheetId="11" name="Z_57D334B1_8F82_11D2_8C1D_0008C7C204E6__wvu_PrintArea" vbProcedure="false">BRENT!$A$40:$AG$118</definedName>
    <definedName function="false" hidden="false" localSheetId="11" name="Z_57D334B1_8F82_11D2_8C1D_0008C7C204E6__wvu_PrintTitles" vbProcedure="false">BRENT!$1:$5</definedName>
    <definedName function="false" hidden="false" localSheetId="11" name="Z_57D334BB_8F82_11D2_8C1D_0008C7C204E6__wvu_PrintArea" vbProcedure="false">BRENT!$A$120:$M$238</definedName>
    <definedName function="false" hidden="false" localSheetId="11" name="Z_57D334BB_8F82_11D2_8C1D_0008C7C204E6__wvu_PrintTitles" vbProcedure="false">BRENT!$1:$5</definedName>
    <definedName function="false" hidden="false" localSheetId="11" name="Z_57D334DA_8F82_11D2_8C1D_0008C7C204E6__wvu_PrintArea" vbProcedure="false">BRENT!$A$6:$R$39</definedName>
    <definedName function="false" hidden="false" localSheetId="11" name="Z_57D334DA_8F82_11D2_8C1D_0008C7C204E6__wvu_PrintTitles" vbProcedure="false">BRENT!$1:$5</definedName>
    <definedName function="false" hidden="false" localSheetId="11" name="Z_57D334E4_8F82_11D2_8C1D_0008C7C204E6__wvu_PrintArea" vbProcedure="false">BRENT!$A$40:$AG$118</definedName>
    <definedName function="false" hidden="false" localSheetId="11" name="Z_57D334E4_8F82_11D2_8C1D_0008C7C204E6__wvu_PrintTitles" vbProcedure="false">BRENT!$1:$5</definedName>
    <definedName function="false" hidden="false" localSheetId="11" name="Z_57D334EE_8F82_11D2_8C1D_0008C7C204E6__wvu_PrintArea" vbProcedure="false">BRENT!$A$120:$M$238</definedName>
    <definedName function="false" hidden="false" localSheetId="11" name="Z_57D334EE_8F82_11D2_8C1D_0008C7C204E6__wvu_PrintTitles" vbProcedure="false">BRENT!$1:$5</definedName>
    <definedName function="false" hidden="false" localSheetId="11" name="Z_59DDE798_E1CB_11D2_8C3F_0008C7C204E6__wvu_PrintArea" vbProcedure="false">BRENT!$A$6:$R$39</definedName>
    <definedName function="false" hidden="false" localSheetId="11" name="Z_59DDE798_E1CB_11D2_8C3F_0008C7C204E6__wvu_PrintTitles" vbProcedure="false">BRENT!$1:$5</definedName>
    <definedName function="false" hidden="false" localSheetId="11" name="Z_59DDE7A4_E1CB_11D2_8C3F_0008C7C204E6__wvu_PrintArea" vbProcedure="false">BRENT!$A$40:$AG$118</definedName>
    <definedName function="false" hidden="false" localSheetId="11" name="Z_59DDE7A4_E1CB_11D2_8C3F_0008C7C204E6__wvu_PrintTitles" vbProcedure="false">BRENT!$1:$5</definedName>
    <definedName function="false" hidden="false" localSheetId="11" name="Z_59DDE7B0_E1CB_11D2_8C3F_0008C7C204E6__wvu_PrintArea" vbProcedure="false">BRENT!$A$120:$M$238</definedName>
    <definedName function="false" hidden="false" localSheetId="11" name="Z_59DDE7B0_E1CB_11D2_8C3F_0008C7C204E6__wvu_PrintTitles" vbProcedure="false">BRENT!$1:$5</definedName>
    <definedName function="false" hidden="false" localSheetId="11" name="Z_5A320F41_BCD7_11D2_8C2A_0008C7C204E6__wvu_PrintArea" vbProcedure="false">BRENT!$A$6:$R$39</definedName>
    <definedName function="false" hidden="false" localSheetId="11" name="Z_5A320F41_BCD7_11D2_8C2A_0008C7C204E6__wvu_PrintTitles" vbProcedure="false">BRENT!$1:$5</definedName>
    <definedName function="false" hidden="false" localSheetId="11" name="Z_5A320F4C_BCD7_11D2_8C2A_0008C7C204E6__wvu_PrintArea" vbProcedure="false">BRENT!$A$40:$AG$118</definedName>
    <definedName function="false" hidden="false" localSheetId="11" name="Z_5A320F4C_BCD7_11D2_8C2A_0008C7C204E6__wvu_PrintTitles" vbProcedure="false">BRENT!$1:$5</definedName>
    <definedName function="false" hidden="false" localSheetId="11" name="Z_5A320F57_BCD7_11D2_8C2A_0008C7C204E6__wvu_PrintArea" vbProcedure="false">BRENT!$A$120:$M$238</definedName>
    <definedName function="false" hidden="false" localSheetId="11" name="Z_5A320F57_BCD7_11D2_8C2A_0008C7C204E6__wvu_PrintTitles" vbProcedure="false">BRENT!$1:$5</definedName>
    <definedName function="false" hidden="false" localSheetId="11" name="Z_5BB0EAE5_9EF1_11D2_84E3_00805FD35FEF__wvu_PrintArea" vbProcedure="false">BRENT!$A$6:$R$39</definedName>
    <definedName function="false" hidden="false" localSheetId="11" name="Z_5BB0EAE5_9EF1_11D2_84E3_00805FD35FEF__wvu_PrintTitles" vbProcedure="false">BRENT!$1:$5</definedName>
    <definedName function="false" hidden="false" localSheetId="11" name="Z_5BB0EAEF_9EF1_11D2_84E3_00805FD35FEF__wvu_PrintArea" vbProcedure="false">BRENT!$A$40:$AG$118</definedName>
    <definedName function="false" hidden="false" localSheetId="11" name="Z_5BB0EAEF_9EF1_11D2_84E3_00805FD35FEF__wvu_PrintTitles" vbProcedure="false">BRENT!$1:$5</definedName>
    <definedName function="false" hidden="false" localSheetId="11" name="Z_5BB0EAF9_9EF1_11D2_84E3_00805FD35FEF__wvu_PrintArea" vbProcedure="false">BRENT!$A$120:$M$238</definedName>
    <definedName function="false" hidden="false" localSheetId="11" name="Z_5BB0EAF9_9EF1_11D2_84E3_00805FD35FEF__wvu_PrintTitles" vbProcedure="false">BRENT!$1:$5</definedName>
    <definedName function="false" hidden="false" localSheetId="11" name="Z_5DF009A7_AEB1_11D2_8C26_0008C7C204E6__wvu_PrintArea" vbProcedure="false">BRENT!$A$6:$R$39</definedName>
    <definedName function="false" hidden="false" localSheetId="11" name="Z_5DF009A7_AEB1_11D2_8C26_0008C7C204E6__wvu_PrintTitles" vbProcedure="false">BRENT!$1:$5</definedName>
    <definedName function="false" hidden="false" localSheetId="11" name="Z_5DF009B1_AEB1_11D2_8C26_0008C7C204E6__wvu_PrintArea" vbProcedure="false">BRENT!$A$40:$AG$118</definedName>
    <definedName function="false" hidden="false" localSheetId="11" name="Z_5DF009B1_AEB1_11D2_8C26_0008C7C204E6__wvu_PrintTitles" vbProcedure="false">BRENT!$1:$5</definedName>
    <definedName function="false" hidden="false" localSheetId="11" name="Z_5DF009BB_AEB1_11D2_8C26_0008C7C204E6__wvu_PrintArea" vbProcedure="false">BRENT!$A$120:$M$238</definedName>
    <definedName function="false" hidden="false" localSheetId="11" name="Z_5DF009BB_AEB1_11D2_8C26_0008C7C204E6__wvu_PrintTitles" vbProcedure="false">BRENT!$1:$5</definedName>
    <definedName function="false" hidden="false" localSheetId="11" name="Z_5EF90F77_F0A4_11D2_ADAC_0008C744C0BF__wvu_PrintArea" vbProcedure="false">BRENT!$A$6:$R$39</definedName>
    <definedName function="false" hidden="false" localSheetId="11" name="Z_5EF90F77_F0A4_11D2_ADAC_0008C744C0BF__wvu_PrintTitles" vbProcedure="false">BRENT!$1:$5</definedName>
    <definedName function="false" hidden="false" localSheetId="11" name="Z_5EF90F83_F0A4_11D2_ADAC_0008C744C0BF__wvu_PrintArea" vbProcedure="false">BRENT!$A$40:$AG$118</definedName>
    <definedName function="false" hidden="false" localSheetId="11" name="Z_5EF90F83_F0A4_11D2_ADAC_0008C744C0BF__wvu_PrintTitles" vbProcedure="false">BRENT!$1:$5</definedName>
    <definedName function="false" hidden="false" localSheetId="11" name="Z_5EF90F8F_F0A4_11D2_ADAC_0008C744C0BF__wvu_PrintArea" vbProcedure="false">BRENT!$A$120:$M$238</definedName>
    <definedName function="false" hidden="false" localSheetId="11" name="Z_5EF90F8F_F0A4_11D2_ADAC_0008C744C0BF__wvu_PrintTitles" vbProcedure="false">BRENT!$1:$5</definedName>
    <definedName function="false" hidden="false" localSheetId="11" name="Z_5EF90FA9_F0A4_11D2_ADAC_0008C744C0BF__wvu_PrintArea" vbProcedure="false">BRENT!$A$6:$R$39</definedName>
    <definedName function="false" hidden="false" localSheetId="11" name="Z_5EF90FA9_F0A4_11D2_ADAC_0008C744C0BF__wvu_PrintTitles" vbProcedure="false">BRENT!$1:$5</definedName>
    <definedName function="false" hidden="false" localSheetId="11" name="Z_5EF90FB5_F0A4_11D2_ADAC_0008C744C0BF__wvu_PrintArea" vbProcedure="false">BRENT!$A$40:$AG$118</definedName>
    <definedName function="false" hidden="false" localSheetId="11" name="Z_5EF90FB5_F0A4_11D2_ADAC_0008C744C0BF__wvu_PrintTitles" vbProcedure="false">BRENT!$1:$5</definedName>
    <definedName function="false" hidden="false" localSheetId="11" name="Z_5EF90FC1_F0A4_11D2_ADAC_0008C744C0BF__wvu_PrintArea" vbProcedure="false">BRENT!$A$120:$M$238</definedName>
    <definedName function="false" hidden="false" localSheetId="11" name="Z_5EF90FC1_F0A4_11D2_ADAC_0008C744C0BF__wvu_PrintTitles" vbProcedure="false">BRENT!$1:$5</definedName>
    <definedName function="false" hidden="false" localSheetId="11" name="Z_5EF91003_F0A4_11D2_ADAC_0008C744C0BF__wvu_PrintArea" vbProcedure="false">BRENT!$A$6:$R$39</definedName>
    <definedName function="false" hidden="false" localSheetId="11" name="Z_5EF91003_F0A4_11D2_ADAC_0008C744C0BF__wvu_PrintTitles" vbProcedure="false">BRENT!$1:$5</definedName>
    <definedName function="false" hidden="false" localSheetId="11" name="Z_5EF9100F_F0A4_11D2_ADAC_0008C744C0BF__wvu_PrintArea" vbProcedure="false">BRENT!$A$40:$AG$118</definedName>
    <definedName function="false" hidden="false" localSheetId="11" name="Z_5EF9100F_F0A4_11D2_ADAC_0008C744C0BF__wvu_PrintTitles" vbProcedure="false">BRENT!$1:$5</definedName>
    <definedName function="false" hidden="false" localSheetId="11" name="Z_5EF9101B_F0A4_11D2_ADAC_0008C744C0BF__wvu_PrintArea" vbProcedure="false">BRENT!$A$120:$M$238</definedName>
    <definedName function="false" hidden="false" localSheetId="11" name="Z_5EF9101B_F0A4_11D2_ADAC_0008C744C0BF__wvu_PrintTitles" vbProcedure="false">BRENT!$1:$5</definedName>
    <definedName function="false" hidden="false" localSheetId="11" name="Z_5FA894D4_EBE5_11D2_8C41_0008C7C204E6__wvu_PrintArea" vbProcedure="false">BRENT!$A$6:$R$39</definedName>
    <definedName function="false" hidden="false" localSheetId="11" name="Z_5FA894D4_EBE5_11D2_8C41_0008C7C204E6__wvu_PrintTitles" vbProcedure="false">BRENT!$1:$5</definedName>
    <definedName function="false" hidden="false" localSheetId="11" name="Z_5FA894E0_EBE5_11D2_8C41_0008C7C204E6__wvu_PrintArea" vbProcedure="false">BRENT!$A$40:$AG$118</definedName>
    <definedName function="false" hidden="false" localSheetId="11" name="Z_5FA894E0_EBE5_11D2_8C41_0008C7C204E6__wvu_PrintTitles" vbProcedure="false">BRENT!$1:$5</definedName>
    <definedName function="false" hidden="false" localSheetId="11" name="Z_5FA894EC_EBE5_11D2_8C41_0008C7C204E6__wvu_PrintArea" vbProcedure="false">BRENT!$A$120:$M$238</definedName>
    <definedName function="false" hidden="false" localSheetId="11" name="Z_5FA894EC_EBE5_11D2_8C41_0008C7C204E6__wvu_PrintTitles" vbProcedure="false">BRENT!$1:$5</definedName>
    <definedName function="false" hidden="false" localSheetId="11" name="Z_61A21D1E_DD19_11D2_B114_00805F29F700__wvu_PrintArea" vbProcedure="false">BRENT!$A$6:$R$39</definedName>
    <definedName function="false" hidden="false" localSheetId="11" name="Z_61A21D1E_DD19_11D2_B114_00805F29F700__wvu_PrintTitles" vbProcedure="false">BRENT!$1:$5</definedName>
    <definedName function="false" hidden="false" localSheetId="11" name="Z_61A21D2A_DD19_11D2_B114_00805F29F700__wvu_PrintArea" vbProcedure="false">BRENT!$A$40:$AG$118</definedName>
    <definedName function="false" hidden="false" localSheetId="11" name="Z_61A21D2A_DD19_11D2_B114_00805F29F700__wvu_PrintTitles" vbProcedure="false">BRENT!$1:$5</definedName>
    <definedName function="false" hidden="false" localSheetId="11" name="Z_61A21D36_DD19_11D2_B114_00805F29F700__wvu_PrintArea" vbProcedure="false">BRENT!$A$120:$M$238</definedName>
    <definedName function="false" hidden="false" localSheetId="11" name="Z_61A21D36_DD19_11D2_B114_00805F29F700__wvu_PrintTitles" vbProcedure="false">BRENT!$1:$5</definedName>
    <definedName function="false" hidden="false" localSheetId="11" name="Z_674084FE_ED98_11D2_ADAB_0008C744C0BF__wvu_PrintArea" vbProcedure="false">BRENT!$A$6:$R$39</definedName>
    <definedName function="false" hidden="false" localSheetId="11" name="Z_674084FE_ED98_11D2_ADAB_0008C744C0BF__wvu_PrintTitles" vbProcedure="false">BRENT!$1:$5</definedName>
    <definedName function="false" hidden="false" localSheetId="11" name="Z_6740850A_ED98_11D2_ADAB_0008C744C0BF__wvu_PrintArea" vbProcedure="false">BRENT!$A$40:$AG$118</definedName>
    <definedName function="false" hidden="false" localSheetId="11" name="Z_6740850A_ED98_11D2_ADAB_0008C744C0BF__wvu_PrintTitles" vbProcedure="false">BRENT!$1:$5</definedName>
    <definedName function="false" hidden="false" localSheetId="11" name="Z_67408516_ED98_11D2_ADAB_0008C744C0BF__wvu_PrintArea" vbProcedure="false">BRENT!$A$120:$M$238</definedName>
    <definedName function="false" hidden="false" localSheetId="11" name="Z_67408516_ED98_11D2_ADAB_0008C744C0BF__wvu_PrintTitles" vbProcedure="false">BRENT!$1:$5</definedName>
    <definedName function="false" hidden="false" localSheetId="11" name="Z_67867FCE_88EB_11D2_8C17_0008C7C204E6__wvu_PrintArea" vbProcedure="false">BRENT!$A$6:$R$39</definedName>
    <definedName function="false" hidden="false" localSheetId="11" name="Z_67867FCE_88EB_11D2_8C17_0008C7C204E6__wvu_PrintTitles" vbProcedure="false">BRENT!$1:$5</definedName>
    <definedName function="false" hidden="false" localSheetId="11" name="Z_67867FD8_88EB_11D2_8C17_0008C7C204E6__wvu_PrintArea" vbProcedure="false">BRENT!$A$40:$AG$118</definedName>
    <definedName function="false" hidden="false" localSheetId="11" name="Z_67867FD8_88EB_11D2_8C17_0008C7C204E6__wvu_PrintTitles" vbProcedure="false">BRENT!$1:$5</definedName>
    <definedName function="false" hidden="false" localSheetId="11" name="Z_67867FE2_88EB_11D2_8C17_0008C7C204E6__wvu_PrintArea" vbProcedure="false">BRENT!$A$120:$M$238</definedName>
    <definedName function="false" hidden="false" localSheetId="11" name="Z_67867FE2_88EB_11D2_8C17_0008C7C204E6__wvu_PrintTitles" vbProcedure="false">BRENT!$1:$5</definedName>
    <definedName function="false" hidden="false" localSheetId="11" name="Z_67868000_88EB_11D2_8C17_0008C7C204E6__wvu_PrintArea" vbProcedure="false">BRENT!$A$6:$R$39</definedName>
    <definedName function="false" hidden="false" localSheetId="11" name="Z_67868000_88EB_11D2_8C17_0008C7C204E6__wvu_PrintTitles" vbProcedure="false">BRENT!$1:$5</definedName>
    <definedName function="false" hidden="false" localSheetId="11" name="Z_6786800A_88EB_11D2_8C17_0008C7C204E6__wvu_PrintArea" vbProcedure="false">BRENT!$A$40:$AG$118</definedName>
    <definedName function="false" hidden="false" localSheetId="11" name="Z_6786800A_88EB_11D2_8C17_0008C7C204E6__wvu_PrintTitles" vbProcedure="false">BRENT!$1:$5</definedName>
    <definedName function="false" hidden="false" localSheetId="11" name="Z_67868014_88EB_11D2_8C17_0008C7C204E6__wvu_PrintArea" vbProcedure="false">BRENT!$A$120:$M$238</definedName>
    <definedName function="false" hidden="false" localSheetId="11" name="Z_67868014_88EB_11D2_8C17_0008C7C204E6__wvu_PrintTitles" vbProcedure="false">BRENT!$1:$5</definedName>
    <definedName function="false" hidden="false" localSheetId="11" name="Z_678680CA_88EB_11D2_8C17_0008C7C204E6__wvu_PrintArea" vbProcedure="false">BRENT!$A$6:$R$39</definedName>
    <definedName function="false" hidden="false" localSheetId="11" name="Z_678680CA_88EB_11D2_8C17_0008C7C204E6__wvu_PrintTitles" vbProcedure="false">BRENT!$1:$5</definedName>
    <definedName function="false" hidden="false" localSheetId="11" name="Z_678680D4_88EB_11D2_8C17_0008C7C204E6__wvu_PrintArea" vbProcedure="false">BRENT!$A$40:$AG$118</definedName>
    <definedName function="false" hidden="false" localSheetId="11" name="Z_678680D4_88EB_11D2_8C17_0008C7C204E6__wvu_PrintTitles" vbProcedure="false">BRENT!$1:$5</definedName>
    <definedName function="false" hidden="false" localSheetId="11" name="Z_678680DE_88EB_11D2_8C17_0008C7C204E6__wvu_PrintArea" vbProcedure="false">BRENT!$A$120:$M$238</definedName>
    <definedName function="false" hidden="false" localSheetId="11" name="Z_678680DE_88EB_11D2_8C17_0008C7C204E6__wvu_PrintTitles" vbProcedure="false">BRENT!$1:$5</definedName>
    <definedName function="false" hidden="false" localSheetId="11" name="Z_69960687_E072_11D2_8C3F_0008C7C204E6__wvu_PrintArea" vbProcedure="false">BRENT!$A$6:$R$39</definedName>
    <definedName function="false" hidden="false" localSheetId="11" name="Z_69960687_E072_11D2_8C3F_0008C7C204E6__wvu_PrintTitles" vbProcedure="false">BRENT!$1:$5</definedName>
    <definedName function="false" hidden="false" localSheetId="11" name="Z_69960693_E072_11D2_8C3F_0008C7C204E6__wvu_PrintArea" vbProcedure="false">BRENT!$A$40:$AG$118</definedName>
    <definedName function="false" hidden="false" localSheetId="11" name="Z_69960693_E072_11D2_8C3F_0008C7C204E6__wvu_PrintTitles" vbProcedure="false">BRENT!$1:$5</definedName>
    <definedName function="false" hidden="false" localSheetId="11" name="Z_6996069F_E072_11D2_8C3F_0008C7C204E6__wvu_PrintArea" vbProcedure="false">BRENT!$A$120:$M$238</definedName>
    <definedName function="false" hidden="false" localSheetId="11" name="Z_6996069F_E072_11D2_8C3F_0008C7C204E6__wvu_PrintTitles" vbProcedure="false">BRENT!$1:$5</definedName>
    <definedName function="false" hidden="false" localSheetId="11" name="Z_6B149C39_AAB6_11D2_8C25_0008C7C204E6__wvu_PrintArea" vbProcedure="false">BRENT!$A$6:$R$39</definedName>
    <definedName function="false" hidden="false" localSheetId="11" name="Z_6B149C39_AAB6_11D2_8C25_0008C7C204E6__wvu_PrintTitles" vbProcedure="false">BRENT!$1:$5</definedName>
    <definedName function="false" hidden="false" localSheetId="11" name="Z_6B149C43_AAB6_11D2_8C25_0008C7C204E6__wvu_PrintArea" vbProcedure="false">BRENT!$A$40:$AG$118</definedName>
    <definedName function="false" hidden="false" localSheetId="11" name="Z_6B149C43_AAB6_11D2_8C25_0008C7C204E6__wvu_PrintTitles" vbProcedure="false">BRENT!$1:$5</definedName>
    <definedName function="false" hidden="false" localSheetId="11" name="Z_6B149C4D_AAB6_11D2_8C25_0008C7C204E6__wvu_PrintArea" vbProcedure="false">BRENT!$A$120:$M$238</definedName>
    <definedName function="false" hidden="false" localSheetId="11" name="Z_6B149C4D_AAB6_11D2_8C25_0008C7C204E6__wvu_PrintTitles" vbProcedure="false">BRENT!$1:$5</definedName>
    <definedName function="false" hidden="false" localSheetId="11" name="Z_6B15D30E_E685_11D2_8C3F_0008C7C204E6__wvu_PrintArea" vbProcedure="false">BRENT!$A$6:$R$39</definedName>
    <definedName function="false" hidden="false" localSheetId="11" name="Z_6B15D30E_E685_11D2_8C3F_0008C7C204E6__wvu_PrintTitles" vbProcedure="false">BRENT!$1:$5</definedName>
    <definedName function="false" hidden="false" localSheetId="11" name="Z_6B15D31A_E685_11D2_8C3F_0008C7C204E6__wvu_PrintArea" vbProcedure="false">BRENT!$A$40:$AG$118</definedName>
    <definedName function="false" hidden="false" localSheetId="11" name="Z_6B15D31A_E685_11D2_8C3F_0008C7C204E6__wvu_PrintTitles" vbProcedure="false">BRENT!$1:$5</definedName>
    <definedName function="false" hidden="false" localSheetId="11" name="Z_6B15D326_E685_11D2_8C3F_0008C7C204E6__wvu_PrintArea" vbProcedure="false">BRENT!$A$120:$M$238</definedName>
    <definedName function="false" hidden="false" localSheetId="11" name="Z_6B15D326_E685_11D2_8C3F_0008C7C204E6__wvu_PrintTitles" vbProcedure="false">BRENT!$1:$5</definedName>
    <definedName function="false" hidden="false" localSheetId="11" name="Z_6C1A944D_A088_11D2_84E3_00805FD35FEF__wvu_PrintArea" vbProcedure="false">BRENT!$A$6:$R$39</definedName>
    <definedName function="false" hidden="false" localSheetId="11" name="Z_6C1A944D_A088_11D2_84E3_00805FD35FEF__wvu_PrintTitles" vbProcedure="false">BRENT!$1:$5</definedName>
    <definedName function="false" hidden="false" localSheetId="11" name="Z_6C1A9457_A088_11D2_84E3_00805FD35FEF__wvu_PrintArea" vbProcedure="false">BRENT!$A$40:$AG$118</definedName>
    <definedName function="false" hidden="false" localSheetId="11" name="Z_6C1A9457_A088_11D2_84E3_00805FD35FEF__wvu_PrintTitles" vbProcedure="false">BRENT!$1:$5</definedName>
    <definedName function="false" hidden="false" localSheetId="11" name="Z_6C1A9461_A088_11D2_84E3_00805FD35FEF__wvu_PrintArea" vbProcedure="false">BRENT!$A$120:$M$238</definedName>
    <definedName function="false" hidden="false" localSheetId="11" name="Z_6C1A9461_A088_11D2_84E3_00805FD35FEF__wvu_PrintTitles" vbProcedure="false">BRENT!$1:$5</definedName>
    <definedName function="false" hidden="false" localSheetId="11" name="Z_6DE43590_D7D3_11D2_8C3C_0008C7C204E6__wvu_PrintArea" vbProcedure="false">BRENT!$A$6:$R$39</definedName>
    <definedName function="false" hidden="false" localSheetId="11" name="Z_6DE43590_D7D3_11D2_8C3C_0008C7C204E6__wvu_PrintTitles" vbProcedure="false">BRENT!$1:$5</definedName>
    <definedName function="false" hidden="false" localSheetId="11" name="Z_6DE4359B_D7D3_11D2_8C3C_0008C7C204E6__wvu_PrintArea" vbProcedure="false">BRENT!$A$40:$AG$118</definedName>
    <definedName function="false" hidden="false" localSheetId="11" name="Z_6DE4359B_D7D3_11D2_8C3C_0008C7C204E6__wvu_PrintTitles" vbProcedure="false">BRENT!$1:$5</definedName>
    <definedName function="false" hidden="false" localSheetId="11" name="Z_6DE435A6_D7D3_11D2_8C3C_0008C7C204E6__wvu_PrintArea" vbProcedure="false">BRENT!$A$120:$M$238</definedName>
    <definedName function="false" hidden="false" localSheetId="11" name="Z_6DE435A6_D7D3_11D2_8C3C_0008C7C204E6__wvu_PrintTitles" vbProcedure="false">BRENT!$1:$5</definedName>
    <definedName function="false" hidden="false" localSheetId="11" name="Z_6EA12B65_ECD2_11D2_8C43_0008C7C204E6__wvu_PrintArea" vbProcedure="false">BRENT!$A$6:$R$39</definedName>
    <definedName function="false" hidden="false" localSheetId="11" name="Z_6EA12B65_ECD2_11D2_8C43_0008C7C204E6__wvu_PrintTitles" vbProcedure="false">BRENT!$1:$5</definedName>
    <definedName function="false" hidden="false" localSheetId="11" name="Z_6EA12B71_ECD2_11D2_8C43_0008C7C204E6__wvu_PrintArea" vbProcedure="false">BRENT!$A$40:$AG$118</definedName>
    <definedName function="false" hidden="false" localSheetId="11" name="Z_6EA12B71_ECD2_11D2_8C43_0008C7C204E6__wvu_PrintTitles" vbProcedure="false">BRENT!$1:$5</definedName>
    <definedName function="false" hidden="false" localSheetId="11" name="Z_6EA12B7D_ECD2_11D2_8C43_0008C7C204E6__wvu_PrintArea" vbProcedure="false">BRENT!$A$120:$M$238</definedName>
    <definedName function="false" hidden="false" localSheetId="11" name="Z_6EA12B7D_ECD2_11D2_8C43_0008C7C204E6__wvu_PrintTitles" vbProcedure="false">BRENT!$1:$5</definedName>
    <definedName function="false" hidden="false" localSheetId="11" name="Z_6FD32FA8_E842_11D2_8C40_0008C7C204E6__wvu_PrintArea" vbProcedure="false">BRENT!$A$6:$R$39</definedName>
    <definedName function="false" hidden="false" localSheetId="11" name="Z_6FD32FA8_E842_11D2_8C40_0008C7C204E6__wvu_PrintTitles" vbProcedure="false">BRENT!$1:$5</definedName>
    <definedName function="false" hidden="false" localSheetId="11" name="Z_6FD32FB4_E842_11D2_8C40_0008C7C204E6__wvu_PrintArea" vbProcedure="false">BRENT!$A$40:$AG$118</definedName>
    <definedName function="false" hidden="false" localSheetId="11" name="Z_6FD32FB4_E842_11D2_8C40_0008C7C204E6__wvu_PrintTitles" vbProcedure="false">BRENT!$1:$5</definedName>
    <definedName function="false" hidden="false" localSheetId="11" name="Z_6FD32FC0_E842_11D2_8C40_0008C7C204E6__wvu_PrintArea" vbProcedure="false">BRENT!$A$120:$M$238</definedName>
    <definedName function="false" hidden="false" localSheetId="11" name="Z_6FD32FC0_E842_11D2_8C40_0008C7C204E6__wvu_PrintTitles" vbProcedure="false">BRENT!$1:$5</definedName>
    <definedName function="false" hidden="false" localSheetId="11" name="Z_6FF8C8EE_8046_11D2_8C0C_0008C7C204E6__wvu_PrintArea" vbProcedure="false">BRENT!$A$6:$R$39</definedName>
    <definedName function="false" hidden="false" localSheetId="11" name="Z_6FF8C8EE_8046_11D2_8C0C_0008C7C204E6__wvu_PrintTitles" vbProcedure="false">BRENT!$1:$5</definedName>
    <definedName function="false" hidden="false" localSheetId="11" name="Z_6FF8C8F8_8046_11D2_8C0C_0008C7C204E6__wvu_PrintArea" vbProcedure="false">BRENT!$A$40:$AG$118</definedName>
    <definedName function="false" hidden="false" localSheetId="11" name="Z_6FF8C8F8_8046_11D2_8C0C_0008C7C204E6__wvu_PrintTitles" vbProcedure="false">BRENT!$1:$5</definedName>
    <definedName function="false" hidden="false" localSheetId="11" name="Z_6FF8C902_8046_11D2_8C0C_0008C7C204E6__wvu_PrintArea" vbProcedure="false">BRENT!$A$120:$M$238</definedName>
    <definedName function="false" hidden="false" localSheetId="11" name="Z_6FF8C902_8046_11D2_8C0C_0008C7C204E6__wvu_PrintTitles" vbProcedure="false">BRENT!$1:$5</definedName>
    <definedName function="false" hidden="false" localSheetId="11" name="Z_6FF8C921_8046_11D2_8C0C_0008C7C204E6__wvu_PrintArea" vbProcedure="false">BRENT!$A$6:$R$39</definedName>
    <definedName function="false" hidden="false" localSheetId="11" name="Z_6FF8C921_8046_11D2_8C0C_0008C7C204E6__wvu_PrintTitles" vbProcedure="false">BRENT!$1:$5</definedName>
    <definedName function="false" hidden="false" localSheetId="11" name="Z_6FF8C92B_8046_11D2_8C0C_0008C7C204E6__wvu_PrintArea" vbProcedure="false">BRENT!$A$40:$AG$118</definedName>
    <definedName function="false" hidden="false" localSheetId="11" name="Z_6FF8C92B_8046_11D2_8C0C_0008C7C204E6__wvu_PrintTitles" vbProcedure="false">BRENT!$1:$5</definedName>
    <definedName function="false" hidden="false" localSheetId="11" name="Z_6FF8C935_8046_11D2_8C0C_0008C7C204E6__wvu_PrintArea" vbProcedure="false">BRENT!$A$120:$M$238</definedName>
    <definedName function="false" hidden="false" localSheetId="11" name="Z_6FF8C935_8046_11D2_8C0C_0008C7C204E6__wvu_PrintTitles" vbProcedure="false">BRENT!$1:$5</definedName>
    <definedName function="false" hidden="false" localSheetId="11" name="Z_722B9636_B68B_11D2_8C28_0008C7C204E6__wvu_PrintArea" vbProcedure="false">BRENT!$A$6:$R$39</definedName>
    <definedName function="false" hidden="false" localSheetId="11" name="Z_722B9636_B68B_11D2_8C28_0008C7C204E6__wvu_PrintTitles" vbProcedure="false">BRENT!$1:$5</definedName>
    <definedName function="false" hidden="false" localSheetId="11" name="Z_722B9641_B68B_11D2_8C28_0008C7C204E6__wvu_PrintArea" vbProcedure="false">BRENT!$A$40:$AG$118</definedName>
    <definedName function="false" hidden="false" localSheetId="11" name="Z_722B9641_B68B_11D2_8C28_0008C7C204E6__wvu_PrintTitles" vbProcedure="false">BRENT!$1:$5</definedName>
    <definedName function="false" hidden="false" localSheetId="11" name="Z_722B964C_B68B_11D2_8C28_0008C7C204E6__wvu_PrintArea" vbProcedure="false">BRENT!$A$120:$M$238</definedName>
    <definedName function="false" hidden="false" localSheetId="11" name="Z_722B964C_B68B_11D2_8C28_0008C7C204E6__wvu_PrintTitles" vbProcedure="false">BRENT!$1:$5</definedName>
    <definedName function="false" hidden="false" localSheetId="11" name="Z_742343A9_BF21_11D2_8C2B_0008C7C204E6__wvu_PrintArea" vbProcedure="false">BRENT!$A$6:$R$39</definedName>
    <definedName function="false" hidden="false" localSheetId="11" name="Z_742343A9_BF21_11D2_8C2B_0008C7C204E6__wvu_PrintTitles" vbProcedure="false">BRENT!$1:$5</definedName>
    <definedName function="false" hidden="false" localSheetId="11" name="Z_742343B4_BF21_11D2_8C2B_0008C7C204E6__wvu_PrintArea" vbProcedure="false">BRENT!$A$40:$AG$118</definedName>
    <definedName function="false" hidden="false" localSheetId="11" name="Z_742343B4_BF21_11D2_8C2B_0008C7C204E6__wvu_PrintTitles" vbProcedure="false">BRENT!$1:$5</definedName>
    <definedName function="false" hidden="false" localSheetId="11" name="Z_742343BF_BF21_11D2_8C2B_0008C7C204E6__wvu_PrintArea" vbProcedure="false">BRENT!$A$120:$M$238</definedName>
    <definedName function="false" hidden="false" localSheetId="11" name="Z_742343BF_BF21_11D2_8C2B_0008C7C204E6__wvu_PrintTitles" vbProcedure="false">BRENT!$1:$5</definedName>
    <definedName function="false" hidden="false" localSheetId="11" name="Z_74234428_BF21_11D2_8C2B_0008C7C204E6__wvu_PrintArea" vbProcedure="false">BRENT!$A$6:$R$39</definedName>
    <definedName function="false" hidden="false" localSheetId="11" name="Z_74234428_BF21_11D2_8C2B_0008C7C204E6__wvu_PrintTitles" vbProcedure="false">BRENT!$1:$5</definedName>
    <definedName function="false" hidden="false" localSheetId="11" name="Z_74234433_BF21_11D2_8C2B_0008C7C204E6__wvu_PrintArea" vbProcedure="false">BRENT!$A$40:$AG$118</definedName>
    <definedName function="false" hidden="false" localSheetId="11" name="Z_74234433_BF21_11D2_8C2B_0008C7C204E6__wvu_PrintTitles" vbProcedure="false">BRENT!$1:$5</definedName>
    <definedName function="false" hidden="false" localSheetId="11" name="Z_7423443E_BF21_11D2_8C2B_0008C7C204E6__wvu_PrintArea" vbProcedure="false">BRENT!$A$120:$M$238</definedName>
    <definedName function="false" hidden="false" localSheetId="11" name="Z_7423443E_BF21_11D2_8C2B_0008C7C204E6__wvu_PrintTitles" vbProcedure="false">BRENT!$1:$5</definedName>
    <definedName function="false" hidden="false" localSheetId="11" name="Z_742FACFB_9B04_11D2_833B_0008C7B20587__wvu_PrintArea" vbProcedure="false">BRENT!$A$6:$R$39</definedName>
    <definedName function="false" hidden="false" localSheetId="11" name="Z_742FACFB_9B04_11D2_833B_0008C7B20587__wvu_PrintTitles" vbProcedure="false">BRENT!$1:$5</definedName>
    <definedName function="false" hidden="false" localSheetId="11" name="Z_742FAD05_9B04_11D2_833B_0008C7B20587__wvu_PrintArea" vbProcedure="false">BRENT!$A$40:$AG$118</definedName>
    <definedName function="false" hidden="false" localSheetId="11" name="Z_742FAD05_9B04_11D2_833B_0008C7B20587__wvu_PrintTitles" vbProcedure="false">BRENT!$1:$5</definedName>
    <definedName function="false" hidden="false" localSheetId="11" name="Z_742FAD0F_9B04_11D2_833B_0008C7B20587__wvu_PrintArea" vbProcedure="false">BRENT!$A$120:$M$238</definedName>
    <definedName function="false" hidden="false" localSheetId="11" name="Z_742FAD0F_9B04_11D2_833B_0008C7B20587__wvu_PrintTitles" vbProcedure="false">BRENT!$1:$5</definedName>
    <definedName function="false" hidden="false" localSheetId="11" name="Z_742FADA4_9B04_11D2_833B_0008C7B20587__wvu_PrintArea" vbProcedure="false">BRENT!$A$6:$R$39</definedName>
    <definedName function="false" hidden="false" localSheetId="11" name="Z_742FADA4_9B04_11D2_833B_0008C7B20587__wvu_PrintTitles" vbProcedure="false">BRENT!$1:$5</definedName>
    <definedName function="false" hidden="false" localSheetId="11" name="Z_742FADAE_9B04_11D2_833B_0008C7B20587__wvu_PrintArea" vbProcedure="false">BRENT!$A$40:$AG$118</definedName>
    <definedName function="false" hidden="false" localSheetId="11" name="Z_742FADAE_9B04_11D2_833B_0008C7B20587__wvu_PrintTitles" vbProcedure="false">BRENT!$1:$5</definedName>
    <definedName function="false" hidden="false" localSheetId="11" name="Z_742FADB8_9B04_11D2_833B_0008C7B20587__wvu_PrintArea" vbProcedure="false">BRENT!$A$120:$M$238</definedName>
    <definedName function="false" hidden="false" localSheetId="11" name="Z_742FADB8_9B04_11D2_833B_0008C7B20587__wvu_PrintTitles" vbProcedure="false">BRENT!$1:$5</definedName>
    <definedName function="false" hidden="false" localSheetId="11" name="Z_787D9624_90C3_11D2_8C1D_0008C7C204E6__wvu_PrintArea" vbProcedure="false">BRENT!$A$6:$R$39</definedName>
    <definedName function="false" hidden="false" localSheetId="11" name="Z_787D9624_90C3_11D2_8C1D_0008C7C204E6__wvu_PrintTitles" vbProcedure="false">BRENT!$1:$5</definedName>
    <definedName function="false" hidden="false" localSheetId="11" name="Z_787D962E_90C3_11D2_8C1D_0008C7C204E6__wvu_PrintArea" vbProcedure="false">BRENT!$A$40:$AG$118</definedName>
    <definedName function="false" hidden="false" localSheetId="11" name="Z_787D962E_90C3_11D2_8C1D_0008C7C204E6__wvu_PrintTitles" vbProcedure="false">BRENT!$1:$5</definedName>
    <definedName function="false" hidden="false" localSheetId="11" name="Z_787D9638_90C3_11D2_8C1D_0008C7C204E6__wvu_PrintArea" vbProcedure="false">BRENT!$A$120:$M$238</definedName>
    <definedName function="false" hidden="false" localSheetId="11" name="Z_787D9638_90C3_11D2_8C1D_0008C7C204E6__wvu_PrintTitles" vbProcedure="false">BRENT!$1:$5</definedName>
    <definedName function="false" hidden="false" localSheetId="11" name="Z_7A5DCA00_C70B_11D2_8C2C_0008C7C204E6__wvu_PrintArea" vbProcedure="false">BRENT!$A$6:$R$39</definedName>
    <definedName function="false" hidden="false" localSheetId="11" name="Z_7A5DCA00_C70B_11D2_8C2C_0008C7C204E6__wvu_PrintTitles" vbProcedure="false">BRENT!$1:$5</definedName>
    <definedName function="false" hidden="false" localSheetId="11" name="Z_7A5DCA0B_C70B_11D2_8C2C_0008C7C204E6__wvu_PrintArea" vbProcedure="false">BRENT!$A$40:$AG$118</definedName>
    <definedName function="false" hidden="false" localSheetId="11" name="Z_7A5DCA0B_C70B_11D2_8C2C_0008C7C204E6__wvu_PrintTitles" vbProcedure="false">BRENT!$1:$5</definedName>
    <definedName function="false" hidden="false" localSheetId="11" name="Z_7A5DCA16_C70B_11D2_8C2C_0008C7C204E6__wvu_PrintArea" vbProcedure="false">BRENT!$A$120:$M$238</definedName>
    <definedName function="false" hidden="false" localSheetId="11" name="Z_7A5DCA16_C70B_11D2_8C2C_0008C7C204E6__wvu_PrintTitles" vbProcedure="false">BRENT!$1:$5</definedName>
    <definedName function="false" hidden="false" localSheetId="11" name="Z_7DAF895C_A3ED_11D2_8C22_0008C7C204E6__wvu_PrintArea" vbProcedure="false">BRENT!$A$6:$R$39</definedName>
    <definedName function="false" hidden="false" localSheetId="11" name="Z_7DAF895C_A3ED_11D2_8C22_0008C7C204E6__wvu_PrintTitles" vbProcedure="false">BRENT!$1:$5</definedName>
    <definedName function="false" hidden="false" localSheetId="11" name="Z_7DAF8966_A3ED_11D2_8C22_0008C7C204E6__wvu_PrintArea" vbProcedure="false">BRENT!$A$40:$AG$118</definedName>
    <definedName function="false" hidden="false" localSheetId="11" name="Z_7DAF8966_A3ED_11D2_8C22_0008C7C204E6__wvu_PrintTitles" vbProcedure="false">BRENT!$1:$5</definedName>
    <definedName function="false" hidden="false" localSheetId="11" name="Z_7DAF8970_A3ED_11D2_8C22_0008C7C204E6__wvu_PrintArea" vbProcedure="false">BRENT!$A$120:$M$238</definedName>
    <definedName function="false" hidden="false" localSheetId="11" name="Z_7DAF8970_A3ED_11D2_8C22_0008C7C204E6__wvu_PrintTitles" vbProcedure="false">BRENT!$1:$5</definedName>
    <definedName function="false" hidden="false" localSheetId="11" name="Z_7DF33947_931E_11D2_8C1D_0008C7C204E6__wvu_PrintArea" vbProcedure="false">BRENT!$A$6:$R$39</definedName>
    <definedName function="false" hidden="false" localSheetId="11" name="Z_7DF33947_931E_11D2_8C1D_0008C7C204E6__wvu_PrintTitles" vbProcedure="false">BRENT!$1:$5</definedName>
    <definedName function="false" hidden="false" localSheetId="11" name="Z_7DF33951_931E_11D2_8C1D_0008C7C204E6__wvu_PrintArea" vbProcedure="false">BRENT!$A$40:$AG$118</definedName>
    <definedName function="false" hidden="false" localSheetId="11" name="Z_7DF33951_931E_11D2_8C1D_0008C7C204E6__wvu_PrintTitles" vbProcedure="false">BRENT!$1:$5</definedName>
    <definedName function="false" hidden="false" localSheetId="11" name="Z_7DF3395B_931E_11D2_8C1D_0008C7C204E6__wvu_PrintArea" vbProcedure="false">BRENT!$A$120:$M$238</definedName>
    <definedName function="false" hidden="false" localSheetId="11" name="Z_7DF3395B_931E_11D2_8C1D_0008C7C204E6__wvu_PrintTitles" vbProcedure="false">BRENT!$1:$5</definedName>
    <definedName function="false" hidden="false" localSheetId="11" name="Z_833CA07E_D095_11D2_AD63_00805F17FD6F__wvu_PrintArea" vbProcedure="false">BRENT!$A$6:$R$39</definedName>
    <definedName function="false" hidden="false" localSheetId="11" name="Z_833CA07E_D095_11D2_AD63_00805F17FD6F__wvu_PrintTitles" vbProcedure="false">BRENT!$1:$5</definedName>
    <definedName function="false" hidden="false" localSheetId="11" name="Z_833CA089_D095_11D2_AD63_00805F17FD6F__wvu_PrintArea" vbProcedure="false">BRENT!$A$40:$AG$118</definedName>
    <definedName function="false" hidden="false" localSheetId="11" name="Z_833CA089_D095_11D2_AD63_00805F17FD6F__wvu_PrintTitles" vbProcedure="false">BRENT!$1:$5</definedName>
    <definedName function="false" hidden="false" localSheetId="11" name="Z_833CA094_D095_11D2_AD63_00805F17FD6F__wvu_PrintArea" vbProcedure="false">BRENT!$A$120:$M$238</definedName>
    <definedName function="false" hidden="false" localSheetId="11" name="Z_833CA094_D095_11D2_AD63_00805F17FD6F__wvu_PrintTitles" vbProcedure="false">BRENT!$1:$5</definedName>
    <definedName function="false" hidden="false" localSheetId="11" name="Z_879F3650_DABD_11D2_B114_00805F29F700__wvu_PrintArea" vbProcedure="false">BRENT!$A$6:$R$39</definedName>
    <definedName function="false" hidden="false" localSheetId="11" name="Z_879F3650_DABD_11D2_B114_00805F29F700__wvu_PrintTitles" vbProcedure="false">BRENT!$1:$5</definedName>
    <definedName function="false" hidden="false" localSheetId="11" name="Z_879F365B_DABD_11D2_B114_00805F29F700__wvu_PrintArea" vbProcedure="false">BRENT!$A$40:$AG$118</definedName>
    <definedName function="false" hidden="false" localSheetId="11" name="Z_879F365B_DABD_11D2_B114_00805F29F700__wvu_PrintTitles" vbProcedure="false">BRENT!$1:$5</definedName>
    <definedName function="false" hidden="false" localSheetId="11" name="Z_879F3666_DABD_11D2_B114_00805F29F700__wvu_PrintArea" vbProcedure="false">BRENT!$A$120:$M$238</definedName>
    <definedName function="false" hidden="false" localSheetId="11" name="Z_879F3666_DABD_11D2_B114_00805F29F700__wvu_PrintTitles" vbProcedure="false">BRENT!$1:$5</definedName>
    <definedName function="false" hidden="false" localSheetId="11" name="Z_89D24038_EE52_11D2_8C44_0008C7C204E6__wvu_PrintArea" vbProcedure="false">BRENT!$A$6:$R$39</definedName>
    <definedName function="false" hidden="false" localSheetId="11" name="Z_89D24038_EE52_11D2_8C44_0008C7C204E6__wvu_PrintTitles" vbProcedure="false">BRENT!$1:$5</definedName>
    <definedName function="false" hidden="false" localSheetId="11" name="Z_89D24044_EE52_11D2_8C44_0008C7C204E6__wvu_PrintArea" vbProcedure="false">BRENT!$A$40:$AG$118</definedName>
    <definedName function="false" hidden="false" localSheetId="11" name="Z_89D24044_EE52_11D2_8C44_0008C7C204E6__wvu_PrintTitles" vbProcedure="false">BRENT!$1:$5</definedName>
    <definedName function="false" hidden="false" localSheetId="11" name="Z_89D24050_EE52_11D2_8C44_0008C7C204E6__wvu_PrintArea" vbProcedure="false">BRENT!$A$120:$M$238</definedName>
    <definedName function="false" hidden="false" localSheetId="11" name="Z_89D24050_EE52_11D2_8C44_0008C7C204E6__wvu_PrintTitles" vbProcedure="false">BRENT!$1:$5</definedName>
    <definedName function="false" hidden="false" localSheetId="11" name="Z_89D24064_EE52_11D2_8C44_0008C7C204E6__wvu_PrintArea" vbProcedure="false">BRENT!$A$6:$R$39</definedName>
    <definedName function="false" hidden="false" localSheetId="11" name="Z_89D24064_EE52_11D2_8C44_0008C7C204E6__wvu_PrintTitles" vbProcedure="false">BRENT!$1:$5</definedName>
    <definedName function="false" hidden="false" localSheetId="11" name="Z_89D24070_EE52_11D2_8C44_0008C7C204E6__wvu_PrintArea" vbProcedure="false">BRENT!$A$40:$AG$118</definedName>
    <definedName function="false" hidden="false" localSheetId="11" name="Z_89D24070_EE52_11D2_8C44_0008C7C204E6__wvu_PrintTitles" vbProcedure="false">BRENT!$1:$5</definedName>
    <definedName function="false" hidden="false" localSheetId="11" name="Z_89D2407C_EE52_11D2_8C44_0008C7C204E6__wvu_PrintArea" vbProcedure="false">BRENT!$A$120:$M$238</definedName>
    <definedName function="false" hidden="false" localSheetId="11" name="Z_89D2407C_EE52_11D2_8C44_0008C7C204E6__wvu_PrintTitles" vbProcedure="false">BRENT!$1:$5</definedName>
    <definedName function="false" hidden="false" localSheetId="11" name="Z_8D5B216B_8DA0_11D2_8C19_0008C7C204E6__wvu_PrintArea" vbProcedure="false">BRENT!$A$6:$R$39</definedName>
    <definedName function="false" hidden="false" localSheetId="11" name="Z_8D5B216B_8DA0_11D2_8C19_0008C7C204E6__wvu_PrintTitles" vbProcedure="false">BRENT!$1:$5</definedName>
    <definedName function="false" hidden="false" localSheetId="11" name="Z_8D5B2175_8DA0_11D2_8C19_0008C7C204E6__wvu_PrintArea" vbProcedure="false">BRENT!$A$40:$AG$118</definedName>
    <definedName function="false" hidden="false" localSheetId="11" name="Z_8D5B2175_8DA0_11D2_8C19_0008C7C204E6__wvu_PrintTitles" vbProcedure="false">BRENT!$1:$5</definedName>
    <definedName function="false" hidden="false" localSheetId="11" name="Z_8D5B217F_8DA0_11D2_8C19_0008C7C204E6__wvu_PrintArea" vbProcedure="false">BRENT!$A$120:$M$238</definedName>
    <definedName function="false" hidden="false" localSheetId="11" name="Z_8D5B217F_8DA0_11D2_8C19_0008C7C204E6__wvu_PrintTitles" vbProcedure="false">BRENT!$1:$5</definedName>
    <definedName function="false" hidden="false" localSheetId="11" name="Z_8E56458B_CBB5_11D2_8C32_0008C7C204E6__wvu_PrintArea" vbProcedure="false">BRENT!$A$6:$R$39</definedName>
    <definedName function="false" hidden="false" localSheetId="11" name="Z_8E56458B_CBB5_11D2_8C32_0008C7C204E6__wvu_PrintTitles" vbProcedure="false">BRENT!$1:$5</definedName>
    <definedName function="false" hidden="false" localSheetId="11" name="Z_8E564596_CBB5_11D2_8C32_0008C7C204E6__wvu_PrintArea" vbProcedure="false">BRENT!$A$40:$AG$118</definedName>
    <definedName function="false" hidden="false" localSheetId="11" name="Z_8E564596_CBB5_11D2_8C32_0008C7C204E6__wvu_PrintTitles" vbProcedure="false">BRENT!$1:$5</definedName>
    <definedName function="false" hidden="false" localSheetId="11" name="Z_8E5645A1_CBB5_11D2_8C32_0008C7C204E6__wvu_PrintArea" vbProcedure="false">BRENT!$A$120:$M$238</definedName>
    <definedName function="false" hidden="false" localSheetId="11" name="Z_8E5645A1_CBB5_11D2_8C32_0008C7C204E6__wvu_PrintTitles" vbProcedure="false">BRENT!$1:$5</definedName>
    <definedName function="false" hidden="false" localSheetId="11" name="Z_8E9F5EF8_8436_11D2_8C0F_0008C7C204E6__wvu_PrintArea" vbProcedure="false">BRENT!$A$6:$R$39</definedName>
    <definedName function="false" hidden="false" localSheetId="11" name="Z_8E9F5EF8_8436_11D2_8C0F_0008C7C204E6__wvu_PrintTitles" vbProcedure="false">BRENT!$1:$5</definedName>
    <definedName function="false" hidden="false" localSheetId="11" name="Z_8E9F5F02_8436_11D2_8C0F_0008C7C204E6__wvu_PrintArea" vbProcedure="false">BRENT!$A$40:$AG$118</definedName>
    <definedName function="false" hidden="false" localSheetId="11" name="Z_8E9F5F02_8436_11D2_8C0F_0008C7C204E6__wvu_PrintTitles" vbProcedure="false">BRENT!$1:$5</definedName>
    <definedName function="false" hidden="false" localSheetId="11" name="Z_8E9F5F0C_8436_11D2_8C0F_0008C7C204E6__wvu_PrintArea" vbProcedure="false">BRENT!$A$120:$M$238</definedName>
    <definedName function="false" hidden="false" localSheetId="11" name="Z_8E9F5F0C_8436_11D2_8C0F_0008C7C204E6__wvu_PrintTitles" vbProcedure="false">BRENT!$1:$5</definedName>
    <definedName function="false" hidden="false" localSheetId="11" name="Z_8E9F5F74_8436_11D2_8C0F_0008C7C204E6__wvu_PrintArea" vbProcedure="false">BRENT!$A$6:$R$39</definedName>
    <definedName function="false" hidden="false" localSheetId="11" name="Z_8E9F5F74_8436_11D2_8C0F_0008C7C204E6__wvu_PrintTitles" vbProcedure="false">BRENT!$1:$5</definedName>
    <definedName function="false" hidden="false" localSheetId="11" name="Z_8E9F5F7E_8436_11D2_8C0F_0008C7C204E6__wvu_PrintArea" vbProcedure="false">BRENT!$A$40:$AG$118</definedName>
    <definedName function="false" hidden="false" localSheetId="11" name="Z_8E9F5F7E_8436_11D2_8C0F_0008C7C204E6__wvu_PrintTitles" vbProcedure="false">BRENT!$1:$5</definedName>
    <definedName function="false" hidden="false" localSheetId="11" name="Z_8E9F5F88_8436_11D2_8C0F_0008C7C204E6__wvu_PrintArea" vbProcedure="false">BRENT!$A$120:$M$238</definedName>
    <definedName function="false" hidden="false" localSheetId="11" name="Z_8E9F5F88_8436_11D2_8C0F_0008C7C204E6__wvu_PrintTitles" vbProcedure="false">BRENT!$1:$5</definedName>
    <definedName function="false" hidden="false" localSheetId="11" name="Z_8F4E0C98_E28C_11D2_8C3F_0008C7C204E6__wvu_PrintArea" vbProcedure="false">BRENT!$A$6:$R$39</definedName>
    <definedName function="false" hidden="false" localSheetId="11" name="Z_8F4E0C98_E28C_11D2_8C3F_0008C7C204E6__wvu_PrintTitles" vbProcedure="false">BRENT!$1:$5</definedName>
    <definedName function="false" hidden="false" localSheetId="11" name="Z_8F4E0CA4_E28C_11D2_8C3F_0008C7C204E6__wvu_PrintArea" vbProcedure="false">BRENT!$A$40:$AG$118</definedName>
    <definedName function="false" hidden="false" localSheetId="11" name="Z_8F4E0CA4_E28C_11D2_8C3F_0008C7C204E6__wvu_PrintTitles" vbProcedure="false">BRENT!$1:$5</definedName>
    <definedName function="false" hidden="false" localSheetId="11" name="Z_8F4E0CB0_E28C_11D2_8C3F_0008C7C204E6__wvu_PrintArea" vbProcedure="false">BRENT!$A$120:$M$238</definedName>
    <definedName function="false" hidden="false" localSheetId="11" name="Z_8F4E0CB0_E28C_11D2_8C3F_0008C7C204E6__wvu_PrintTitles" vbProcedure="false">BRENT!$1:$5</definedName>
    <definedName function="false" hidden="false" localSheetId="11" name="Z_91494008_E683_11D2_8C3F_0008C7C204E6__wvu_PrintArea" vbProcedure="false">BRENT!$A$6:$R$39</definedName>
    <definedName function="false" hidden="false" localSheetId="11" name="Z_91494008_E683_11D2_8C3F_0008C7C204E6__wvu_PrintTitles" vbProcedure="false">BRENT!$1:$5</definedName>
    <definedName function="false" hidden="false" localSheetId="11" name="Z_91494014_E683_11D2_8C3F_0008C7C204E6__wvu_PrintArea" vbProcedure="false">BRENT!$A$40:$AG$118</definedName>
    <definedName function="false" hidden="false" localSheetId="11" name="Z_91494014_E683_11D2_8C3F_0008C7C204E6__wvu_PrintTitles" vbProcedure="false">BRENT!$1:$5</definedName>
    <definedName function="false" hidden="false" localSheetId="11" name="Z_91494020_E683_11D2_8C3F_0008C7C204E6__wvu_PrintArea" vbProcedure="false">BRENT!$A$120:$M$238</definedName>
    <definedName function="false" hidden="false" localSheetId="11" name="Z_91494020_E683_11D2_8C3F_0008C7C204E6__wvu_PrintTitles" vbProcedure="false">BRENT!$1:$5</definedName>
    <definedName function="false" hidden="false" localSheetId="11" name="Z_930D3A26_9FBB_11D2_84E3_00805FD35FEF__wvu_PrintArea" vbProcedure="false">BRENT!$A$6:$R$39</definedName>
    <definedName function="false" hidden="false" localSheetId="11" name="Z_930D3A26_9FBB_11D2_84E3_00805FD35FEF__wvu_PrintTitles" vbProcedure="false">BRENT!$1:$5</definedName>
    <definedName function="false" hidden="false" localSheetId="11" name="Z_930D3A30_9FBB_11D2_84E3_00805FD35FEF__wvu_PrintArea" vbProcedure="false">BRENT!$A$40:$AG$118</definedName>
    <definedName function="false" hidden="false" localSheetId="11" name="Z_930D3A30_9FBB_11D2_84E3_00805FD35FEF__wvu_PrintTitles" vbProcedure="false">BRENT!$1:$5</definedName>
    <definedName function="false" hidden="false" localSheetId="11" name="Z_930D3A3A_9FBB_11D2_84E3_00805FD35FEF__wvu_PrintArea" vbProcedure="false">BRENT!$A$120:$M$238</definedName>
    <definedName function="false" hidden="false" localSheetId="11" name="Z_930D3A3A_9FBB_11D2_84E3_00805FD35FEF__wvu_PrintTitles" vbProcedure="false">BRENT!$1:$5</definedName>
    <definedName function="false" hidden="false" localSheetId="11" name="Z_99BD9841_82A6_11D2_8C0F_0008C7C204E6__wvu_PrintArea" vbProcedure="false">BRENT!$A$6:$R$39</definedName>
    <definedName function="false" hidden="false" localSheetId="11" name="Z_99BD9841_82A6_11D2_8C0F_0008C7C204E6__wvu_PrintTitles" vbProcedure="false">BRENT!$1:$5</definedName>
    <definedName function="false" hidden="false" localSheetId="11" name="Z_99BD984B_82A6_11D2_8C0F_0008C7C204E6__wvu_PrintArea" vbProcedure="false">BRENT!$A$40:$AG$118</definedName>
    <definedName function="false" hidden="false" localSheetId="11" name="Z_99BD984B_82A6_11D2_8C0F_0008C7C204E6__wvu_PrintTitles" vbProcedure="false">BRENT!$1:$5</definedName>
    <definedName function="false" hidden="false" localSheetId="11" name="Z_99BD9855_82A6_11D2_8C0F_0008C7C204E6__wvu_PrintArea" vbProcedure="false">BRENT!$A$120:$M$238</definedName>
    <definedName function="false" hidden="false" localSheetId="11" name="Z_99BD9855_82A6_11D2_8C0F_0008C7C204E6__wvu_PrintTitles" vbProcedure="false">BRENT!$1:$5</definedName>
    <definedName function="false" hidden="false" localSheetId="11" name="Z_9F568973_89CD_11D2_8C17_0008C7C204E6__wvu_PrintArea" vbProcedure="false">BRENT!$A$6:$R$39</definedName>
    <definedName function="false" hidden="false" localSheetId="11" name="Z_9F568973_89CD_11D2_8C17_0008C7C204E6__wvu_PrintTitles" vbProcedure="false">BRENT!$1:$5</definedName>
    <definedName function="false" hidden="false" localSheetId="11" name="Z_9F56897D_89CD_11D2_8C17_0008C7C204E6__wvu_PrintArea" vbProcedure="false">BRENT!$A$40:$AG$118</definedName>
    <definedName function="false" hidden="false" localSheetId="11" name="Z_9F56897D_89CD_11D2_8C17_0008C7C204E6__wvu_PrintTitles" vbProcedure="false">BRENT!$1:$5</definedName>
    <definedName function="false" hidden="false" localSheetId="11" name="Z_9F568987_89CD_11D2_8C17_0008C7C204E6__wvu_PrintArea" vbProcedure="false">BRENT!$A$120:$M$238</definedName>
    <definedName function="false" hidden="false" localSheetId="11" name="Z_9F568987_89CD_11D2_8C17_0008C7C204E6__wvu_PrintTitles" vbProcedure="false">BRENT!$1:$5</definedName>
    <definedName function="false" hidden="false" localSheetId="11" name="Z_A0FFD7E3_ECB5_11D2_ADAB_0008C744C0BF__wvu_PrintArea" vbProcedure="false">BRENT!$A$6:$R$39</definedName>
    <definedName function="false" hidden="false" localSheetId="11" name="Z_A0FFD7E3_ECB5_11D2_ADAB_0008C744C0BF__wvu_PrintTitles" vbProcedure="false">BRENT!$1:$5</definedName>
    <definedName function="false" hidden="false" localSheetId="11" name="Z_A0FFD7EF_ECB5_11D2_ADAB_0008C744C0BF__wvu_PrintArea" vbProcedure="false">BRENT!$A$40:$AG$118</definedName>
    <definedName function="false" hidden="false" localSheetId="11" name="Z_A0FFD7EF_ECB5_11D2_ADAB_0008C744C0BF__wvu_PrintTitles" vbProcedure="false">BRENT!$1:$5</definedName>
    <definedName function="false" hidden="false" localSheetId="11" name="Z_A0FFD7FB_ECB5_11D2_ADAB_0008C744C0BF__wvu_PrintArea" vbProcedure="false">BRENT!$A$120:$M$238</definedName>
    <definedName function="false" hidden="false" localSheetId="11" name="Z_A0FFD7FB_ECB5_11D2_ADAB_0008C744C0BF__wvu_PrintTitles" vbProcedure="false">BRENT!$1:$5</definedName>
    <definedName function="false" hidden="false" localSheetId="11" name="Z_A1661702_8A7B_11D2_8C18_0008C7C204E6__wvu_PrintArea" vbProcedure="false">BRENT!$A$6:$R$39</definedName>
    <definedName function="false" hidden="false" localSheetId="11" name="Z_A1661702_8A7B_11D2_8C18_0008C7C204E6__wvu_PrintTitles" vbProcedure="false">BRENT!$1:$5</definedName>
    <definedName function="false" hidden="false" localSheetId="11" name="Z_A166170C_8A7B_11D2_8C18_0008C7C204E6__wvu_PrintArea" vbProcedure="false">BRENT!$A$40:$AG$118</definedName>
    <definedName function="false" hidden="false" localSheetId="11" name="Z_A166170C_8A7B_11D2_8C18_0008C7C204E6__wvu_PrintTitles" vbProcedure="false">BRENT!$1:$5</definedName>
    <definedName function="false" hidden="false" localSheetId="11" name="Z_A1661716_8A7B_11D2_8C18_0008C7C204E6__wvu_PrintArea" vbProcedure="false">BRENT!$A$120:$M$238</definedName>
    <definedName function="false" hidden="false" localSheetId="11" name="Z_A1661716_8A7B_11D2_8C18_0008C7C204E6__wvu_PrintTitles" vbProcedure="false">BRENT!$1:$5</definedName>
    <definedName function="false" hidden="false" localSheetId="11" name="Z_A65CD3E6_E599_11D2_8C3F_0008C7C204E6__wvu_PrintArea" vbProcedure="false">BRENT!$A$6:$R$39</definedName>
    <definedName function="false" hidden="false" localSheetId="11" name="Z_A65CD3E6_E599_11D2_8C3F_0008C7C204E6__wvu_PrintTitles" vbProcedure="false">BRENT!$1:$5</definedName>
    <definedName function="false" hidden="false" localSheetId="11" name="Z_A65CD3F2_E599_11D2_8C3F_0008C7C204E6__wvu_PrintArea" vbProcedure="false">BRENT!$A$40:$AG$118</definedName>
    <definedName function="false" hidden="false" localSheetId="11" name="Z_A65CD3F2_E599_11D2_8C3F_0008C7C204E6__wvu_PrintTitles" vbProcedure="false">BRENT!$1:$5</definedName>
    <definedName function="false" hidden="false" localSheetId="11" name="Z_A65CD3FE_E599_11D2_8C3F_0008C7C204E6__wvu_PrintArea" vbProcedure="false">BRENT!$A$120:$M$238</definedName>
    <definedName function="false" hidden="false" localSheetId="11" name="Z_A65CD3FE_E599_11D2_8C3F_0008C7C204E6__wvu_PrintTitles" vbProcedure="false">BRENT!$1:$5</definedName>
    <definedName function="false" hidden="false" localSheetId="11" name="Z_A8A68239_ECBE_11D2_8C43_0008C7C204E6__wvu_PrintArea" vbProcedure="false">BRENT!$A$6:$R$39</definedName>
    <definedName function="false" hidden="false" localSheetId="11" name="Z_A8A68239_ECBE_11D2_8C43_0008C7C204E6__wvu_PrintTitles" vbProcedure="false">BRENT!$1:$5</definedName>
    <definedName function="false" hidden="false" localSheetId="11" name="Z_A8A68245_ECBE_11D2_8C43_0008C7C204E6__wvu_PrintArea" vbProcedure="false">BRENT!$A$40:$AG$118</definedName>
    <definedName function="false" hidden="false" localSheetId="11" name="Z_A8A68245_ECBE_11D2_8C43_0008C7C204E6__wvu_PrintTitles" vbProcedure="false">BRENT!$1:$5</definedName>
    <definedName function="false" hidden="false" localSheetId="11" name="Z_A8A68251_ECBE_11D2_8C43_0008C7C204E6__wvu_PrintArea" vbProcedure="false">BRENT!$A$120:$M$238</definedName>
    <definedName function="false" hidden="false" localSheetId="11" name="Z_A8A68251_ECBE_11D2_8C43_0008C7C204E6__wvu_PrintTitles" vbProcedure="false">BRENT!$1:$5</definedName>
    <definedName function="false" hidden="false" localSheetId="11" name="Z_AAADA4FD_B744_11D2_8C28_0008C7C204E6__wvu_PrintArea" vbProcedure="false">BRENT!$A$6:$R$39</definedName>
    <definedName function="false" hidden="false" localSheetId="11" name="Z_AAADA4FD_B744_11D2_8C28_0008C7C204E6__wvu_PrintTitles" vbProcedure="false">BRENT!$1:$5</definedName>
    <definedName function="false" hidden="false" localSheetId="11" name="Z_AAADA508_B744_11D2_8C28_0008C7C204E6__wvu_PrintArea" vbProcedure="false">BRENT!$A$40:$AG$118</definedName>
    <definedName function="false" hidden="false" localSheetId="11" name="Z_AAADA508_B744_11D2_8C28_0008C7C204E6__wvu_PrintTitles" vbProcedure="false">BRENT!$1:$5</definedName>
    <definedName function="false" hidden="false" localSheetId="11" name="Z_AAADA513_B744_11D2_8C28_0008C7C204E6__wvu_PrintArea" vbProcedure="false">BRENT!$A$120:$M$238</definedName>
    <definedName function="false" hidden="false" localSheetId="11" name="Z_AAADA513_B744_11D2_8C28_0008C7C204E6__wvu_PrintTitles" vbProcedure="false">BRENT!$1:$5</definedName>
    <definedName function="false" hidden="false" localSheetId="11" name="Z_B072E3BB_B040_11D2_8C26_0008C7C204E6__wvu_PrintArea" vbProcedure="false">BRENT!$A$6:$R$39</definedName>
    <definedName function="false" hidden="false" localSheetId="11" name="Z_B072E3BB_B040_11D2_8C26_0008C7C204E6__wvu_PrintTitles" vbProcedure="false">BRENT!$1:$5</definedName>
    <definedName function="false" hidden="false" localSheetId="11" name="Z_B072E3C5_B040_11D2_8C26_0008C7C204E6__wvu_PrintArea" vbProcedure="false">BRENT!$A$40:$AG$118</definedName>
    <definedName function="false" hidden="false" localSheetId="11" name="Z_B072E3C5_B040_11D2_8C26_0008C7C204E6__wvu_PrintTitles" vbProcedure="false">BRENT!$1:$5</definedName>
    <definedName function="false" hidden="false" localSheetId="11" name="Z_B072E3CF_B040_11D2_8C26_0008C7C204E6__wvu_PrintArea" vbProcedure="false">BRENT!$A$120:$M$238</definedName>
    <definedName function="false" hidden="false" localSheetId="11" name="Z_B072E3CF_B040_11D2_8C26_0008C7C204E6__wvu_PrintTitles" vbProcedure="false">BRENT!$1:$5</definedName>
    <definedName function="false" hidden="false" localSheetId="11" name="Z_BAA2DB68_A3A8_11D2_8C22_0008C7C204E6__wvu_PrintArea" vbProcedure="false">BRENT!$A$6:$R$39</definedName>
    <definedName function="false" hidden="false" localSheetId="11" name="Z_BAA2DB68_A3A8_11D2_8C22_0008C7C204E6__wvu_PrintTitles" vbProcedure="false">BRENT!$1:$5</definedName>
    <definedName function="false" hidden="false" localSheetId="11" name="Z_BAA2DB72_A3A8_11D2_8C22_0008C7C204E6__wvu_PrintArea" vbProcedure="false">BRENT!$A$40:$AG$118</definedName>
    <definedName function="false" hidden="false" localSheetId="11" name="Z_BAA2DB72_A3A8_11D2_8C22_0008C7C204E6__wvu_PrintTitles" vbProcedure="false">BRENT!$1:$5</definedName>
    <definedName function="false" hidden="false" localSheetId="11" name="Z_BAA2DB7C_A3A8_11D2_8C22_0008C7C204E6__wvu_PrintArea" vbProcedure="false">BRENT!$A$120:$M$238</definedName>
    <definedName function="false" hidden="false" localSheetId="11" name="Z_BAA2DB7C_A3A8_11D2_8C22_0008C7C204E6__wvu_PrintTitles" vbProcedure="false">BRENT!$1:$5</definedName>
    <definedName function="false" hidden="false" localSheetId="11" name="Z_BAA2DBD2_A3A8_11D2_8C22_0008C7C204E6__wvu_PrintArea" vbProcedure="false">BRENT!$A$6:$R$39</definedName>
    <definedName function="false" hidden="false" localSheetId="11" name="Z_BAA2DBD2_A3A8_11D2_8C22_0008C7C204E6__wvu_PrintTitles" vbProcedure="false">BRENT!$1:$5</definedName>
    <definedName function="false" hidden="false" localSheetId="11" name="Z_BAA2DBDC_A3A8_11D2_8C22_0008C7C204E6__wvu_PrintArea" vbProcedure="false">BRENT!$A$40:$AG$118</definedName>
    <definedName function="false" hidden="false" localSheetId="11" name="Z_BAA2DBDC_A3A8_11D2_8C22_0008C7C204E6__wvu_PrintTitles" vbProcedure="false">BRENT!$1:$5</definedName>
    <definedName function="false" hidden="false" localSheetId="11" name="Z_BAA2DBE6_A3A8_11D2_8C22_0008C7C204E6__wvu_PrintArea" vbProcedure="false">BRENT!$A$120:$M$238</definedName>
    <definedName function="false" hidden="false" localSheetId="11" name="Z_BAA2DBE6_A3A8_11D2_8C22_0008C7C204E6__wvu_PrintTitles" vbProcedure="false">BRENT!$1:$5</definedName>
    <definedName function="false" hidden="false" localSheetId="11" name="Z_BAA2DD0F_A3A8_11D2_8C22_0008C7C204E6__wvu_PrintArea" vbProcedure="false">BRENT!$A$6:$R$39</definedName>
    <definedName function="false" hidden="false" localSheetId="11" name="Z_BAA2DD0F_A3A8_11D2_8C22_0008C7C204E6__wvu_PrintTitles" vbProcedure="false">BRENT!$1:$5</definedName>
    <definedName function="false" hidden="false" localSheetId="11" name="Z_BAA2DD19_A3A8_11D2_8C22_0008C7C204E6__wvu_PrintArea" vbProcedure="false">BRENT!$A$40:$AG$118</definedName>
    <definedName function="false" hidden="false" localSheetId="11" name="Z_BAA2DD19_A3A8_11D2_8C22_0008C7C204E6__wvu_PrintTitles" vbProcedure="false">BRENT!$1:$5</definedName>
    <definedName function="false" hidden="false" localSheetId="11" name="Z_BAA2DD23_A3A8_11D2_8C22_0008C7C204E6__wvu_PrintArea" vbProcedure="false">BRENT!$A$120:$M$238</definedName>
    <definedName function="false" hidden="false" localSheetId="11" name="Z_BAA2DD23_A3A8_11D2_8C22_0008C7C204E6__wvu_PrintTitles" vbProcedure="false">BRENT!$1:$5</definedName>
    <definedName function="false" hidden="false" localSheetId="11" name="Z_BB41B462_989F_11D2_8C1E_0008C7C204E6__wvu_PrintArea" vbProcedure="false">BRENT!$A$6:$R$39</definedName>
    <definedName function="false" hidden="false" localSheetId="11" name="Z_BB41B462_989F_11D2_8C1E_0008C7C204E6__wvu_PrintTitles" vbProcedure="false">BRENT!$1:$5</definedName>
    <definedName function="false" hidden="false" localSheetId="11" name="Z_BB41B46C_989F_11D2_8C1E_0008C7C204E6__wvu_PrintArea" vbProcedure="false">BRENT!$A$40:$AG$118</definedName>
    <definedName function="false" hidden="false" localSheetId="11" name="Z_BB41B46C_989F_11D2_8C1E_0008C7C204E6__wvu_PrintTitles" vbProcedure="false">BRENT!$1:$5</definedName>
    <definedName function="false" hidden="false" localSheetId="11" name="Z_BB41B476_989F_11D2_8C1E_0008C7C204E6__wvu_PrintArea" vbProcedure="false">BRENT!$A$120:$M$238</definedName>
    <definedName function="false" hidden="false" localSheetId="11" name="Z_BB41B476_989F_11D2_8C1E_0008C7C204E6__wvu_PrintTitles" vbProcedure="false">BRENT!$1:$5</definedName>
    <definedName function="false" hidden="false" localSheetId="11" name="Z_C10AC3B8_E80C_11D2_8C40_0008C7C204E6__wvu_PrintArea" vbProcedure="false">BRENT!$A$6:$R$39</definedName>
    <definedName function="false" hidden="false" localSheetId="11" name="Z_C10AC3B8_E80C_11D2_8C40_0008C7C204E6__wvu_PrintTitles" vbProcedure="false">BRENT!$1:$5</definedName>
    <definedName function="false" hidden="false" localSheetId="11" name="Z_C10AC3C4_E80C_11D2_8C40_0008C7C204E6__wvu_PrintArea" vbProcedure="false">BRENT!$A$40:$AG$118</definedName>
    <definedName function="false" hidden="false" localSheetId="11" name="Z_C10AC3C4_E80C_11D2_8C40_0008C7C204E6__wvu_PrintTitles" vbProcedure="false">BRENT!$1:$5</definedName>
    <definedName function="false" hidden="false" localSheetId="11" name="Z_C10AC3D0_E80C_11D2_8C40_0008C7C204E6__wvu_PrintArea" vbProcedure="false">BRENT!$A$120:$M$238</definedName>
    <definedName function="false" hidden="false" localSheetId="11" name="Z_C10AC3D0_E80C_11D2_8C40_0008C7C204E6__wvu_PrintTitles" vbProcedure="false">BRENT!$1:$5</definedName>
    <definedName function="false" hidden="false" localSheetId="11" name="Z_C10AC434_E80C_11D2_8C40_0008C7C204E6__wvu_PrintArea" vbProcedure="false">BRENT!$A$6:$R$39</definedName>
    <definedName function="false" hidden="false" localSheetId="11" name="Z_C10AC434_E80C_11D2_8C40_0008C7C204E6__wvu_PrintTitles" vbProcedure="false">BRENT!$1:$5</definedName>
    <definedName function="false" hidden="false" localSheetId="11" name="Z_C10AC440_E80C_11D2_8C40_0008C7C204E6__wvu_PrintArea" vbProcedure="false">BRENT!$A$40:$AG$118</definedName>
    <definedName function="false" hidden="false" localSheetId="11" name="Z_C10AC440_E80C_11D2_8C40_0008C7C204E6__wvu_PrintTitles" vbProcedure="false">BRENT!$1:$5</definedName>
    <definedName function="false" hidden="false" localSheetId="11" name="Z_C10AC44C_E80C_11D2_8C40_0008C7C204E6__wvu_PrintArea" vbProcedure="false">BRENT!$A$120:$M$238</definedName>
    <definedName function="false" hidden="false" localSheetId="11" name="Z_C10AC44C_E80C_11D2_8C40_0008C7C204E6__wvu_PrintTitles" vbProcedure="false">BRENT!$1:$5</definedName>
    <definedName function="false" hidden="false" localSheetId="11" name="Z_C10AFFA1_D5EA_11D2_8C37_0008C7C204E6__wvu_PrintArea" vbProcedure="false">BRENT!$A$6:$R$39</definedName>
    <definedName function="false" hidden="false" localSheetId="11" name="Z_C10AFFA1_D5EA_11D2_8C37_0008C7C204E6__wvu_PrintTitles" vbProcedure="false">BRENT!$1:$5</definedName>
    <definedName function="false" hidden="false" localSheetId="11" name="Z_C10AFFAC_D5EA_11D2_8C37_0008C7C204E6__wvu_PrintArea" vbProcedure="false">BRENT!$A$40:$AG$118</definedName>
    <definedName function="false" hidden="false" localSheetId="11" name="Z_C10AFFAC_D5EA_11D2_8C37_0008C7C204E6__wvu_PrintTitles" vbProcedure="false">BRENT!$1:$5</definedName>
    <definedName function="false" hidden="false" localSheetId="11" name="Z_C10AFFB7_D5EA_11D2_8C37_0008C7C204E6__wvu_PrintArea" vbProcedure="false">BRENT!$A$120:$M$238</definedName>
    <definedName function="false" hidden="false" localSheetId="11" name="Z_C10AFFB7_D5EA_11D2_8C37_0008C7C204E6__wvu_PrintTitles" vbProcedure="false">BRENT!$1:$5</definedName>
    <definedName function="false" hidden="false" localSheetId="11" name="Z_C10B0077_D5EA_11D2_8C37_0008C7C204E6__wvu_PrintArea" vbProcedure="false">BRENT!$A$6:$R$39</definedName>
    <definedName function="false" hidden="false" localSheetId="11" name="Z_C10B0077_D5EA_11D2_8C37_0008C7C204E6__wvu_PrintTitles" vbProcedure="false">BRENT!$1:$5</definedName>
    <definedName function="false" hidden="false" localSheetId="11" name="Z_C10B0082_D5EA_11D2_8C37_0008C7C204E6__wvu_PrintArea" vbProcedure="false">BRENT!$A$40:$AG$118</definedName>
    <definedName function="false" hidden="false" localSheetId="11" name="Z_C10B0082_D5EA_11D2_8C37_0008C7C204E6__wvu_PrintTitles" vbProcedure="false">BRENT!$1:$5</definedName>
    <definedName function="false" hidden="false" localSheetId="11" name="Z_C10B008D_D5EA_11D2_8C37_0008C7C204E6__wvu_PrintArea" vbProcedure="false">BRENT!$A$120:$M$238</definedName>
    <definedName function="false" hidden="false" localSheetId="11" name="Z_C10B008D_D5EA_11D2_8C37_0008C7C204E6__wvu_PrintTitles" vbProcedure="false">BRENT!$1:$5</definedName>
    <definedName function="false" hidden="false" localSheetId="11" name="Z_C2128748_F181_11D2_8C46_0008C7C204E6__wvu_PrintArea" vbProcedure="false">BRENT!$A$6:$R$39</definedName>
    <definedName function="false" hidden="false" localSheetId="11" name="Z_C2128748_F181_11D2_8C46_0008C7C204E6__wvu_PrintTitles" vbProcedure="false">BRENT!$1:$5</definedName>
    <definedName function="false" hidden="false" localSheetId="11" name="Z_C2128754_F181_11D2_8C46_0008C7C204E6__wvu_PrintArea" vbProcedure="false">BRENT!$A$40:$AG$118</definedName>
    <definedName function="false" hidden="false" localSheetId="11" name="Z_C2128754_F181_11D2_8C46_0008C7C204E6__wvu_PrintTitles" vbProcedure="false">BRENT!$1:$5</definedName>
    <definedName function="false" hidden="false" localSheetId="11" name="Z_C2128760_F181_11D2_8C46_0008C7C204E6__wvu_PrintArea" vbProcedure="false">BRENT!$A$120:$M$238</definedName>
    <definedName function="false" hidden="false" localSheetId="11" name="Z_C2128760_F181_11D2_8C46_0008C7C204E6__wvu_PrintTitles" vbProcedure="false">BRENT!$1:$5</definedName>
    <definedName function="false" hidden="false" localSheetId="11" name="Z_C41B2952_A3A8_11D2_B55B_00805FC758C8__wvu_PrintArea" vbProcedure="false">BRENT!$A$6:$R$39</definedName>
    <definedName function="false" hidden="false" localSheetId="11" name="Z_C41B2952_A3A8_11D2_B55B_00805FC758C8__wvu_PrintTitles" vbProcedure="false">BRENT!$1:$5</definedName>
    <definedName function="false" hidden="false" localSheetId="11" name="Z_C41B295C_A3A8_11D2_B55B_00805FC758C8__wvu_PrintArea" vbProcedure="false">BRENT!$A$40:$AG$118</definedName>
    <definedName function="false" hidden="false" localSheetId="11" name="Z_C41B295C_A3A8_11D2_B55B_00805FC758C8__wvu_PrintTitles" vbProcedure="false">BRENT!$1:$5</definedName>
    <definedName function="false" hidden="false" localSheetId="11" name="Z_C41B2966_A3A8_11D2_B55B_00805FC758C8__wvu_PrintArea" vbProcedure="false">BRENT!$A$120:$M$238</definedName>
    <definedName function="false" hidden="false" localSheetId="11" name="Z_C41B2966_A3A8_11D2_B55B_00805FC758C8__wvu_PrintTitles" vbProcedure="false">BRENT!$1:$5</definedName>
    <definedName function="false" hidden="false" localSheetId="11" name="Z_C8849AFA_B4EB_11D2_8C26_0008C7C204E6__wvu_PrintArea" vbProcedure="false">BRENT!$A$6:$R$39</definedName>
    <definedName function="false" hidden="false" localSheetId="11" name="Z_C8849AFA_B4EB_11D2_8C26_0008C7C204E6__wvu_PrintTitles" vbProcedure="false">BRENT!$1:$5</definedName>
    <definedName function="false" hidden="false" localSheetId="11" name="Z_C8849B05_B4EB_11D2_8C26_0008C7C204E6__wvu_PrintArea" vbProcedure="false">BRENT!$A$40:$AG$118</definedName>
    <definedName function="false" hidden="false" localSheetId="11" name="Z_C8849B05_B4EB_11D2_8C26_0008C7C204E6__wvu_PrintTitles" vbProcedure="false">BRENT!$1:$5</definedName>
    <definedName function="false" hidden="false" localSheetId="11" name="Z_C8849B10_B4EB_11D2_8C26_0008C7C204E6__wvu_PrintArea" vbProcedure="false">BRENT!$A$120:$M$238</definedName>
    <definedName function="false" hidden="false" localSheetId="11" name="Z_C8849B10_B4EB_11D2_8C26_0008C7C204E6__wvu_PrintTitles" vbProcedure="false">BRENT!$1:$5</definedName>
    <definedName function="false" hidden="false" localSheetId="11" name="Z_C8849B28_B4EB_11D2_8C26_0008C7C204E6__wvu_PrintArea" vbProcedure="false">BRENT!$A$6:$R$39</definedName>
    <definedName function="false" hidden="false" localSheetId="11" name="Z_C8849B28_B4EB_11D2_8C26_0008C7C204E6__wvu_PrintTitles" vbProcedure="false">BRENT!$1:$5</definedName>
    <definedName function="false" hidden="false" localSheetId="11" name="Z_C8849B33_B4EB_11D2_8C26_0008C7C204E6__wvu_PrintArea" vbProcedure="false">BRENT!$A$40:$AG$118</definedName>
    <definedName function="false" hidden="false" localSheetId="11" name="Z_C8849B33_B4EB_11D2_8C26_0008C7C204E6__wvu_PrintTitles" vbProcedure="false">BRENT!$1:$5</definedName>
    <definedName function="false" hidden="false" localSheetId="11" name="Z_C8849B3E_B4EB_11D2_8C26_0008C7C204E6__wvu_PrintArea" vbProcedure="false">BRENT!$A$120:$M$238</definedName>
    <definedName function="false" hidden="false" localSheetId="11" name="Z_C8849B3E_B4EB_11D2_8C26_0008C7C204E6__wvu_PrintTitles" vbProcedure="false">BRENT!$1:$5</definedName>
    <definedName function="false" hidden="false" localSheetId="11" name="Z_C8C5A14A_C245_11D2_8C2B_0008C7C204E6__wvu_PrintArea" vbProcedure="false">BRENT!$A$6:$R$39</definedName>
    <definedName function="false" hidden="false" localSheetId="11" name="Z_C8C5A14A_C245_11D2_8C2B_0008C7C204E6__wvu_PrintTitles" vbProcedure="false">BRENT!$1:$5</definedName>
    <definedName function="false" hidden="false" localSheetId="11" name="Z_C8C5A155_C245_11D2_8C2B_0008C7C204E6__wvu_PrintArea" vbProcedure="false">BRENT!$A$40:$AG$118</definedName>
    <definedName function="false" hidden="false" localSheetId="11" name="Z_C8C5A155_C245_11D2_8C2B_0008C7C204E6__wvu_PrintTitles" vbProcedure="false">BRENT!$1:$5</definedName>
    <definedName function="false" hidden="false" localSheetId="11" name="Z_C8C5A160_C245_11D2_8C2B_0008C7C204E6__wvu_PrintArea" vbProcedure="false">BRENT!$A$120:$M$238</definedName>
    <definedName function="false" hidden="false" localSheetId="11" name="Z_C8C5A160_C245_11D2_8C2B_0008C7C204E6__wvu_PrintTitles" vbProcedure="false">BRENT!$1:$5</definedName>
    <definedName function="false" hidden="false" localSheetId="11" name="Z_C979B2F6_DDAA_11D1_84B9_00805FD35FEF__wvu_PrintArea" vbProcedure="false">BRENT!$A$6:$R$39</definedName>
    <definedName function="false" hidden="false" localSheetId="11" name="Z_C979B2F6_DDAA_11D1_84B9_00805FD35FEF__wvu_PrintTitles" vbProcedure="false">BRENT!$1:$5</definedName>
    <definedName function="false" hidden="false" localSheetId="11" name="Z_C979B300_DDAA_11D1_84B9_00805FD35FEF__wvu_PrintArea" vbProcedure="false">BRENT!$A$40:$AG$118</definedName>
    <definedName function="false" hidden="false" localSheetId="11" name="Z_C979B300_DDAA_11D1_84B9_00805FD35FEF__wvu_PrintTitles" vbProcedure="false">BRENT!$1:$5</definedName>
    <definedName function="false" hidden="false" localSheetId="11" name="Z_C979B30A_DDAA_11D1_84B9_00805FD35FEF__wvu_PrintArea" vbProcedure="false">BRENT!$A$120:$M$238</definedName>
    <definedName function="false" hidden="false" localSheetId="11" name="Z_C979B30A_DDAA_11D1_84B9_00805FD35FEF__wvu_PrintTitles" vbProcedure="false">BRENT!$1:$5</definedName>
    <definedName function="false" hidden="false" localSheetId="11" name="Z_C9BB334F_C4AF_11D2_84E8_00805FD35FEF__wvu_PrintArea" vbProcedure="false">BRENT!$A$6:$R$39</definedName>
    <definedName function="false" hidden="false" localSheetId="11" name="Z_C9BB334F_C4AF_11D2_84E8_00805FD35FEF__wvu_PrintTitles" vbProcedure="false">BRENT!$1:$5</definedName>
    <definedName function="false" hidden="false" localSheetId="11" name="Z_C9BB335A_C4AF_11D2_84E8_00805FD35FEF__wvu_PrintArea" vbProcedure="false">BRENT!$A$40:$AG$118</definedName>
    <definedName function="false" hidden="false" localSheetId="11" name="Z_C9BB335A_C4AF_11D2_84E8_00805FD35FEF__wvu_PrintTitles" vbProcedure="false">BRENT!$1:$5</definedName>
    <definedName function="false" hidden="false" localSheetId="11" name="Z_C9BB3365_C4AF_11D2_84E8_00805FD35FEF__wvu_PrintArea" vbProcedure="false">BRENT!$A$120:$M$238</definedName>
    <definedName function="false" hidden="false" localSheetId="11" name="Z_C9BB3365_C4AF_11D2_84E8_00805FD35FEF__wvu_PrintTitles" vbProcedure="false">BRENT!$1:$5</definedName>
    <definedName function="false" hidden="false" localSheetId="11" name="Z_CABA7E74_DC4F_11D2_B114_00805F29F700__wvu_PrintArea" vbProcedure="false">BRENT!$A$6:$R$39</definedName>
    <definedName function="false" hidden="false" localSheetId="11" name="Z_CABA7E74_DC4F_11D2_B114_00805F29F700__wvu_PrintTitles" vbProcedure="false">BRENT!$1:$5</definedName>
    <definedName function="false" hidden="false" localSheetId="11" name="Z_CABA7E80_DC4F_11D2_B114_00805F29F700__wvu_PrintArea" vbProcedure="false">BRENT!$A$40:$AG$118</definedName>
    <definedName function="false" hidden="false" localSheetId="11" name="Z_CABA7E80_DC4F_11D2_B114_00805F29F700__wvu_PrintTitles" vbProcedure="false">BRENT!$1:$5</definedName>
    <definedName function="false" hidden="false" localSheetId="11" name="Z_CABA7E8C_DC4F_11D2_B114_00805F29F700__wvu_PrintArea" vbProcedure="false">BRENT!$A$120:$M$238</definedName>
    <definedName function="false" hidden="false" localSheetId="11" name="Z_CABA7E8C_DC4F_11D2_B114_00805F29F700__wvu_PrintTitles" vbProcedure="false">BRENT!$1:$5</definedName>
    <definedName function="false" hidden="false" localSheetId="11" name="Z_CDC7367F_8820_11D2_8C16_0008C7C204E6__wvu_PrintArea" vbProcedure="false">BRENT!$A$6:$R$39</definedName>
    <definedName function="false" hidden="false" localSheetId="11" name="Z_CDC7367F_8820_11D2_8C16_0008C7C204E6__wvu_PrintTitles" vbProcedure="false">BRENT!$1:$5</definedName>
    <definedName function="false" hidden="false" localSheetId="11" name="Z_CDC73689_8820_11D2_8C16_0008C7C204E6__wvu_PrintArea" vbProcedure="false">BRENT!$A$40:$AG$118</definedName>
    <definedName function="false" hidden="false" localSheetId="11" name="Z_CDC73689_8820_11D2_8C16_0008C7C204E6__wvu_PrintTitles" vbProcedure="false">BRENT!$1:$5</definedName>
    <definedName function="false" hidden="false" localSheetId="11" name="Z_CDC73693_8820_11D2_8C16_0008C7C204E6__wvu_PrintArea" vbProcedure="false">BRENT!$A$120:$M$238</definedName>
    <definedName function="false" hidden="false" localSheetId="11" name="Z_CDC73693_8820_11D2_8C16_0008C7C204E6__wvu_PrintTitles" vbProcedure="false">BRENT!$1:$5</definedName>
    <definedName function="false" hidden="false" localSheetId="11" name="Z_D00642BF_8F3F_11D2_8C1C_0008C7C204E6__wvu_PrintArea" vbProcedure="false">BRENT!$A$6:$R$39</definedName>
    <definedName function="false" hidden="false" localSheetId="11" name="Z_D00642BF_8F3F_11D2_8C1C_0008C7C204E6__wvu_PrintTitles" vbProcedure="false">BRENT!$1:$5</definedName>
    <definedName function="false" hidden="false" localSheetId="11" name="Z_D00642C9_8F3F_11D2_8C1C_0008C7C204E6__wvu_PrintArea" vbProcedure="false">BRENT!$A$40:$AG$118</definedName>
    <definedName function="false" hidden="false" localSheetId="11" name="Z_D00642C9_8F3F_11D2_8C1C_0008C7C204E6__wvu_PrintTitles" vbProcedure="false">BRENT!$1:$5</definedName>
    <definedName function="false" hidden="false" localSheetId="11" name="Z_D00642D3_8F3F_11D2_8C1C_0008C7C204E6__wvu_PrintArea" vbProcedure="false">BRENT!$A$120:$M$238</definedName>
    <definedName function="false" hidden="false" localSheetId="11" name="Z_D00642D3_8F3F_11D2_8C1C_0008C7C204E6__wvu_PrintTitles" vbProcedure="false">BRENT!$1:$5</definedName>
    <definedName function="false" hidden="false" localSheetId="11" name="Z_D5AAC1AF_7ED2_11D2_8C0B_0008C7C204E6__wvu_PrintArea" vbProcedure="false">BRENT!$A$6:$R$39</definedName>
    <definedName function="false" hidden="false" localSheetId="11" name="Z_D5AAC1AF_7ED2_11D2_8C0B_0008C7C204E6__wvu_PrintTitles" vbProcedure="false">BRENT!$1:$5</definedName>
    <definedName function="false" hidden="false" localSheetId="11" name="Z_D5AAC1B9_7ED2_11D2_8C0B_0008C7C204E6__wvu_PrintArea" vbProcedure="false">BRENT!$A$40:$AG$118</definedName>
    <definedName function="false" hidden="false" localSheetId="11" name="Z_D5AAC1B9_7ED2_11D2_8C0B_0008C7C204E6__wvu_PrintTitles" vbProcedure="false">BRENT!$1:$5</definedName>
    <definedName function="false" hidden="false" localSheetId="11" name="Z_D5AAC1C3_7ED2_11D2_8C0B_0008C7C204E6__wvu_PrintArea" vbProcedure="false">BRENT!$A$120:$M$238</definedName>
    <definedName function="false" hidden="false" localSheetId="11" name="Z_D5AAC1C3_7ED2_11D2_8C0B_0008C7C204E6__wvu_PrintTitles" vbProcedure="false">BRENT!$1:$5</definedName>
    <definedName function="false" hidden="false" localSheetId="11" name="Z_D7418C0E_B9C8_11D2_8C28_0008C7C204E6__wvu_PrintArea" vbProcedure="false">BRENT!$A$6:$R$39</definedName>
    <definedName function="false" hidden="false" localSheetId="11" name="Z_D7418C0E_B9C8_11D2_8C28_0008C7C204E6__wvu_PrintTitles" vbProcedure="false">BRENT!$1:$5</definedName>
    <definedName function="false" hidden="false" localSheetId="11" name="Z_D7418C19_B9C8_11D2_8C28_0008C7C204E6__wvu_PrintArea" vbProcedure="false">BRENT!$A$40:$AG$118</definedName>
    <definedName function="false" hidden="false" localSheetId="11" name="Z_D7418C19_B9C8_11D2_8C28_0008C7C204E6__wvu_PrintTitles" vbProcedure="false">BRENT!$1:$5</definedName>
    <definedName function="false" hidden="false" localSheetId="11" name="Z_D7418C24_B9C8_11D2_8C28_0008C7C204E6__wvu_PrintArea" vbProcedure="false">BRENT!$A$120:$M$238</definedName>
    <definedName function="false" hidden="false" localSheetId="11" name="Z_D7418C24_B9C8_11D2_8C28_0008C7C204E6__wvu_PrintTitles" vbProcedure="false">BRENT!$1:$5</definedName>
    <definedName function="false" hidden="false" localSheetId="11" name="Z_D7418C68_B9C8_11D2_8C28_0008C7C204E6__wvu_PrintArea" vbProcedure="false">BRENT!$A$6:$R$39</definedName>
    <definedName function="false" hidden="false" localSheetId="11" name="Z_D7418C68_B9C8_11D2_8C28_0008C7C204E6__wvu_PrintTitles" vbProcedure="false">BRENT!$1:$5</definedName>
    <definedName function="false" hidden="false" localSheetId="11" name="Z_D7418C73_B9C8_11D2_8C28_0008C7C204E6__wvu_PrintArea" vbProcedure="false">BRENT!$A$40:$AG$118</definedName>
    <definedName function="false" hidden="false" localSheetId="11" name="Z_D7418C73_B9C8_11D2_8C28_0008C7C204E6__wvu_PrintTitles" vbProcedure="false">BRENT!$1:$5</definedName>
    <definedName function="false" hidden="false" localSheetId="11" name="Z_D7418C7E_B9C8_11D2_8C28_0008C7C204E6__wvu_PrintArea" vbProcedure="false">BRENT!$A$120:$M$238</definedName>
    <definedName function="false" hidden="false" localSheetId="11" name="Z_D7418C7E_B9C8_11D2_8C28_0008C7C204E6__wvu_PrintTitles" vbProcedure="false">BRENT!$1:$5</definedName>
    <definedName function="false" hidden="false" localSheetId="11" name="Z_D7860830_9A2F_11D2_8C20_0008C7C204E6__wvu_PrintArea" vbProcedure="false">BRENT!$A$6:$R$39</definedName>
    <definedName function="false" hidden="false" localSheetId="11" name="Z_D7860830_9A2F_11D2_8C20_0008C7C204E6__wvu_PrintTitles" vbProcedure="false">BRENT!$1:$5</definedName>
    <definedName function="false" hidden="false" localSheetId="11" name="Z_D786083A_9A2F_11D2_8C20_0008C7C204E6__wvu_PrintArea" vbProcedure="false">BRENT!$A$40:$AG$118</definedName>
    <definedName function="false" hidden="false" localSheetId="11" name="Z_D786083A_9A2F_11D2_8C20_0008C7C204E6__wvu_PrintTitles" vbProcedure="false">BRENT!$1:$5</definedName>
    <definedName function="false" hidden="false" localSheetId="11" name="Z_D7860844_9A2F_11D2_8C20_0008C7C204E6__wvu_PrintArea" vbProcedure="false">BRENT!$A$120:$M$238</definedName>
    <definedName function="false" hidden="false" localSheetId="11" name="Z_D7860844_9A2F_11D2_8C20_0008C7C204E6__wvu_PrintTitles" vbProcedure="false">BRENT!$1:$5</definedName>
    <definedName function="false" hidden="false" localSheetId="11" name="Z_D7E60109_C633_11D2_8C2B_0008C7C204E6__wvu_PrintArea" vbProcedure="false">BRENT!$A$6:$R$39</definedName>
    <definedName function="false" hidden="false" localSheetId="11" name="Z_D7E60109_C633_11D2_8C2B_0008C7C204E6__wvu_PrintTitles" vbProcedure="false">BRENT!$1:$5</definedName>
    <definedName function="false" hidden="false" localSheetId="11" name="Z_D7E60114_C633_11D2_8C2B_0008C7C204E6__wvu_PrintArea" vbProcedure="false">BRENT!$A$40:$AG$118</definedName>
    <definedName function="false" hidden="false" localSheetId="11" name="Z_D7E60114_C633_11D2_8C2B_0008C7C204E6__wvu_PrintTitles" vbProcedure="false">BRENT!$1:$5</definedName>
    <definedName function="false" hidden="false" localSheetId="11" name="Z_D7E6011F_C633_11D2_8C2B_0008C7C204E6__wvu_PrintArea" vbProcedure="false">BRENT!$A$120:$M$238</definedName>
    <definedName function="false" hidden="false" localSheetId="11" name="Z_D7E6011F_C633_11D2_8C2B_0008C7C204E6__wvu_PrintTitles" vbProcedure="false">BRENT!$1:$5</definedName>
    <definedName function="false" hidden="false" localSheetId="11" name="Z_D7FDFB8D_7F7B_11D2_8C0C_0008C7C204E6__wvu_PrintArea" vbProcedure="false">BRENT!$A$6:$R$39</definedName>
    <definedName function="false" hidden="false" localSheetId="11" name="Z_D7FDFB8D_7F7B_11D2_8C0C_0008C7C204E6__wvu_PrintTitles" vbProcedure="false">BRENT!$1:$5</definedName>
    <definedName function="false" hidden="false" localSheetId="11" name="Z_D7FDFB97_7F7B_11D2_8C0C_0008C7C204E6__wvu_PrintArea" vbProcedure="false">BRENT!$A$40:$AG$118</definedName>
    <definedName function="false" hidden="false" localSheetId="11" name="Z_D7FDFB97_7F7B_11D2_8C0C_0008C7C204E6__wvu_PrintTitles" vbProcedure="false">BRENT!$1:$5</definedName>
    <definedName function="false" hidden="false" localSheetId="11" name="Z_D7FDFBA1_7F7B_11D2_8C0C_0008C7C204E6__wvu_PrintArea" vbProcedure="false">BRENT!$A$120:$M$238</definedName>
    <definedName function="false" hidden="false" localSheetId="11" name="Z_D7FDFBA1_7F7B_11D2_8C0C_0008C7C204E6__wvu_PrintTitles" vbProcedure="false">BRENT!$1:$5</definedName>
    <definedName function="false" hidden="false" localSheetId="11" name="Z_D86B049C_DF3D_11D1_84B9_00805FD35FEF__wvu_PrintArea" vbProcedure="false">BRENT!$A$6:$R$39</definedName>
    <definedName function="false" hidden="false" localSheetId="11" name="Z_D86B049C_DF3D_11D1_84B9_00805FD35FEF__wvu_PrintTitles" vbProcedure="false">BRENT!$1:$5</definedName>
    <definedName function="false" hidden="false" localSheetId="11" name="Z_D86B04A6_DF3D_11D1_84B9_00805FD35FEF__wvu_PrintArea" vbProcedure="false">BRENT!$A$40:$AG$118</definedName>
    <definedName function="false" hidden="false" localSheetId="11" name="Z_D86B04A6_DF3D_11D1_84B9_00805FD35FEF__wvu_PrintTitles" vbProcedure="false">BRENT!$1:$5</definedName>
    <definedName function="false" hidden="false" localSheetId="11" name="Z_D86B04B0_DF3D_11D1_84B9_00805FD35FEF__wvu_PrintArea" vbProcedure="false">BRENT!$A$120:$M$238</definedName>
    <definedName function="false" hidden="false" localSheetId="11" name="Z_D86B04B0_DF3D_11D1_84B9_00805FD35FEF__wvu_PrintTitles" vbProcedure="false">BRENT!$1:$5</definedName>
    <definedName function="false" hidden="false" localSheetId="11" name="Z_DC024A90_836B_11D2_8C0F_0008C7C204E6__wvu_PrintArea" vbProcedure="false">BRENT!$A$6:$R$39</definedName>
    <definedName function="false" hidden="false" localSheetId="11" name="Z_DC024A90_836B_11D2_8C0F_0008C7C204E6__wvu_PrintTitles" vbProcedure="false">BRENT!$1:$5</definedName>
    <definedName function="false" hidden="false" localSheetId="11" name="Z_DC024A9A_836B_11D2_8C0F_0008C7C204E6__wvu_PrintArea" vbProcedure="false">BRENT!$A$40:$AG$118</definedName>
    <definedName function="false" hidden="false" localSheetId="11" name="Z_DC024A9A_836B_11D2_8C0F_0008C7C204E6__wvu_PrintTitles" vbProcedure="false">BRENT!$1:$5</definedName>
    <definedName function="false" hidden="false" localSheetId="11" name="Z_DC024AA4_836B_11D2_8C0F_0008C7C204E6__wvu_PrintArea" vbProcedure="false">BRENT!$A$120:$M$238</definedName>
    <definedName function="false" hidden="false" localSheetId="11" name="Z_DC024AA4_836B_11D2_8C0F_0008C7C204E6__wvu_PrintTitles" vbProcedure="false">BRENT!$1:$5</definedName>
    <definedName function="false" hidden="false" localSheetId="11" name="Z_DF1188F7_F348_11D2_ADAC_0008C744C0BF__wvu_PrintArea" vbProcedure="false">BRENT!$A$6:$R$39</definedName>
    <definedName function="false" hidden="false" localSheetId="11" name="Z_DF1188F7_F348_11D2_ADAC_0008C744C0BF__wvu_PrintTitles" vbProcedure="false">BRENT!$1:$5</definedName>
    <definedName function="false" hidden="false" localSheetId="11" name="Z_DF118903_F348_11D2_ADAC_0008C744C0BF__wvu_PrintArea" vbProcedure="false">BRENT!$A$40:$AG$118</definedName>
    <definedName function="false" hidden="false" localSheetId="11" name="Z_DF118903_F348_11D2_ADAC_0008C744C0BF__wvu_PrintTitles" vbProcedure="false">BRENT!$1:$5</definedName>
    <definedName function="false" hidden="false" localSheetId="11" name="Z_DF11890F_F348_11D2_ADAC_0008C744C0BF__wvu_PrintArea" vbProcedure="false">BRENT!$A$120:$M$238</definedName>
    <definedName function="false" hidden="false" localSheetId="11" name="Z_DF11890F_F348_11D2_ADAC_0008C744C0BF__wvu_PrintTitles" vbProcedure="false">BRENT!$1:$5</definedName>
    <definedName function="false" hidden="false" localSheetId="11" name="Z_E242714D_94D8_11D2_8C1E_0008C7C204E6__wvu_PrintArea" vbProcedure="false">BRENT!$A$6:$R$39</definedName>
    <definedName function="false" hidden="false" localSheetId="11" name="Z_E242714D_94D8_11D2_8C1E_0008C7C204E6__wvu_PrintTitles" vbProcedure="false">BRENT!$1:$5</definedName>
    <definedName function="false" hidden="false" localSheetId="11" name="Z_E2427157_94D8_11D2_8C1E_0008C7C204E6__wvu_PrintArea" vbProcedure="false">BRENT!$A$40:$AG$118</definedName>
    <definedName function="false" hidden="false" localSheetId="11" name="Z_E2427157_94D8_11D2_8C1E_0008C7C204E6__wvu_PrintTitles" vbProcedure="false">BRENT!$1:$5</definedName>
    <definedName function="false" hidden="false" localSheetId="11" name="Z_E2427161_94D8_11D2_8C1E_0008C7C204E6__wvu_PrintArea" vbProcedure="false">BRENT!$A$120:$M$238</definedName>
    <definedName function="false" hidden="false" localSheetId="11" name="Z_E2427161_94D8_11D2_8C1E_0008C7C204E6__wvu_PrintTitles" vbProcedure="false">BRENT!$1:$5</definedName>
    <definedName function="false" hidden="false" localSheetId="11" name="Z_E53DCA4E_CD44_11D2_8C32_0008C7C204E6__wvu_PrintArea" vbProcedure="false">BRENT!$A$6:$R$39</definedName>
    <definedName function="false" hidden="false" localSheetId="11" name="Z_E53DCA4E_CD44_11D2_8C32_0008C7C204E6__wvu_PrintTitles" vbProcedure="false">BRENT!$1:$5</definedName>
    <definedName function="false" hidden="false" localSheetId="11" name="Z_E53DCA59_CD44_11D2_8C32_0008C7C204E6__wvu_PrintArea" vbProcedure="false">BRENT!$A$40:$AG$118</definedName>
    <definedName function="false" hidden="false" localSheetId="11" name="Z_E53DCA59_CD44_11D2_8C32_0008C7C204E6__wvu_PrintTitles" vbProcedure="false">BRENT!$1:$5</definedName>
    <definedName function="false" hidden="false" localSheetId="11" name="Z_E53DCA64_CD44_11D2_8C32_0008C7C204E6__wvu_PrintArea" vbProcedure="false">BRENT!$A$120:$M$238</definedName>
    <definedName function="false" hidden="false" localSheetId="11" name="Z_E53DCA64_CD44_11D2_8C32_0008C7C204E6__wvu_PrintTitles" vbProcedure="false">BRENT!$1:$5</definedName>
    <definedName function="false" hidden="false" localSheetId="11" name="Z_E787265D_ABCD_11D2_8C26_0008C7C204E6__wvu_PrintArea" vbProcedure="false">BRENT!$A$6:$R$39</definedName>
    <definedName function="false" hidden="false" localSheetId="11" name="Z_E787265D_ABCD_11D2_8C26_0008C7C204E6__wvu_PrintTitles" vbProcedure="false">BRENT!$1:$5</definedName>
    <definedName function="false" hidden="false" localSheetId="11" name="Z_E7872667_ABCD_11D2_8C26_0008C7C204E6__wvu_PrintArea" vbProcedure="false">BRENT!$A$40:$AG$118</definedName>
    <definedName function="false" hidden="false" localSheetId="11" name="Z_E7872667_ABCD_11D2_8C26_0008C7C204E6__wvu_PrintTitles" vbProcedure="false">BRENT!$1:$5</definedName>
    <definedName function="false" hidden="false" localSheetId="11" name="Z_E7872671_ABCD_11D2_8C26_0008C7C204E6__wvu_PrintArea" vbProcedure="false">BRENT!$A$120:$M$238</definedName>
    <definedName function="false" hidden="false" localSheetId="11" name="Z_E7872671_ABCD_11D2_8C26_0008C7C204E6__wvu_PrintTitles" vbProcedure="false">BRENT!$1:$5</definedName>
    <definedName function="false" hidden="false" localSheetId="11" name="Z_ED082A2D_9578_11D2_8C1E_0008C7C204E6__wvu_PrintArea" vbProcedure="false">BRENT!$A$6:$R$39</definedName>
    <definedName function="false" hidden="false" localSheetId="11" name="Z_ED082A2D_9578_11D2_8C1E_0008C7C204E6__wvu_PrintTitles" vbProcedure="false">BRENT!$1:$5</definedName>
    <definedName function="false" hidden="false" localSheetId="11" name="Z_ED082A37_9578_11D2_8C1E_0008C7C204E6__wvu_PrintArea" vbProcedure="false">BRENT!$A$40:$AG$118</definedName>
    <definedName function="false" hidden="false" localSheetId="11" name="Z_ED082A37_9578_11D2_8C1E_0008C7C204E6__wvu_PrintTitles" vbProcedure="false">BRENT!$1:$5</definedName>
    <definedName function="false" hidden="false" localSheetId="11" name="Z_ED082A41_9578_11D2_8C1E_0008C7C204E6__wvu_PrintArea" vbProcedure="false">BRENT!$A$120:$M$238</definedName>
    <definedName function="false" hidden="false" localSheetId="11" name="Z_ED082A41_9578_11D2_8C1E_0008C7C204E6__wvu_PrintTitles" vbProcedure="false">BRENT!$1:$5</definedName>
    <definedName function="false" hidden="false" localSheetId="11" name="Z_F2D709E4_C7C7_11D2_8C2E_0008C7C204E6__wvu_PrintArea" vbProcedure="false">BRENT!$A$6:$R$39</definedName>
    <definedName function="false" hidden="false" localSheetId="11" name="Z_F2D709E4_C7C7_11D2_8C2E_0008C7C204E6__wvu_PrintTitles" vbProcedure="false">BRENT!$1:$5</definedName>
    <definedName function="false" hidden="false" localSheetId="11" name="Z_F2D709EF_C7C7_11D2_8C2E_0008C7C204E6__wvu_PrintArea" vbProcedure="false">BRENT!$A$40:$AG$118</definedName>
    <definedName function="false" hidden="false" localSheetId="11" name="Z_F2D709EF_C7C7_11D2_8C2E_0008C7C204E6__wvu_PrintTitles" vbProcedure="false">BRENT!$1:$5</definedName>
    <definedName function="false" hidden="false" localSheetId="11" name="Z_F2D709FA_C7C7_11D2_8C2E_0008C7C204E6__wvu_PrintArea" vbProcedure="false">BRENT!$A$120:$M$238</definedName>
    <definedName function="false" hidden="false" localSheetId="11" name="Z_F2D709FA_C7C7_11D2_8C2E_0008C7C204E6__wvu_PrintTitles" vbProcedure="false">BRENT!$1:$5</definedName>
    <definedName function="false" hidden="false" localSheetId="11" name="Z_F62FBC00_C024_11D2_8C2B_0008C7C204E6__wvu_PrintArea" vbProcedure="false">BRENT!$A$6:$R$39</definedName>
    <definedName function="false" hidden="false" localSheetId="11" name="Z_F62FBC00_C024_11D2_8C2B_0008C7C204E6__wvu_PrintTitles" vbProcedure="false">BRENT!$1:$5</definedName>
    <definedName function="false" hidden="false" localSheetId="11" name="Z_F62FBC0B_C024_11D2_8C2B_0008C7C204E6__wvu_PrintArea" vbProcedure="false">BRENT!$A$40:$AG$118</definedName>
    <definedName function="false" hidden="false" localSheetId="11" name="Z_F62FBC0B_C024_11D2_8C2B_0008C7C204E6__wvu_PrintTitles" vbProcedure="false">BRENT!$1:$5</definedName>
    <definedName function="false" hidden="false" localSheetId="11" name="Z_F62FBC16_C024_11D2_8C2B_0008C7C204E6__wvu_PrintArea" vbProcedure="false">BRENT!$A$120:$M$238</definedName>
    <definedName function="false" hidden="false" localSheetId="11" name="Z_F62FBC16_C024_11D2_8C2B_0008C7C204E6__wvu_PrintTitles" vbProcedure="false">BRENT!$1:$5</definedName>
    <definedName function="false" hidden="false" localSheetId="11" name="Z_FA9D4750_BA8A_11D2_8C28_0008C7C204E6__wvu_PrintArea" vbProcedure="false">BRENT!$A$6:$R$39</definedName>
    <definedName function="false" hidden="false" localSheetId="11" name="Z_FA9D4750_BA8A_11D2_8C28_0008C7C204E6__wvu_PrintTitles" vbProcedure="false">BRENT!$1:$5</definedName>
    <definedName function="false" hidden="false" localSheetId="11" name="Z_FA9D475B_BA8A_11D2_8C28_0008C7C204E6__wvu_PrintArea" vbProcedure="false">BRENT!$A$40:$AG$118</definedName>
    <definedName function="false" hidden="false" localSheetId="11" name="Z_FA9D475B_BA8A_11D2_8C28_0008C7C204E6__wvu_PrintTitles" vbProcedure="false">BRENT!$1:$5</definedName>
    <definedName function="false" hidden="false" localSheetId="11" name="Z_FA9D4766_BA8A_11D2_8C28_0008C7C204E6__wvu_PrintArea" vbProcedure="false">BRENT!$A$120:$M$238</definedName>
    <definedName function="false" hidden="false" localSheetId="11" name="Z_FA9D4766_BA8A_11D2_8C28_0008C7C204E6__wvu_PrintTitles" vbProcedure="false">BRENT!$1:$5</definedName>
    <definedName function="false" hidden="false" localSheetId="11" name="Z_FC870D88_B46D_11D2_8C26_0008C7C204E6__wvu_PrintArea" vbProcedure="false">BRENT!$A$6:$R$39</definedName>
    <definedName function="false" hidden="false" localSheetId="11" name="Z_FC870D88_B46D_11D2_8C26_0008C7C204E6__wvu_PrintTitles" vbProcedure="false">BRENT!$1:$5</definedName>
    <definedName function="false" hidden="false" localSheetId="11" name="Z_FC870D93_B46D_11D2_8C26_0008C7C204E6__wvu_PrintArea" vbProcedure="false">BRENT!$A$40:$AG$118</definedName>
    <definedName function="false" hidden="false" localSheetId="11" name="Z_FC870D93_B46D_11D2_8C26_0008C7C204E6__wvu_PrintTitles" vbProcedure="false">BRENT!$1:$5</definedName>
    <definedName function="false" hidden="false" localSheetId="11" name="Z_FC870D9E_B46D_11D2_8C26_0008C7C204E6__wvu_PrintArea" vbProcedure="false">BRENT!$A$120:$M$238</definedName>
    <definedName function="false" hidden="false" localSheetId="11" name="Z_FC870D9E_B46D_11D2_8C26_0008C7C204E6__wvu_PrintTitles" vbProcedure="false">BRENT!$1:$5</definedName>
    <definedName function="false" hidden="false" localSheetId="11" name="Z_FEEF7721_E72E_11D2_8C3F_0008C7C204E6__wvu_PrintArea" vbProcedure="false">BRENT!$A$6:$R$39</definedName>
    <definedName function="false" hidden="false" localSheetId="11" name="Z_FEEF7721_E72E_11D2_8C3F_0008C7C204E6__wvu_PrintTitles" vbProcedure="false">BRENT!$1:$5</definedName>
    <definedName function="false" hidden="false" localSheetId="11" name="Z_FEEF772D_E72E_11D2_8C3F_0008C7C204E6__wvu_PrintArea" vbProcedure="false">BRENT!$A$40:$AG$118</definedName>
    <definedName function="false" hidden="false" localSheetId="11" name="Z_FEEF772D_E72E_11D2_8C3F_0008C7C204E6__wvu_PrintTitles" vbProcedure="false">BRENT!$1:$5</definedName>
    <definedName function="false" hidden="false" localSheetId="11" name="Z_FEEF7739_E72E_11D2_8C3F_0008C7C204E6__wvu_PrintArea" vbProcedure="false">BRENT!$A$120:$M$238</definedName>
    <definedName function="false" hidden="false" localSheetId="11" name="Z_FEEF7739_E72E_11D2_8C3F_0008C7C204E6__wvu_PrintTitles" vbProcedure="false">BRENT!$1:$5</definedName>
    <definedName function="false" hidden="false" localSheetId="12" name="ACwvu_BookBal_" vbProcedure="false">CRUDE!$A$6:$R$40</definedName>
    <definedName function="false" hidden="false" localSheetId="12" name="ACwvu_DailyChange_" vbProcedure="false">CRUDE!$A$41:$AG$118</definedName>
    <definedName function="false" hidden="false" localSheetId="12" name="ACwvu_Schedules_" vbProcedure="false">CRUDE!$A$121:$M$239</definedName>
    <definedName function="false" hidden="false" localSheetId="12" name="Swvu_BookBal_" vbProcedure="false">CRUDE!$A$6:$R$40</definedName>
    <definedName function="false" hidden="false" localSheetId="12" name="Swvu_DailyChange_" vbProcedure="false">CRUDE!$A$41:$AG$118</definedName>
    <definedName function="false" hidden="false" localSheetId="12" name="Swvu_Schedules_" vbProcedure="false">CRUDE!$A$121:$M$239</definedName>
    <definedName function="false" hidden="false" localSheetId="12" name="wrn_RollDetail_" vbProcedure="false">{"BookBal",#N/A,FALSE,"Roll-1";"DailyChange",#N/A,FALSE,"Roll-1";"Schedules",#N/A,FALSE,"Roll-1"}</definedName>
    <definedName function="false" hidden="false" localSheetId="12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2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2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2" name="Z_02000423_A94B_11D2_B55B_00805FC758C8__wvu_PrintArea" vbProcedure="false">CRUDE!$A$6:$R$39</definedName>
    <definedName function="false" hidden="false" localSheetId="12" name="Z_02000423_A94B_11D2_B55B_00805FC758C8__wvu_PrintTitles" vbProcedure="false">CRUDE!$1:$5</definedName>
    <definedName function="false" hidden="false" localSheetId="12" name="Z_0200042D_A94B_11D2_B55B_00805FC758C8__wvu_PrintArea" vbProcedure="false">CRUDE!$A$40:$AG$118</definedName>
    <definedName function="false" hidden="false" localSheetId="12" name="Z_0200042D_A94B_11D2_B55B_00805FC758C8__wvu_PrintTitles" vbProcedure="false">CRUDE!$1:$5</definedName>
    <definedName function="false" hidden="false" localSheetId="12" name="Z_02000437_A94B_11D2_B55B_00805FC758C8__wvu_PrintArea" vbProcedure="false">CRUDE!$A$120:$M$238</definedName>
    <definedName function="false" hidden="false" localSheetId="12" name="Z_02000437_A94B_11D2_B55B_00805FC758C8__wvu_PrintTitles" vbProcedure="false">CRUDE!$1:$5</definedName>
    <definedName function="false" hidden="false" localSheetId="12" name="Z_0372EC67_B1D7_11D2_84E6_00805FD35FEF__wvu_PrintArea" vbProcedure="false">CRUDE!$A$6:$R$39</definedName>
    <definedName function="false" hidden="false" localSheetId="12" name="Z_0372EC67_B1D7_11D2_84E6_00805FD35FEF__wvu_PrintTitles" vbProcedure="false">CRUDE!$1:$5</definedName>
    <definedName function="false" hidden="false" localSheetId="12" name="Z_0372EC71_B1D7_11D2_84E6_00805FD35FEF__wvu_PrintArea" vbProcedure="false">CRUDE!$A$40:$AG$118</definedName>
    <definedName function="false" hidden="false" localSheetId="12" name="Z_0372EC71_B1D7_11D2_84E6_00805FD35FEF__wvu_PrintTitles" vbProcedure="false">CRUDE!$1:$5</definedName>
    <definedName function="false" hidden="false" localSheetId="12" name="Z_0372EC7B_B1D7_11D2_84E6_00805FD35FEF__wvu_PrintArea" vbProcedure="false">CRUDE!$A$120:$M$238</definedName>
    <definedName function="false" hidden="false" localSheetId="12" name="Z_0372EC7B_B1D7_11D2_84E6_00805FD35FEF__wvu_PrintTitles" vbProcedure="false">CRUDE!$1:$5</definedName>
    <definedName function="false" hidden="false" localSheetId="12" name="Z_041B958E_C0B4_11D2_8C2B_0008C7C204E6__wvu_PrintArea" vbProcedure="false">CRUDE!$A$6:$R$39</definedName>
    <definedName function="false" hidden="false" localSheetId="12" name="Z_041B958E_C0B4_11D2_8C2B_0008C7C204E6__wvu_PrintTitles" vbProcedure="false">CRUDE!$1:$5</definedName>
    <definedName function="false" hidden="false" localSheetId="12" name="Z_041B9599_C0B4_11D2_8C2B_0008C7C204E6__wvu_PrintArea" vbProcedure="false">CRUDE!$A$40:$AG$118</definedName>
    <definedName function="false" hidden="false" localSheetId="12" name="Z_041B9599_C0B4_11D2_8C2B_0008C7C204E6__wvu_PrintTitles" vbProcedure="false">CRUDE!$1:$5</definedName>
    <definedName function="false" hidden="false" localSheetId="12" name="Z_041B95A4_C0B4_11D2_8C2B_0008C7C204E6__wvu_PrintArea" vbProcedure="false">CRUDE!$A$120:$M$238</definedName>
    <definedName function="false" hidden="false" localSheetId="12" name="Z_041B95A4_C0B4_11D2_8C2B_0008C7C204E6__wvu_PrintTitles" vbProcedure="false">CRUDE!$1:$5</definedName>
    <definedName function="false" hidden="false" localSheetId="12" name="Z_0A8EF655_A947_11D2_8C25_0008C7C204E6__wvu_PrintArea" vbProcedure="false">CRUDE!$A$6:$R$39</definedName>
    <definedName function="false" hidden="false" localSheetId="12" name="Z_0A8EF655_A947_11D2_8C25_0008C7C204E6__wvu_PrintTitles" vbProcedure="false">CRUDE!$1:$5</definedName>
    <definedName function="false" hidden="false" localSheetId="12" name="Z_0A8EF65F_A947_11D2_8C25_0008C7C204E6__wvu_PrintArea" vbProcedure="false">CRUDE!$A$40:$AG$118</definedName>
    <definedName function="false" hidden="false" localSheetId="12" name="Z_0A8EF65F_A947_11D2_8C25_0008C7C204E6__wvu_PrintTitles" vbProcedure="false">CRUDE!$1:$5</definedName>
    <definedName function="false" hidden="false" localSheetId="12" name="Z_0A8EF669_A947_11D2_8C25_0008C7C204E6__wvu_PrintArea" vbProcedure="false">CRUDE!$A$120:$M$238</definedName>
    <definedName function="false" hidden="false" localSheetId="12" name="Z_0A8EF669_A947_11D2_8C25_0008C7C204E6__wvu_PrintTitles" vbProcedure="false">CRUDE!$1:$5</definedName>
    <definedName function="false" hidden="false" localSheetId="12" name="Z_0E546E8D_B473_11D2_8C26_0008C7C204E6__wvu_PrintArea" vbProcedure="false">CRUDE!$A$6:$R$39</definedName>
    <definedName function="false" hidden="false" localSheetId="12" name="Z_0E546E8D_B473_11D2_8C26_0008C7C204E6__wvu_PrintTitles" vbProcedure="false">CRUDE!$1:$5</definedName>
    <definedName function="false" hidden="false" localSheetId="12" name="Z_0E546E98_B473_11D2_8C26_0008C7C204E6__wvu_PrintArea" vbProcedure="false">CRUDE!$A$40:$AG$118</definedName>
    <definedName function="false" hidden="false" localSheetId="12" name="Z_0E546E98_B473_11D2_8C26_0008C7C204E6__wvu_PrintTitles" vbProcedure="false">CRUDE!$1:$5</definedName>
    <definedName function="false" hidden="false" localSheetId="12" name="Z_0E546EA3_B473_11D2_8C26_0008C7C204E6__wvu_PrintArea" vbProcedure="false">CRUDE!$A$120:$M$238</definedName>
    <definedName function="false" hidden="false" localSheetId="12" name="Z_0E546EA3_B473_11D2_8C26_0008C7C204E6__wvu_PrintTitles" vbProcedure="false">CRUDE!$1:$5</definedName>
    <definedName function="false" hidden="false" localSheetId="12" name="Z_1040DB3C_E27F_11D2_ADA9_0008C744C0BF__wvu_PrintArea" vbProcedure="false">CRUDE!$A$6:$R$39</definedName>
    <definedName function="false" hidden="false" localSheetId="12" name="Z_1040DB3C_E27F_11D2_ADA9_0008C744C0BF__wvu_PrintTitles" vbProcedure="false">CRUDE!$1:$5</definedName>
    <definedName function="false" hidden="false" localSheetId="12" name="Z_1040DB48_E27F_11D2_ADA9_0008C744C0BF__wvu_PrintArea" vbProcedure="false">CRUDE!$A$40:$AG$118</definedName>
    <definedName function="false" hidden="false" localSheetId="12" name="Z_1040DB48_E27F_11D2_ADA9_0008C744C0BF__wvu_PrintTitles" vbProcedure="false">CRUDE!$1:$5</definedName>
    <definedName function="false" hidden="false" localSheetId="12" name="Z_1040DB54_E27F_11D2_ADA9_0008C744C0BF__wvu_PrintArea" vbProcedure="false">CRUDE!$A$120:$M$238</definedName>
    <definedName function="false" hidden="false" localSheetId="12" name="Z_1040DB54_E27F_11D2_ADA9_0008C744C0BF__wvu_PrintTitles" vbProcedure="false">CRUDE!$1:$5</definedName>
    <definedName function="false" hidden="false" localSheetId="12" name="Z_121F5A84_ECBD_11D2_8C43_0008C7C204E6__wvu_PrintArea" vbProcedure="false">CRUDE!$A$6:$R$39</definedName>
    <definedName function="false" hidden="false" localSheetId="12" name="Z_121F5A84_ECBD_11D2_8C43_0008C7C204E6__wvu_PrintTitles" vbProcedure="false">CRUDE!$1:$5</definedName>
    <definedName function="false" hidden="false" localSheetId="12" name="Z_121F5A90_ECBD_11D2_8C43_0008C7C204E6__wvu_PrintArea" vbProcedure="false">CRUDE!$A$40:$AG$118</definedName>
    <definedName function="false" hidden="false" localSheetId="12" name="Z_121F5A90_ECBD_11D2_8C43_0008C7C204E6__wvu_PrintTitles" vbProcedure="false">CRUDE!$1:$5</definedName>
    <definedName function="false" hidden="false" localSheetId="12" name="Z_121F5A9C_ECBD_11D2_8C43_0008C7C204E6__wvu_PrintArea" vbProcedure="false">CRUDE!$A$120:$M$238</definedName>
    <definedName function="false" hidden="false" localSheetId="12" name="Z_121F5A9C_ECBD_11D2_8C43_0008C7C204E6__wvu_PrintTitles" vbProcedure="false">CRUDE!$1:$5</definedName>
    <definedName function="false" hidden="false" localSheetId="12" name="Z_13C4F70B_AF95_11D2_8C26_0008C7C204E6__wvu_PrintArea" vbProcedure="false">CRUDE!$A$6:$R$39</definedName>
    <definedName function="false" hidden="false" localSheetId="12" name="Z_13C4F70B_AF95_11D2_8C26_0008C7C204E6__wvu_PrintTitles" vbProcedure="false">CRUDE!$1:$5</definedName>
    <definedName function="false" hidden="false" localSheetId="12" name="Z_13C4F715_AF95_11D2_8C26_0008C7C204E6__wvu_PrintArea" vbProcedure="false">CRUDE!$A$40:$AG$118</definedName>
    <definedName function="false" hidden="false" localSheetId="12" name="Z_13C4F715_AF95_11D2_8C26_0008C7C204E6__wvu_PrintTitles" vbProcedure="false">CRUDE!$1:$5</definedName>
    <definedName function="false" hidden="false" localSheetId="12" name="Z_13C4F71F_AF95_11D2_8C26_0008C7C204E6__wvu_PrintArea" vbProcedure="false">CRUDE!$A$120:$M$238</definedName>
    <definedName function="false" hidden="false" localSheetId="12" name="Z_13C4F71F_AF95_11D2_8C26_0008C7C204E6__wvu_PrintTitles" vbProcedure="false">CRUDE!$1:$5</definedName>
    <definedName function="false" hidden="false" localSheetId="12" name="Z_1442BDFA_BB58_11D2_8C28_0008C7C204E6__wvu_PrintArea" vbProcedure="false">CRUDE!$A$6:$R$39</definedName>
    <definedName function="false" hidden="false" localSheetId="12" name="Z_1442BDFA_BB58_11D2_8C28_0008C7C204E6__wvu_PrintTitles" vbProcedure="false">CRUDE!$1:$5</definedName>
    <definedName function="false" hidden="false" localSheetId="12" name="Z_1442BE05_BB58_11D2_8C28_0008C7C204E6__wvu_PrintArea" vbProcedure="false">CRUDE!$A$40:$AG$118</definedName>
    <definedName function="false" hidden="false" localSheetId="12" name="Z_1442BE05_BB58_11D2_8C28_0008C7C204E6__wvu_PrintTitles" vbProcedure="false">CRUDE!$1:$5</definedName>
    <definedName function="false" hidden="false" localSheetId="12" name="Z_1442BE10_BB58_11D2_8C28_0008C7C204E6__wvu_PrintArea" vbProcedure="false">CRUDE!$A$120:$M$238</definedName>
    <definedName function="false" hidden="false" localSheetId="12" name="Z_1442BE10_BB58_11D2_8C28_0008C7C204E6__wvu_PrintTitles" vbProcedure="false">CRUDE!$1:$5</definedName>
    <definedName function="false" hidden="false" localSheetId="12" name="Z_15B239B6_E350_11D2_8C3F_0008C7C204E6__wvu_PrintArea" vbProcedure="false">CRUDE!$A$6:$R$39</definedName>
    <definedName function="false" hidden="false" localSheetId="12" name="Z_15B239B6_E350_11D2_8C3F_0008C7C204E6__wvu_PrintTitles" vbProcedure="false">CRUDE!$1:$5</definedName>
    <definedName function="false" hidden="false" localSheetId="12" name="Z_15B239C2_E350_11D2_8C3F_0008C7C204E6__wvu_PrintArea" vbProcedure="false">CRUDE!$A$40:$AG$118</definedName>
    <definedName function="false" hidden="false" localSheetId="12" name="Z_15B239C2_E350_11D2_8C3F_0008C7C204E6__wvu_PrintTitles" vbProcedure="false">CRUDE!$1:$5</definedName>
    <definedName function="false" hidden="false" localSheetId="12" name="Z_15B239CE_E350_11D2_8C3F_0008C7C204E6__wvu_PrintArea" vbProcedure="false">CRUDE!$A$120:$M$238</definedName>
    <definedName function="false" hidden="false" localSheetId="12" name="Z_15B239CE_E350_11D2_8C3F_0008C7C204E6__wvu_PrintTitles" vbProcedure="false">CRUDE!$1:$5</definedName>
    <definedName function="false" hidden="false" localSheetId="12" name="Z_174D0F55_9644_11D2_8C1E_0008C7C204E6__wvu_PrintArea" vbProcedure="false">CRUDE!$A$6:$R$39</definedName>
    <definedName function="false" hidden="false" localSheetId="12" name="Z_174D0F55_9644_11D2_8C1E_0008C7C204E6__wvu_PrintTitles" vbProcedure="false">CRUDE!$1:$5</definedName>
    <definedName function="false" hidden="false" localSheetId="12" name="Z_174D0F5F_9644_11D2_8C1E_0008C7C204E6__wvu_PrintArea" vbProcedure="false">CRUDE!$A$40:$AG$118</definedName>
    <definedName function="false" hidden="false" localSheetId="12" name="Z_174D0F5F_9644_11D2_8C1E_0008C7C204E6__wvu_PrintTitles" vbProcedure="false">CRUDE!$1:$5</definedName>
    <definedName function="false" hidden="false" localSheetId="12" name="Z_174D0F69_9644_11D2_8C1E_0008C7C204E6__wvu_PrintArea" vbProcedure="false">CRUDE!$A$120:$M$238</definedName>
    <definedName function="false" hidden="false" localSheetId="12" name="Z_174D0F69_9644_11D2_8C1E_0008C7C204E6__wvu_PrintTitles" vbProcedure="false">CRUDE!$1:$5</definedName>
    <definedName function="false" hidden="false" localSheetId="12" name="Z_181EEAC1_CC7D_11D2_8C32_0008C7C204E6__wvu_PrintArea" vbProcedure="false">CRUDE!$A$6:$R$39</definedName>
    <definedName function="false" hidden="false" localSheetId="12" name="Z_181EEAC1_CC7D_11D2_8C32_0008C7C204E6__wvu_PrintTitles" vbProcedure="false">CRUDE!$1:$5</definedName>
    <definedName function="false" hidden="false" localSheetId="12" name="Z_181EEACC_CC7D_11D2_8C32_0008C7C204E6__wvu_PrintArea" vbProcedure="false">CRUDE!$A$40:$AG$118</definedName>
    <definedName function="false" hidden="false" localSheetId="12" name="Z_181EEACC_CC7D_11D2_8C32_0008C7C204E6__wvu_PrintTitles" vbProcedure="false">CRUDE!$1:$5</definedName>
    <definedName function="false" hidden="false" localSheetId="12" name="Z_181EEAD7_CC7D_11D2_8C32_0008C7C204E6__wvu_PrintArea" vbProcedure="false">CRUDE!$A$120:$M$238</definedName>
    <definedName function="false" hidden="false" localSheetId="12" name="Z_181EEAD7_CC7D_11D2_8C32_0008C7C204E6__wvu_PrintTitles" vbProcedure="false">CRUDE!$1:$5</definedName>
    <definedName function="false" hidden="false" localSheetId="12" name="Z_1837EDDD_7DE7_11D2_8C06_0008C7C204E6__wvu_PrintArea" vbProcedure="false">CRUDE!$A$6:$R$39</definedName>
    <definedName function="false" hidden="false" localSheetId="12" name="Z_1837EDDD_7DE7_11D2_8C06_0008C7C204E6__wvu_PrintTitles" vbProcedure="false">CRUDE!$1:$5</definedName>
    <definedName function="false" hidden="false" localSheetId="12" name="Z_1837EDE7_7DE7_11D2_8C06_0008C7C204E6__wvu_PrintArea" vbProcedure="false">CRUDE!$A$40:$AG$118</definedName>
    <definedName function="false" hidden="false" localSheetId="12" name="Z_1837EDE7_7DE7_11D2_8C06_0008C7C204E6__wvu_PrintTitles" vbProcedure="false">CRUDE!$1:$5</definedName>
    <definedName function="false" hidden="false" localSheetId="12" name="Z_1837EDF1_7DE7_11D2_8C06_0008C7C204E6__wvu_PrintArea" vbProcedure="false">CRUDE!$A$120:$M$238</definedName>
    <definedName function="false" hidden="false" localSheetId="12" name="Z_1837EDF1_7DE7_11D2_8C06_0008C7C204E6__wvu_PrintTitles" vbProcedure="false">CRUDE!$1:$5</definedName>
    <definedName function="false" hidden="false" localSheetId="12" name="Z_18828A24_E28E_11D2_8C3F_0008C7C204E6__wvu_PrintArea" vbProcedure="false">CRUDE!$A$6:$R$39</definedName>
    <definedName function="false" hidden="false" localSheetId="12" name="Z_18828A24_E28E_11D2_8C3F_0008C7C204E6__wvu_PrintTitles" vbProcedure="false">CRUDE!$1:$5</definedName>
    <definedName function="false" hidden="false" localSheetId="12" name="Z_18828A30_E28E_11D2_8C3F_0008C7C204E6__wvu_PrintArea" vbProcedure="false">CRUDE!$A$40:$AG$118</definedName>
    <definedName function="false" hidden="false" localSheetId="12" name="Z_18828A30_E28E_11D2_8C3F_0008C7C204E6__wvu_PrintTitles" vbProcedure="false">CRUDE!$1:$5</definedName>
    <definedName function="false" hidden="false" localSheetId="12" name="Z_18828A3C_E28E_11D2_8C3F_0008C7C204E6__wvu_PrintArea" vbProcedure="false">CRUDE!$A$120:$M$238</definedName>
    <definedName function="false" hidden="false" localSheetId="12" name="Z_18828A3C_E28E_11D2_8C3F_0008C7C204E6__wvu_PrintTitles" vbProcedure="false">CRUDE!$1:$5</definedName>
    <definedName function="false" hidden="false" localSheetId="12" name="Z_19F9A6E3_DB81_11D2_B114_00805F29F700__wvu_PrintArea" vbProcedure="false">CRUDE!$A$6:$R$39</definedName>
    <definedName function="false" hidden="false" localSheetId="12" name="Z_19F9A6E3_DB81_11D2_B114_00805F29F700__wvu_PrintTitles" vbProcedure="false">CRUDE!$1:$5</definedName>
    <definedName function="false" hidden="false" localSheetId="12" name="Z_19F9A6EE_DB81_11D2_B114_00805F29F700__wvu_PrintArea" vbProcedure="false">CRUDE!$A$40:$AG$118</definedName>
    <definedName function="false" hidden="false" localSheetId="12" name="Z_19F9A6EE_DB81_11D2_B114_00805F29F700__wvu_PrintTitles" vbProcedure="false">CRUDE!$1:$5</definedName>
    <definedName function="false" hidden="false" localSheetId="12" name="Z_19F9A6F9_DB81_11D2_B114_00805F29F700__wvu_PrintArea" vbProcedure="false">CRUDE!$A$120:$M$238</definedName>
    <definedName function="false" hidden="false" localSheetId="12" name="Z_19F9A6F9_DB81_11D2_B114_00805F29F700__wvu_PrintTitles" vbProcedure="false">CRUDE!$1:$5</definedName>
    <definedName function="false" hidden="false" localSheetId="12" name="Z_19F9A73F_DB81_11D2_B114_00805F29F700__wvu_PrintArea" vbProcedure="false">CRUDE!$A$6:$R$39</definedName>
    <definedName function="false" hidden="false" localSheetId="12" name="Z_19F9A73F_DB81_11D2_B114_00805F29F700__wvu_PrintTitles" vbProcedure="false">CRUDE!$1:$5</definedName>
    <definedName function="false" hidden="false" localSheetId="12" name="Z_19F9A74A_DB81_11D2_B114_00805F29F700__wvu_PrintArea" vbProcedure="false">CRUDE!$A$40:$AG$118</definedName>
    <definedName function="false" hidden="false" localSheetId="12" name="Z_19F9A74A_DB81_11D2_B114_00805F29F700__wvu_PrintTitles" vbProcedure="false">CRUDE!$1:$5</definedName>
    <definedName function="false" hidden="false" localSheetId="12" name="Z_19F9A755_DB81_11D2_B114_00805F29F700__wvu_PrintArea" vbProcedure="false">CRUDE!$A$120:$M$238</definedName>
    <definedName function="false" hidden="false" localSheetId="12" name="Z_19F9A755_DB81_11D2_B114_00805F29F700__wvu_PrintTitles" vbProcedure="false">CRUDE!$1:$5</definedName>
    <definedName function="false" hidden="false" localSheetId="12" name="Z_19F9A7BA_DB81_11D2_B114_00805F29F700__wvu_PrintArea" vbProcedure="false">CRUDE!$A$6:$R$39</definedName>
    <definedName function="false" hidden="false" localSheetId="12" name="Z_19F9A7BA_DB81_11D2_B114_00805F29F700__wvu_PrintTitles" vbProcedure="false">CRUDE!$1:$5</definedName>
    <definedName function="false" hidden="false" localSheetId="12" name="Z_19F9A7C5_DB81_11D2_B114_00805F29F700__wvu_PrintArea" vbProcedure="false">CRUDE!$A$40:$AG$118</definedName>
    <definedName function="false" hidden="false" localSheetId="12" name="Z_19F9A7C5_DB81_11D2_B114_00805F29F700__wvu_PrintTitles" vbProcedure="false">CRUDE!$1:$5</definedName>
    <definedName function="false" hidden="false" localSheetId="12" name="Z_19F9A7D0_DB81_11D2_B114_00805F29F700__wvu_PrintArea" vbProcedure="false">CRUDE!$A$120:$M$238</definedName>
    <definedName function="false" hidden="false" localSheetId="12" name="Z_19F9A7D0_DB81_11D2_B114_00805F29F700__wvu_PrintTitles" vbProcedure="false">CRUDE!$1:$5</definedName>
    <definedName function="false" hidden="false" localSheetId="12" name="Z_19F9A90C_DB81_11D2_B114_00805F29F700__wvu_PrintArea" vbProcedure="false">CRUDE!$A$6:$R$39</definedName>
    <definedName function="false" hidden="false" localSheetId="12" name="Z_19F9A90C_DB81_11D2_B114_00805F29F700__wvu_PrintTitles" vbProcedure="false">CRUDE!$1:$5</definedName>
    <definedName function="false" hidden="false" localSheetId="12" name="Z_19F9A918_DB81_11D2_B114_00805F29F700__wvu_PrintArea" vbProcedure="false">CRUDE!$A$40:$AG$118</definedName>
    <definedName function="false" hidden="false" localSheetId="12" name="Z_19F9A918_DB81_11D2_B114_00805F29F700__wvu_PrintTitles" vbProcedure="false">CRUDE!$1:$5</definedName>
    <definedName function="false" hidden="false" localSheetId="12" name="Z_19F9A924_DB81_11D2_B114_00805F29F700__wvu_PrintArea" vbProcedure="false">CRUDE!$A$120:$M$238</definedName>
    <definedName function="false" hidden="false" localSheetId="12" name="Z_19F9A924_DB81_11D2_B114_00805F29F700__wvu_PrintTitles" vbProcedure="false">CRUDE!$1:$5</definedName>
    <definedName function="false" hidden="false" localSheetId="12" name="Z_1CECFD2B_E66A_11D2_ADA9_0008C744C0BF__wvu_PrintArea" vbProcedure="false">CRUDE!$A$6:$R$39</definedName>
    <definedName function="false" hidden="false" localSheetId="12" name="Z_1CECFD2B_E66A_11D2_ADA9_0008C744C0BF__wvu_PrintTitles" vbProcedure="false">CRUDE!$1:$5</definedName>
    <definedName function="false" hidden="false" localSheetId="12" name="Z_1CECFD37_E66A_11D2_ADA9_0008C744C0BF__wvu_PrintArea" vbProcedure="false">CRUDE!$A$40:$AG$118</definedName>
    <definedName function="false" hidden="false" localSheetId="12" name="Z_1CECFD37_E66A_11D2_ADA9_0008C744C0BF__wvu_PrintTitles" vbProcedure="false">CRUDE!$1:$5</definedName>
    <definedName function="false" hidden="false" localSheetId="12" name="Z_1CECFD43_E66A_11D2_ADA9_0008C744C0BF__wvu_PrintArea" vbProcedure="false">CRUDE!$A$120:$M$238</definedName>
    <definedName function="false" hidden="false" localSheetId="12" name="Z_1CECFD43_E66A_11D2_ADA9_0008C744C0BF__wvu_PrintTitles" vbProcedure="false">CRUDE!$1:$5</definedName>
    <definedName function="false" hidden="false" localSheetId="12" name="Z_1EAB21A9_E683_11D2_8C3F_0008C7C204E6__wvu_PrintArea" vbProcedure="false">CRUDE!$A$6:$R$39</definedName>
    <definedName function="false" hidden="false" localSheetId="12" name="Z_1EAB21A9_E683_11D2_8C3F_0008C7C204E6__wvu_PrintTitles" vbProcedure="false">CRUDE!$1:$5</definedName>
    <definedName function="false" hidden="false" localSheetId="12" name="Z_1EAB21B5_E683_11D2_8C3F_0008C7C204E6__wvu_PrintArea" vbProcedure="false">CRUDE!$A$40:$AG$118</definedName>
    <definedName function="false" hidden="false" localSheetId="12" name="Z_1EAB21B5_E683_11D2_8C3F_0008C7C204E6__wvu_PrintTitles" vbProcedure="false">CRUDE!$1:$5</definedName>
    <definedName function="false" hidden="false" localSheetId="12" name="Z_1EAB21C1_E683_11D2_8C3F_0008C7C204E6__wvu_PrintArea" vbProcedure="false">CRUDE!$A$120:$M$238</definedName>
    <definedName function="false" hidden="false" localSheetId="12" name="Z_1EAB21C1_E683_11D2_8C3F_0008C7C204E6__wvu_PrintTitles" vbProcedure="false">CRUDE!$1:$5</definedName>
    <definedName function="false" hidden="false" localSheetId="12" name="Z_25D4D14E_AB7D_11D2_8C26_0008C7C204E6__wvu_PrintArea" vbProcedure="false">CRUDE!$A$6:$R$39</definedName>
    <definedName function="false" hidden="false" localSheetId="12" name="Z_25D4D14E_AB7D_11D2_8C26_0008C7C204E6__wvu_PrintTitles" vbProcedure="false">CRUDE!$1:$5</definedName>
    <definedName function="false" hidden="false" localSheetId="12" name="Z_25D4D158_AB7D_11D2_8C26_0008C7C204E6__wvu_PrintArea" vbProcedure="false">CRUDE!$A$40:$AG$118</definedName>
    <definedName function="false" hidden="false" localSheetId="12" name="Z_25D4D158_AB7D_11D2_8C26_0008C7C204E6__wvu_PrintTitles" vbProcedure="false">CRUDE!$1:$5</definedName>
    <definedName function="false" hidden="false" localSheetId="12" name="Z_25D4D162_AB7D_11D2_8C26_0008C7C204E6__wvu_PrintArea" vbProcedure="false">CRUDE!$A$120:$M$238</definedName>
    <definedName function="false" hidden="false" localSheetId="12" name="Z_25D4D162_AB7D_11D2_8C26_0008C7C204E6__wvu_PrintTitles" vbProcedure="false">CRUDE!$1:$5</definedName>
    <definedName function="false" hidden="false" localSheetId="12" name="Z_26D7B709_E103_11D2_8C3F_0008C7C204E6__wvu_PrintArea" vbProcedure="false">CRUDE!$A$6:$R$39</definedName>
    <definedName function="false" hidden="false" localSheetId="12" name="Z_26D7B709_E103_11D2_8C3F_0008C7C204E6__wvu_PrintTitles" vbProcedure="false">CRUDE!$1:$5</definedName>
    <definedName function="false" hidden="false" localSheetId="12" name="Z_26D7B715_E103_11D2_8C3F_0008C7C204E6__wvu_PrintArea" vbProcedure="false">CRUDE!$A$40:$AG$118</definedName>
    <definedName function="false" hidden="false" localSheetId="12" name="Z_26D7B715_E103_11D2_8C3F_0008C7C204E6__wvu_PrintTitles" vbProcedure="false">CRUDE!$1:$5</definedName>
    <definedName function="false" hidden="false" localSheetId="12" name="Z_26D7B721_E103_11D2_8C3F_0008C7C204E6__wvu_PrintArea" vbProcedure="false">CRUDE!$A$120:$M$238</definedName>
    <definedName function="false" hidden="false" localSheetId="12" name="Z_26D7B721_E103_11D2_8C3F_0008C7C204E6__wvu_PrintTitles" vbProcedure="false">CRUDE!$1:$5</definedName>
    <definedName function="false" hidden="false" localSheetId="12" name="Z_280EF6FC_BC02_11D2_8C29_0008C7C204E6__wvu_PrintArea" vbProcedure="false">CRUDE!$A$6:$R$39</definedName>
    <definedName function="false" hidden="false" localSheetId="12" name="Z_280EF6FC_BC02_11D2_8C29_0008C7C204E6__wvu_PrintTitles" vbProcedure="false">CRUDE!$1:$5</definedName>
    <definedName function="false" hidden="false" localSheetId="12" name="Z_280EF707_BC02_11D2_8C29_0008C7C204E6__wvu_PrintArea" vbProcedure="false">CRUDE!$A$40:$AG$118</definedName>
    <definedName function="false" hidden="false" localSheetId="12" name="Z_280EF707_BC02_11D2_8C29_0008C7C204E6__wvu_PrintTitles" vbProcedure="false">CRUDE!$1:$5</definedName>
    <definedName function="false" hidden="false" localSheetId="12" name="Z_280EF712_BC02_11D2_8C29_0008C7C204E6__wvu_PrintArea" vbProcedure="false">CRUDE!$A$120:$M$238</definedName>
    <definedName function="false" hidden="false" localSheetId="12" name="Z_280EF712_BC02_11D2_8C29_0008C7C204E6__wvu_PrintTitles" vbProcedure="false">CRUDE!$1:$5</definedName>
    <definedName function="false" hidden="false" localSheetId="12" name="Z_2D75B103_A9EB_11D2_8C25_0008C7C204E6__wvu_PrintArea" vbProcedure="false">CRUDE!$A$6:$R$39</definedName>
    <definedName function="false" hidden="false" localSheetId="12" name="Z_2D75B103_A9EB_11D2_8C25_0008C7C204E6__wvu_PrintTitles" vbProcedure="false">CRUDE!$1:$5</definedName>
    <definedName function="false" hidden="false" localSheetId="12" name="Z_2D75B10D_A9EB_11D2_8C25_0008C7C204E6__wvu_PrintArea" vbProcedure="false">CRUDE!$A$40:$AG$118</definedName>
    <definedName function="false" hidden="false" localSheetId="12" name="Z_2D75B10D_A9EB_11D2_8C25_0008C7C204E6__wvu_PrintTitles" vbProcedure="false">CRUDE!$1:$5</definedName>
    <definedName function="false" hidden="false" localSheetId="12" name="Z_2D75B117_A9EB_11D2_8C25_0008C7C204E6__wvu_PrintArea" vbProcedure="false">CRUDE!$A$120:$M$238</definedName>
    <definedName function="false" hidden="false" localSheetId="12" name="Z_2D75B117_A9EB_11D2_8C25_0008C7C204E6__wvu_PrintTitles" vbProcedure="false">CRUDE!$1:$5</definedName>
    <definedName function="false" hidden="false" localSheetId="12" name="Z_2DC98E1F_D6BB_11D2_8C3A_0008C7C204E6__wvu_PrintArea" vbProcedure="false">CRUDE!$A$6:$R$39</definedName>
    <definedName function="false" hidden="false" localSheetId="12" name="Z_2DC98E1F_D6BB_11D2_8C3A_0008C7C204E6__wvu_PrintTitles" vbProcedure="false">CRUDE!$1:$5</definedName>
    <definedName function="false" hidden="false" localSheetId="12" name="Z_2DC98E2A_D6BB_11D2_8C3A_0008C7C204E6__wvu_PrintArea" vbProcedure="false">CRUDE!$A$40:$AG$118</definedName>
    <definedName function="false" hidden="false" localSheetId="12" name="Z_2DC98E2A_D6BB_11D2_8C3A_0008C7C204E6__wvu_PrintTitles" vbProcedure="false">CRUDE!$1:$5</definedName>
    <definedName function="false" hidden="false" localSheetId="12" name="Z_2DC98E35_D6BB_11D2_8C3A_0008C7C204E6__wvu_PrintArea" vbProcedure="false">CRUDE!$A$120:$M$238</definedName>
    <definedName function="false" hidden="false" localSheetId="12" name="Z_2DC98E35_D6BB_11D2_8C3A_0008C7C204E6__wvu_PrintTitles" vbProcedure="false">CRUDE!$1:$5</definedName>
    <definedName function="false" hidden="false" localSheetId="12" name="Z_2DC98F37_D6BB_11D2_8C3A_0008C7C204E6__wvu_PrintArea" vbProcedure="false">CRUDE!$A$6:$R$39</definedName>
    <definedName function="false" hidden="false" localSheetId="12" name="Z_2DC98F37_D6BB_11D2_8C3A_0008C7C204E6__wvu_PrintTitles" vbProcedure="false">CRUDE!$1:$5</definedName>
    <definedName function="false" hidden="false" localSheetId="12" name="Z_2DC98F42_D6BB_11D2_8C3A_0008C7C204E6__wvu_PrintArea" vbProcedure="false">CRUDE!$A$40:$AG$118</definedName>
    <definedName function="false" hidden="false" localSheetId="12" name="Z_2DC98F42_D6BB_11D2_8C3A_0008C7C204E6__wvu_PrintTitles" vbProcedure="false">CRUDE!$1:$5</definedName>
    <definedName function="false" hidden="false" localSheetId="12" name="Z_2DC98F4D_D6BB_11D2_8C3A_0008C7C204E6__wvu_PrintArea" vbProcedure="false">CRUDE!$A$120:$M$238</definedName>
    <definedName function="false" hidden="false" localSheetId="12" name="Z_2DC98F4D_D6BB_11D2_8C3A_0008C7C204E6__wvu_PrintTitles" vbProcedure="false">CRUDE!$1:$5</definedName>
    <definedName function="false" hidden="false" localSheetId="12" name="Z_2DD4FCCA_B99C_11D2_8C28_0008C7C204E6__wvu_PrintArea" vbProcedure="false">CRUDE!$A$6:$R$39</definedName>
    <definedName function="false" hidden="false" localSheetId="12" name="Z_2DD4FCCA_B99C_11D2_8C28_0008C7C204E6__wvu_PrintTitles" vbProcedure="false">CRUDE!$1:$5</definedName>
    <definedName function="false" hidden="false" localSheetId="12" name="Z_2DD4FCD5_B99C_11D2_8C28_0008C7C204E6__wvu_PrintArea" vbProcedure="false">CRUDE!$A$40:$AG$118</definedName>
    <definedName function="false" hidden="false" localSheetId="12" name="Z_2DD4FCD5_B99C_11D2_8C28_0008C7C204E6__wvu_PrintTitles" vbProcedure="false">CRUDE!$1:$5</definedName>
    <definedName function="false" hidden="false" localSheetId="12" name="Z_2DD4FCE0_B99C_11D2_8C28_0008C7C204E6__wvu_PrintArea" vbProcedure="false">CRUDE!$A$120:$M$238</definedName>
    <definedName function="false" hidden="false" localSheetId="12" name="Z_2DD4FCE0_B99C_11D2_8C28_0008C7C204E6__wvu_PrintTitles" vbProcedure="false">CRUDE!$1:$5</definedName>
    <definedName function="false" hidden="false" localSheetId="12" name="Z_356EE99F_C573_11D2_84E9_00805FD35FEF__wvu_PrintArea" vbProcedure="false">CRUDE!$A$6:$R$39</definedName>
    <definedName function="false" hidden="false" localSheetId="12" name="Z_356EE99F_C573_11D2_84E9_00805FD35FEF__wvu_PrintTitles" vbProcedure="false">CRUDE!$1:$5</definedName>
    <definedName function="false" hidden="false" localSheetId="12" name="Z_356EE9AA_C573_11D2_84E9_00805FD35FEF__wvu_PrintArea" vbProcedure="false">CRUDE!$A$40:$AG$118</definedName>
    <definedName function="false" hidden="false" localSheetId="12" name="Z_356EE9AA_C573_11D2_84E9_00805FD35FEF__wvu_PrintTitles" vbProcedure="false">CRUDE!$1:$5</definedName>
    <definedName function="false" hidden="false" localSheetId="12" name="Z_356EE9B5_C573_11D2_84E9_00805FD35FEF__wvu_PrintArea" vbProcedure="false">CRUDE!$A$120:$M$238</definedName>
    <definedName function="false" hidden="false" localSheetId="12" name="Z_356EE9B5_C573_11D2_84E9_00805FD35FEF__wvu_PrintTitles" vbProcedure="false">CRUDE!$1:$5</definedName>
    <definedName function="false" hidden="false" localSheetId="12" name="Z_35FF369A_A533_11D2_8C22_0008C7C204E6__wvu_PrintArea" vbProcedure="false">CRUDE!$A$6:$R$39</definedName>
    <definedName function="false" hidden="false" localSheetId="12" name="Z_35FF369A_A533_11D2_8C22_0008C7C204E6__wvu_PrintTitles" vbProcedure="false">CRUDE!$1:$5</definedName>
    <definedName function="false" hidden="false" localSheetId="12" name="Z_35FF36A4_A533_11D2_8C22_0008C7C204E6__wvu_PrintArea" vbProcedure="false">CRUDE!$A$40:$AG$118</definedName>
    <definedName function="false" hidden="false" localSheetId="12" name="Z_35FF36A4_A533_11D2_8C22_0008C7C204E6__wvu_PrintTitles" vbProcedure="false">CRUDE!$1:$5</definedName>
    <definedName function="false" hidden="false" localSheetId="12" name="Z_35FF36AE_A533_11D2_8C22_0008C7C204E6__wvu_PrintArea" vbProcedure="false">CRUDE!$A$120:$M$238</definedName>
    <definedName function="false" hidden="false" localSheetId="12" name="Z_35FF36AE_A533_11D2_8C22_0008C7C204E6__wvu_PrintTitles" vbProcedure="false">CRUDE!$1:$5</definedName>
    <definedName function="false" hidden="false" localSheetId="12" name="Z_37466B20_D08A_11D2_AD63_00805F17FD6F__wvu_PrintArea" vbProcedure="false">CRUDE!$A$6:$R$39</definedName>
    <definedName function="false" hidden="false" localSheetId="12" name="Z_37466B20_D08A_11D2_AD63_00805F17FD6F__wvu_PrintTitles" vbProcedure="false">CRUDE!$1:$5</definedName>
    <definedName function="false" hidden="false" localSheetId="12" name="Z_37466B2B_D08A_11D2_AD63_00805F17FD6F__wvu_PrintArea" vbProcedure="false">CRUDE!$A$40:$AG$118</definedName>
    <definedName function="false" hidden="false" localSheetId="12" name="Z_37466B2B_D08A_11D2_AD63_00805F17FD6F__wvu_PrintTitles" vbProcedure="false">CRUDE!$1:$5</definedName>
    <definedName function="false" hidden="false" localSheetId="12" name="Z_37466B36_D08A_11D2_AD63_00805F17FD6F__wvu_PrintArea" vbProcedure="false">CRUDE!$A$120:$M$238</definedName>
    <definedName function="false" hidden="false" localSheetId="12" name="Z_37466B36_D08A_11D2_AD63_00805F17FD6F__wvu_PrintTitles" vbProcedure="false">CRUDE!$1:$5</definedName>
    <definedName function="false" hidden="false" localSheetId="12" name="Z_3B68766B_DD04_11D2_B562_00805FC758C8__wvu_PrintArea" vbProcedure="false">CRUDE!$A$6:$R$39</definedName>
    <definedName function="false" hidden="false" localSheetId="12" name="Z_3B68766B_DD04_11D2_B562_00805FC758C8__wvu_PrintTitles" vbProcedure="false">CRUDE!$1:$5</definedName>
    <definedName function="false" hidden="false" localSheetId="12" name="Z_3B687677_DD04_11D2_B562_00805FC758C8__wvu_PrintArea" vbProcedure="false">CRUDE!$A$40:$AG$118</definedName>
    <definedName function="false" hidden="false" localSheetId="12" name="Z_3B687677_DD04_11D2_B562_00805FC758C8__wvu_PrintTitles" vbProcedure="false">CRUDE!$1:$5</definedName>
    <definedName function="false" hidden="false" localSheetId="12" name="Z_3B687683_DD04_11D2_B562_00805FC758C8__wvu_PrintArea" vbProcedure="false">CRUDE!$A$120:$M$238</definedName>
    <definedName function="false" hidden="false" localSheetId="12" name="Z_3B687683_DD04_11D2_B562_00805FC758C8__wvu_PrintTitles" vbProcedure="false">CRUDE!$1:$5</definedName>
    <definedName function="false" hidden="false" localSheetId="12" name="Z_3D00AA3A_B9CB_11D2_B55F_00805FC758C8__wvu_PrintArea" vbProcedure="false">CRUDE!$A$6:$R$39</definedName>
    <definedName function="false" hidden="false" localSheetId="12" name="Z_3D00AA3A_B9CB_11D2_B55F_00805FC758C8__wvu_PrintTitles" vbProcedure="false">CRUDE!$1:$5</definedName>
    <definedName function="false" hidden="false" localSheetId="12" name="Z_3D00AA45_B9CB_11D2_B55F_00805FC758C8__wvu_PrintArea" vbProcedure="false">CRUDE!$A$40:$AG$118</definedName>
    <definedName function="false" hidden="false" localSheetId="12" name="Z_3D00AA45_B9CB_11D2_B55F_00805FC758C8__wvu_PrintTitles" vbProcedure="false">CRUDE!$1:$5</definedName>
    <definedName function="false" hidden="false" localSheetId="12" name="Z_3D00AA50_B9CB_11D2_B55F_00805FC758C8__wvu_PrintArea" vbProcedure="false">CRUDE!$A$120:$M$238</definedName>
    <definedName function="false" hidden="false" localSheetId="12" name="Z_3D00AA50_B9CB_11D2_B55F_00805FC758C8__wvu_PrintTitles" vbProcedure="false">CRUDE!$1:$5</definedName>
    <definedName function="false" hidden="false" localSheetId="12" name="Z_3E149199_B5D4_11D2_8C28_0008C7C204E6__wvu_PrintArea" vbProcedure="false">CRUDE!$A$6:$R$39</definedName>
    <definedName function="false" hidden="false" localSheetId="12" name="Z_3E149199_B5D4_11D2_8C28_0008C7C204E6__wvu_PrintTitles" vbProcedure="false">CRUDE!$1:$5</definedName>
    <definedName function="false" hidden="false" localSheetId="12" name="Z_3E1491A4_B5D4_11D2_8C28_0008C7C204E6__wvu_PrintArea" vbProcedure="false">CRUDE!$A$40:$AG$118</definedName>
    <definedName function="false" hidden="false" localSheetId="12" name="Z_3E1491A4_B5D4_11D2_8C28_0008C7C204E6__wvu_PrintTitles" vbProcedure="false">CRUDE!$1:$5</definedName>
    <definedName function="false" hidden="false" localSheetId="12" name="Z_3E1491AF_B5D4_11D2_8C28_0008C7C204E6__wvu_PrintArea" vbProcedure="false">CRUDE!$A$120:$M$238</definedName>
    <definedName function="false" hidden="false" localSheetId="12" name="Z_3E1491AF_B5D4_11D2_8C28_0008C7C204E6__wvu_PrintTitles" vbProcedure="false">CRUDE!$1:$5</definedName>
    <definedName function="false" hidden="false" localSheetId="12" name="Z_43FDE5A4_B0FC_11D2_8C26_0008C7C204E6__wvu_PrintArea" vbProcedure="false">CRUDE!$A$6:$R$39</definedName>
    <definedName function="false" hidden="false" localSheetId="12" name="Z_43FDE5A4_B0FC_11D2_8C26_0008C7C204E6__wvu_PrintTitles" vbProcedure="false">CRUDE!$1:$5</definedName>
    <definedName function="false" hidden="false" localSheetId="12" name="Z_43FDE5AE_B0FC_11D2_8C26_0008C7C204E6__wvu_PrintArea" vbProcedure="false">CRUDE!$A$40:$AG$118</definedName>
    <definedName function="false" hidden="false" localSheetId="12" name="Z_43FDE5AE_B0FC_11D2_8C26_0008C7C204E6__wvu_PrintTitles" vbProcedure="false">CRUDE!$1:$5</definedName>
    <definedName function="false" hidden="false" localSheetId="12" name="Z_43FDE5B8_B0FC_11D2_8C26_0008C7C204E6__wvu_PrintArea" vbProcedure="false">CRUDE!$A$120:$M$238</definedName>
    <definedName function="false" hidden="false" localSheetId="12" name="Z_43FDE5B8_B0FC_11D2_8C26_0008C7C204E6__wvu_PrintTitles" vbProcedure="false">CRUDE!$1:$5</definedName>
    <definedName function="false" hidden="false" localSheetId="12" name="Z_455EA50B_D080_11D2_B560_00805FC758C8__wvu_PrintArea" vbProcedure="false">CRUDE!$A$6:$R$39</definedName>
    <definedName function="false" hidden="false" localSheetId="12" name="Z_455EA50B_D080_11D2_B560_00805FC758C8__wvu_PrintTitles" vbProcedure="false">CRUDE!$1:$5</definedName>
    <definedName function="false" hidden="false" localSheetId="12" name="Z_455EA516_D080_11D2_B560_00805FC758C8__wvu_PrintArea" vbProcedure="false">CRUDE!$A$40:$AG$118</definedName>
    <definedName function="false" hidden="false" localSheetId="12" name="Z_455EA516_D080_11D2_B560_00805FC758C8__wvu_PrintTitles" vbProcedure="false">CRUDE!$1:$5</definedName>
    <definedName function="false" hidden="false" localSheetId="12" name="Z_455EA521_D080_11D2_B560_00805FC758C8__wvu_PrintArea" vbProcedure="false">CRUDE!$A$120:$M$238</definedName>
    <definedName function="false" hidden="false" localSheetId="12" name="Z_455EA521_D080_11D2_B560_00805FC758C8__wvu_PrintTitles" vbProcedure="false">CRUDE!$1:$5</definedName>
    <definedName function="false" hidden="false" localSheetId="12" name="Z_45B0D55F_8B4E_11D2_8C18_0008C7C204E6__wvu_PrintArea" vbProcedure="false">CRUDE!$A$6:$R$39</definedName>
    <definedName function="false" hidden="false" localSheetId="12" name="Z_45B0D55F_8B4E_11D2_8C18_0008C7C204E6__wvu_PrintTitles" vbProcedure="false">CRUDE!$1:$5</definedName>
    <definedName function="false" hidden="false" localSheetId="12" name="Z_45B0D569_8B4E_11D2_8C18_0008C7C204E6__wvu_PrintArea" vbProcedure="false">CRUDE!$A$40:$AG$118</definedName>
    <definedName function="false" hidden="false" localSheetId="12" name="Z_45B0D569_8B4E_11D2_8C18_0008C7C204E6__wvu_PrintTitles" vbProcedure="false">CRUDE!$1:$5</definedName>
    <definedName function="false" hidden="false" localSheetId="12" name="Z_45B0D573_8B4E_11D2_8C18_0008C7C204E6__wvu_PrintArea" vbProcedure="false">CRUDE!$A$120:$M$238</definedName>
    <definedName function="false" hidden="false" localSheetId="12" name="Z_45B0D573_8B4E_11D2_8C18_0008C7C204E6__wvu_PrintTitles" vbProcedure="false">CRUDE!$1:$5</definedName>
    <definedName function="false" hidden="false" localSheetId="12" name="Z_46B6C2B9_E7FC_11D2_ADAA_0008C744C0BF__wvu_PrintArea" vbProcedure="false">CRUDE!$A$6:$R$39</definedName>
    <definedName function="false" hidden="false" localSheetId="12" name="Z_46B6C2B9_E7FC_11D2_ADAA_0008C744C0BF__wvu_PrintTitles" vbProcedure="false">CRUDE!$1:$5</definedName>
    <definedName function="false" hidden="false" localSheetId="12" name="Z_46B6C2C5_E7FC_11D2_ADAA_0008C744C0BF__wvu_PrintArea" vbProcedure="false">CRUDE!$A$40:$AG$118</definedName>
    <definedName function="false" hidden="false" localSheetId="12" name="Z_46B6C2C5_E7FC_11D2_ADAA_0008C744C0BF__wvu_PrintTitles" vbProcedure="false">CRUDE!$1:$5</definedName>
    <definedName function="false" hidden="false" localSheetId="12" name="Z_46B6C2D1_E7FC_11D2_ADAA_0008C744C0BF__wvu_PrintArea" vbProcedure="false">CRUDE!$A$120:$M$238</definedName>
    <definedName function="false" hidden="false" localSheetId="12" name="Z_46B6C2D1_E7FC_11D2_ADAA_0008C744C0BF__wvu_PrintTitles" vbProcedure="false">CRUDE!$1:$5</definedName>
    <definedName function="false" hidden="false" localSheetId="12" name="Z_4707B8B1_93E7_11D2_8C1D_0008C7C204E6__wvu_PrintArea" vbProcedure="false">CRUDE!$A$6:$R$39</definedName>
    <definedName function="false" hidden="false" localSheetId="12" name="Z_4707B8B1_93E7_11D2_8C1D_0008C7C204E6__wvu_PrintTitles" vbProcedure="false">CRUDE!$1:$5</definedName>
    <definedName function="false" hidden="false" localSheetId="12" name="Z_4707B8BB_93E7_11D2_8C1D_0008C7C204E6__wvu_PrintArea" vbProcedure="false">CRUDE!$A$40:$AG$118</definedName>
    <definedName function="false" hidden="false" localSheetId="12" name="Z_4707B8BB_93E7_11D2_8C1D_0008C7C204E6__wvu_PrintTitles" vbProcedure="false">CRUDE!$1:$5</definedName>
    <definedName function="false" hidden="false" localSheetId="12" name="Z_4707B8C5_93E7_11D2_8C1D_0008C7C204E6__wvu_PrintArea" vbProcedure="false">CRUDE!$A$120:$M$238</definedName>
    <definedName function="false" hidden="false" localSheetId="12" name="Z_4707B8C5_93E7_11D2_8C1D_0008C7C204E6__wvu_PrintTitles" vbProcedure="false">CRUDE!$1:$5</definedName>
    <definedName function="false" hidden="false" localSheetId="12" name="Z_48E652D5_A94A_11D2_B55B_00805FC758C8__wvu_PrintArea" vbProcedure="false">CRUDE!$A$6:$R$39</definedName>
    <definedName function="false" hidden="false" localSheetId="12" name="Z_48E652D5_A94A_11D2_B55B_00805FC758C8__wvu_PrintTitles" vbProcedure="false">CRUDE!$1:$5</definedName>
    <definedName function="false" hidden="false" localSheetId="12" name="Z_48E652DF_A94A_11D2_B55B_00805FC758C8__wvu_PrintArea" vbProcedure="false">CRUDE!$A$40:$AG$118</definedName>
    <definedName function="false" hidden="false" localSheetId="12" name="Z_48E652DF_A94A_11D2_B55B_00805FC758C8__wvu_PrintTitles" vbProcedure="false">CRUDE!$1:$5</definedName>
    <definedName function="false" hidden="false" localSheetId="12" name="Z_48E652E9_A94A_11D2_B55B_00805FC758C8__wvu_PrintArea" vbProcedure="false">CRUDE!$A$120:$M$238</definedName>
    <definedName function="false" hidden="false" localSheetId="12" name="Z_48E652E9_A94A_11D2_B55B_00805FC758C8__wvu_PrintTitles" vbProcedure="false">CRUDE!$1:$5</definedName>
    <definedName function="false" hidden="false" localSheetId="12" name="Z_4A50D572_9978_11D2_8C20_0008C7C204E6__wvu_PrintArea" vbProcedure="false">CRUDE!$A$6:$R$39</definedName>
    <definedName function="false" hidden="false" localSheetId="12" name="Z_4A50D572_9978_11D2_8C20_0008C7C204E6__wvu_PrintTitles" vbProcedure="false">CRUDE!$1:$5</definedName>
    <definedName function="false" hidden="false" localSheetId="12" name="Z_4A50D57C_9978_11D2_8C20_0008C7C204E6__wvu_PrintArea" vbProcedure="false">CRUDE!$A$40:$AG$118</definedName>
    <definedName function="false" hidden="false" localSheetId="12" name="Z_4A50D57C_9978_11D2_8C20_0008C7C204E6__wvu_PrintTitles" vbProcedure="false">CRUDE!$1:$5</definedName>
    <definedName function="false" hidden="false" localSheetId="12" name="Z_4A50D586_9978_11D2_8C20_0008C7C204E6__wvu_PrintArea" vbProcedure="false">CRUDE!$A$120:$M$238</definedName>
    <definedName function="false" hidden="false" localSheetId="12" name="Z_4A50D586_9978_11D2_8C20_0008C7C204E6__wvu_PrintTitles" vbProcedure="false">CRUDE!$1:$5</definedName>
    <definedName function="false" hidden="false" localSheetId="12" name="Z_4B7F705D_C17B_11D2_8C2B_0008C7C204E6__wvu_PrintArea" vbProcedure="false">CRUDE!$A$6:$R$39</definedName>
    <definedName function="false" hidden="false" localSheetId="12" name="Z_4B7F705D_C17B_11D2_8C2B_0008C7C204E6__wvu_PrintTitles" vbProcedure="false">CRUDE!$1:$5</definedName>
    <definedName function="false" hidden="false" localSheetId="12" name="Z_4B7F7068_C17B_11D2_8C2B_0008C7C204E6__wvu_PrintArea" vbProcedure="false">CRUDE!$A$40:$AG$118</definedName>
    <definedName function="false" hidden="false" localSheetId="12" name="Z_4B7F7068_C17B_11D2_8C2B_0008C7C204E6__wvu_PrintTitles" vbProcedure="false">CRUDE!$1:$5</definedName>
    <definedName function="false" hidden="false" localSheetId="12" name="Z_4B7F7073_C17B_11D2_8C2B_0008C7C204E6__wvu_PrintArea" vbProcedure="false">CRUDE!$A$120:$M$238</definedName>
    <definedName function="false" hidden="false" localSheetId="12" name="Z_4B7F7073_C17B_11D2_8C2B_0008C7C204E6__wvu_PrintTitles" vbProcedure="false">CRUDE!$1:$5</definedName>
    <definedName function="false" hidden="false" localSheetId="12" name="Z_4C4CB56C_CAEB_11D2_8C32_0008C7C204E6__wvu_PrintArea" vbProcedure="false">CRUDE!$A$6:$R$39</definedName>
    <definedName function="false" hidden="false" localSheetId="12" name="Z_4C4CB56C_CAEB_11D2_8C32_0008C7C204E6__wvu_PrintTitles" vbProcedure="false">CRUDE!$1:$5</definedName>
    <definedName function="false" hidden="false" localSheetId="12" name="Z_4C4CB577_CAEB_11D2_8C32_0008C7C204E6__wvu_PrintArea" vbProcedure="false">CRUDE!$A$40:$AG$118</definedName>
    <definedName function="false" hidden="false" localSheetId="12" name="Z_4C4CB577_CAEB_11D2_8C32_0008C7C204E6__wvu_PrintTitles" vbProcedure="false">CRUDE!$1:$5</definedName>
    <definedName function="false" hidden="false" localSheetId="12" name="Z_4C4CB582_CAEB_11D2_8C32_0008C7C204E6__wvu_PrintArea" vbProcedure="false">CRUDE!$A$120:$M$238</definedName>
    <definedName function="false" hidden="false" localSheetId="12" name="Z_4C4CB582_CAEB_11D2_8C32_0008C7C204E6__wvu_PrintTitles" vbProcedure="false">CRUDE!$1:$5</definedName>
    <definedName function="false" hidden="false" localSheetId="12" name="Z_4C5DA7CE_F3BF_11D2_8C47_0008C7C204E6__wvu_PrintArea" vbProcedure="false">CRUDE!$A$6:$R$39</definedName>
    <definedName function="false" hidden="false" localSheetId="12" name="Z_4C5DA7CE_F3BF_11D2_8C47_0008C7C204E6__wvu_PrintTitles" vbProcedure="false">CRUDE!$1:$5</definedName>
    <definedName function="false" hidden="false" localSheetId="12" name="Z_4C5DA7DA_F3BF_11D2_8C47_0008C7C204E6__wvu_PrintArea" vbProcedure="false">CRUDE!$A$40:$AG$118</definedName>
    <definedName function="false" hidden="false" localSheetId="12" name="Z_4C5DA7DA_F3BF_11D2_8C47_0008C7C204E6__wvu_PrintTitles" vbProcedure="false">CRUDE!$1:$5</definedName>
    <definedName function="false" hidden="false" localSheetId="12" name="Z_4C5DA7E6_F3BF_11D2_8C47_0008C7C204E6__wvu_PrintArea" vbProcedure="false">CRUDE!$A$120:$M$238</definedName>
    <definedName function="false" hidden="false" localSheetId="12" name="Z_4C5DA7E6_F3BF_11D2_8C47_0008C7C204E6__wvu_PrintTitles" vbProcedure="false">CRUDE!$1:$5</definedName>
    <definedName function="false" hidden="false" localSheetId="12" name="Z_4C5DA7F9_F3BF_11D2_8C47_0008C7C204E6__wvu_PrintArea" vbProcedure="false">CRUDE!$A$6:$R$39</definedName>
    <definedName function="false" hidden="false" localSheetId="12" name="Z_4C5DA7F9_F3BF_11D2_8C47_0008C7C204E6__wvu_PrintTitles" vbProcedure="false">CRUDE!$1:$5</definedName>
    <definedName function="false" hidden="false" localSheetId="12" name="Z_4C5DA805_F3BF_11D2_8C47_0008C7C204E6__wvu_PrintArea" vbProcedure="false">CRUDE!$A$40:$AG$118</definedName>
    <definedName function="false" hidden="false" localSheetId="12" name="Z_4C5DA805_F3BF_11D2_8C47_0008C7C204E6__wvu_PrintTitles" vbProcedure="false">CRUDE!$1:$5</definedName>
    <definedName function="false" hidden="false" localSheetId="12" name="Z_4C5DA811_F3BF_11D2_8C47_0008C7C204E6__wvu_PrintArea" vbProcedure="false">CRUDE!$A$120:$M$238</definedName>
    <definedName function="false" hidden="false" localSheetId="12" name="Z_4C5DA811_F3BF_11D2_8C47_0008C7C204E6__wvu_PrintTitles" vbProcedure="false">CRUDE!$1:$5</definedName>
    <definedName function="false" hidden="false" localSheetId="12" name="Z_52DDA563_CA25_11D2_8C31_0008C7C204E6__wvu_PrintArea" vbProcedure="false">CRUDE!$A$6:$R$39</definedName>
    <definedName function="false" hidden="false" localSheetId="12" name="Z_52DDA563_CA25_11D2_8C31_0008C7C204E6__wvu_PrintTitles" vbProcedure="false">CRUDE!$1:$5</definedName>
    <definedName function="false" hidden="false" localSheetId="12" name="Z_52DDA56E_CA25_11D2_8C31_0008C7C204E6__wvu_PrintArea" vbProcedure="false">CRUDE!$A$40:$AG$118</definedName>
    <definedName function="false" hidden="false" localSheetId="12" name="Z_52DDA56E_CA25_11D2_8C31_0008C7C204E6__wvu_PrintTitles" vbProcedure="false">CRUDE!$1:$5</definedName>
    <definedName function="false" hidden="false" localSheetId="12" name="Z_52DDA579_CA25_11D2_8C31_0008C7C204E6__wvu_PrintArea" vbProcedure="false">CRUDE!$A$120:$M$238</definedName>
    <definedName function="false" hidden="false" localSheetId="12" name="Z_52DDA579_CA25_11D2_8C31_0008C7C204E6__wvu_PrintTitles" vbProcedure="false">CRUDE!$1:$5</definedName>
    <definedName function="false" hidden="false" localSheetId="12" name="Z_531C69D4_EE3F_11D2_ADAC_0008C744C0BF__wvu_PrintArea" vbProcedure="false">CRUDE!$A$6:$R$39</definedName>
    <definedName function="false" hidden="false" localSheetId="12" name="Z_531C69D4_EE3F_11D2_ADAC_0008C744C0BF__wvu_PrintTitles" vbProcedure="false">CRUDE!$1:$5</definedName>
    <definedName function="false" hidden="false" localSheetId="12" name="Z_531C69E0_EE3F_11D2_ADAC_0008C744C0BF__wvu_PrintArea" vbProcedure="false">CRUDE!$A$40:$AG$118</definedName>
    <definedName function="false" hidden="false" localSheetId="12" name="Z_531C69E0_EE3F_11D2_ADAC_0008C744C0BF__wvu_PrintTitles" vbProcedure="false">CRUDE!$1:$5</definedName>
    <definedName function="false" hidden="false" localSheetId="12" name="Z_531C69EC_EE3F_11D2_ADAC_0008C744C0BF__wvu_PrintArea" vbProcedure="false">CRUDE!$A$120:$M$238</definedName>
    <definedName function="false" hidden="false" localSheetId="12" name="Z_531C69EC_EE3F_11D2_ADAC_0008C744C0BF__wvu_PrintTitles" vbProcedure="false">CRUDE!$1:$5</definedName>
    <definedName function="false" hidden="false" localSheetId="12" name="Z_5538850A_8E68_11D2_8C1C_0008C7C204E6__wvu_PrintArea" vbProcedure="false">CRUDE!$A$6:$R$39</definedName>
    <definedName function="false" hidden="false" localSheetId="12" name="Z_5538850A_8E68_11D2_8C1C_0008C7C204E6__wvu_PrintTitles" vbProcedure="false">CRUDE!$1:$5</definedName>
    <definedName function="false" hidden="false" localSheetId="12" name="Z_55388514_8E68_11D2_8C1C_0008C7C204E6__wvu_PrintArea" vbProcedure="false">CRUDE!$A$40:$AG$118</definedName>
    <definedName function="false" hidden="false" localSheetId="12" name="Z_55388514_8E68_11D2_8C1C_0008C7C204E6__wvu_PrintTitles" vbProcedure="false">CRUDE!$1:$5</definedName>
    <definedName function="false" hidden="false" localSheetId="12" name="Z_5538851E_8E68_11D2_8C1C_0008C7C204E6__wvu_PrintArea" vbProcedure="false">CRUDE!$A$120:$M$238</definedName>
    <definedName function="false" hidden="false" localSheetId="12" name="Z_5538851E_8E68_11D2_8C1C_0008C7C204E6__wvu_PrintTitles" vbProcedure="false">CRUDE!$1:$5</definedName>
    <definedName function="false" hidden="false" localSheetId="12" name="Z_5657914C_85E2_11D2_8C16_0008C7C204E6__wvu_PrintArea" vbProcedure="false">CRUDE!$A$6:$R$39</definedName>
    <definedName function="false" hidden="false" localSheetId="12" name="Z_5657914C_85E2_11D2_8C16_0008C7C204E6__wvu_PrintTitles" vbProcedure="false">CRUDE!$1:$5</definedName>
    <definedName function="false" hidden="false" localSheetId="12" name="Z_56579156_85E2_11D2_8C16_0008C7C204E6__wvu_PrintArea" vbProcedure="false">CRUDE!$A$40:$AG$118</definedName>
    <definedName function="false" hidden="false" localSheetId="12" name="Z_56579156_85E2_11D2_8C16_0008C7C204E6__wvu_PrintTitles" vbProcedure="false">CRUDE!$1:$5</definedName>
    <definedName function="false" hidden="false" localSheetId="12" name="Z_56579160_85E2_11D2_8C16_0008C7C204E6__wvu_PrintArea" vbProcedure="false">CRUDE!$A$120:$M$238</definedName>
    <definedName function="false" hidden="false" localSheetId="12" name="Z_56579160_85E2_11D2_8C16_0008C7C204E6__wvu_PrintTitles" vbProcedure="false">CRUDE!$1:$5</definedName>
    <definedName function="false" hidden="false" localSheetId="12" name="Z_5685E5C6_A46E_11D2_8C22_0008C7C204E6__wvu_PrintArea" vbProcedure="false">CRUDE!$A$6:$R$39</definedName>
    <definedName function="false" hidden="false" localSheetId="12" name="Z_5685E5C6_A46E_11D2_8C22_0008C7C204E6__wvu_PrintTitles" vbProcedure="false">CRUDE!$1:$5</definedName>
    <definedName function="false" hidden="false" localSheetId="12" name="Z_5685E5D0_A46E_11D2_8C22_0008C7C204E6__wvu_PrintArea" vbProcedure="false">CRUDE!$A$40:$AG$118</definedName>
    <definedName function="false" hidden="false" localSheetId="12" name="Z_5685E5D0_A46E_11D2_8C22_0008C7C204E6__wvu_PrintTitles" vbProcedure="false">CRUDE!$1:$5</definedName>
    <definedName function="false" hidden="false" localSheetId="12" name="Z_5685E5DA_A46E_11D2_8C22_0008C7C204E6__wvu_PrintArea" vbProcedure="false">CRUDE!$A$120:$M$238</definedName>
    <definedName function="false" hidden="false" localSheetId="12" name="Z_5685E5DA_A46E_11D2_8C22_0008C7C204E6__wvu_PrintTitles" vbProcedure="false">CRUDE!$1:$5</definedName>
    <definedName function="false" hidden="false" localSheetId="12" name="Z_5685E6F7_A46E_11D2_8C22_0008C7C204E6__wvu_PrintArea" vbProcedure="false">CRUDE!$A$6:$R$39</definedName>
    <definedName function="false" hidden="false" localSheetId="12" name="Z_5685E6F7_A46E_11D2_8C22_0008C7C204E6__wvu_PrintTitles" vbProcedure="false">CRUDE!$1:$5</definedName>
    <definedName function="false" hidden="false" localSheetId="12" name="Z_5685E701_A46E_11D2_8C22_0008C7C204E6__wvu_PrintArea" vbProcedure="false">CRUDE!$A$40:$AG$118</definedName>
    <definedName function="false" hidden="false" localSheetId="12" name="Z_5685E701_A46E_11D2_8C22_0008C7C204E6__wvu_PrintTitles" vbProcedure="false">CRUDE!$1:$5</definedName>
    <definedName function="false" hidden="false" localSheetId="12" name="Z_5685E70B_A46E_11D2_8C22_0008C7C204E6__wvu_PrintArea" vbProcedure="false">CRUDE!$A$120:$M$238</definedName>
    <definedName function="false" hidden="false" localSheetId="12" name="Z_5685E70B_A46E_11D2_8C22_0008C7C204E6__wvu_PrintTitles" vbProcedure="false">CRUDE!$1:$5</definedName>
    <definedName function="false" hidden="false" localSheetId="12" name="Z_57D334A8_8F82_11D2_8C1D_0008C7C204E6__wvu_PrintArea" vbProcedure="false">CRUDE!$A$6:$R$39</definedName>
    <definedName function="false" hidden="false" localSheetId="12" name="Z_57D334A8_8F82_11D2_8C1D_0008C7C204E6__wvu_PrintTitles" vbProcedure="false">CRUDE!$1:$5</definedName>
    <definedName function="false" hidden="false" localSheetId="12" name="Z_57D334B2_8F82_11D2_8C1D_0008C7C204E6__wvu_PrintArea" vbProcedure="false">CRUDE!$A$40:$AG$118</definedName>
    <definedName function="false" hidden="false" localSheetId="12" name="Z_57D334B2_8F82_11D2_8C1D_0008C7C204E6__wvu_PrintTitles" vbProcedure="false">CRUDE!$1:$5</definedName>
    <definedName function="false" hidden="false" localSheetId="12" name="Z_57D334BC_8F82_11D2_8C1D_0008C7C204E6__wvu_PrintArea" vbProcedure="false">CRUDE!$A$120:$M$238</definedName>
    <definedName function="false" hidden="false" localSheetId="12" name="Z_57D334BC_8F82_11D2_8C1D_0008C7C204E6__wvu_PrintTitles" vbProcedure="false">CRUDE!$1:$5</definedName>
    <definedName function="false" hidden="false" localSheetId="12" name="Z_57D334DB_8F82_11D2_8C1D_0008C7C204E6__wvu_PrintArea" vbProcedure="false">CRUDE!$A$6:$R$39</definedName>
    <definedName function="false" hidden="false" localSheetId="12" name="Z_57D334DB_8F82_11D2_8C1D_0008C7C204E6__wvu_PrintTitles" vbProcedure="false">CRUDE!$1:$5</definedName>
    <definedName function="false" hidden="false" localSheetId="12" name="Z_57D334E5_8F82_11D2_8C1D_0008C7C204E6__wvu_PrintArea" vbProcedure="false">CRUDE!$A$40:$AG$118</definedName>
    <definedName function="false" hidden="false" localSheetId="12" name="Z_57D334E5_8F82_11D2_8C1D_0008C7C204E6__wvu_PrintTitles" vbProcedure="false">CRUDE!$1:$5</definedName>
    <definedName function="false" hidden="false" localSheetId="12" name="Z_57D334EF_8F82_11D2_8C1D_0008C7C204E6__wvu_PrintArea" vbProcedure="false">CRUDE!$A$120:$M$238</definedName>
    <definedName function="false" hidden="false" localSheetId="12" name="Z_57D334EF_8F82_11D2_8C1D_0008C7C204E6__wvu_PrintTitles" vbProcedure="false">CRUDE!$1:$5</definedName>
    <definedName function="false" hidden="false" localSheetId="12" name="Z_59DDE799_E1CB_11D2_8C3F_0008C7C204E6__wvu_PrintArea" vbProcedure="false">CRUDE!$A$6:$R$39</definedName>
    <definedName function="false" hidden="false" localSheetId="12" name="Z_59DDE799_E1CB_11D2_8C3F_0008C7C204E6__wvu_PrintTitles" vbProcedure="false">CRUDE!$1:$5</definedName>
    <definedName function="false" hidden="false" localSheetId="12" name="Z_59DDE7A5_E1CB_11D2_8C3F_0008C7C204E6__wvu_PrintArea" vbProcedure="false">CRUDE!$A$40:$AG$118</definedName>
    <definedName function="false" hidden="false" localSheetId="12" name="Z_59DDE7A5_E1CB_11D2_8C3F_0008C7C204E6__wvu_PrintTitles" vbProcedure="false">CRUDE!$1:$5</definedName>
    <definedName function="false" hidden="false" localSheetId="12" name="Z_59DDE7B1_E1CB_11D2_8C3F_0008C7C204E6__wvu_PrintArea" vbProcedure="false">CRUDE!$A$120:$M$238</definedName>
    <definedName function="false" hidden="false" localSheetId="12" name="Z_59DDE7B1_E1CB_11D2_8C3F_0008C7C204E6__wvu_PrintTitles" vbProcedure="false">CRUDE!$1:$5</definedName>
    <definedName function="false" hidden="false" localSheetId="12" name="Z_5A320F42_BCD7_11D2_8C2A_0008C7C204E6__wvu_PrintArea" vbProcedure="false">CRUDE!$A$6:$R$39</definedName>
    <definedName function="false" hidden="false" localSheetId="12" name="Z_5A320F42_BCD7_11D2_8C2A_0008C7C204E6__wvu_PrintTitles" vbProcedure="false">CRUDE!$1:$5</definedName>
    <definedName function="false" hidden="false" localSheetId="12" name="Z_5A320F4D_BCD7_11D2_8C2A_0008C7C204E6__wvu_PrintArea" vbProcedure="false">CRUDE!$A$40:$AG$118</definedName>
    <definedName function="false" hidden="false" localSheetId="12" name="Z_5A320F4D_BCD7_11D2_8C2A_0008C7C204E6__wvu_PrintTitles" vbProcedure="false">CRUDE!$1:$5</definedName>
    <definedName function="false" hidden="false" localSheetId="12" name="Z_5A320F58_BCD7_11D2_8C2A_0008C7C204E6__wvu_PrintArea" vbProcedure="false">CRUDE!$A$120:$M$238</definedName>
    <definedName function="false" hidden="false" localSheetId="12" name="Z_5A320F58_BCD7_11D2_8C2A_0008C7C204E6__wvu_PrintTitles" vbProcedure="false">CRUDE!$1:$5</definedName>
    <definedName function="false" hidden="false" localSheetId="12" name="Z_5BB0EAE6_9EF1_11D2_84E3_00805FD35FEF__wvu_PrintArea" vbProcedure="false">CRUDE!$A$6:$R$39</definedName>
    <definedName function="false" hidden="false" localSheetId="12" name="Z_5BB0EAE6_9EF1_11D2_84E3_00805FD35FEF__wvu_PrintTitles" vbProcedure="false">CRUDE!$1:$5</definedName>
    <definedName function="false" hidden="false" localSheetId="12" name="Z_5BB0EAF0_9EF1_11D2_84E3_00805FD35FEF__wvu_PrintArea" vbProcedure="false">CRUDE!$A$40:$AG$118</definedName>
    <definedName function="false" hidden="false" localSheetId="12" name="Z_5BB0EAF0_9EF1_11D2_84E3_00805FD35FEF__wvu_PrintTitles" vbProcedure="false">CRUDE!$1:$5</definedName>
    <definedName function="false" hidden="false" localSheetId="12" name="Z_5BB0EAFA_9EF1_11D2_84E3_00805FD35FEF__wvu_PrintArea" vbProcedure="false">CRUDE!$A$120:$M$238</definedName>
    <definedName function="false" hidden="false" localSheetId="12" name="Z_5BB0EAFA_9EF1_11D2_84E3_00805FD35FEF__wvu_PrintTitles" vbProcedure="false">CRUDE!$1:$5</definedName>
    <definedName function="false" hidden="false" localSheetId="12" name="Z_5DF009A8_AEB1_11D2_8C26_0008C7C204E6__wvu_PrintArea" vbProcedure="false">CRUDE!$A$6:$R$39</definedName>
    <definedName function="false" hidden="false" localSheetId="12" name="Z_5DF009A8_AEB1_11D2_8C26_0008C7C204E6__wvu_PrintTitles" vbProcedure="false">CRUDE!$1:$5</definedName>
    <definedName function="false" hidden="false" localSheetId="12" name="Z_5DF009B2_AEB1_11D2_8C26_0008C7C204E6__wvu_PrintArea" vbProcedure="false">CRUDE!$A$40:$AG$118</definedName>
    <definedName function="false" hidden="false" localSheetId="12" name="Z_5DF009B2_AEB1_11D2_8C26_0008C7C204E6__wvu_PrintTitles" vbProcedure="false">CRUDE!$1:$5</definedName>
    <definedName function="false" hidden="false" localSheetId="12" name="Z_5DF009BC_AEB1_11D2_8C26_0008C7C204E6__wvu_PrintArea" vbProcedure="false">CRUDE!$A$120:$M$238</definedName>
    <definedName function="false" hidden="false" localSheetId="12" name="Z_5DF009BC_AEB1_11D2_8C26_0008C7C204E6__wvu_PrintTitles" vbProcedure="false">CRUDE!$1:$5</definedName>
    <definedName function="false" hidden="false" localSheetId="12" name="Z_5EF90F78_F0A4_11D2_ADAC_0008C744C0BF__wvu_PrintArea" vbProcedure="false">CRUDE!$A$6:$R$39</definedName>
    <definedName function="false" hidden="false" localSheetId="12" name="Z_5EF90F78_F0A4_11D2_ADAC_0008C744C0BF__wvu_PrintTitles" vbProcedure="false">CRUDE!$1:$5</definedName>
    <definedName function="false" hidden="false" localSheetId="12" name="Z_5EF90F84_F0A4_11D2_ADAC_0008C744C0BF__wvu_PrintArea" vbProcedure="false">CRUDE!$A$40:$AG$118</definedName>
    <definedName function="false" hidden="false" localSheetId="12" name="Z_5EF90F84_F0A4_11D2_ADAC_0008C744C0BF__wvu_PrintTitles" vbProcedure="false">CRUDE!$1:$5</definedName>
    <definedName function="false" hidden="false" localSheetId="12" name="Z_5EF90F90_F0A4_11D2_ADAC_0008C744C0BF__wvu_PrintArea" vbProcedure="false">CRUDE!$A$120:$M$238</definedName>
    <definedName function="false" hidden="false" localSheetId="12" name="Z_5EF90F90_F0A4_11D2_ADAC_0008C744C0BF__wvu_PrintTitles" vbProcedure="false">CRUDE!$1:$5</definedName>
    <definedName function="false" hidden="false" localSheetId="12" name="Z_5EF90FAA_F0A4_11D2_ADAC_0008C744C0BF__wvu_PrintArea" vbProcedure="false">CRUDE!$A$6:$R$39</definedName>
    <definedName function="false" hidden="false" localSheetId="12" name="Z_5EF90FAA_F0A4_11D2_ADAC_0008C744C0BF__wvu_PrintTitles" vbProcedure="false">CRUDE!$1:$5</definedName>
    <definedName function="false" hidden="false" localSheetId="12" name="Z_5EF90FB6_F0A4_11D2_ADAC_0008C744C0BF__wvu_PrintArea" vbProcedure="false">CRUDE!$A$40:$AG$118</definedName>
    <definedName function="false" hidden="false" localSheetId="12" name="Z_5EF90FB6_F0A4_11D2_ADAC_0008C744C0BF__wvu_PrintTitles" vbProcedure="false">CRUDE!$1:$5</definedName>
    <definedName function="false" hidden="false" localSheetId="12" name="Z_5EF90FC2_F0A4_11D2_ADAC_0008C744C0BF__wvu_PrintArea" vbProcedure="false">CRUDE!$A$120:$M$238</definedName>
    <definedName function="false" hidden="false" localSheetId="12" name="Z_5EF90FC2_F0A4_11D2_ADAC_0008C744C0BF__wvu_PrintTitles" vbProcedure="false">CRUDE!$1:$5</definedName>
    <definedName function="false" hidden="false" localSheetId="12" name="Z_5EF91004_F0A4_11D2_ADAC_0008C744C0BF__wvu_PrintArea" vbProcedure="false">CRUDE!$A$6:$R$39</definedName>
    <definedName function="false" hidden="false" localSheetId="12" name="Z_5EF91004_F0A4_11D2_ADAC_0008C744C0BF__wvu_PrintTitles" vbProcedure="false">CRUDE!$1:$5</definedName>
    <definedName function="false" hidden="false" localSheetId="12" name="Z_5EF91010_F0A4_11D2_ADAC_0008C744C0BF__wvu_PrintArea" vbProcedure="false">CRUDE!$A$40:$AG$118</definedName>
    <definedName function="false" hidden="false" localSheetId="12" name="Z_5EF91010_F0A4_11D2_ADAC_0008C744C0BF__wvu_PrintTitles" vbProcedure="false">CRUDE!$1:$5</definedName>
    <definedName function="false" hidden="false" localSheetId="12" name="Z_5EF9101C_F0A4_11D2_ADAC_0008C744C0BF__wvu_PrintArea" vbProcedure="false">CRUDE!$A$120:$M$238</definedName>
    <definedName function="false" hidden="false" localSheetId="12" name="Z_5EF9101C_F0A4_11D2_ADAC_0008C744C0BF__wvu_PrintTitles" vbProcedure="false">CRUDE!$1:$5</definedName>
    <definedName function="false" hidden="false" localSheetId="12" name="Z_5FA894D5_EBE5_11D2_8C41_0008C7C204E6__wvu_PrintArea" vbProcedure="false">CRUDE!$A$6:$R$39</definedName>
    <definedName function="false" hidden="false" localSheetId="12" name="Z_5FA894D5_EBE5_11D2_8C41_0008C7C204E6__wvu_PrintTitles" vbProcedure="false">CRUDE!$1:$5</definedName>
    <definedName function="false" hidden="false" localSheetId="12" name="Z_5FA894E1_EBE5_11D2_8C41_0008C7C204E6__wvu_PrintArea" vbProcedure="false">CRUDE!$A$40:$AG$118</definedName>
    <definedName function="false" hidden="false" localSheetId="12" name="Z_5FA894E1_EBE5_11D2_8C41_0008C7C204E6__wvu_PrintTitles" vbProcedure="false">CRUDE!$1:$5</definedName>
    <definedName function="false" hidden="false" localSheetId="12" name="Z_5FA894ED_EBE5_11D2_8C41_0008C7C204E6__wvu_PrintArea" vbProcedure="false">CRUDE!$A$120:$M$238</definedName>
    <definedName function="false" hidden="false" localSheetId="12" name="Z_5FA894ED_EBE5_11D2_8C41_0008C7C204E6__wvu_PrintTitles" vbProcedure="false">CRUDE!$1:$5</definedName>
    <definedName function="false" hidden="false" localSheetId="12" name="Z_61A21D1F_DD19_11D2_B114_00805F29F700__wvu_PrintArea" vbProcedure="false">CRUDE!$A$6:$R$39</definedName>
    <definedName function="false" hidden="false" localSheetId="12" name="Z_61A21D1F_DD19_11D2_B114_00805F29F700__wvu_PrintTitles" vbProcedure="false">CRUDE!$1:$5</definedName>
    <definedName function="false" hidden="false" localSheetId="12" name="Z_61A21D2B_DD19_11D2_B114_00805F29F700__wvu_PrintArea" vbProcedure="false">CRUDE!$A$40:$AG$118</definedName>
    <definedName function="false" hidden="false" localSheetId="12" name="Z_61A21D2B_DD19_11D2_B114_00805F29F700__wvu_PrintTitles" vbProcedure="false">CRUDE!$1:$5</definedName>
    <definedName function="false" hidden="false" localSheetId="12" name="Z_61A21D37_DD19_11D2_B114_00805F29F700__wvu_PrintArea" vbProcedure="false">CRUDE!$A$120:$M$238</definedName>
    <definedName function="false" hidden="false" localSheetId="12" name="Z_61A21D37_DD19_11D2_B114_00805F29F700__wvu_PrintTitles" vbProcedure="false">CRUDE!$1:$5</definedName>
    <definedName function="false" hidden="false" localSheetId="12" name="Z_674084FF_ED98_11D2_ADAB_0008C744C0BF__wvu_PrintArea" vbProcedure="false">CRUDE!$A$6:$R$39</definedName>
    <definedName function="false" hidden="false" localSheetId="12" name="Z_674084FF_ED98_11D2_ADAB_0008C744C0BF__wvu_PrintTitles" vbProcedure="false">CRUDE!$1:$5</definedName>
    <definedName function="false" hidden="false" localSheetId="12" name="Z_6740850B_ED98_11D2_ADAB_0008C744C0BF__wvu_PrintArea" vbProcedure="false">CRUDE!$A$40:$AG$118</definedName>
    <definedName function="false" hidden="false" localSheetId="12" name="Z_6740850B_ED98_11D2_ADAB_0008C744C0BF__wvu_PrintTitles" vbProcedure="false">CRUDE!$1:$5</definedName>
    <definedName function="false" hidden="false" localSheetId="12" name="Z_67408517_ED98_11D2_ADAB_0008C744C0BF__wvu_PrintArea" vbProcedure="false">CRUDE!$A$120:$M$238</definedName>
    <definedName function="false" hidden="false" localSheetId="12" name="Z_67408517_ED98_11D2_ADAB_0008C744C0BF__wvu_PrintTitles" vbProcedure="false">CRUDE!$1:$5</definedName>
    <definedName function="false" hidden="false" localSheetId="12" name="Z_67867FCF_88EB_11D2_8C17_0008C7C204E6__wvu_PrintArea" vbProcedure="false">CRUDE!$A$6:$R$39</definedName>
    <definedName function="false" hidden="false" localSheetId="12" name="Z_67867FCF_88EB_11D2_8C17_0008C7C204E6__wvu_PrintTitles" vbProcedure="false">CRUDE!$1:$5</definedName>
    <definedName function="false" hidden="false" localSheetId="12" name="Z_67867FD9_88EB_11D2_8C17_0008C7C204E6__wvu_PrintArea" vbProcedure="false">CRUDE!$A$40:$AG$118</definedName>
    <definedName function="false" hidden="false" localSheetId="12" name="Z_67867FD9_88EB_11D2_8C17_0008C7C204E6__wvu_PrintTitles" vbProcedure="false">CRUDE!$1:$5</definedName>
    <definedName function="false" hidden="false" localSheetId="12" name="Z_67867FE3_88EB_11D2_8C17_0008C7C204E6__wvu_PrintArea" vbProcedure="false">CRUDE!$A$120:$M$238</definedName>
    <definedName function="false" hidden="false" localSheetId="12" name="Z_67867FE3_88EB_11D2_8C17_0008C7C204E6__wvu_PrintTitles" vbProcedure="false">CRUDE!$1:$5</definedName>
    <definedName function="false" hidden="false" localSheetId="12" name="Z_67868001_88EB_11D2_8C17_0008C7C204E6__wvu_PrintArea" vbProcedure="false">CRUDE!$A$6:$R$39</definedName>
    <definedName function="false" hidden="false" localSheetId="12" name="Z_67868001_88EB_11D2_8C17_0008C7C204E6__wvu_PrintTitles" vbProcedure="false">CRUDE!$1:$5</definedName>
    <definedName function="false" hidden="false" localSheetId="12" name="Z_6786800B_88EB_11D2_8C17_0008C7C204E6__wvu_PrintArea" vbProcedure="false">CRUDE!$A$40:$AG$118</definedName>
    <definedName function="false" hidden="false" localSheetId="12" name="Z_6786800B_88EB_11D2_8C17_0008C7C204E6__wvu_PrintTitles" vbProcedure="false">CRUDE!$1:$5</definedName>
    <definedName function="false" hidden="false" localSheetId="12" name="Z_67868015_88EB_11D2_8C17_0008C7C204E6__wvu_PrintArea" vbProcedure="false">CRUDE!$A$120:$M$238</definedName>
    <definedName function="false" hidden="false" localSheetId="12" name="Z_67868015_88EB_11D2_8C17_0008C7C204E6__wvu_PrintTitles" vbProcedure="false">CRUDE!$1:$5</definedName>
    <definedName function="false" hidden="false" localSheetId="12" name="Z_678680CB_88EB_11D2_8C17_0008C7C204E6__wvu_PrintArea" vbProcedure="false">CRUDE!$A$6:$R$39</definedName>
    <definedName function="false" hidden="false" localSheetId="12" name="Z_678680CB_88EB_11D2_8C17_0008C7C204E6__wvu_PrintTitles" vbProcedure="false">CRUDE!$1:$5</definedName>
    <definedName function="false" hidden="false" localSheetId="12" name="Z_678680D5_88EB_11D2_8C17_0008C7C204E6__wvu_PrintArea" vbProcedure="false">CRUDE!$A$40:$AG$118</definedName>
    <definedName function="false" hidden="false" localSheetId="12" name="Z_678680D5_88EB_11D2_8C17_0008C7C204E6__wvu_PrintTitles" vbProcedure="false">CRUDE!$1:$5</definedName>
    <definedName function="false" hidden="false" localSheetId="12" name="Z_678680DF_88EB_11D2_8C17_0008C7C204E6__wvu_PrintArea" vbProcedure="false">CRUDE!$A$120:$M$238</definedName>
    <definedName function="false" hidden="false" localSheetId="12" name="Z_678680DF_88EB_11D2_8C17_0008C7C204E6__wvu_PrintTitles" vbProcedure="false">CRUDE!$1:$5</definedName>
    <definedName function="false" hidden="false" localSheetId="12" name="Z_69960688_E072_11D2_8C3F_0008C7C204E6__wvu_PrintArea" vbProcedure="false">CRUDE!$A$6:$R$39</definedName>
    <definedName function="false" hidden="false" localSheetId="12" name="Z_69960688_E072_11D2_8C3F_0008C7C204E6__wvu_PrintTitles" vbProcedure="false">CRUDE!$1:$5</definedName>
    <definedName function="false" hidden="false" localSheetId="12" name="Z_69960694_E072_11D2_8C3F_0008C7C204E6__wvu_PrintArea" vbProcedure="false">CRUDE!$A$40:$AG$118</definedName>
    <definedName function="false" hidden="false" localSheetId="12" name="Z_69960694_E072_11D2_8C3F_0008C7C204E6__wvu_PrintTitles" vbProcedure="false">CRUDE!$1:$5</definedName>
    <definedName function="false" hidden="false" localSheetId="12" name="Z_699606A0_E072_11D2_8C3F_0008C7C204E6__wvu_PrintArea" vbProcedure="false">CRUDE!$A$120:$M$238</definedName>
    <definedName function="false" hidden="false" localSheetId="12" name="Z_699606A0_E072_11D2_8C3F_0008C7C204E6__wvu_PrintTitles" vbProcedure="false">CRUDE!$1:$5</definedName>
    <definedName function="false" hidden="false" localSheetId="12" name="Z_6B149C3A_AAB6_11D2_8C25_0008C7C204E6__wvu_PrintArea" vbProcedure="false">CRUDE!$A$6:$R$39</definedName>
    <definedName function="false" hidden="false" localSheetId="12" name="Z_6B149C3A_AAB6_11D2_8C25_0008C7C204E6__wvu_PrintTitles" vbProcedure="false">CRUDE!$1:$5</definedName>
    <definedName function="false" hidden="false" localSheetId="12" name="Z_6B149C44_AAB6_11D2_8C25_0008C7C204E6__wvu_PrintArea" vbProcedure="false">CRUDE!$A$40:$AG$118</definedName>
    <definedName function="false" hidden="false" localSheetId="12" name="Z_6B149C44_AAB6_11D2_8C25_0008C7C204E6__wvu_PrintTitles" vbProcedure="false">CRUDE!$1:$5</definedName>
    <definedName function="false" hidden="false" localSheetId="12" name="Z_6B149C4E_AAB6_11D2_8C25_0008C7C204E6__wvu_PrintArea" vbProcedure="false">CRUDE!$A$120:$M$238</definedName>
    <definedName function="false" hidden="false" localSheetId="12" name="Z_6B149C4E_AAB6_11D2_8C25_0008C7C204E6__wvu_PrintTitles" vbProcedure="false">CRUDE!$1:$5</definedName>
    <definedName function="false" hidden="false" localSheetId="12" name="Z_6B15D30F_E685_11D2_8C3F_0008C7C204E6__wvu_PrintArea" vbProcedure="false">CRUDE!$A$6:$R$39</definedName>
    <definedName function="false" hidden="false" localSheetId="12" name="Z_6B15D30F_E685_11D2_8C3F_0008C7C204E6__wvu_PrintTitles" vbProcedure="false">CRUDE!$1:$5</definedName>
    <definedName function="false" hidden="false" localSheetId="12" name="Z_6B15D31B_E685_11D2_8C3F_0008C7C204E6__wvu_PrintArea" vbProcedure="false">CRUDE!$A$40:$AG$118</definedName>
    <definedName function="false" hidden="false" localSheetId="12" name="Z_6B15D31B_E685_11D2_8C3F_0008C7C204E6__wvu_PrintTitles" vbProcedure="false">CRUDE!$1:$5</definedName>
    <definedName function="false" hidden="false" localSheetId="12" name="Z_6B15D327_E685_11D2_8C3F_0008C7C204E6__wvu_PrintArea" vbProcedure="false">CRUDE!$A$120:$M$238</definedName>
    <definedName function="false" hidden="false" localSheetId="12" name="Z_6B15D327_E685_11D2_8C3F_0008C7C204E6__wvu_PrintTitles" vbProcedure="false">CRUDE!$1:$5</definedName>
    <definedName function="false" hidden="false" localSheetId="12" name="Z_6C1A944E_A088_11D2_84E3_00805FD35FEF__wvu_PrintArea" vbProcedure="false">CRUDE!$A$6:$R$39</definedName>
    <definedName function="false" hidden="false" localSheetId="12" name="Z_6C1A944E_A088_11D2_84E3_00805FD35FEF__wvu_PrintTitles" vbProcedure="false">CRUDE!$1:$5</definedName>
    <definedName function="false" hidden="false" localSheetId="12" name="Z_6C1A9458_A088_11D2_84E3_00805FD35FEF__wvu_PrintArea" vbProcedure="false">CRUDE!$A$40:$AG$118</definedName>
    <definedName function="false" hidden="false" localSheetId="12" name="Z_6C1A9458_A088_11D2_84E3_00805FD35FEF__wvu_PrintTitles" vbProcedure="false">CRUDE!$1:$5</definedName>
    <definedName function="false" hidden="false" localSheetId="12" name="Z_6C1A9462_A088_11D2_84E3_00805FD35FEF__wvu_PrintArea" vbProcedure="false">CRUDE!$A$120:$M$238</definedName>
    <definedName function="false" hidden="false" localSheetId="12" name="Z_6C1A9462_A088_11D2_84E3_00805FD35FEF__wvu_PrintTitles" vbProcedure="false">CRUDE!$1:$5</definedName>
    <definedName function="false" hidden="false" localSheetId="12" name="Z_6DE43591_D7D3_11D2_8C3C_0008C7C204E6__wvu_PrintArea" vbProcedure="false">CRUDE!$A$6:$R$39</definedName>
    <definedName function="false" hidden="false" localSheetId="12" name="Z_6DE43591_D7D3_11D2_8C3C_0008C7C204E6__wvu_PrintTitles" vbProcedure="false">CRUDE!$1:$5</definedName>
    <definedName function="false" hidden="false" localSheetId="12" name="Z_6DE4359C_D7D3_11D2_8C3C_0008C7C204E6__wvu_PrintArea" vbProcedure="false">CRUDE!$A$40:$AG$118</definedName>
    <definedName function="false" hidden="false" localSheetId="12" name="Z_6DE4359C_D7D3_11D2_8C3C_0008C7C204E6__wvu_PrintTitles" vbProcedure="false">CRUDE!$1:$5</definedName>
    <definedName function="false" hidden="false" localSheetId="12" name="Z_6DE435A7_D7D3_11D2_8C3C_0008C7C204E6__wvu_PrintArea" vbProcedure="false">CRUDE!$A$120:$M$238</definedName>
    <definedName function="false" hidden="false" localSheetId="12" name="Z_6DE435A7_D7D3_11D2_8C3C_0008C7C204E6__wvu_PrintTitles" vbProcedure="false">CRUDE!$1:$5</definedName>
    <definedName function="false" hidden="false" localSheetId="12" name="Z_6EA12B66_ECD2_11D2_8C43_0008C7C204E6__wvu_PrintArea" vbProcedure="false">CRUDE!$A$6:$R$39</definedName>
    <definedName function="false" hidden="false" localSheetId="12" name="Z_6EA12B66_ECD2_11D2_8C43_0008C7C204E6__wvu_PrintTitles" vbProcedure="false">CRUDE!$1:$5</definedName>
    <definedName function="false" hidden="false" localSheetId="12" name="Z_6EA12B72_ECD2_11D2_8C43_0008C7C204E6__wvu_PrintArea" vbProcedure="false">CRUDE!$A$40:$AG$118</definedName>
    <definedName function="false" hidden="false" localSheetId="12" name="Z_6EA12B72_ECD2_11D2_8C43_0008C7C204E6__wvu_PrintTitles" vbProcedure="false">CRUDE!$1:$5</definedName>
    <definedName function="false" hidden="false" localSheetId="12" name="Z_6EA12B7E_ECD2_11D2_8C43_0008C7C204E6__wvu_PrintArea" vbProcedure="false">CRUDE!$A$120:$M$238</definedName>
    <definedName function="false" hidden="false" localSheetId="12" name="Z_6EA12B7E_ECD2_11D2_8C43_0008C7C204E6__wvu_PrintTitles" vbProcedure="false">CRUDE!$1:$5</definedName>
    <definedName function="false" hidden="false" localSheetId="12" name="Z_6FD32FA9_E842_11D2_8C40_0008C7C204E6__wvu_PrintArea" vbProcedure="false">CRUDE!$A$6:$R$39</definedName>
    <definedName function="false" hidden="false" localSheetId="12" name="Z_6FD32FA9_E842_11D2_8C40_0008C7C204E6__wvu_PrintTitles" vbProcedure="false">CRUDE!$1:$5</definedName>
    <definedName function="false" hidden="false" localSheetId="12" name="Z_6FD32FB5_E842_11D2_8C40_0008C7C204E6__wvu_PrintArea" vbProcedure="false">CRUDE!$A$40:$AG$118</definedName>
    <definedName function="false" hidden="false" localSheetId="12" name="Z_6FD32FB5_E842_11D2_8C40_0008C7C204E6__wvu_PrintTitles" vbProcedure="false">CRUDE!$1:$5</definedName>
    <definedName function="false" hidden="false" localSheetId="12" name="Z_6FD32FC1_E842_11D2_8C40_0008C7C204E6__wvu_PrintArea" vbProcedure="false">CRUDE!$A$120:$M$238</definedName>
    <definedName function="false" hidden="false" localSheetId="12" name="Z_6FD32FC1_E842_11D2_8C40_0008C7C204E6__wvu_PrintTitles" vbProcedure="false">CRUDE!$1:$5</definedName>
    <definedName function="false" hidden="false" localSheetId="12" name="Z_6FF8C8EF_8046_11D2_8C0C_0008C7C204E6__wvu_PrintArea" vbProcedure="false">CRUDE!$A$6:$R$39</definedName>
    <definedName function="false" hidden="false" localSheetId="12" name="Z_6FF8C8EF_8046_11D2_8C0C_0008C7C204E6__wvu_PrintTitles" vbProcedure="false">CRUDE!$1:$5</definedName>
    <definedName function="false" hidden="false" localSheetId="12" name="Z_6FF8C8F9_8046_11D2_8C0C_0008C7C204E6__wvu_PrintArea" vbProcedure="false">CRUDE!$A$40:$AG$118</definedName>
    <definedName function="false" hidden="false" localSheetId="12" name="Z_6FF8C8F9_8046_11D2_8C0C_0008C7C204E6__wvu_PrintTitles" vbProcedure="false">CRUDE!$1:$5</definedName>
    <definedName function="false" hidden="false" localSheetId="12" name="Z_6FF8C903_8046_11D2_8C0C_0008C7C204E6__wvu_PrintArea" vbProcedure="false">CRUDE!$A$120:$M$238</definedName>
    <definedName function="false" hidden="false" localSheetId="12" name="Z_6FF8C903_8046_11D2_8C0C_0008C7C204E6__wvu_PrintTitles" vbProcedure="false">CRUDE!$1:$5</definedName>
    <definedName function="false" hidden="false" localSheetId="12" name="Z_6FF8C922_8046_11D2_8C0C_0008C7C204E6__wvu_PrintArea" vbProcedure="false">CRUDE!$A$6:$R$39</definedName>
    <definedName function="false" hidden="false" localSheetId="12" name="Z_6FF8C922_8046_11D2_8C0C_0008C7C204E6__wvu_PrintTitles" vbProcedure="false">CRUDE!$1:$5</definedName>
    <definedName function="false" hidden="false" localSheetId="12" name="Z_6FF8C92C_8046_11D2_8C0C_0008C7C204E6__wvu_PrintArea" vbProcedure="false">CRUDE!$A$40:$AG$118</definedName>
    <definedName function="false" hidden="false" localSheetId="12" name="Z_6FF8C92C_8046_11D2_8C0C_0008C7C204E6__wvu_PrintTitles" vbProcedure="false">CRUDE!$1:$5</definedName>
    <definedName function="false" hidden="false" localSheetId="12" name="Z_6FF8C936_8046_11D2_8C0C_0008C7C204E6__wvu_PrintArea" vbProcedure="false">CRUDE!$A$120:$M$238</definedName>
    <definedName function="false" hidden="false" localSheetId="12" name="Z_6FF8C936_8046_11D2_8C0C_0008C7C204E6__wvu_PrintTitles" vbProcedure="false">CRUDE!$1:$5</definedName>
    <definedName function="false" hidden="false" localSheetId="12" name="Z_722B9637_B68B_11D2_8C28_0008C7C204E6__wvu_PrintArea" vbProcedure="false">CRUDE!$A$6:$R$39</definedName>
    <definedName function="false" hidden="false" localSheetId="12" name="Z_722B9637_B68B_11D2_8C28_0008C7C204E6__wvu_PrintTitles" vbProcedure="false">CRUDE!$1:$5</definedName>
    <definedName function="false" hidden="false" localSheetId="12" name="Z_722B9642_B68B_11D2_8C28_0008C7C204E6__wvu_PrintArea" vbProcedure="false">CRUDE!$A$40:$AG$118</definedName>
    <definedName function="false" hidden="false" localSheetId="12" name="Z_722B9642_B68B_11D2_8C28_0008C7C204E6__wvu_PrintTitles" vbProcedure="false">CRUDE!$1:$5</definedName>
    <definedName function="false" hidden="false" localSheetId="12" name="Z_722B964D_B68B_11D2_8C28_0008C7C204E6__wvu_PrintArea" vbProcedure="false">CRUDE!$A$120:$M$238</definedName>
    <definedName function="false" hidden="false" localSheetId="12" name="Z_722B964D_B68B_11D2_8C28_0008C7C204E6__wvu_PrintTitles" vbProcedure="false">CRUDE!$1:$5</definedName>
    <definedName function="false" hidden="false" localSheetId="12" name="Z_742343AA_BF21_11D2_8C2B_0008C7C204E6__wvu_PrintArea" vbProcedure="false">CRUDE!$A$6:$R$39</definedName>
    <definedName function="false" hidden="false" localSheetId="12" name="Z_742343AA_BF21_11D2_8C2B_0008C7C204E6__wvu_PrintTitles" vbProcedure="false">CRUDE!$1:$5</definedName>
    <definedName function="false" hidden="false" localSheetId="12" name="Z_742343B5_BF21_11D2_8C2B_0008C7C204E6__wvu_PrintArea" vbProcedure="false">CRUDE!$A$40:$AG$118</definedName>
    <definedName function="false" hidden="false" localSheetId="12" name="Z_742343B5_BF21_11D2_8C2B_0008C7C204E6__wvu_PrintTitles" vbProcedure="false">CRUDE!$1:$5</definedName>
    <definedName function="false" hidden="false" localSheetId="12" name="Z_742343C0_BF21_11D2_8C2B_0008C7C204E6__wvu_PrintArea" vbProcedure="false">CRUDE!$A$120:$M$238</definedName>
    <definedName function="false" hidden="false" localSheetId="12" name="Z_742343C0_BF21_11D2_8C2B_0008C7C204E6__wvu_PrintTitles" vbProcedure="false">CRUDE!$1:$5</definedName>
    <definedName function="false" hidden="false" localSheetId="12" name="Z_74234429_BF21_11D2_8C2B_0008C7C204E6__wvu_PrintArea" vbProcedure="false">CRUDE!$A$6:$R$39</definedName>
    <definedName function="false" hidden="false" localSheetId="12" name="Z_74234429_BF21_11D2_8C2B_0008C7C204E6__wvu_PrintTitles" vbProcedure="false">CRUDE!$1:$5</definedName>
    <definedName function="false" hidden="false" localSheetId="12" name="Z_74234434_BF21_11D2_8C2B_0008C7C204E6__wvu_PrintArea" vbProcedure="false">CRUDE!$A$40:$AG$118</definedName>
    <definedName function="false" hidden="false" localSheetId="12" name="Z_74234434_BF21_11D2_8C2B_0008C7C204E6__wvu_PrintTitles" vbProcedure="false">CRUDE!$1:$5</definedName>
    <definedName function="false" hidden="false" localSheetId="12" name="Z_7423443F_BF21_11D2_8C2B_0008C7C204E6__wvu_PrintArea" vbProcedure="false">CRUDE!$A$120:$M$238</definedName>
    <definedName function="false" hidden="false" localSheetId="12" name="Z_7423443F_BF21_11D2_8C2B_0008C7C204E6__wvu_PrintTitles" vbProcedure="false">CRUDE!$1:$5</definedName>
    <definedName function="false" hidden="false" localSheetId="12" name="Z_742FACFC_9B04_11D2_833B_0008C7B20587__wvu_PrintArea" vbProcedure="false">CRUDE!$A$6:$R$39</definedName>
    <definedName function="false" hidden="false" localSheetId="12" name="Z_742FACFC_9B04_11D2_833B_0008C7B20587__wvu_PrintTitles" vbProcedure="false">CRUDE!$1:$5</definedName>
    <definedName function="false" hidden="false" localSheetId="12" name="Z_742FAD06_9B04_11D2_833B_0008C7B20587__wvu_PrintArea" vbProcedure="false">CRUDE!$A$40:$AG$118</definedName>
    <definedName function="false" hidden="false" localSheetId="12" name="Z_742FAD06_9B04_11D2_833B_0008C7B20587__wvu_PrintTitles" vbProcedure="false">CRUDE!$1:$5</definedName>
    <definedName function="false" hidden="false" localSheetId="12" name="Z_742FAD10_9B04_11D2_833B_0008C7B20587__wvu_PrintArea" vbProcedure="false">CRUDE!$A$120:$M$238</definedName>
    <definedName function="false" hidden="false" localSheetId="12" name="Z_742FAD10_9B04_11D2_833B_0008C7B20587__wvu_PrintTitles" vbProcedure="false">CRUDE!$1:$5</definedName>
    <definedName function="false" hidden="false" localSheetId="12" name="Z_742FADA5_9B04_11D2_833B_0008C7B20587__wvu_PrintArea" vbProcedure="false">CRUDE!$A$6:$R$39</definedName>
    <definedName function="false" hidden="false" localSheetId="12" name="Z_742FADA5_9B04_11D2_833B_0008C7B20587__wvu_PrintTitles" vbProcedure="false">CRUDE!$1:$5</definedName>
    <definedName function="false" hidden="false" localSheetId="12" name="Z_742FADAF_9B04_11D2_833B_0008C7B20587__wvu_PrintArea" vbProcedure="false">CRUDE!$A$40:$AG$118</definedName>
    <definedName function="false" hidden="false" localSheetId="12" name="Z_742FADAF_9B04_11D2_833B_0008C7B20587__wvu_PrintTitles" vbProcedure="false">CRUDE!$1:$5</definedName>
    <definedName function="false" hidden="false" localSheetId="12" name="Z_742FADB9_9B04_11D2_833B_0008C7B20587__wvu_PrintArea" vbProcedure="false">CRUDE!$A$120:$M$238</definedName>
    <definedName function="false" hidden="false" localSheetId="12" name="Z_742FADB9_9B04_11D2_833B_0008C7B20587__wvu_PrintTitles" vbProcedure="false">CRUDE!$1:$5</definedName>
    <definedName function="false" hidden="false" localSheetId="12" name="Z_787D9625_90C3_11D2_8C1D_0008C7C204E6__wvu_PrintArea" vbProcedure="false">CRUDE!$A$6:$R$39</definedName>
    <definedName function="false" hidden="false" localSheetId="12" name="Z_787D9625_90C3_11D2_8C1D_0008C7C204E6__wvu_PrintTitles" vbProcedure="false">CRUDE!$1:$5</definedName>
    <definedName function="false" hidden="false" localSheetId="12" name="Z_787D962F_90C3_11D2_8C1D_0008C7C204E6__wvu_PrintArea" vbProcedure="false">CRUDE!$A$40:$AG$118</definedName>
    <definedName function="false" hidden="false" localSheetId="12" name="Z_787D962F_90C3_11D2_8C1D_0008C7C204E6__wvu_PrintTitles" vbProcedure="false">CRUDE!$1:$5</definedName>
    <definedName function="false" hidden="false" localSheetId="12" name="Z_787D9639_90C3_11D2_8C1D_0008C7C204E6__wvu_PrintArea" vbProcedure="false">CRUDE!$A$120:$M$238</definedName>
    <definedName function="false" hidden="false" localSheetId="12" name="Z_787D9639_90C3_11D2_8C1D_0008C7C204E6__wvu_PrintTitles" vbProcedure="false">CRUDE!$1:$5</definedName>
    <definedName function="false" hidden="false" localSheetId="12" name="Z_7A5DCA01_C70B_11D2_8C2C_0008C7C204E6__wvu_PrintArea" vbProcedure="false">CRUDE!$A$6:$R$39</definedName>
    <definedName function="false" hidden="false" localSheetId="12" name="Z_7A5DCA01_C70B_11D2_8C2C_0008C7C204E6__wvu_PrintTitles" vbProcedure="false">CRUDE!$1:$5</definedName>
    <definedName function="false" hidden="false" localSheetId="12" name="Z_7A5DCA0C_C70B_11D2_8C2C_0008C7C204E6__wvu_PrintArea" vbProcedure="false">CRUDE!$A$40:$AG$118</definedName>
    <definedName function="false" hidden="false" localSheetId="12" name="Z_7A5DCA0C_C70B_11D2_8C2C_0008C7C204E6__wvu_PrintTitles" vbProcedure="false">CRUDE!$1:$5</definedName>
    <definedName function="false" hidden="false" localSheetId="12" name="Z_7A5DCA17_C70B_11D2_8C2C_0008C7C204E6__wvu_PrintArea" vbProcedure="false">CRUDE!$A$120:$M$238</definedName>
    <definedName function="false" hidden="false" localSheetId="12" name="Z_7A5DCA17_C70B_11D2_8C2C_0008C7C204E6__wvu_PrintTitles" vbProcedure="false">CRUDE!$1:$5</definedName>
    <definedName function="false" hidden="false" localSheetId="12" name="Z_7DAF895D_A3ED_11D2_8C22_0008C7C204E6__wvu_PrintArea" vbProcedure="false">CRUDE!$A$6:$R$39</definedName>
    <definedName function="false" hidden="false" localSheetId="12" name="Z_7DAF895D_A3ED_11D2_8C22_0008C7C204E6__wvu_PrintTitles" vbProcedure="false">CRUDE!$1:$5</definedName>
    <definedName function="false" hidden="false" localSheetId="12" name="Z_7DAF8967_A3ED_11D2_8C22_0008C7C204E6__wvu_PrintArea" vbProcedure="false">CRUDE!$A$40:$AG$118</definedName>
    <definedName function="false" hidden="false" localSheetId="12" name="Z_7DAF8967_A3ED_11D2_8C22_0008C7C204E6__wvu_PrintTitles" vbProcedure="false">CRUDE!$1:$5</definedName>
    <definedName function="false" hidden="false" localSheetId="12" name="Z_7DAF8971_A3ED_11D2_8C22_0008C7C204E6__wvu_PrintArea" vbProcedure="false">CRUDE!$A$120:$M$238</definedName>
    <definedName function="false" hidden="false" localSheetId="12" name="Z_7DAF8971_A3ED_11D2_8C22_0008C7C204E6__wvu_PrintTitles" vbProcedure="false">CRUDE!$1:$5</definedName>
    <definedName function="false" hidden="false" localSheetId="12" name="Z_7DF33948_931E_11D2_8C1D_0008C7C204E6__wvu_PrintArea" vbProcedure="false">CRUDE!$A$6:$R$39</definedName>
    <definedName function="false" hidden="false" localSheetId="12" name="Z_7DF33948_931E_11D2_8C1D_0008C7C204E6__wvu_PrintTitles" vbProcedure="false">CRUDE!$1:$5</definedName>
    <definedName function="false" hidden="false" localSheetId="12" name="Z_7DF33952_931E_11D2_8C1D_0008C7C204E6__wvu_PrintArea" vbProcedure="false">CRUDE!$A$40:$AG$118</definedName>
    <definedName function="false" hidden="false" localSheetId="12" name="Z_7DF33952_931E_11D2_8C1D_0008C7C204E6__wvu_PrintTitles" vbProcedure="false">CRUDE!$1:$5</definedName>
    <definedName function="false" hidden="false" localSheetId="12" name="Z_7DF3395C_931E_11D2_8C1D_0008C7C204E6__wvu_PrintArea" vbProcedure="false">CRUDE!$A$120:$M$238</definedName>
    <definedName function="false" hidden="false" localSheetId="12" name="Z_7DF3395C_931E_11D2_8C1D_0008C7C204E6__wvu_PrintTitles" vbProcedure="false">CRUDE!$1:$5</definedName>
    <definedName function="false" hidden="false" localSheetId="12" name="Z_833CA07F_D095_11D2_AD63_00805F17FD6F__wvu_PrintArea" vbProcedure="false">CRUDE!$A$6:$R$39</definedName>
    <definedName function="false" hidden="false" localSheetId="12" name="Z_833CA07F_D095_11D2_AD63_00805F17FD6F__wvu_PrintTitles" vbProcedure="false">CRUDE!$1:$5</definedName>
    <definedName function="false" hidden="false" localSheetId="12" name="Z_833CA08A_D095_11D2_AD63_00805F17FD6F__wvu_PrintArea" vbProcedure="false">CRUDE!$A$40:$AG$118</definedName>
    <definedName function="false" hidden="false" localSheetId="12" name="Z_833CA08A_D095_11D2_AD63_00805F17FD6F__wvu_PrintTitles" vbProcedure="false">CRUDE!$1:$5</definedName>
    <definedName function="false" hidden="false" localSheetId="12" name="Z_833CA095_D095_11D2_AD63_00805F17FD6F__wvu_PrintArea" vbProcedure="false">CRUDE!$A$120:$M$238</definedName>
    <definedName function="false" hidden="false" localSheetId="12" name="Z_833CA095_D095_11D2_AD63_00805F17FD6F__wvu_PrintTitles" vbProcedure="false">CRUDE!$1:$5</definedName>
    <definedName function="false" hidden="false" localSheetId="12" name="Z_879F3651_DABD_11D2_B114_00805F29F700__wvu_PrintArea" vbProcedure="false">CRUDE!$A$6:$R$39</definedName>
    <definedName function="false" hidden="false" localSheetId="12" name="Z_879F3651_DABD_11D2_B114_00805F29F700__wvu_PrintTitles" vbProcedure="false">CRUDE!$1:$5</definedName>
    <definedName function="false" hidden="false" localSheetId="12" name="Z_879F365C_DABD_11D2_B114_00805F29F700__wvu_PrintArea" vbProcedure="false">CRUDE!$A$40:$AG$118</definedName>
    <definedName function="false" hidden="false" localSheetId="12" name="Z_879F365C_DABD_11D2_B114_00805F29F700__wvu_PrintTitles" vbProcedure="false">CRUDE!$1:$5</definedName>
    <definedName function="false" hidden="false" localSheetId="12" name="Z_879F3667_DABD_11D2_B114_00805F29F700__wvu_PrintArea" vbProcedure="false">CRUDE!$A$120:$M$238</definedName>
    <definedName function="false" hidden="false" localSheetId="12" name="Z_879F3667_DABD_11D2_B114_00805F29F700__wvu_PrintTitles" vbProcedure="false">CRUDE!$1:$5</definedName>
    <definedName function="false" hidden="false" localSheetId="12" name="Z_89D24039_EE52_11D2_8C44_0008C7C204E6__wvu_PrintArea" vbProcedure="false">CRUDE!$A$6:$R$39</definedName>
    <definedName function="false" hidden="false" localSheetId="12" name="Z_89D24039_EE52_11D2_8C44_0008C7C204E6__wvu_PrintTitles" vbProcedure="false">CRUDE!$1:$5</definedName>
    <definedName function="false" hidden="false" localSheetId="12" name="Z_89D24045_EE52_11D2_8C44_0008C7C204E6__wvu_PrintArea" vbProcedure="false">CRUDE!$A$40:$AG$118</definedName>
    <definedName function="false" hidden="false" localSheetId="12" name="Z_89D24045_EE52_11D2_8C44_0008C7C204E6__wvu_PrintTitles" vbProcedure="false">CRUDE!$1:$5</definedName>
    <definedName function="false" hidden="false" localSheetId="12" name="Z_89D24051_EE52_11D2_8C44_0008C7C204E6__wvu_PrintArea" vbProcedure="false">CRUDE!$A$120:$M$238</definedName>
    <definedName function="false" hidden="false" localSheetId="12" name="Z_89D24051_EE52_11D2_8C44_0008C7C204E6__wvu_PrintTitles" vbProcedure="false">CRUDE!$1:$5</definedName>
    <definedName function="false" hidden="false" localSheetId="12" name="Z_89D24065_EE52_11D2_8C44_0008C7C204E6__wvu_PrintArea" vbProcedure="false">CRUDE!$A$6:$R$39</definedName>
    <definedName function="false" hidden="false" localSheetId="12" name="Z_89D24065_EE52_11D2_8C44_0008C7C204E6__wvu_PrintTitles" vbProcedure="false">CRUDE!$1:$5</definedName>
    <definedName function="false" hidden="false" localSheetId="12" name="Z_89D24071_EE52_11D2_8C44_0008C7C204E6__wvu_PrintArea" vbProcedure="false">CRUDE!$A$40:$AG$118</definedName>
    <definedName function="false" hidden="false" localSheetId="12" name="Z_89D24071_EE52_11D2_8C44_0008C7C204E6__wvu_PrintTitles" vbProcedure="false">CRUDE!$1:$5</definedName>
    <definedName function="false" hidden="false" localSheetId="12" name="Z_89D2407D_EE52_11D2_8C44_0008C7C204E6__wvu_PrintArea" vbProcedure="false">CRUDE!$A$120:$M$238</definedName>
    <definedName function="false" hidden="false" localSheetId="12" name="Z_89D2407D_EE52_11D2_8C44_0008C7C204E6__wvu_PrintTitles" vbProcedure="false">CRUDE!$1:$5</definedName>
    <definedName function="false" hidden="false" localSheetId="12" name="Z_8D5B216C_8DA0_11D2_8C19_0008C7C204E6__wvu_PrintArea" vbProcedure="false">CRUDE!$A$6:$R$39</definedName>
    <definedName function="false" hidden="false" localSheetId="12" name="Z_8D5B216C_8DA0_11D2_8C19_0008C7C204E6__wvu_PrintTitles" vbProcedure="false">CRUDE!$1:$5</definedName>
    <definedName function="false" hidden="false" localSheetId="12" name="Z_8D5B2176_8DA0_11D2_8C19_0008C7C204E6__wvu_PrintArea" vbProcedure="false">CRUDE!$A$40:$AG$118</definedName>
    <definedName function="false" hidden="false" localSheetId="12" name="Z_8D5B2176_8DA0_11D2_8C19_0008C7C204E6__wvu_PrintTitles" vbProcedure="false">CRUDE!$1:$5</definedName>
    <definedName function="false" hidden="false" localSheetId="12" name="Z_8D5B2180_8DA0_11D2_8C19_0008C7C204E6__wvu_PrintArea" vbProcedure="false">CRUDE!$A$120:$M$238</definedName>
    <definedName function="false" hidden="false" localSheetId="12" name="Z_8D5B2180_8DA0_11D2_8C19_0008C7C204E6__wvu_PrintTitles" vbProcedure="false">CRUDE!$1:$5</definedName>
    <definedName function="false" hidden="false" localSheetId="12" name="Z_8E56458C_CBB5_11D2_8C32_0008C7C204E6__wvu_PrintArea" vbProcedure="false">CRUDE!$A$6:$R$39</definedName>
    <definedName function="false" hidden="false" localSheetId="12" name="Z_8E56458C_CBB5_11D2_8C32_0008C7C204E6__wvu_PrintTitles" vbProcedure="false">CRUDE!$1:$5</definedName>
    <definedName function="false" hidden="false" localSheetId="12" name="Z_8E564597_CBB5_11D2_8C32_0008C7C204E6__wvu_PrintArea" vbProcedure="false">CRUDE!$A$40:$AG$118</definedName>
    <definedName function="false" hidden="false" localSheetId="12" name="Z_8E564597_CBB5_11D2_8C32_0008C7C204E6__wvu_PrintTitles" vbProcedure="false">CRUDE!$1:$5</definedName>
    <definedName function="false" hidden="false" localSheetId="12" name="Z_8E5645A2_CBB5_11D2_8C32_0008C7C204E6__wvu_PrintArea" vbProcedure="false">CRUDE!$A$120:$M$238</definedName>
    <definedName function="false" hidden="false" localSheetId="12" name="Z_8E5645A2_CBB5_11D2_8C32_0008C7C204E6__wvu_PrintTitles" vbProcedure="false">CRUDE!$1:$5</definedName>
    <definedName function="false" hidden="false" localSheetId="12" name="Z_8E9F5EF9_8436_11D2_8C0F_0008C7C204E6__wvu_PrintArea" vbProcedure="false">CRUDE!$A$6:$R$39</definedName>
    <definedName function="false" hidden="false" localSheetId="12" name="Z_8E9F5EF9_8436_11D2_8C0F_0008C7C204E6__wvu_PrintTitles" vbProcedure="false">CRUDE!$1:$5</definedName>
    <definedName function="false" hidden="false" localSheetId="12" name="Z_8E9F5F03_8436_11D2_8C0F_0008C7C204E6__wvu_PrintArea" vbProcedure="false">CRUDE!$A$40:$AG$118</definedName>
    <definedName function="false" hidden="false" localSheetId="12" name="Z_8E9F5F03_8436_11D2_8C0F_0008C7C204E6__wvu_PrintTitles" vbProcedure="false">CRUDE!$1:$5</definedName>
    <definedName function="false" hidden="false" localSheetId="12" name="Z_8E9F5F0D_8436_11D2_8C0F_0008C7C204E6__wvu_PrintArea" vbProcedure="false">CRUDE!$A$120:$M$238</definedName>
    <definedName function="false" hidden="false" localSheetId="12" name="Z_8E9F5F0D_8436_11D2_8C0F_0008C7C204E6__wvu_PrintTitles" vbProcedure="false">CRUDE!$1:$5</definedName>
    <definedName function="false" hidden="false" localSheetId="12" name="Z_8E9F5F75_8436_11D2_8C0F_0008C7C204E6__wvu_PrintArea" vbProcedure="false">CRUDE!$A$6:$R$39</definedName>
    <definedName function="false" hidden="false" localSheetId="12" name="Z_8E9F5F75_8436_11D2_8C0F_0008C7C204E6__wvu_PrintTitles" vbProcedure="false">CRUDE!$1:$5</definedName>
    <definedName function="false" hidden="false" localSheetId="12" name="Z_8E9F5F7F_8436_11D2_8C0F_0008C7C204E6__wvu_PrintArea" vbProcedure="false">CRUDE!$A$40:$AG$118</definedName>
    <definedName function="false" hidden="false" localSheetId="12" name="Z_8E9F5F7F_8436_11D2_8C0F_0008C7C204E6__wvu_PrintTitles" vbProcedure="false">CRUDE!$1:$5</definedName>
    <definedName function="false" hidden="false" localSheetId="12" name="Z_8E9F5F89_8436_11D2_8C0F_0008C7C204E6__wvu_PrintArea" vbProcedure="false">CRUDE!$A$120:$M$238</definedName>
    <definedName function="false" hidden="false" localSheetId="12" name="Z_8E9F5F89_8436_11D2_8C0F_0008C7C204E6__wvu_PrintTitles" vbProcedure="false">CRUDE!$1:$5</definedName>
    <definedName function="false" hidden="false" localSheetId="12" name="Z_8F4E0C99_E28C_11D2_8C3F_0008C7C204E6__wvu_PrintArea" vbProcedure="false">CRUDE!$A$6:$R$39</definedName>
    <definedName function="false" hidden="false" localSheetId="12" name="Z_8F4E0C99_E28C_11D2_8C3F_0008C7C204E6__wvu_PrintTitles" vbProcedure="false">CRUDE!$1:$5</definedName>
    <definedName function="false" hidden="false" localSheetId="12" name="Z_8F4E0CA5_E28C_11D2_8C3F_0008C7C204E6__wvu_PrintArea" vbProcedure="false">CRUDE!$A$40:$AG$118</definedName>
    <definedName function="false" hidden="false" localSheetId="12" name="Z_8F4E0CA5_E28C_11D2_8C3F_0008C7C204E6__wvu_PrintTitles" vbProcedure="false">CRUDE!$1:$5</definedName>
    <definedName function="false" hidden="false" localSheetId="12" name="Z_8F4E0CB1_E28C_11D2_8C3F_0008C7C204E6__wvu_PrintArea" vbProcedure="false">CRUDE!$A$120:$M$238</definedName>
    <definedName function="false" hidden="false" localSheetId="12" name="Z_8F4E0CB1_E28C_11D2_8C3F_0008C7C204E6__wvu_PrintTitles" vbProcedure="false">CRUDE!$1:$5</definedName>
    <definedName function="false" hidden="false" localSheetId="12" name="Z_91494009_E683_11D2_8C3F_0008C7C204E6__wvu_PrintArea" vbProcedure="false">CRUDE!$A$6:$R$39</definedName>
    <definedName function="false" hidden="false" localSheetId="12" name="Z_91494009_E683_11D2_8C3F_0008C7C204E6__wvu_PrintTitles" vbProcedure="false">CRUDE!$1:$5</definedName>
    <definedName function="false" hidden="false" localSheetId="12" name="Z_91494015_E683_11D2_8C3F_0008C7C204E6__wvu_PrintArea" vbProcedure="false">CRUDE!$A$40:$AG$118</definedName>
    <definedName function="false" hidden="false" localSheetId="12" name="Z_91494015_E683_11D2_8C3F_0008C7C204E6__wvu_PrintTitles" vbProcedure="false">CRUDE!$1:$5</definedName>
    <definedName function="false" hidden="false" localSheetId="12" name="Z_91494021_E683_11D2_8C3F_0008C7C204E6__wvu_PrintArea" vbProcedure="false">CRUDE!$A$120:$M$238</definedName>
    <definedName function="false" hidden="false" localSheetId="12" name="Z_91494021_E683_11D2_8C3F_0008C7C204E6__wvu_PrintTitles" vbProcedure="false">CRUDE!$1:$5</definedName>
    <definedName function="false" hidden="false" localSheetId="12" name="Z_930D3A27_9FBB_11D2_84E3_00805FD35FEF__wvu_PrintArea" vbProcedure="false">CRUDE!$A$6:$R$39</definedName>
    <definedName function="false" hidden="false" localSheetId="12" name="Z_930D3A27_9FBB_11D2_84E3_00805FD35FEF__wvu_PrintTitles" vbProcedure="false">CRUDE!$1:$5</definedName>
    <definedName function="false" hidden="false" localSheetId="12" name="Z_930D3A31_9FBB_11D2_84E3_00805FD35FEF__wvu_PrintArea" vbProcedure="false">CRUDE!$A$40:$AG$118</definedName>
    <definedName function="false" hidden="false" localSheetId="12" name="Z_930D3A31_9FBB_11D2_84E3_00805FD35FEF__wvu_PrintTitles" vbProcedure="false">CRUDE!$1:$5</definedName>
    <definedName function="false" hidden="false" localSheetId="12" name="Z_930D3A3B_9FBB_11D2_84E3_00805FD35FEF__wvu_PrintArea" vbProcedure="false">CRUDE!$A$120:$M$238</definedName>
    <definedName function="false" hidden="false" localSheetId="12" name="Z_930D3A3B_9FBB_11D2_84E3_00805FD35FEF__wvu_PrintTitles" vbProcedure="false">CRUDE!$1:$5</definedName>
    <definedName function="false" hidden="false" localSheetId="12" name="Z_99BD9842_82A6_11D2_8C0F_0008C7C204E6__wvu_PrintArea" vbProcedure="false">CRUDE!$A$6:$R$39</definedName>
    <definedName function="false" hidden="false" localSheetId="12" name="Z_99BD9842_82A6_11D2_8C0F_0008C7C204E6__wvu_PrintTitles" vbProcedure="false">CRUDE!$1:$5</definedName>
    <definedName function="false" hidden="false" localSheetId="12" name="Z_99BD984C_82A6_11D2_8C0F_0008C7C204E6__wvu_PrintArea" vbProcedure="false">CRUDE!$A$40:$AG$118</definedName>
    <definedName function="false" hidden="false" localSheetId="12" name="Z_99BD984C_82A6_11D2_8C0F_0008C7C204E6__wvu_PrintTitles" vbProcedure="false">CRUDE!$1:$5</definedName>
    <definedName function="false" hidden="false" localSheetId="12" name="Z_99BD9856_82A6_11D2_8C0F_0008C7C204E6__wvu_PrintArea" vbProcedure="false">CRUDE!$A$120:$M$238</definedName>
    <definedName function="false" hidden="false" localSheetId="12" name="Z_99BD9856_82A6_11D2_8C0F_0008C7C204E6__wvu_PrintTitles" vbProcedure="false">CRUDE!$1:$5</definedName>
    <definedName function="false" hidden="false" localSheetId="12" name="Z_9F568974_89CD_11D2_8C17_0008C7C204E6__wvu_PrintArea" vbProcedure="false">CRUDE!$A$6:$R$39</definedName>
    <definedName function="false" hidden="false" localSheetId="12" name="Z_9F568974_89CD_11D2_8C17_0008C7C204E6__wvu_PrintTitles" vbProcedure="false">CRUDE!$1:$5</definedName>
    <definedName function="false" hidden="false" localSheetId="12" name="Z_9F56897E_89CD_11D2_8C17_0008C7C204E6__wvu_PrintArea" vbProcedure="false">CRUDE!$A$40:$AG$118</definedName>
    <definedName function="false" hidden="false" localSheetId="12" name="Z_9F56897E_89CD_11D2_8C17_0008C7C204E6__wvu_PrintTitles" vbProcedure="false">CRUDE!$1:$5</definedName>
    <definedName function="false" hidden="false" localSheetId="12" name="Z_9F568988_89CD_11D2_8C17_0008C7C204E6__wvu_PrintArea" vbProcedure="false">CRUDE!$A$120:$M$238</definedName>
    <definedName function="false" hidden="false" localSheetId="12" name="Z_9F568988_89CD_11D2_8C17_0008C7C204E6__wvu_PrintTitles" vbProcedure="false">CRUDE!$1:$5</definedName>
    <definedName function="false" hidden="false" localSheetId="12" name="Z_A0FFD7E4_ECB5_11D2_ADAB_0008C744C0BF__wvu_PrintArea" vbProcedure="false">CRUDE!$A$6:$R$39</definedName>
    <definedName function="false" hidden="false" localSheetId="12" name="Z_A0FFD7E4_ECB5_11D2_ADAB_0008C744C0BF__wvu_PrintTitles" vbProcedure="false">CRUDE!$1:$5</definedName>
    <definedName function="false" hidden="false" localSheetId="12" name="Z_A0FFD7F0_ECB5_11D2_ADAB_0008C744C0BF__wvu_PrintArea" vbProcedure="false">CRUDE!$A$40:$AG$118</definedName>
    <definedName function="false" hidden="false" localSheetId="12" name="Z_A0FFD7F0_ECB5_11D2_ADAB_0008C744C0BF__wvu_PrintTitles" vbProcedure="false">CRUDE!$1:$5</definedName>
    <definedName function="false" hidden="false" localSheetId="12" name="Z_A0FFD7FC_ECB5_11D2_ADAB_0008C744C0BF__wvu_PrintArea" vbProcedure="false">CRUDE!$A$120:$M$238</definedName>
    <definedName function="false" hidden="false" localSheetId="12" name="Z_A0FFD7FC_ECB5_11D2_ADAB_0008C744C0BF__wvu_PrintTitles" vbProcedure="false">CRUDE!$1:$5</definedName>
    <definedName function="false" hidden="false" localSheetId="12" name="Z_A1661703_8A7B_11D2_8C18_0008C7C204E6__wvu_PrintArea" vbProcedure="false">CRUDE!$A$6:$R$39</definedName>
    <definedName function="false" hidden="false" localSheetId="12" name="Z_A1661703_8A7B_11D2_8C18_0008C7C204E6__wvu_PrintTitles" vbProcedure="false">CRUDE!$1:$5</definedName>
    <definedName function="false" hidden="false" localSheetId="12" name="Z_A166170D_8A7B_11D2_8C18_0008C7C204E6__wvu_PrintArea" vbProcedure="false">CRUDE!$A$40:$AG$118</definedName>
    <definedName function="false" hidden="false" localSheetId="12" name="Z_A166170D_8A7B_11D2_8C18_0008C7C204E6__wvu_PrintTitles" vbProcedure="false">CRUDE!$1:$5</definedName>
    <definedName function="false" hidden="false" localSheetId="12" name="Z_A1661717_8A7B_11D2_8C18_0008C7C204E6__wvu_PrintArea" vbProcedure="false">CRUDE!$A$120:$M$238</definedName>
    <definedName function="false" hidden="false" localSheetId="12" name="Z_A1661717_8A7B_11D2_8C18_0008C7C204E6__wvu_PrintTitles" vbProcedure="false">CRUDE!$1:$5</definedName>
    <definedName function="false" hidden="false" localSheetId="12" name="Z_A65CD3E7_E599_11D2_8C3F_0008C7C204E6__wvu_PrintArea" vbProcedure="false">CRUDE!$A$6:$R$39</definedName>
    <definedName function="false" hidden="false" localSheetId="12" name="Z_A65CD3E7_E599_11D2_8C3F_0008C7C204E6__wvu_PrintTitles" vbProcedure="false">CRUDE!$1:$5</definedName>
    <definedName function="false" hidden="false" localSheetId="12" name="Z_A65CD3F3_E599_11D2_8C3F_0008C7C204E6__wvu_PrintArea" vbProcedure="false">CRUDE!$A$40:$AG$118</definedName>
    <definedName function="false" hidden="false" localSheetId="12" name="Z_A65CD3F3_E599_11D2_8C3F_0008C7C204E6__wvu_PrintTitles" vbProcedure="false">CRUDE!$1:$5</definedName>
    <definedName function="false" hidden="false" localSheetId="12" name="Z_A65CD3FF_E599_11D2_8C3F_0008C7C204E6__wvu_PrintArea" vbProcedure="false">CRUDE!$A$120:$M$238</definedName>
    <definedName function="false" hidden="false" localSheetId="12" name="Z_A65CD3FF_E599_11D2_8C3F_0008C7C204E6__wvu_PrintTitles" vbProcedure="false">CRUDE!$1:$5</definedName>
    <definedName function="false" hidden="false" localSheetId="12" name="Z_A8A6823A_ECBE_11D2_8C43_0008C7C204E6__wvu_PrintArea" vbProcedure="false">CRUDE!$A$6:$R$39</definedName>
    <definedName function="false" hidden="false" localSheetId="12" name="Z_A8A6823A_ECBE_11D2_8C43_0008C7C204E6__wvu_PrintTitles" vbProcedure="false">CRUDE!$1:$5</definedName>
    <definedName function="false" hidden="false" localSheetId="12" name="Z_A8A68246_ECBE_11D2_8C43_0008C7C204E6__wvu_PrintArea" vbProcedure="false">CRUDE!$A$40:$AG$118</definedName>
    <definedName function="false" hidden="false" localSheetId="12" name="Z_A8A68246_ECBE_11D2_8C43_0008C7C204E6__wvu_PrintTitles" vbProcedure="false">CRUDE!$1:$5</definedName>
    <definedName function="false" hidden="false" localSheetId="12" name="Z_A8A68252_ECBE_11D2_8C43_0008C7C204E6__wvu_PrintArea" vbProcedure="false">CRUDE!$A$120:$M$238</definedName>
    <definedName function="false" hidden="false" localSheetId="12" name="Z_A8A68252_ECBE_11D2_8C43_0008C7C204E6__wvu_PrintTitles" vbProcedure="false">CRUDE!$1:$5</definedName>
    <definedName function="false" hidden="false" localSheetId="12" name="Z_AAADA4FE_B744_11D2_8C28_0008C7C204E6__wvu_PrintArea" vbProcedure="false">CRUDE!$A$6:$R$39</definedName>
    <definedName function="false" hidden="false" localSheetId="12" name="Z_AAADA4FE_B744_11D2_8C28_0008C7C204E6__wvu_PrintTitles" vbProcedure="false">CRUDE!$1:$5</definedName>
    <definedName function="false" hidden="false" localSheetId="12" name="Z_AAADA509_B744_11D2_8C28_0008C7C204E6__wvu_PrintArea" vbProcedure="false">CRUDE!$A$40:$AG$118</definedName>
    <definedName function="false" hidden="false" localSheetId="12" name="Z_AAADA509_B744_11D2_8C28_0008C7C204E6__wvu_PrintTitles" vbProcedure="false">CRUDE!$1:$5</definedName>
    <definedName function="false" hidden="false" localSheetId="12" name="Z_AAADA514_B744_11D2_8C28_0008C7C204E6__wvu_PrintArea" vbProcedure="false">CRUDE!$A$120:$M$238</definedName>
    <definedName function="false" hidden="false" localSheetId="12" name="Z_AAADA514_B744_11D2_8C28_0008C7C204E6__wvu_PrintTitles" vbProcedure="false">CRUDE!$1:$5</definedName>
    <definedName function="false" hidden="false" localSheetId="12" name="Z_B072E3BC_B040_11D2_8C26_0008C7C204E6__wvu_PrintArea" vbProcedure="false">CRUDE!$A$6:$R$39</definedName>
    <definedName function="false" hidden="false" localSheetId="12" name="Z_B072E3BC_B040_11D2_8C26_0008C7C204E6__wvu_PrintTitles" vbProcedure="false">CRUDE!$1:$5</definedName>
    <definedName function="false" hidden="false" localSheetId="12" name="Z_B072E3C6_B040_11D2_8C26_0008C7C204E6__wvu_PrintArea" vbProcedure="false">CRUDE!$A$40:$AG$118</definedName>
    <definedName function="false" hidden="false" localSheetId="12" name="Z_B072E3C6_B040_11D2_8C26_0008C7C204E6__wvu_PrintTitles" vbProcedure="false">CRUDE!$1:$5</definedName>
    <definedName function="false" hidden="false" localSheetId="12" name="Z_B072E3D0_B040_11D2_8C26_0008C7C204E6__wvu_PrintArea" vbProcedure="false">CRUDE!$A$120:$M$238</definedName>
    <definedName function="false" hidden="false" localSheetId="12" name="Z_B072E3D0_B040_11D2_8C26_0008C7C204E6__wvu_PrintTitles" vbProcedure="false">CRUDE!$1:$5</definedName>
    <definedName function="false" hidden="false" localSheetId="12" name="Z_BAA2DB69_A3A8_11D2_8C22_0008C7C204E6__wvu_PrintArea" vbProcedure="false">CRUDE!$A$6:$R$39</definedName>
    <definedName function="false" hidden="false" localSheetId="12" name="Z_BAA2DB69_A3A8_11D2_8C22_0008C7C204E6__wvu_PrintTitles" vbProcedure="false">CRUDE!$1:$5</definedName>
    <definedName function="false" hidden="false" localSheetId="12" name="Z_BAA2DB73_A3A8_11D2_8C22_0008C7C204E6__wvu_PrintArea" vbProcedure="false">CRUDE!$A$40:$AG$118</definedName>
    <definedName function="false" hidden="false" localSheetId="12" name="Z_BAA2DB73_A3A8_11D2_8C22_0008C7C204E6__wvu_PrintTitles" vbProcedure="false">CRUDE!$1:$5</definedName>
    <definedName function="false" hidden="false" localSheetId="12" name="Z_BAA2DB7D_A3A8_11D2_8C22_0008C7C204E6__wvu_PrintArea" vbProcedure="false">CRUDE!$A$120:$M$238</definedName>
    <definedName function="false" hidden="false" localSheetId="12" name="Z_BAA2DB7D_A3A8_11D2_8C22_0008C7C204E6__wvu_PrintTitles" vbProcedure="false">CRUDE!$1:$5</definedName>
    <definedName function="false" hidden="false" localSheetId="12" name="Z_BAA2DBD3_A3A8_11D2_8C22_0008C7C204E6__wvu_PrintArea" vbProcedure="false">CRUDE!$A$6:$R$39</definedName>
    <definedName function="false" hidden="false" localSheetId="12" name="Z_BAA2DBD3_A3A8_11D2_8C22_0008C7C204E6__wvu_PrintTitles" vbProcedure="false">CRUDE!$1:$5</definedName>
    <definedName function="false" hidden="false" localSheetId="12" name="Z_BAA2DBDD_A3A8_11D2_8C22_0008C7C204E6__wvu_PrintArea" vbProcedure="false">CRUDE!$A$40:$AG$118</definedName>
    <definedName function="false" hidden="false" localSheetId="12" name="Z_BAA2DBDD_A3A8_11D2_8C22_0008C7C204E6__wvu_PrintTitles" vbProcedure="false">CRUDE!$1:$5</definedName>
    <definedName function="false" hidden="false" localSheetId="12" name="Z_BAA2DBE7_A3A8_11D2_8C22_0008C7C204E6__wvu_PrintArea" vbProcedure="false">CRUDE!$A$120:$M$238</definedName>
    <definedName function="false" hidden="false" localSheetId="12" name="Z_BAA2DBE7_A3A8_11D2_8C22_0008C7C204E6__wvu_PrintTitles" vbProcedure="false">CRUDE!$1:$5</definedName>
    <definedName function="false" hidden="false" localSheetId="12" name="Z_BAA2DD10_A3A8_11D2_8C22_0008C7C204E6__wvu_PrintArea" vbProcedure="false">CRUDE!$A$6:$R$39</definedName>
    <definedName function="false" hidden="false" localSheetId="12" name="Z_BAA2DD10_A3A8_11D2_8C22_0008C7C204E6__wvu_PrintTitles" vbProcedure="false">CRUDE!$1:$5</definedName>
    <definedName function="false" hidden="false" localSheetId="12" name="Z_BAA2DD1A_A3A8_11D2_8C22_0008C7C204E6__wvu_PrintArea" vbProcedure="false">CRUDE!$A$40:$AG$118</definedName>
    <definedName function="false" hidden="false" localSheetId="12" name="Z_BAA2DD1A_A3A8_11D2_8C22_0008C7C204E6__wvu_PrintTitles" vbProcedure="false">CRUDE!$1:$5</definedName>
    <definedName function="false" hidden="false" localSheetId="12" name="Z_BAA2DD24_A3A8_11D2_8C22_0008C7C204E6__wvu_PrintArea" vbProcedure="false">CRUDE!$A$120:$M$238</definedName>
    <definedName function="false" hidden="false" localSheetId="12" name="Z_BAA2DD24_A3A8_11D2_8C22_0008C7C204E6__wvu_PrintTitles" vbProcedure="false">CRUDE!$1:$5</definedName>
    <definedName function="false" hidden="false" localSheetId="12" name="Z_BB41B463_989F_11D2_8C1E_0008C7C204E6__wvu_PrintArea" vbProcedure="false">CRUDE!$A$6:$R$39</definedName>
    <definedName function="false" hidden="false" localSheetId="12" name="Z_BB41B463_989F_11D2_8C1E_0008C7C204E6__wvu_PrintTitles" vbProcedure="false">CRUDE!$1:$5</definedName>
    <definedName function="false" hidden="false" localSheetId="12" name="Z_BB41B46D_989F_11D2_8C1E_0008C7C204E6__wvu_PrintArea" vbProcedure="false">CRUDE!$A$40:$AG$118</definedName>
    <definedName function="false" hidden="false" localSheetId="12" name="Z_BB41B46D_989F_11D2_8C1E_0008C7C204E6__wvu_PrintTitles" vbProcedure="false">CRUDE!$1:$5</definedName>
    <definedName function="false" hidden="false" localSheetId="12" name="Z_BB41B477_989F_11D2_8C1E_0008C7C204E6__wvu_PrintArea" vbProcedure="false">CRUDE!$A$120:$M$238</definedName>
    <definedName function="false" hidden="false" localSheetId="12" name="Z_BB41B477_989F_11D2_8C1E_0008C7C204E6__wvu_PrintTitles" vbProcedure="false">CRUDE!$1:$5</definedName>
    <definedName function="false" hidden="false" localSheetId="12" name="Z_C10AC3B9_E80C_11D2_8C40_0008C7C204E6__wvu_PrintArea" vbProcedure="false">CRUDE!$A$6:$R$39</definedName>
    <definedName function="false" hidden="false" localSheetId="12" name="Z_C10AC3B9_E80C_11D2_8C40_0008C7C204E6__wvu_PrintTitles" vbProcedure="false">CRUDE!$1:$5</definedName>
    <definedName function="false" hidden="false" localSheetId="12" name="Z_C10AC3C5_E80C_11D2_8C40_0008C7C204E6__wvu_PrintArea" vbProcedure="false">CRUDE!$A$40:$AG$118</definedName>
    <definedName function="false" hidden="false" localSheetId="12" name="Z_C10AC3C5_E80C_11D2_8C40_0008C7C204E6__wvu_PrintTitles" vbProcedure="false">CRUDE!$1:$5</definedName>
    <definedName function="false" hidden="false" localSheetId="12" name="Z_C10AC3D1_E80C_11D2_8C40_0008C7C204E6__wvu_PrintArea" vbProcedure="false">CRUDE!$A$120:$M$238</definedName>
    <definedName function="false" hidden="false" localSheetId="12" name="Z_C10AC3D1_E80C_11D2_8C40_0008C7C204E6__wvu_PrintTitles" vbProcedure="false">CRUDE!$1:$5</definedName>
    <definedName function="false" hidden="false" localSheetId="12" name="Z_C10AC435_E80C_11D2_8C40_0008C7C204E6__wvu_PrintArea" vbProcedure="false">CRUDE!$A$6:$R$39</definedName>
    <definedName function="false" hidden="false" localSheetId="12" name="Z_C10AC435_E80C_11D2_8C40_0008C7C204E6__wvu_PrintTitles" vbProcedure="false">CRUDE!$1:$5</definedName>
    <definedName function="false" hidden="false" localSheetId="12" name="Z_C10AC441_E80C_11D2_8C40_0008C7C204E6__wvu_PrintArea" vbProcedure="false">CRUDE!$A$40:$AG$118</definedName>
    <definedName function="false" hidden="false" localSheetId="12" name="Z_C10AC441_E80C_11D2_8C40_0008C7C204E6__wvu_PrintTitles" vbProcedure="false">CRUDE!$1:$5</definedName>
    <definedName function="false" hidden="false" localSheetId="12" name="Z_C10AC44D_E80C_11D2_8C40_0008C7C204E6__wvu_PrintArea" vbProcedure="false">CRUDE!$A$120:$M$238</definedName>
    <definedName function="false" hidden="false" localSheetId="12" name="Z_C10AC44D_E80C_11D2_8C40_0008C7C204E6__wvu_PrintTitles" vbProcedure="false">CRUDE!$1:$5</definedName>
    <definedName function="false" hidden="false" localSheetId="12" name="Z_C10AFFA2_D5EA_11D2_8C37_0008C7C204E6__wvu_PrintArea" vbProcedure="false">CRUDE!$A$6:$R$39</definedName>
    <definedName function="false" hidden="false" localSheetId="12" name="Z_C10AFFA2_D5EA_11D2_8C37_0008C7C204E6__wvu_PrintTitles" vbProcedure="false">CRUDE!$1:$5</definedName>
    <definedName function="false" hidden="false" localSheetId="12" name="Z_C10AFFAD_D5EA_11D2_8C37_0008C7C204E6__wvu_PrintArea" vbProcedure="false">CRUDE!$A$40:$AG$118</definedName>
    <definedName function="false" hidden="false" localSheetId="12" name="Z_C10AFFAD_D5EA_11D2_8C37_0008C7C204E6__wvu_PrintTitles" vbProcedure="false">CRUDE!$1:$5</definedName>
    <definedName function="false" hidden="false" localSheetId="12" name="Z_C10AFFB8_D5EA_11D2_8C37_0008C7C204E6__wvu_PrintArea" vbProcedure="false">CRUDE!$A$120:$M$238</definedName>
    <definedName function="false" hidden="false" localSheetId="12" name="Z_C10AFFB8_D5EA_11D2_8C37_0008C7C204E6__wvu_PrintTitles" vbProcedure="false">CRUDE!$1:$5</definedName>
    <definedName function="false" hidden="false" localSheetId="12" name="Z_C10B0078_D5EA_11D2_8C37_0008C7C204E6__wvu_PrintArea" vbProcedure="false">CRUDE!$A$6:$R$39</definedName>
    <definedName function="false" hidden="false" localSheetId="12" name="Z_C10B0078_D5EA_11D2_8C37_0008C7C204E6__wvu_PrintTitles" vbProcedure="false">CRUDE!$1:$5</definedName>
    <definedName function="false" hidden="false" localSheetId="12" name="Z_C10B0083_D5EA_11D2_8C37_0008C7C204E6__wvu_PrintArea" vbProcedure="false">CRUDE!$A$40:$AG$118</definedName>
    <definedName function="false" hidden="false" localSheetId="12" name="Z_C10B0083_D5EA_11D2_8C37_0008C7C204E6__wvu_PrintTitles" vbProcedure="false">CRUDE!$1:$5</definedName>
    <definedName function="false" hidden="false" localSheetId="12" name="Z_C10B008E_D5EA_11D2_8C37_0008C7C204E6__wvu_PrintArea" vbProcedure="false">CRUDE!$A$120:$M$238</definedName>
    <definedName function="false" hidden="false" localSheetId="12" name="Z_C10B008E_D5EA_11D2_8C37_0008C7C204E6__wvu_PrintTitles" vbProcedure="false">CRUDE!$1:$5</definedName>
    <definedName function="false" hidden="false" localSheetId="12" name="Z_C2128749_F181_11D2_8C46_0008C7C204E6__wvu_PrintArea" vbProcedure="false">CRUDE!$A$6:$R$39</definedName>
    <definedName function="false" hidden="false" localSheetId="12" name="Z_C2128749_F181_11D2_8C46_0008C7C204E6__wvu_PrintTitles" vbProcedure="false">CRUDE!$1:$5</definedName>
    <definedName function="false" hidden="false" localSheetId="12" name="Z_C2128755_F181_11D2_8C46_0008C7C204E6__wvu_PrintArea" vbProcedure="false">CRUDE!$A$40:$AG$118</definedName>
    <definedName function="false" hidden="false" localSheetId="12" name="Z_C2128755_F181_11D2_8C46_0008C7C204E6__wvu_PrintTitles" vbProcedure="false">CRUDE!$1:$5</definedName>
    <definedName function="false" hidden="false" localSheetId="12" name="Z_C2128761_F181_11D2_8C46_0008C7C204E6__wvu_PrintArea" vbProcedure="false">CRUDE!$A$120:$M$238</definedName>
    <definedName function="false" hidden="false" localSheetId="12" name="Z_C2128761_F181_11D2_8C46_0008C7C204E6__wvu_PrintTitles" vbProcedure="false">CRUDE!$1:$5</definedName>
    <definedName function="false" hidden="false" localSheetId="12" name="Z_C41B2953_A3A8_11D2_B55B_00805FC758C8__wvu_PrintArea" vbProcedure="false">CRUDE!$A$6:$R$39</definedName>
    <definedName function="false" hidden="false" localSheetId="12" name="Z_C41B2953_A3A8_11D2_B55B_00805FC758C8__wvu_PrintTitles" vbProcedure="false">CRUDE!$1:$5</definedName>
    <definedName function="false" hidden="false" localSheetId="12" name="Z_C41B295D_A3A8_11D2_B55B_00805FC758C8__wvu_PrintArea" vbProcedure="false">CRUDE!$A$40:$AG$118</definedName>
    <definedName function="false" hidden="false" localSheetId="12" name="Z_C41B295D_A3A8_11D2_B55B_00805FC758C8__wvu_PrintTitles" vbProcedure="false">CRUDE!$1:$5</definedName>
    <definedName function="false" hidden="false" localSheetId="12" name="Z_C41B2967_A3A8_11D2_B55B_00805FC758C8__wvu_PrintArea" vbProcedure="false">CRUDE!$A$120:$M$238</definedName>
    <definedName function="false" hidden="false" localSheetId="12" name="Z_C41B2967_A3A8_11D2_B55B_00805FC758C8__wvu_PrintTitles" vbProcedure="false">CRUDE!$1:$5</definedName>
    <definedName function="false" hidden="false" localSheetId="12" name="Z_C8849AFB_B4EB_11D2_8C26_0008C7C204E6__wvu_PrintArea" vbProcedure="false">CRUDE!$A$6:$R$39</definedName>
    <definedName function="false" hidden="false" localSheetId="12" name="Z_C8849AFB_B4EB_11D2_8C26_0008C7C204E6__wvu_PrintTitles" vbProcedure="false">CRUDE!$1:$5</definedName>
    <definedName function="false" hidden="false" localSheetId="12" name="Z_C8849B06_B4EB_11D2_8C26_0008C7C204E6__wvu_PrintArea" vbProcedure="false">CRUDE!$A$40:$AG$118</definedName>
    <definedName function="false" hidden="false" localSheetId="12" name="Z_C8849B06_B4EB_11D2_8C26_0008C7C204E6__wvu_PrintTitles" vbProcedure="false">CRUDE!$1:$5</definedName>
    <definedName function="false" hidden="false" localSheetId="12" name="Z_C8849B11_B4EB_11D2_8C26_0008C7C204E6__wvu_PrintArea" vbProcedure="false">CRUDE!$A$120:$M$238</definedName>
    <definedName function="false" hidden="false" localSheetId="12" name="Z_C8849B11_B4EB_11D2_8C26_0008C7C204E6__wvu_PrintTitles" vbProcedure="false">CRUDE!$1:$5</definedName>
    <definedName function="false" hidden="false" localSheetId="12" name="Z_C8849B29_B4EB_11D2_8C26_0008C7C204E6__wvu_PrintArea" vbProcedure="false">CRUDE!$A$6:$R$39</definedName>
    <definedName function="false" hidden="false" localSheetId="12" name="Z_C8849B29_B4EB_11D2_8C26_0008C7C204E6__wvu_PrintTitles" vbProcedure="false">CRUDE!$1:$5</definedName>
    <definedName function="false" hidden="false" localSheetId="12" name="Z_C8849B34_B4EB_11D2_8C26_0008C7C204E6__wvu_PrintArea" vbProcedure="false">CRUDE!$A$40:$AG$118</definedName>
    <definedName function="false" hidden="false" localSheetId="12" name="Z_C8849B34_B4EB_11D2_8C26_0008C7C204E6__wvu_PrintTitles" vbProcedure="false">CRUDE!$1:$5</definedName>
    <definedName function="false" hidden="false" localSheetId="12" name="Z_C8849B3F_B4EB_11D2_8C26_0008C7C204E6__wvu_PrintArea" vbProcedure="false">CRUDE!$A$120:$M$238</definedName>
    <definedName function="false" hidden="false" localSheetId="12" name="Z_C8849B3F_B4EB_11D2_8C26_0008C7C204E6__wvu_PrintTitles" vbProcedure="false">CRUDE!$1:$5</definedName>
    <definedName function="false" hidden="false" localSheetId="12" name="Z_C8C5A14B_C245_11D2_8C2B_0008C7C204E6__wvu_PrintArea" vbProcedure="false">CRUDE!$A$6:$R$39</definedName>
    <definedName function="false" hidden="false" localSheetId="12" name="Z_C8C5A14B_C245_11D2_8C2B_0008C7C204E6__wvu_PrintTitles" vbProcedure="false">CRUDE!$1:$5</definedName>
    <definedName function="false" hidden="false" localSheetId="12" name="Z_C8C5A156_C245_11D2_8C2B_0008C7C204E6__wvu_PrintArea" vbProcedure="false">CRUDE!$A$40:$AG$118</definedName>
    <definedName function="false" hidden="false" localSheetId="12" name="Z_C8C5A156_C245_11D2_8C2B_0008C7C204E6__wvu_PrintTitles" vbProcedure="false">CRUDE!$1:$5</definedName>
    <definedName function="false" hidden="false" localSheetId="12" name="Z_C8C5A161_C245_11D2_8C2B_0008C7C204E6__wvu_PrintArea" vbProcedure="false">CRUDE!$A$120:$M$238</definedName>
    <definedName function="false" hidden="false" localSheetId="12" name="Z_C8C5A161_C245_11D2_8C2B_0008C7C204E6__wvu_PrintTitles" vbProcedure="false">CRUDE!$1:$5</definedName>
    <definedName function="false" hidden="false" localSheetId="12" name="Z_C979B2F7_DDAA_11D1_84B9_00805FD35FEF__wvu_PrintArea" vbProcedure="false">CRUDE!$A$6:$R$39</definedName>
    <definedName function="false" hidden="false" localSheetId="12" name="Z_C979B2F7_DDAA_11D1_84B9_00805FD35FEF__wvu_PrintTitles" vbProcedure="false">CRUDE!$1:$5</definedName>
    <definedName function="false" hidden="false" localSheetId="12" name="Z_C979B301_DDAA_11D1_84B9_00805FD35FEF__wvu_PrintArea" vbProcedure="false">CRUDE!$A$40:$AG$118</definedName>
    <definedName function="false" hidden="false" localSheetId="12" name="Z_C979B301_DDAA_11D1_84B9_00805FD35FEF__wvu_PrintTitles" vbProcedure="false">CRUDE!$1:$5</definedName>
    <definedName function="false" hidden="false" localSheetId="12" name="Z_C979B30B_DDAA_11D1_84B9_00805FD35FEF__wvu_PrintArea" vbProcedure="false">CRUDE!$A$120:$M$238</definedName>
    <definedName function="false" hidden="false" localSheetId="12" name="Z_C979B30B_DDAA_11D1_84B9_00805FD35FEF__wvu_PrintTitles" vbProcedure="false">CRUDE!$1:$5</definedName>
    <definedName function="false" hidden="false" localSheetId="12" name="Z_C9BB3350_C4AF_11D2_84E8_00805FD35FEF__wvu_PrintArea" vbProcedure="false">CRUDE!$A$6:$R$39</definedName>
    <definedName function="false" hidden="false" localSheetId="12" name="Z_C9BB3350_C4AF_11D2_84E8_00805FD35FEF__wvu_PrintTitles" vbProcedure="false">CRUDE!$1:$5</definedName>
    <definedName function="false" hidden="false" localSheetId="12" name="Z_C9BB335B_C4AF_11D2_84E8_00805FD35FEF__wvu_PrintArea" vbProcedure="false">CRUDE!$A$40:$AG$118</definedName>
    <definedName function="false" hidden="false" localSheetId="12" name="Z_C9BB335B_C4AF_11D2_84E8_00805FD35FEF__wvu_PrintTitles" vbProcedure="false">CRUDE!$1:$5</definedName>
    <definedName function="false" hidden="false" localSheetId="12" name="Z_C9BB3366_C4AF_11D2_84E8_00805FD35FEF__wvu_PrintArea" vbProcedure="false">CRUDE!$A$120:$M$238</definedName>
    <definedName function="false" hidden="false" localSheetId="12" name="Z_C9BB3366_C4AF_11D2_84E8_00805FD35FEF__wvu_PrintTitles" vbProcedure="false">CRUDE!$1:$5</definedName>
    <definedName function="false" hidden="false" localSheetId="12" name="Z_CABA7E75_DC4F_11D2_B114_00805F29F700__wvu_PrintArea" vbProcedure="false">CRUDE!$A$6:$R$39</definedName>
    <definedName function="false" hidden="false" localSheetId="12" name="Z_CABA7E75_DC4F_11D2_B114_00805F29F700__wvu_PrintTitles" vbProcedure="false">CRUDE!$1:$5</definedName>
    <definedName function="false" hidden="false" localSheetId="12" name="Z_CABA7E81_DC4F_11D2_B114_00805F29F700__wvu_PrintArea" vbProcedure="false">CRUDE!$A$40:$AG$118</definedName>
    <definedName function="false" hidden="false" localSheetId="12" name="Z_CABA7E81_DC4F_11D2_B114_00805F29F700__wvu_PrintTitles" vbProcedure="false">CRUDE!$1:$5</definedName>
    <definedName function="false" hidden="false" localSheetId="12" name="Z_CABA7E8D_DC4F_11D2_B114_00805F29F700__wvu_PrintArea" vbProcedure="false">CRUDE!$A$120:$M$238</definedName>
    <definedName function="false" hidden="false" localSheetId="12" name="Z_CABA7E8D_DC4F_11D2_B114_00805F29F700__wvu_PrintTitles" vbProcedure="false">CRUDE!$1:$5</definedName>
    <definedName function="false" hidden="false" localSheetId="12" name="Z_CDC73680_8820_11D2_8C16_0008C7C204E6__wvu_PrintArea" vbProcedure="false">CRUDE!$A$6:$R$39</definedName>
    <definedName function="false" hidden="false" localSheetId="12" name="Z_CDC73680_8820_11D2_8C16_0008C7C204E6__wvu_PrintTitles" vbProcedure="false">CRUDE!$1:$5</definedName>
    <definedName function="false" hidden="false" localSheetId="12" name="Z_CDC7368A_8820_11D2_8C16_0008C7C204E6__wvu_PrintArea" vbProcedure="false">CRUDE!$A$40:$AG$118</definedName>
    <definedName function="false" hidden="false" localSheetId="12" name="Z_CDC7368A_8820_11D2_8C16_0008C7C204E6__wvu_PrintTitles" vbProcedure="false">CRUDE!$1:$5</definedName>
    <definedName function="false" hidden="false" localSheetId="12" name="Z_CDC73694_8820_11D2_8C16_0008C7C204E6__wvu_PrintArea" vbProcedure="false">CRUDE!$A$120:$M$238</definedName>
    <definedName function="false" hidden="false" localSheetId="12" name="Z_CDC73694_8820_11D2_8C16_0008C7C204E6__wvu_PrintTitles" vbProcedure="false">CRUDE!$1:$5</definedName>
    <definedName function="false" hidden="false" localSheetId="12" name="Z_D00642C0_8F3F_11D2_8C1C_0008C7C204E6__wvu_PrintArea" vbProcedure="false">CRUDE!$A$6:$R$39</definedName>
    <definedName function="false" hidden="false" localSheetId="12" name="Z_D00642C0_8F3F_11D2_8C1C_0008C7C204E6__wvu_PrintTitles" vbProcedure="false">CRUDE!$1:$5</definedName>
    <definedName function="false" hidden="false" localSheetId="12" name="Z_D00642CA_8F3F_11D2_8C1C_0008C7C204E6__wvu_PrintArea" vbProcedure="false">CRUDE!$A$40:$AG$118</definedName>
    <definedName function="false" hidden="false" localSheetId="12" name="Z_D00642CA_8F3F_11D2_8C1C_0008C7C204E6__wvu_PrintTitles" vbProcedure="false">CRUDE!$1:$5</definedName>
    <definedName function="false" hidden="false" localSheetId="12" name="Z_D00642D4_8F3F_11D2_8C1C_0008C7C204E6__wvu_PrintArea" vbProcedure="false">CRUDE!$A$120:$M$238</definedName>
    <definedName function="false" hidden="false" localSheetId="12" name="Z_D00642D4_8F3F_11D2_8C1C_0008C7C204E6__wvu_PrintTitles" vbProcedure="false">CRUDE!$1:$5</definedName>
    <definedName function="false" hidden="false" localSheetId="12" name="Z_D5AAC1B0_7ED2_11D2_8C0B_0008C7C204E6__wvu_PrintArea" vbProcedure="false">CRUDE!$A$6:$R$39</definedName>
    <definedName function="false" hidden="false" localSheetId="12" name="Z_D5AAC1B0_7ED2_11D2_8C0B_0008C7C204E6__wvu_PrintTitles" vbProcedure="false">CRUDE!$1:$5</definedName>
    <definedName function="false" hidden="false" localSheetId="12" name="Z_D5AAC1BA_7ED2_11D2_8C0B_0008C7C204E6__wvu_PrintArea" vbProcedure="false">CRUDE!$A$40:$AG$118</definedName>
    <definedName function="false" hidden="false" localSheetId="12" name="Z_D5AAC1BA_7ED2_11D2_8C0B_0008C7C204E6__wvu_PrintTitles" vbProcedure="false">CRUDE!$1:$5</definedName>
    <definedName function="false" hidden="false" localSheetId="12" name="Z_D5AAC1C4_7ED2_11D2_8C0B_0008C7C204E6__wvu_PrintArea" vbProcedure="false">CRUDE!$A$120:$M$238</definedName>
    <definedName function="false" hidden="false" localSheetId="12" name="Z_D5AAC1C4_7ED2_11D2_8C0B_0008C7C204E6__wvu_PrintTitles" vbProcedure="false">CRUDE!$1:$5</definedName>
    <definedName function="false" hidden="false" localSheetId="12" name="Z_D7418C0F_B9C8_11D2_8C28_0008C7C204E6__wvu_PrintArea" vbProcedure="false">CRUDE!$A$6:$R$39</definedName>
    <definedName function="false" hidden="false" localSheetId="12" name="Z_D7418C0F_B9C8_11D2_8C28_0008C7C204E6__wvu_PrintTitles" vbProcedure="false">CRUDE!$1:$5</definedName>
    <definedName function="false" hidden="false" localSheetId="12" name="Z_D7418C1A_B9C8_11D2_8C28_0008C7C204E6__wvu_PrintArea" vbProcedure="false">CRUDE!$A$40:$AG$118</definedName>
    <definedName function="false" hidden="false" localSheetId="12" name="Z_D7418C1A_B9C8_11D2_8C28_0008C7C204E6__wvu_PrintTitles" vbProcedure="false">CRUDE!$1:$5</definedName>
    <definedName function="false" hidden="false" localSheetId="12" name="Z_D7418C25_B9C8_11D2_8C28_0008C7C204E6__wvu_PrintArea" vbProcedure="false">CRUDE!$A$120:$M$238</definedName>
    <definedName function="false" hidden="false" localSheetId="12" name="Z_D7418C25_B9C8_11D2_8C28_0008C7C204E6__wvu_PrintTitles" vbProcedure="false">CRUDE!$1:$5</definedName>
    <definedName function="false" hidden="false" localSheetId="12" name="Z_D7418C69_B9C8_11D2_8C28_0008C7C204E6__wvu_PrintArea" vbProcedure="false">CRUDE!$A$6:$R$39</definedName>
    <definedName function="false" hidden="false" localSheetId="12" name="Z_D7418C69_B9C8_11D2_8C28_0008C7C204E6__wvu_PrintTitles" vbProcedure="false">CRUDE!$1:$5</definedName>
    <definedName function="false" hidden="false" localSheetId="12" name="Z_D7418C74_B9C8_11D2_8C28_0008C7C204E6__wvu_PrintArea" vbProcedure="false">CRUDE!$A$40:$AG$118</definedName>
    <definedName function="false" hidden="false" localSheetId="12" name="Z_D7418C74_B9C8_11D2_8C28_0008C7C204E6__wvu_PrintTitles" vbProcedure="false">CRUDE!$1:$5</definedName>
    <definedName function="false" hidden="false" localSheetId="12" name="Z_D7418C7F_B9C8_11D2_8C28_0008C7C204E6__wvu_PrintArea" vbProcedure="false">CRUDE!$A$120:$M$238</definedName>
    <definedName function="false" hidden="false" localSheetId="12" name="Z_D7418C7F_B9C8_11D2_8C28_0008C7C204E6__wvu_PrintTitles" vbProcedure="false">CRUDE!$1:$5</definedName>
    <definedName function="false" hidden="false" localSheetId="12" name="Z_D7860831_9A2F_11D2_8C20_0008C7C204E6__wvu_PrintArea" vbProcedure="false">CRUDE!$A$6:$R$39</definedName>
    <definedName function="false" hidden="false" localSheetId="12" name="Z_D7860831_9A2F_11D2_8C20_0008C7C204E6__wvu_PrintTitles" vbProcedure="false">CRUDE!$1:$5</definedName>
    <definedName function="false" hidden="false" localSheetId="12" name="Z_D786083B_9A2F_11D2_8C20_0008C7C204E6__wvu_PrintArea" vbProcedure="false">CRUDE!$A$40:$AG$118</definedName>
    <definedName function="false" hidden="false" localSheetId="12" name="Z_D786083B_9A2F_11D2_8C20_0008C7C204E6__wvu_PrintTitles" vbProcedure="false">CRUDE!$1:$5</definedName>
    <definedName function="false" hidden="false" localSheetId="12" name="Z_D7860845_9A2F_11D2_8C20_0008C7C204E6__wvu_PrintArea" vbProcedure="false">CRUDE!$A$120:$M$238</definedName>
    <definedName function="false" hidden="false" localSheetId="12" name="Z_D7860845_9A2F_11D2_8C20_0008C7C204E6__wvu_PrintTitles" vbProcedure="false">CRUDE!$1:$5</definedName>
    <definedName function="false" hidden="false" localSheetId="12" name="Z_D7E6010A_C633_11D2_8C2B_0008C7C204E6__wvu_PrintArea" vbProcedure="false">CRUDE!$A$6:$R$39</definedName>
    <definedName function="false" hidden="false" localSheetId="12" name="Z_D7E6010A_C633_11D2_8C2B_0008C7C204E6__wvu_PrintTitles" vbProcedure="false">CRUDE!$1:$5</definedName>
    <definedName function="false" hidden="false" localSheetId="12" name="Z_D7E60115_C633_11D2_8C2B_0008C7C204E6__wvu_PrintArea" vbProcedure="false">CRUDE!$A$40:$AG$118</definedName>
    <definedName function="false" hidden="false" localSheetId="12" name="Z_D7E60115_C633_11D2_8C2B_0008C7C204E6__wvu_PrintTitles" vbProcedure="false">CRUDE!$1:$5</definedName>
    <definedName function="false" hidden="false" localSheetId="12" name="Z_D7E60120_C633_11D2_8C2B_0008C7C204E6__wvu_PrintArea" vbProcedure="false">CRUDE!$A$120:$M$238</definedName>
    <definedName function="false" hidden="false" localSheetId="12" name="Z_D7E60120_C633_11D2_8C2B_0008C7C204E6__wvu_PrintTitles" vbProcedure="false">CRUDE!$1:$5</definedName>
    <definedName function="false" hidden="false" localSheetId="12" name="Z_D7FDFB8E_7F7B_11D2_8C0C_0008C7C204E6__wvu_PrintArea" vbProcedure="false">CRUDE!$A$6:$R$39</definedName>
    <definedName function="false" hidden="false" localSheetId="12" name="Z_D7FDFB8E_7F7B_11D2_8C0C_0008C7C204E6__wvu_PrintTitles" vbProcedure="false">CRUDE!$1:$5</definedName>
    <definedName function="false" hidden="false" localSheetId="12" name="Z_D7FDFB98_7F7B_11D2_8C0C_0008C7C204E6__wvu_PrintArea" vbProcedure="false">CRUDE!$A$40:$AG$118</definedName>
    <definedName function="false" hidden="false" localSheetId="12" name="Z_D7FDFB98_7F7B_11D2_8C0C_0008C7C204E6__wvu_PrintTitles" vbProcedure="false">CRUDE!$1:$5</definedName>
    <definedName function="false" hidden="false" localSheetId="12" name="Z_D7FDFBA2_7F7B_11D2_8C0C_0008C7C204E6__wvu_PrintArea" vbProcedure="false">CRUDE!$A$120:$M$238</definedName>
    <definedName function="false" hidden="false" localSheetId="12" name="Z_D7FDFBA2_7F7B_11D2_8C0C_0008C7C204E6__wvu_PrintTitles" vbProcedure="false">CRUDE!$1:$5</definedName>
    <definedName function="false" hidden="false" localSheetId="12" name="Z_D86B049D_DF3D_11D1_84B9_00805FD35FEF__wvu_PrintArea" vbProcedure="false">CRUDE!$A$6:$R$39</definedName>
    <definedName function="false" hidden="false" localSheetId="12" name="Z_D86B049D_DF3D_11D1_84B9_00805FD35FEF__wvu_PrintTitles" vbProcedure="false">CRUDE!$1:$5</definedName>
    <definedName function="false" hidden="false" localSheetId="12" name="Z_D86B04A7_DF3D_11D1_84B9_00805FD35FEF__wvu_PrintArea" vbProcedure="false">CRUDE!$A$40:$AG$118</definedName>
    <definedName function="false" hidden="false" localSheetId="12" name="Z_D86B04A7_DF3D_11D1_84B9_00805FD35FEF__wvu_PrintTitles" vbProcedure="false">CRUDE!$1:$5</definedName>
    <definedName function="false" hidden="false" localSheetId="12" name="Z_D86B04B1_DF3D_11D1_84B9_00805FD35FEF__wvu_PrintArea" vbProcedure="false">CRUDE!$A$120:$M$238</definedName>
    <definedName function="false" hidden="false" localSheetId="12" name="Z_D86B04B1_DF3D_11D1_84B9_00805FD35FEF__wvu_PrintTitles" vbProcedure="false">CRUDE!$1:$5</definedName>
    <definedName function="false" hidden="false" localSheetId="12" name="Z_DC024A91_836B_11D2_8C0F_0008C7C204E6__wvu_PrintArea" vbProcedure="false">CRUDE!$A$6:$R$39</definedName>
    <definedName function="false" hidden="false" localSheetId="12" name="Z_DC024A91_836B_11D2_8C0F_0008C7C204E6__wvu_PrintTitles" vbProcedure="false">CRUDE!$1:$5</definedName>
    <definedName function="false" hidden="false" localSheetId="12" name="Z_DC024A9B_836B_11D2_8C0F_0008C7C204E6__wvu_PrintArea" vbProcedure="false">CRUDE!$A$40:$AG$118</definedName>
    <definedName function="false" hidden="false" localSheetId="12" name="Z_DC024A9B_836B_11D2_8C0F_0008C7C204E6__wvu_PrintTitles" vbProcedure="false">CRUDE!$1:$5</definedName>
    <definedName function="false" hidden="false" localSheetId="12" name="Z_DC024AA5_836B_11D2_8C0F_0008C7C204E6__wvu_PrintArea" vbProcedure="false">CRUDE!$A$120:$M$238</definedName>
    <definedName function="false" hidden="false" localSheetId="12" name="Z_DC024AA5_836B_11D2_8C0F_0008C7C204E6__wvu_PrintTitles" vbProcedure="false">CRUDE!$1:$5</definedName>
    <definedName function="false" hidden="false" localSheetId="12" name="Z_DF1188F8_F348_11D2_ADAC_0008C744C0BF__wvu_PrintArea" vbProcedure="false">CRUDE!$A$6:$R$39</definedName>
    <definedName function="false" hidden="false" localSheetId="12" name="Z_DF1188F8_F348_11D2_ADAC_0008C744C0BF__wvu_PrintTitles" vbProcedure="false">CRUDE!$1:$5</definedName>
    <definedName function="false" hidden="false" localSheetId="12" name="Z_DF118904_F348_11D2_ADAC_0008C744C0BF__wvu_PrintArea" vbProcedure="false">CRUDE!$A$40:$AG$118</definedName>
    <definedName function="false" hidden="false" localSheetId="12" name="Z_DF118904_F348_11D2_ADAC_0008C744C0BF__wvu_PrintTitles" vbProcedure="false">CRUDE!$1:$5</definedName>
    <definedName function="false" hidden="false" localSheetId="12" name="Z_DF118910_F348_11D2_ADAC_0008C744C0BF__wvu_PrintArea" vbProcedure="false">CRUDE!$A$120:$M$238</definedName>
    <definedName function="false" hidden="false" localSheetId="12" name="Z_DF118910_F348_11D2_ADAC_0008C744C0BF__wvu_PrintTitles" vbProcedure="false">CRUDE!$1:$5</definedName>
    <definedName function="false" hidden="false" localSheetId="12" name="Z_E242714E_94D8_11D2_8C1E_0008C7C204E6__wvu_PrintArea" vbProcedure="false">CRUDE!$A$6:$R$39</definedName>
    <definedName function="false" hidden="false" localSheetId="12" name="Z_E242714E_94D8_11D2_8C1E_0008C7C204E6__wvu_PrintTitles" vbProcedure="false">CRUDE!$1:$5</definedName>
    <definedName function="false" hidden="false" localSheetId="12" name="Z_E2427158_94D8_11D2_8C1E_0008C7C204E6__wvu_PrintArea" vbProcedure="false">CRUDE!$A$40:$AG$118</definedName>
    <definedName function="false" hidden="false" localSheetId="12" name="Z_E2427158_94D8_11D2_8C1E_0008C7C204E6__wvu_PrintTitles" vbProcedure="false">CRUDE!$1:$5</definedName>
    <definedName function="false" hidden="false" localSheetId="12" name="Z_E2427162_94D8_11D2_8C1E_0008C7C204E6__wvu_PrintArea" vbProcedure="false">CRUDE!$A$120:$M$238</definedName>
    <definedName function="false" hidden="false" localSheetId="12" name="Z_E2427162_94D8_11D2_8C1E_0008C7C204E6__wvu_PrintTitles" vbProcedure="false">CRUDE!$1:$5</definedName>
    <definedName function="false" hidden="false" localSheetId="12" name="Z_E53DCA4F_CD44_11D2_8C32_0008C7C204E6__wvu_PrintArea" vbProcedure="false">CRUDE!$A$6:$R$39</definedName>
    <definedName function="false" hidden="false" localSheetId="12" name="Z_E53DCA4F_CD44_11D2_8C32_0008C7C204E6__wvu_PrintTitles" vbProcedure="false">CRUDE!$1:$5</definedName>
    <definedName function="false" hidden="false" localSheetId="12" name="Z_E53DCA5A_CD44_11D2_8C32_0008C7C204E6__wvu_PrintArea" vbProcedure="false">CRUDE!$A$40:$AG$118</definedName>
    <definedName function="false" hidden="false" localSheetId="12" name="Z_E53DCA5A_CD44_11D2_8C32_0008C7C204E6__wvu_PrintTitles" vbProcedure="false">CRUDE!$1:$5</definedName>
    <definedName function="false" hidden="false" localSheetId="12" name="Z_E53DCA65_CD44_11D2_8C32_0008C7C204E6__wvu_PrintArea" vbProcedure="false">CRUDE!$A$120:$M$238</definedName>
    <definedName function="false" hidden="false" localSheetId="12" name="Z_E53DCA65_CD44_11D2_8C32_0008C7C204E6__wvu_PrintTitles" vbProcedure="false">CRUDE!$1:$5</definedName>
    <definedName function="false" hidden="false" localSheetId="12" name="Z_E787265E_ABCD_11D2_8C26_0008C7C204E6__wvu_PrintArea" vbProcedure="false">CRUDE!$A$6:$R$39</definedName>
    <definedName function="false" hidden="false" localSheetId="12" name="Z_E787265E_ABCD_11D2_8C26_0008C7C204E6__wvu_PrintTitles" vbProcedure="false">CRUDE!$1:$5</definedName>
    <definedName function="false" hidden="false" localSheetId="12" name="Z_E7872668_ABCD_11D2_8C26_0008C7C204E6__wvu_PrintArea" vbProcedure="false">CRUDE!$A$40:$AG$118</definedName>
    <definedName function="false" hidden="false" localSheetId="12" name="Z_E7872668_ABCD_11D2_8C26_0008C7C204E6__wvu_PrintTitles" vbProcedure="false">CRUDE!$1:$5</definedName>
    <definedName function="false" hidden="false" localSheetId="12" name="Z_E7872672_ABCD_11D2_8C26_0008C7C204E6__wvu_PrintArea" vbProcedure="false">CRUDE!$A$120:$M$238</definedName>
    <definedName function="false" hidden="false" localSheetId="12" name="Z_E7872672_ABCD_11D2_8C26_0008C7C204E6__wvu_PrintTitles" vbProcedure="false">CRUDE!$1:$5</definedName>
    <definedName function="false" hidden="false" localSheetId="12" name="Z_ED082A2E_9578_11D2_8C1E_0008C7C204E6__wvu_PrintArea" vbProcedure="false">CRUDE!$A$6:$R$39</definedName>
    <definedName function="false" hidden="false" localSheetId="12" name="Z_ED082A2E_9578_11D2_8C1E_0008C7C204E6__wvu_PrintTitles" vbProcedure="false">CRUDE!$1:$5</definedName>
    <definedName function="false" hidden="false" localSheetId="12" name="Z_ED082A38_9578_11D2_8C1E_0008C7C204E6__wvu_PrintArea" vbProcedure="false">CRUDE!$A$40:$AG$118</definedName>
    <definedName function="false" hidden="false" localSheetId="12" name="Z_ED082A38_9578_11D2_8C1E_0008C7C204E6__wvu_PrintTitles" vbProcedure="false">CRUDE!$1:$5</definedName>
    <definedName function="false" hidden="false" localSheetId="12" name="Z_ED082A42_9578_11D2_8C1E_0008C7C204E6__wvu_PrintArea" vbProcedure="false">CRUDE!$A$120:$M$238</definedName>
    <definedName function="false" hidden="false" localSheetId="12" name="Z_ED082A42_9578_11D2_8C1E_0008C7C204E6__wvu_PrintTitles" vbProcedure="false">CRUDE!$1:$5</definedName>
    <definedName function="false" hidden="false" localSheetId="12" name="Z_F2D709E5_C7C7_11D2_8C2E_0008C7C204E6__wvu_PrintArea" vbProcedure="false">CRUDE!$A$6:$R$39</definedName>
    <definedName function="false" hidden="false" localSheetId="12" name="Z_F2D709E5_C7C7_11D2_8C2E_0008C7C204E6__wvu_PrintTitles" vbProcedure="false">CRUDE!$1:$5</definedName>
    <definedName function="false" hidden="false" localSheetId="12" name="Z_F2D709F0_C7C7_11D2_8C2E_0008C7C204E6__wvu_PrintArea" vbProcedure="false">CRUDE!$A$40:$AG$118</definedName>
    <definedName function="false" hidden="false" localSheetId="12" name="Z_F2D709F0_C7C7_11D2_8C2E_0008C7C204E6__wvu_PrintTitles" vbProcedure="false">CRUDE!$1:$5</definedName>
    <definedName function="false" hidden="false" localSheetId="12" name="Z_F2D709FB_C7C7_11D2_8C2E_0008C7C204E6__wvu_PrintArea" vbProcedure="false">CRUDE!$A$120:$M$238</definedName>
    <definedName function="false" hidden="false" localSheetId="12" name="Z_F2D709FB_C7C7_11D2_8C2E_0008C7C204E6__wvu_PrintTitles" vbProcedure="false">CRUDE!$1:$5</definedName>
    <definedName function="false" hidden="false" localSheetId="12" name="Z_F62FBC01_C024_11D2_8C2B_0008C7C204E6__wvu_PrintArea" vbProcedure="false">CRUDE!$A$6:$R$39</definedName>
    <definedName function="false" hidden="false" localSheetId="12" name="Z_F62FBC01_C024_11D2_8C2B_0008C7C204E6__wvu_PrintTitles" vbProcedure="false">CRUDE!$1:$5</definedName>
    <definedName function="false" hidden="false" localSheetId="12" name="Z_F62FBC0C_C024_11D2_8C2B_0008C7C204E6__wvu_PrintArea" vbProcedure="false">CRUDE!$A$40:$AG$118</definedName>
    <definedName function="false" hidden="false" localSheetId="12" name="Z_F62FBC0C_C024_11D2_8C2B_0008C7C204E6__wvu_PrintTitles" vbProcedure="false">CRUDE!$1:$5</definedName>
    <definedName function="false" hidden="false" localSheetId="12" name="Z_F62FBC17_C024_11D2_8C2B_0008C7C204E6__wvu_PrintArea" vbProcedure="false">CRUDE!$A$120:$M$238</definedName>
    <definedName function="false" hidden="false" localSheetId="12" name="Z_F62FBC17_C024_11D2_8C2B_0008C7C204E6__wvu_PrintTitles" vbProcedure="false">CRUDE!$1:$5</definedName>
    <definedName function="false" hidden="false" localSheetId="12" name="Z_FA9D4751_BA8A_11D2_8C28_0008C7C204E6__wvu_PrintArea" vbProcedure="false">CRUDE!$A$6:$R$39</definedName>
    <definedName function="false" hidden="false" localSheetId="12" name="Z_FA9D4751_BA8A_11D2_8C28_0008C7C204E6__wvu_PrintTitles" vbProcedure="false">CRUDE!$1:$5</definedName>
    <definedName function="false" hidden="false" localSheetId="12" name="Z_FA9D475C_BA8A_11D2_8C28_0008C7C204E6__wvu_PrintArea" vbProcedure="false">CRUDE!$A$40:$AG$118</definedName>
    <definedName function="false" hidden="false" localSheetId="12" name="Z_FA9D475C_BA8A_11D2_8C28_0008C7C204E6__wvu_PrintTitles" vbProcedure="false">CRUDE!$1:$5</definedName>
    <definedName function="false" hidden="false" localSheetId="12" name="Z_FA9D4767_BA8A_11D2_8C28_0008C7C204E6__wvu_PrintArea" vbProcedure="false">CRUDE!$A$120:$M$238</definedName>
    <definedName function="false" hidden="false" localSheetId="12" name="Z_FA9D4767_BA8A_11D2_8C28_0008C7C204E6__wvu_PrintTitles" vbProcedure="false">CRUDE!$1:$5</definedName>
    <definedName function="false" hidden="false" localSheetId="12" name="Z_FC870D89_B46D_11D2_8C26_0008C7C204E6__wvu_PrintArea" vbProcedure="false">CRUDE!$A$6:$R$39</definedName>
    <definedName function="false" hidden="false" localSheetId="12" name="Z_FC870D89_B46D_11D2_8C26_0008C7C204E6__wvu_PrintTitles" vbProcedure="false">CRUDE!$1:$5</definedName>
    <definedName function="false" hidden="false" localSheetId="12" name="Z_FC870D94_B46D_11D2_8C26_0008C7C204E6__wvu_PrintArea" vbProcedure="false">CRUDE!$A$40:$AG$118</definedName>
    <definedName function="false" hidden="false" localSheetId="12" name="Z_FC870D94_B46D_11D2_8C26_0008C7C204E6__wvu_PrintTitles" vbProcedure="false">CRUDE!$1:$5</definedName>
    <definedName function="false" hidden="false" localSheetId="12" name="Z_FC870D9F_B46D_11D2_8C26_0008C7C204E6__wvu_PrintArea" vbProcedure="false">CRUDE!$A$120:$M$238</definedName>
    <definedName function="false" hidden="false" localSheetId="12" name="Z_FC870D9F_B46D_11D2_8C26_0008C7C204E6__wvu_PrintTitles" vbProcedure="false">CRUDE!$1:$5</definedName>
    <definedName function="false" hidden="false" localSheetId="12" name="Z_FEEF7722_E72E_11D2_8C3F_0008C7C204E6__wvu_PrintArea" vbProcedure="false">CRUDE!$A$6:$R$39</definedName>
    <definedName function="false" hidden="false" localSheetId="12" name="Z_FEEF7722_E72E_11D2_8C3F_0008C7C204E6__wvu_PrintTitles" vbProcedure="false">CRUDE!$1:$5</definedName>
    <definedName function="false" hidden="false" localSheetId="12" name="Z_FEEF772E_E72E_11D2_8C3F_0008C7C204E6__wvu_PrintArea" vbProcedure="false">CRUDE!$A$40:$AG$118</definedName>
    <definedName function="false" hidden="false" localSheetId="12" name="Z_FEEF772E_E72E_11D2_8C3F_0008C7C204E6__wvu_PrintTitles" vbProcedure="false">CRUDE!$1:$5</definedName>
    <definedName function="false" hidden="false" localSheetId="12" name="Z_FEEF773A_E72E_11D2_8C3F_0008C7C204E6__wvu_PrintArea" vbProcedure="false">CRUDE!$A$120:$M$238</definedName>
    <definedName function="false" hidden="false" localSheetId="12" name="Z_FEEF773A_E72E_11D2_8C3F_0008C7C204E6__wvu_PrintTitles" vbProcedure="false">CRUDE!$1:$5</definedName>
    <definedName function="false" hidden="false" localSheetId="13" name="ACwvu_BookBal_" vbProcedure="false">HO!$A$6:$R$40</definedName>
    <definedName function="false" hidden="false" localSheetId="13" name="ACwvu_DailyChange_" vbProcedure="false">HO!$A$41:$AG$118</definedName>
    <definedName function="false" hidden="false" localSheetId="13" name="ACwvu_Schedules_" vbProcedure="false">HO!$A$121:$M$239</definedName>
    <definedName function="false" hidden="false" localSheetId="13" name="SIFO" vbProcedure="false">{"BookBal",#N/A,FALSE,"Roll-1";"DailyChange",#N/A,FALSE,"Roll-1";"Schedules",#N/A,FALSE,"Roll-1"}</definedName>
    <definedName function="false" hidden="false" localSheetId="13" name="Swvu_BookBal_" vbProcedure="false">HO!$A$6:$R$40</definedName>
    <definedName function="false" hidden="false" localSheetId="13" name="Swvu_DailyChange_" vbProcedure="false">HO!$A$41:$AG$118</definedName>
    <definedName function="false" hidden="false" localSheetId="13" name="Swvu_Schedules_" vbProcedure="false">HO!$A$121:$M$239</definedName>
    <definedName function="false" hidden="false" localSheetId="13" name="wrn_RollDetail_" vbProcedure="false">{"BookBal",#N/A,FALSE,"Roll-1";"DailyChange",#N/A,FALSE,"Roll-1";"Schedules",#N/A,FALSE,"Roll-1"}</definedName>
    <definedName function="false" hidden="false" localSheetId="13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3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3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3" name="Z_02000425_A94B_11D2_B55B_00805FC758C8__wvu_PrintArea" vbProcedure="false">HO!$A$6:$R$39</definedName>
    <definedName function="false" hidden="false" localSheetId="13" name="Z_02000425_A94B_11D2_B55B_00805FC758C8__wvu_PrintTitles" vbProcedure="false">HO!$1:$5</definedName>
    <definedName function="false" hidden="false" localSheetId="13" name="Z_0200042F_A94B_11D2_B55B_00805FC758C8__wvu_PrintArea" vbProcedure="false">HO!$A$40:$AG$118</definedName>
    <definedName function="false" hidden="false" localSheetId="13" name="Z_0200042F_A94B_11D2_B55B_00805FC758C8__wvu_PrintTitles" vbProcedure="false">HO!$1:$5</definedName>
    <definedName function="false" hidden="false" localSheetId="13" name="Z_02000439_A94B_11D2_B55B_00805FC758C8__wvu_PrintArea" vbProcedure="false">HO!$A$120:$M$238</definedName>
    <definedName function="false" hidden="false" localSheetId="13" name="Z_02000439_A94B_11D2_B55B_00805FC758C8__wvu_PrintTitles" vbProcedure="false">HO!$1:$5</definedName>
    <definedName function="false" hidden="false" localSheetId="13" name="Z_0372EC69_B1D7_11D2_84E6_00805FD35FEF__wvu_PrintArea" vbProcedure="false">HO!$A$6:$R$39</definedName>
    <definedName function="false" hidden="false" localSheetId="13" name="Z_0372EC69_B1D7_11D2_84E6_00805FD35FEF__wvu_PrintTitles" vbProcedure="false">HO!$1:$5</definedName>
    <definedName function="false" hidden="false" localSheetId="13" name="Z_0372EC73_B1D7_11D2_84E6_00805FD35FEF__wvu_PrintArea" vbProcedure="false">HO!$A$40:$AG$118</definedName>
    <definedName function="false" hidden="false" localSheetId="13" name="Z_0372EC73_B1D7_11D2_84E6_00805FD35FEF__wvu_PrintTitles" vbProcedure="false">HO!$1:$5</definedName>
    <definedName function="false" hidden="false" localSheetId="13" name="Z_0372EC7D_B1D7_11D2_84E6_00805FD35FEF__wvu_PrintArea" vbProcedure="false">HO!$A$120:$M$238</definedName>
    <definedName function="false" hidden="false" localSheetId="13" name="Z_0372EC7D_B1D7_11D2_84E6_00805FD35FEF__wvu_PrintTitles" vbProcedure="false">HO!$1:$5</definedName>
    <definedName function="false" hidden="false" localSheetId="13" name="Z_041B9591_C0B4_11D2_8C2B_0008C7C204E6__wvu_PrintArea" vbProcedure="false">HO!$A$6:$R$39</definedName>
    <definedName function="false" hidden="false" localSheetId="13" name="Z_041B9591_C0B4_11D2_8C2B_0008C7C204E6__wvu_PrintTitles" vbProcedure="false">HO!$1:$5</definedName>
    <definedName function="false" hidden="false" localSheetId="13" name="Z_041B959C_C0B4_11D2_8C2B_0008C7C204E6__wvu_PrintArea" vbProcedure="false">HO!$A$40:$AG$118</definedName>
    <definedName function="false" hidden="false" localSheetId="13" name="Z_041B959C_C0B4_11D2_8C2B_0008C7C204E6__wvu_PrintTitles" vbProcedure="false">HO!$1:$5</definedName>
    <definedName function="false" hidden="false" localSheetId="13" name="Z_041B95A7_C0B4_11D2_8C2B_0008C7C204E6__wvu_PrintArea" vbProcedure="false">HO!$A$120:$M$238</definedName>
    <definedName function="false" hidden="false" localSheetId="13" name="Z_041B95A7_C0B4_11D2_8C2B_0008C7C204E6__wvu_PrintTitles" vbProcedure="false">HO!$1:$5</definedName>
    <definedName function="false" hidden="false" localSheetId="13" name="Z_0A8EF657_A947_11D2_8C25_0008C7C204E6__wvu_PrintArea" vbProcedure="false">HO!$A$6:$R$39</definedName>
    <definedName function="false" hidden="false" localSheetId="13" name="Z_0A8EF657_A947_11D2_8C25_0008C7C204E6__wvu_PrintTitles" vbProcedure="false">HO!$1:$5</definedName>
    <definedName function="false" hidden="false" localSheetId="13" name="Z_0A8EF661_A947_11D2_8C25_0008C7C204E6__wvu_PrintArea" vbProcedure="false">HO!$A$40:$AG$118</definedName>
    <definedName function="false" hidden="false" localSheetId="13" name="Z_0A8EF661_A947_11D2_8C25_0008C7C204E6__wvu_PrintTitles" vbProcedure="false">HO!$1:$5</definedName>
    <definedName function="false" hidden="false" localSheetId="13" name="Z_0A8EF66B_A947_11D2_8C25_0008C7C204E6__wvu_PrintArea" vbProcedure="false">HO!$A$120:$M$238</definedName>
    <definedName function="false" hidden="false" localSheetId="13" name="Z_0A8EF66B_A947_11D2_8C25_0008C7C204E6__wvu_PrintTitles" vbProcedure="false">HO!$1:$5</definedName>
    <definedName function="false" hidden="false" localSheetId="13" name="Z_0E546E90_B473_11D2_8C26_0008C7C204E6__wvu_PrintArea" vbProcedure="false">HO!$A$6:$R$39</definedName>
    <definedName function="false" hidden="false" localSheetId="13" name="Z_0E546E90_B473_11D2_8C26_0008C7C204E6__wvu_PrintTitles" vbProcedure="false">HO!$1:$5</definedName>
    <definedName function="false" hidden="false" localSheetId="13" name="Z_0E546E9B_B473_11D2_8C26_0008C7C204E6__wvu_PrintArea" vbProcedure="false">HO!$A$40:$AG$118</definedName>
    <definedName function="false" hidden="false" localSheetId="13" name="Z_0E546E9B_B473_11D2_8C26_0008C7C204E6__wvu_PrintTitles" vbProcedure="false">HO!$1:$5</definedName>
    <definedName function="false" hidden="false" localSheetId="13" name="Z_0E546EA6_B473_11D2_8C26_0008C7C204E6__wvu_PrintArea" vbProcedure="false">HO!$A$120:$M$238</definedName>
    <definedName function="false" hidden="false" localSheetId="13" name="Z_0E546EA6_B473_11D2_8C26_0008C7C204E6__wvu_PrintTitles" vbProcedure="false">HO!$1:$5</definedName>
    <definedName function="false" hidden="false" localSheetId="13" name="Z_1040DB40_E27F_11D2_ADA9_0008C744C0BF__wvu_PrintArea" vbProcedure="false">HO!$A$6:$R$39</definedName>
    <definedName function="false" hidden="false" localSheetId="13" name="Z_1040DB40_E27F_11D2_ADA9_0008C744C0BF__wvu_PrintTitles" vbProcedure="false">HO!$1:$5</definedName>
    <definedName function="false" hidden="false" localSheetId="13" name="Z_1040DB4C_E27F_11D2_ADA9_0008C744C0BF__wvu_PrintArea" vbProcedure="false">HO!$A$40:$AG$118</definedName>
    <definedName function="false" hidden="false" localSheetId="13" name="Z_1040DB4C_E27F_11D2_ADA9_0008C744C0BF__wvu_PrintTitles" vbProcedure="false">HO!$1:$5</definedName>
    <definedName function="false" hidden="false" localSheetId="13" name="Z_1040DB58_E27F_11D2_ADA9_0008C744C0BF__wvu_PrintArea" vbProcedure="false">HO!$A$120:$M$238</definedName>
    <definedName function="false" hidden="false" localSheetId="13" name="Z_1040DB58_E27F_11D2_ADA9_0008C744C0BF__wvu_PrintTitles" vbProcedure="false">HO!$1:$5</definedName>
    <definedName function="false" hidden="false" localSheetId="13" name="Z_121F5A88_ECBD_11D2_8C43_0008C7C204E6__wvu_PrintArea" vbProcedure="false">HO!$A$6:$R$39</definedName>
    <definedName function="false" hidden="false" localSheetId="13" name="Z_121F5A88_ECBD_11D2_8C43_0008C7C204E6__wvu_PrintTitles" vbProcedure="false">HO!$1:$5</definedName>
    <definedName function="false" hidden="false" localSheetId="13" name="Z_121F5A94_ECBD_11D2_8C43_0008C7C204E6__wvu_PrintArea" vbProcedure="false">HO!$A$40:$AG$118</definedName>
    <definedName function="false" hidden="false" localSheetId="13" name="Z_121F5A94_ECBD_11D2_8C43_0008C7C204E6__wvu_PrintTitles" vbProcedure="false">HO!$1:$5</definedName>
    <definedName function="false" hidden="false" localSheetId="13" name="Z_121F5AA0_ECBD_11D2_8C43_0008C7C204E6__wvu_PrintArea" vbProcedure="false">HO!$A$120:$M$238</definedName>
    <definedName function="false" hidden="false" localSheetId="13" name="Z_121F5AA0_ECBD_11D2_8C43_0008C7C204E6__wvu_PrintTitles" vbProcedure="false">HO!$1:$5</definedName>
    <definedName function="false" hidden="false" localSheetId="13" name="Z_13C4F70D_AF95_11D2_8C26_0008C7C204E6__wvu_PrintArea" vbProcedure="false">HO!$A$6:$R$39</definedName>
    <definedName function="false" hidden="false" localSheetId="13" name="Z_13C4F70D_AF95_11D2_8C26_0008C7C204E6__wvu_PrintTitles" vbProcedure="false">HO!$1:$5</definedName>
    <definedName function="false" hidden="false" localSheetId="13" name="Z_13C4F717_AF95_11D2_8C26_0008C7C204E6__wvu_PrintArea" vbProcedure="false">HO!$A$40:$AG$118</definedName>
    <definedName function="false" hidden="false" localSheetId="13" name="Z_13C4F717_AF95_11D2_8C26_0008C7C204E6__wvu_PrintTitles" vbProcedure="false">HO!$1:$5</definedName>
    <definedName function="false" hidden="false" localSheetId="13" name="Z_13C4F721_AF95_11D2_8C26_0008C7C204E6__wvu_PrintArea" vbProcedure="false">HO!$A$120:$M$238</definedName>
    <definedName function="false" hidden="false" localSheetId="13" name="Z_13C4F721_AF95_11D2_8C26_0008C7C204E6__wvu_PrintTitles" vbProcedure="false">HO!$1:$5</definedName>
    <definedName function="false" hidden="false" localSheetId="13" name="Z_1442BDFD_BB58_11D2_8C28_0008C7C204E6__wvu_PrintArea" vbProcedure="false">HO!$A$6:$R$39</definedName>
    <definedName function="false" hidden="false" localSheetId="13" name="Z_1442BDFD_BB58_11D2_8C28_0008C7C204E6__wvu_PrintTitles" vbProcedure="false">HO!$1:$5</definedName>
    <definedName function="false" hidden="false" localSheetId="13" name="Z_1442BE08_BB58_11D2_8C28_0008C7C204E6__wvu_PrintArea" vbProcedure="false">HO!$A$40:$AG$118</definedName>
    <definedName function="false" hidden="false" localSheetId="13" name="Z_1442BE08_BB58_11D2_8C28_0008C7C204E6__wvu_PrintTitles" vbProcedure="false">HO!$1:$5</definedName>
    <definedName function="false" hidden="false" localSheetId="13" name="Z_1442BE13_BB58_11D2_8C28_0008C7C204E6__wvu_PrintArea" vbProcedure="false">HO!$A$120:$M$238</definedName>
    <definedName function="false" hidden="false" localSheetId="13" name="Z_1442BE13_BB58_11D2_8C28_0008C7C204E6__wvu_PrintTitles" vbProcedure="false">HO!$1:$5</definedName>
    <definedName function="false" hidden="false" localSheetId="13" name="Z_15B239BA_E350_11D2_8C3F_0008C7C204E6__wvu_PrintArea" vbProcedure="false">HO!$A$6:$R$39</definedName>
    <definedName function="false" hidden="false" localSheetId="13" name="Z_15B239BA_E350_11D2_8C3F_0008C7C204E6__wvu_PrintTitles" vbProcedure="false">HO!$1:$5</definedName>
    <definedName function="false" hidden="false" localSheetId="13" name="Z_15B239C6_E350_11D2_8C3F_0008C7C204E6__wvu_PrintArea" vbProcedure="false">HO!$A$40:$AG$118</definedName>
    <definedName function="false" hidden="false" localSheetId="13" name="Z_15B239C6_E350_11D2_8C3F_0008C7C204E6__wvu_PrintTitles" vbProcedure="false">HO!$1:$5</definedName>
    <definedName function="false" hidden="false" localSheetId="13" name="Z_15B239D2_E350_11D2_8C3F_0008C7C204E6__wvu_PrintArea" vbProcedure="false">HO!$A$120:$M$238</definedName>
    <definedName function="false" hidden="false" localSheetId="13" name="Z_15B239D2_E350_11D2_8C3F_0008C7C204E6__wvu_PrintTitles" vbProcedure="false">HO!$1:$5</definedName>
    <definedName function="false" hidden="false" localSheetId="13" name="Z_174D0F57_9644_11D2_8C1E_0008C7C204E6__wvu_PrintArea" vbProcedure="false">HO!$A$6:$R$39</definedName>
    <definedName function="false" hidden="false" localSheetId="13" name="Z_174D0F57_9644_11D2_8C1E_0008C7C204E6__wvu_PrintTitles" vbProcedure="false">HO!$1:$5</definedName>
    <definedName function="false" hidden="false" localSheetId="13" name="Z_174D0F61_9644_11D2_8C1E_0008C7C204E6__wvu_PrintArea" vbProcedure="false">HO!$A$40:$AG$118</definedName>
    <definedName function="false" hidden="false" localSheetId="13" name="Z_174D0F61_9644_11D2_8C1E_0008C7C204E6__wvu_PrintTitles" vbProcedure="false">HO!$1:$5</definedName>
    <definedName function="false" hidden="false" localSheetId="13" name="Z_174D0F6B_9644_11D2_8C1E_0008C7C204E6__wvu_PrintArea" vbProcedure="false">HO!$A$120:$M$238</definedName>
    <definedName function="false" hidden="false" localSheetId="13" name="Z_174D0F6B_9644_11D2_8C1E_0008C7C204E6__wvu_PrintTitles" vbProcedure="false">HO!$1:$5</definedName>
    <definedName function="false" hidden="false" localSheetId="13" name="Z_181EEAC4_CC7D_11D2_8C32_0008C7C204E6__wvu_PrintArea" vbProcedure="false">HO!$A$6:$R$39</definedName>
    <definedName function="false" hidden="false" localSheetId="13" name="Z_181EEAC4_CC7D_11D2_8C32_0008C7C204E6__wvu_PrintTitles" vbProcedure="false">HO!$1:$5</definedName>
    <definedName function="false" hidden="false" localSheetId="13" name="Z_181EEACF_CC7D_11D2_8C32_0008C7C204E6__wvu_PrintArea" vbProcedure="false">HO!$A$40:$AG$118</definedName>
    <definedName function="false" hidden="false" localSheetId="13" name="Z_181EEACF_CC7D_11D2_8C32_0008C7C204E6__wvu_PrintTitles" vbProcedure="false">HO!$1:$5</definedName>
    <definedName function="false" hidden="false" localSheetId="13" name="Z_181EEADA_CC7D_11D2_8C32_0008C7C204E6__wvu_PrintArea" vbProcedure="false">HO!$A$120:$M$238</definedName>
    <definedName function="false" hidden="false" localSheetId="13" name="Z_181EEADA_CC7D_11D2_8C32_0008C7C204E6__wvu_PrintTitles" vbProcedure="false">HO!$1:$5</definedName>
    <definedName function="false" hidden="false" localSheetId="13" name="Z_1837EDDF_7DE7_11D2_8C06_0008C7C204E6__wvu_PrintArea" vbProcedure="false">HO!$A$6:$R$39</definedName>
    <definedName function="false" hidden="false" localSheetId="13" name="Z_1837EDDF_7DE7_11D2_8C06_0008C7C204E6__wvu_PrintTitles" vbProcedure="false">HO!$1:$5</definedName>
    <definedName function="false" hidden="false" localSheetId="13" name="Z_1837EDE9_7DE7_11D2_8C06_0008C7C204E6__wvu_PrintArea" vbProcedure="false">HO!$A$40:$AG$118</definedName>
    <definedName function="false" hidden="false" localSheetId="13" name="Z_1837EDE9_7DE7_11D2_8C06_0008C7C204E6__wvu_PrintTitles" vbProcedure="false">HO!$1:$5</definedName>
    <definedName function="false" hidden="false" localSheetId="13" name="Z_1837EDF3_7DE7_11D2_8C06_0008C7C204E6__wvu_PrintArea" vbProcedure="false">HO!$A$120:$M$238</definedName>
    <definedName function="false" hidden="false" localSheetId="13" name="Z_1837EDF3_7DE7_11D2_8C06_0008C7C204E6__wvu_PrintTitles" vbProcedure="false">HO!$1:$5</definedName>
    <definedName function="false" hidden="false" localSheetId="13" name="Z_18828A28_E28E_11D2_8C3F_0008C7C204E6__wvu_PrintArea" vbProcedure="false">HO!$A$6:$R$39</definedName>
    <definedName function="false" hidden="false" localSheetId="13" name="Z_18828A28_E28E_11D2_8C3F_0008C7C204E6__wvu_PrintTitles" vbProcedure="false">HO!$1:$5</definedName>
    <definedName function="false" hidden="false" localSheetId="13" name="Z_18828A34_E28E_11D2_8C3F_0008C7C204E6__wvu_PrintArea" vbProcedure="false">HO!$A$40:$AG$118</definedName>
    <definedName function="false" hidden="false" localSheetId="13" name="Z_18828A34_E28E_11D2_8C3F_0008C7C204E6__wvu_PrintTitles" vbProcedure="false">HO!$1:$5</definedName>
    <definedName function="false" hidden="false" localSheetId="13" name="Z_18828A40_E28E_11D2_8C3F_0008C7C204E6__wvu_PrintArea" vbProcedure="false">HO!$A$120:$M$238</definedName>
    <definedName function="false" hidden="false" localSheetId="13" name="Z_18828A40_E28E_11D2_8C3F_0008C7C204E6__wvu_PrintTitles" vbProcedure="false">HO!$1:$5</definedName>
    <definedName function="false" hidden="false" localSheetId="13" name="Z_19F9A6E6_DB81_11D2_B114_00805F29F700__wvu_PrintArea" vbProcedure="false">HO!$A$6:$R$39</definedName>
    <definedName function="false" hidden="false" localSheetId="13" name="Z_19F9A6E6_DB81_11D2_B114_00805F29F700__wvu_PrintTitles" vbProcedure="false">HO!$1:$5</definedName>
    <definedName function="false" hidden="false" localSheetId="13" name="Z_19F9A6F1_DB81_11D2_B114_00805F29F700__wvu_PrintArea" vbProcedure="false">HO!$A$40:$AG$118</definedName>
    <definedName function="false" hidden="false" localSheetId="13" name="Z_19F9A6F1_DB81_11D2_B114_00805F29F700__wvu_PrintTitles" vbProcedure="false">HO!$1:$5</definedName>
    <definedName function="false" hidden="false" localSheetId="13" name="Z_19F9A6FC_DB81_11D2_B114_00805F29F700__wvu_PrintArea" vbProcedure="false">HO!$A$120:$M$238</definedName>
    <definedName function="false" hidden="false" localSheetId="13" name="Z_19F9A6FC_DB81_11D2_B114_00805F29F700__wvu_PrintTitles" vbProcedure="false">HO!$1:$5</definedName>
    <definedName function="false" hidden="false" localSheetId="13" name="Z_19F9A742_DB81_11D2_B114_00805F29F700__wvu_PrintArea" vbProcedure="false">HO!$A$6:$R$39</definedName>
    <definedName function="false" hidden="false" localSheetId="13" name="Z_19F9A742_DB81_11D2_B114_00805F29F700__wvu_PrintTitles" vbProcedure="false">HO!$1:$5</definedName>
    <definedName function="false" hidden="false" localSheetId="13" name="Z_19F9A74D_DB81_11D2_B114_00805F29F700__wvu_PrintArea" vbProcedure="false">HO!$A$40:$AG$118</definedName>
    <definedName function="false" hidden="false" localSheetId="13" name="Z_19F9A74D_DB81_11D2_B114_00805F29F700__wvu_PrintTitles" vbProcedure="false">HO!$1:$5</definedName>
    <definedName function="false" hidden="false" localSheetId="13" name="Z_19F9A758_DB81_11D2_B114_00805F29F700__wvu_PrintArea" vbProcedure="false">HO!$A$120:$M$238</definedName>
    <definedName function="false" hidden="false" localSheetId="13" name="Z_19F9A758_DB81_11D2_B114_00805F29F700__wvu_PrintTitles" vbProcedure="false">HO!$1:$5</definedName>
    <definedName function="false" hidden="false" localSheetId="13" name="Z_19F9A7BD_DB81_11D2_B114_00805F29F700__wvu_PrintArea" vbProcedure="false">HO!$A$6:$R$39</definedName>
    <definedName function="false" hidden="false" localSheetId="13" name="Z_19F9A7BD_DB81_11D2_B114_00805F29F700__wvu_PrintTitles" vbProcedure="false">HO!$1:$5</definedName>
    <definedName function="false" hidden="false" localSheetId="13" name="Z_19F9A7C8_DB81_11D2_B114_00805F29F700__wvu_PrintArea" vbProcedure="false">HO!$A$40:$AG$118</definedName>
    <definedName function="false" hidden="false" localSheetId="13" name="Z_19F9A7C8_DB81_11D2_B114_00805F29F700__wvu_PrintTitles" vbProcedure="false">HO!$1:$5</definedName>
    <definedName function="false" hidden="false" localSheetId="13" name="Z_19F9A7D3_DB81_11D2_B114_00805F29F700__wvu_PrintArea" vbProcedure="false">HO!$A$120:$M$238</definedName>
    <definedName function="false" hidden="false" localSheetId="13" name="Z_19F9A7D3_DB81_11D2_B114_00805F29F700__wvu_PrintTitles" vbProcedure="false">HO!$1:$5</definedName>
    <definedName function="false" hidden="false" localSheetId="13" name="Z_19F9A910_DB81_11D2_B114_00805F29F700__wvu_PrintArea" vbProcedure="false">HO!$A$6:$R$39</definedName>
    <definedName function="false" hidden="false" localSheetId="13" name="Z_19F9A910_DB81_11D2_B114_00805F29F700__wvu_PrintTitles" vbProcedure="false">HO!$1:$5</definedName>
    <definedName function="false" hidden="false" localSheetId="13" name="Z_19F9A91C_DB81_11D2_B114_00805F29F700__wvu_PrintArea" vbProcedure="false">HO!$A$40:$AG$118</definedName>
    <definedName function="false" hidden="false" localSheetId="13" name="Z_19F9A91C_DB81_11D2_B114_00805F29F700__wvu_PrintTitles" vbProcedure="false">HO!$1:$5</definedName>
    <definedName function="false" hidden="false" localSheetId="13" name="Z_19F9A928_DB81_11D2_B114_00805F29F700__wvu_PrintArea" vbProcedure="false">HO!$A$120:$M$238</definedName>
    <definedName function="false" hidden="false" localSheetId="13" name="Z_19F9A928_DB81_11D2_B114_00805F29F700__wvu_PrintTitles" vbProcedure="false">HO!$1:$5</definedName>
    <definedName function="false" hidden="false" localSheetId="13" name="Z_1CECFD2F_E66A_11D2_ADA9_0008C744C0BF__wvu_PrintArea" vbProcedure="false">HO!$A$6:$R$39</definedName>
    <definedName function="false" hidden="false" localSheetId="13" name="Z_1CECFD2F_E66A_11D2_ADA9_0008C744C0BF__wvu_PrintTitles" vbProcedure="false">HO!$1:$5</definedName>
    <definedName function="false" hidden="false" localSheetId="13" name="Z_1CECFD3B_E66A_11D2_ADA9_0008C744C0BF__wvu_PrintArea" vbProcedure="false">HO!$A$40:$AG$118</definedName>
    <definedName function="false" hidden="false" localSheetId="13" name="Z_1CECFD3B_E66A_11D2_ADA9_0008C744C0BF__wvu_PrintTitles" vbProcedure="false">HO!$1:$5</definedName>
    <definedName function="false" hidden="false" localSheetId="13" name="Z_1CECFD47_E66A_11D2_ADA9_0008C744C0BF__wvu_PrintArea" vbProcedure="false">HO!$A$120:$M$238</definedName>
    <definedName function="false" hidden="false" localSheetId="13" name="Z_1CECFD47_E66A_11D2_ADA9_0008C744C0BF__wvu_PrintTitles" vbProcedure="false">HO!$1:$5</definedName>
    <definedName function="false" hidden="false" localSheetId="13" name="Z_1EAB21AD_E683_11D2_8C3F_0008C7C204E6__wvu_PrintArea" vbProcedure="false">HO!$A$6:$R$39</definedName>
    <definedName function="false" hidden="false" localSheetId="13" name="Z_1EAB21AD_E683_11D2_8C3F_0008C7C204E6__wvu_PrintTitles" vbProcedure="false">HO!$1:$5</definedName>
    <definedName function="false" hidden="false" localSheetId="13" name="Z_1EAB21B9_E683_11D2_8C3F_0008C7C204E6__wvu_PrintArea" vbProcedure="false">HO!$A$40:$AG$118</definedName>
    <definedName function="false" hidden="false" localSheetId="13" name="Z_1EAB21B9_E683_11D2_8C3F_0008C7C204E6__wvu_PrintTitles" vbProcedure="false">HO!$1:$5</definedName>
    <definedName function="false" hidden="false" localSheetId="13" name="Z_1EAB21C5_E683_11D2_8C3F_0008C7C204E6__wvu_PrintArea" vbProcedure="false">HO!$A$120:$M$238</definedName>
    <definedName function="false" hidden="false" localSheetId="13" name="Z_1EAB21C5_E683_11D2_8C3F_0008C7C204E6__wvu_PrintTitles" vbProcedure="false">HO!$1:$5</definedName>
    <definedName function="false" hidden="false" localSheetId="13" name="Z_25D4D150_AB7D_11D2_8C26_0008C7C204E6__wvu_PrintArea" vbProcedure="false">HO!$A$6:$R$39</definedName>
    <definedName function="false" hidden="false" localSheetId="13" name="Z_25D4D150_AB7D_11D2_8C26_0008C7C204E6__wvu_PrintTitles" vbProcedure="false">HO!$1:$5</definedName>
    <definedName function="false" hidden="false" localSheetId="13" name="Z_25D4D15A_AB7D_11D2_8C26_0008C7C204E6__wvu_PrintArea" vbProcedure="false">HO!$A$40:$AG$118</definedName>
    <definedName function="false" hidden="false" localSheetId="13" name="Z_25D4D15A_AB7D_11D2_8C26_0008C7C204E6__wvu_PrintTitles" vbProcedure="false">HO!$1:$5</definedName>
    <definedName function="false" hidden="false" localSheetId="13" name="Z_25D4D164_AB7D_11D2_8C26_0008C7C204E6__wvu_PrintArea" vbProcedure="false">HO!$A$120:$M$238</definedName>
    <definedName function="false" hidden="false" localSheetId="13" name="Z_25D4D164_AB7D_11D2_8C26_0008C7C204E6__wvu_PrintTitles" vbProcedure="false">HO!$1:$5</definedName>
    <definedName function="false" hidden="false" localSheetId="13" name="Z_26D7B70D_E103_11D2_8C3F_0008C7C204E6__wvu_PrintArea" vbProcedure="false">HO!$A$6:$R$39</definedName>
    <definedName function="false" hidden="false" localSheetId="13" name="Z_26D7B70D_E103_11D2_8C3F_0008C7C204E6__wvu_PrintTitles" vbProcedure="false">HO!$1:$5</definedName>
    <definedName function="false" hidden="false" localSheetId="13" name="Z_26D7B719_E103_11D2_8C3F_0008C7C204E6__wvu_PrintArea" vbProcedure="false">HO!$A$40:$AG$118</definedName>
    <definedName function="false" hidden="false" localSheetId="13" name="Z_26D7B719_E103_11D2_8C3F_0008C7C204E6__wvu_PrintTitles" vbProcedure="false">HO!$1:$5</definedName>
    <definedName function="false" hidden="false" localSheetId="13" name="Z_26D7B725_E103_11D2_8C3F_0008C7C204E6__wvu_PrintArea" vbProcedure="false">HO!$A$120:$M$238</definedName>
    <definedName function="false" hidden="false" localSheetId="13" name="Z_26D7B725_E103_11D2_8C3F_0008C7C204E6__wvu_PrintTitles" vbProcedure="false">HO!$1:$5</definedName>
    <definedName function="false" hidden="false" localSheetId="13" name="Z_280EF6FF_BC02_11D2_8C29_0008C7C204E6__wvu_PrintArea" vbProcedure="false">HO!$A$6:$R$39</definedName>
    <definedName function="false" hidden="false" localSheetId="13" name="Z_280EF6FF_BC02_11D2_8C29_0008C7C204E6__wvu_PrintTitles" vbProcedure="false">HO!$1:$5</definedName>
    <definedName function="false" hidden="false" localSheetId="13" name="Z_280EF70A_BC02_11D2_8C29_0008C7C204E6__wvu_PrintArea" vbProcedure="false">HO!$A$40:$AG$118</definedName>
    <definedName function="false" hidden="false" localSheetId="13" name="Z_280EF70A_BC02_11D2_8C29_0008C7C204E6__wvu_PrintTitles" vbProcedure="false">HO!$1:$5</definedName>
    <definedName function="false" hidden="false" localSheetId="13" name="Z_280EF715_BC02_11D2_8C29_0008C7C204E6__wvu_PrintArea" vbProcedure="false">HO!$A$120:$M$238</definedName>
    <definedName function="false" hidden="false" localSheetId="13" name="Z_280EF715_BC02_11D2_8C29_0008C7C204E6__wvu_PrintTitles" vbProcedure="false">HO!$1:$5</definedName>
    <definedName function="false" hidden="false" localSheetId="13" name="Z_2D75B105_A9EB_11D2_8C25_0008C7C204E6__wvu_PrintArea" vbProcedure="false">HO!$A$6:$R$39</definedName>
    <definedName function="false" hidden="false" localSheetId="13" name="Z_2D75B105_A9EB_11D2_8C25_0008C7C204E6__wvu_PrintTitles" vbProcedure="false">HO!$1:$5</definedName>
    <definedName function="false" hidden="false" localSheetId="13" name="Z_2D75B10F_A9EB_11D2_8C25_0008C7C204E6__wvu_PrintArea" vbProcedure="false">HO!$A$40:$AG$118</definedName>
    <definedName function="false" hidden="false" localSheetId="13" name="Z_2D75B10F_A9EB_11D2_8C25_0008C7C204E6__wvu_PrintTitles" vbProcedure="false">HO!$1:$5</definedName>
    <definedName function="false" hidden="false" localSheetId="13" name="Z_2D75B119_A9EB_11D2_8C25_0008C7C204E6__wvu_PrintArea" vbProcedure="false">HO!$A$120:$M$238</definedName>
    <definedName function="false" hidden="false" localSheetId="13" name="Z_2D75B119_A9EB_11D2_8C25_0008C7C204E6__wvu_PrintTitles" vbProcedure="false">HO!$1:$5</definedName>
    <definedName function="false" hidden="false" localSheetId="13" name="Z_2DC98E22_D6BB_11D2_8C3A_0008C7C204E6__wvu_PrintArea" vbProcedure="false">HO!$A$6:$R$39</definedName>
    <definedName function="false" hidden="false" localSheetId="13" name="Z_2DC98E22_D6BB_11D2_8C3A_0008C7C204E6__wvu_PrintTitles" vbProcedure="false">HO!$1:$5</definedName>
    <definedName function="false" hidden="false" localSheetId="13" name="Z_2DC98E2D_D6BB_11D2_8C3A_0008C7C204E6__wvu_PrintArea" vbProcedure="false">HO!$A$40:$AG$118</definedName>
    <definedName function="false" hidden="false" localSheetId="13" name="Z_2DC98E2D_D6BB_11D2_8C3A_0008C7C204E6__wvu_PrintTitles" vbProcedure="false">HO!$1:$5</definedName>
    <definedName function="false" hidden="false" localSheetId="13" name="Z_2DC98E38_D6BB_11D2_8C3A_0008C7C204E6__wvu_PrintArea" vbProcedure="false">HO!$A$120:$M$238</definedName>
    <definedName function="false" hidden="false" localSheetId="13" name="Z_2DC98E38_D6BB_11D2_8C3A_0008C7C204E6__wvu_PrintTitles" vbProcedure="false">HO!$1:$5</definedName>
    <definedName function="false" hidden="false" localSheetId="13" name="Z_2DC98F3A_D6BB_11D2_8C3A_0008C7C204E6__wvu_PrintArea" vbProcedure="false">HO!$A$6:$R$39</definedName>
    <definedName function="false" hidden="false" localSheetId="13" name="Z_2DC98F3A_D6BB_11D2_8C3A_0008C7C204E6__wvu_PrintTitles" vbProcedure="false">HO!$1:$5</definedName>
    <definedName function="false" hidden="false" localSheetId="13" name="Z_2DC98F45_D6BB_11D2_8C3A_0008C7C204E6__wvu_PrintArea" vbProcedure="false">HO!$A$40:$AG$118</definedName>
    <definedName function="false" hidden="false" localSheetId="13" name="Z_2DC98F45_D6BB_11D2_8C3A_0008C7C204E6__wvu_PrintTitles" vbProcedure="false">HO!$1:$5</definedName>
    <definedName function="false" hidden="false" localSheetId="13" name="Z_2DC98F50_D6BB_11D2_8C3A_0008C7C204E6__wvu_PrintArea" vbProcedure="false">HO!$A$120:$M$238</definedName>
    <definedName function="false" hidden="false" localSheetId="13" name="Z_2DC98F50_D6BB_11D2_8C3A_0008C7C204E6__wvu_PrintTitles" vbProcedure="false">HO!$1:$5</definedName>
    <definedName function="false" hidden="false" localSheetId="13" name="Z_2DD4FCCD_B99C_11D2_8C28_0008C7C204E6__wvu_PrintArea" vbProcedure="false">HO!$A$6:$R$39</definedName>
    <definedName function="false" hidden="false" localSheetId="13" name="Z_2DD4FCCD_B99C_11D2_8C28_0008C7C204E6__wvu_PrintTitles" vbProcedure="false">HO!$1:$5</definedName>
    <definedName function="false" hidden="false" localSheetId="13" name="Z_2DD4FCD8_B99C_11D2_8C28_0008C7C204E6__wvu_PrintArea" vbProcedure="false">HO!$A$40:$AG$118</definedName>
    <definedName function="false" hidden="false" localSheetId="13" name="Z_2DD4FCD8_B99C_11D2_8C28_0008C7C204E6__wvu_PrintTitles" vbProcedure="false">HO!$1:$5</definedName>
    <definedName function="false" hidden="false" localSheetId="13" name="Z_2DD4FCE3_B99C_11D2_8C28_0008C7C204E6__wvu_PrintArea" vbProcedure="false">HO!$A$120:$M$238</definedName>
    <definedName function="false" hidden="false" localSheetId="13" name="Z_2DD4FCE3_B99C_11D2_8C28_0008C7C204E6__wvu_PrintTitles" vbProcedure="false">HO!$1:$5</definedName>
    <definedName function="false" hidden="false" localSheetId="13" name="Z_356EE9A2_C573_11D2_84E9_00805FD35FEF__wvu_PrintArea" vbProcedure="false">HO!$A$6:$R$39</definedName>
    <definedName function="false" hidden="false" localSheetId="13" name="Z_356EE9A2_C573_11D2_84E9_00805FD35FEF__wvu_PrintTitles" vbProcedure="false">HO!$1:$5</definedName>
    <definedName function="false" hidden="false" localSheetId="13" name="Z_356EE9AD_C573_11D2_84E9_00805FD35FEF__wvu_PrintArea" vbProcedure="false">HO!$A$40:$AG$118</definedName>
    <definedName function="false" hidden="false" localSheetId="13" name="Z_356EE9AD_C573_11D2_84E9_00805FD35FEF__wvu_PrintTitles" vbProcedure="false">HO!$1:$5</definedName>
    <definedName function="false" hidden="false" localSheetId="13" name="Z_356EE9B8_C573_11D2_84E9_00805FD35FEF__wvu_PrintArea" vbProcedure="false">HO!$A$120:$M$238</definedName>
    <definedName function="false" hidden="false" localSheetId="13" name="Z_356EE9B8_C573_11D2_84E9_00805FD35FEF__wvu_PrintTitles" vbProcedure="false">HO!$1:$5</definedName>
    <definedName function="false" hidden="false" localSheetId="13" name="Z_35FF369C_A533_11D2_8C22_0008C7C204E6__wvu_PrintArea" vbProcedure="false">HO!$A$6:$R$39</definedName>
    <definedName function="false" hidden="false" localSheetId="13" name="Z_35FF369C_A533_11D2_8C22_0008C7C204E6__wvu_PrintTitles" vbProcedure="false">HO!$1:$5</definedName>
    <definedName function="false" hidden="false" localSheetId="13" name="Z_35FF36A6_A533_11D2_8C22_0008C7C204E6__wvu_PrintArea" vbProcedure="false">HO!$A$40:$AG$118</definedName>
    <definedName function="false" hidden="false" localSheetId="13" name="Z_35FF36A6_A533_11D2_8C22_0008C7C204E6__wvu_PrintTitles" vbProcedure="false">HO!$1:$5</definedName>
    <definedName function="false" hidden="false" localSheetId="13" name="Z_35FF36B0_A533_11D2_8C22_0008C7C204E6__wvu_PrintArea" vbProcedure="false">HO!$A$120:$M$238</definedName>
    <definedName function="false" hidden="false" localSheetId="13" name="Z_35FF36B0_A533_11D2_8C22_0008C7C204E6__wvu_PrintTitles" vbProcedure="false">HO!$1:$5</definedName>
    <definedName function="false" hidden="false" localSheetId="13" name="Z_37466B23_D08A_11D2_AD63_00805F17FD6F__wvu_PrintArea" vbProcedure="false">HO!$A$6:$R$39</definedName>
    <definedName function="false" hidden="false" localSheetId="13" name="Z_37466B23_D08A_11D2_AD63_00805F17FD6F__wvu_PrintTitles" vbProcedure="false">HO!$1:$5</definedName>
    <definedName function="false" hidden="false" localSheetId="13" name="Z_37466B2E_D08A_11D2_AD63_00805F17FD6F__wvu_PrintArea" vbProcedure="false">HO!$A$40:$AG$118</definedName>
    <definedName function="false" hidden="false" localSheetId="13" name="Z_37466B2E_D08A_11D2_AD63_00805F17FD6F__wvu_PrintTitles" vbProcedure="false">HO!$1:$5</definedName>
    <definedName function="false" hidden="false" localSheetId="13" name="Z_37466B39_D08A_11D2_AD63_00805F17FD6F__wvu_PrintArea" vbProcedure="false">HO!$A$120:$M$238</definedName>
    <definedName function="false" hidden="false" localSheetId="13" name="Z_37466B39_D08A_11D2_AD63_00805F17FD6F__wvu_PrintTitles" vbProcedure="false">HO!$1:$5</definedName>
    <definedName function="false" hidden="false" localSheetId="13" name="Z_3B68766F_DD04_11D2_B562_00805FC758C8__wvu_PrintArea" vbProcedure="false">HO!$A$6:$R$39</definedName>
    <definedName function="false" hidden="false" localSheetId="13" name="Z_3B68766F_DD04_11D2_B562_00805FC758C8__wvu_PrintTitles" vbProcedure="false">HO!$1:$5</definedName>
    <definedName function="false" hidden="false" localSheetId="13" name="Z_3B68767B_DD04_11D2_B562_00805FC758C8__wvu_PrintArea" vbProcedure="false">HO!$A$40:$AG$118</definedName>
    <definedName function="false" hidden="false" localSheetId="13" name="Z_3B68767B_DD04_11D2_B562_00805FC758C8__wvu_PrintTitles" vbProcedure="false">HO!$1:$5</definedName>
    <definedName function="false" hidden="false" localSheetId="13" name="Z_3B687687_DD04_11D2_B562_00805FC758C8__wvu_PrintArea" vbProcedure="false">HO!$A$120:$M$238</definedName>
    <definedName function="false" hidden="false" localSheetId="13" name="Z_3B687687_DD04_11D2_B562_00805FC758C8__wvu_PrintTitles" vbProcedure="false">HO!$1:$5</definedName>
    <definedName function="false" hidden="false" localSheetId="13" name="Z_3D00AA3D_B9CB_11D2_B55F_00805FC758C8__wvu_PrintArea" vbProcedure="false">HO!$A$6:$R$39</definedName>
    <definedName function="false" hidden="false" localSheetId="13" name="Z_3D00AA3D_B9CB_11D2_B55F_00805FC758C8__wvu_PrintTitles" vbProcedure="false">HO!$1:$5</definedName>
    <definedName function="false" hidden="false" localSheetId="13" name="Z_3D00AA48_B9CB_11D2_B55F_00805FC758C8__wvu_PrintArea" vbProcedure="false">HO!$A$40:$AG$118</definedName>
    <definedName function="false" hidden="false" localSheetId="13" name="Z_3D00AA48_B9CB_11D2_B55F_00805FC758C8__wvu_PrintTitles" vbProcedure="false">HO!$1:$5</definedName>
    <definedName function="false" hidden="false" localSheetId="13" name="Z_3D00AA53_B9CB_11D2_B55F_00805FC758C8__wvu_PrintArea" vbProcedure="false">HO!$A$120:$M$238</definedName>
    <definedName function="false" hidden="false" localSheetId="13" name="Z_3D00AA53_B9CB_11D2_B55F_00805FC758C8__wvu_PrintTitles" vbProcedure="false">HO!$1:$5</definedName>
    <definedName function="false" hidden="false" localSheetId="13" name="Z_3E14919C_B5D4_11D2_8C28_0008C7C204E6__wvu_PrintArea" vbProcedure="false">HO!$A$6:$R$39</definedName>
    <definedName function="false" hidden="false" localSheetId="13" name="Z_3E14919C_B5D4_11D2_8C28_0008C7C204E6__wvu_PrintTitles" vbProcedure="false">HO!$1:$5</definedName>
    <definedName function="false" hidden="false" localSheetId="13" name="Z_3E1491A7_B5D4_11D2_8C28_0008C7C204E6__wvu_PrintArea" vbProcedure="false">HO!$A$40:$AG$118</definedName>
    <definedName function="false" hidden="false" localSheetId="13" name="Z_3E1491A7_B5D4_11D2_8C28_0008C7C204E6__wvu_PrintTitles" vbProcedure="false">HO!$1:$5</definedName>
    <definedName function="false" hidden="false" localSheetId="13" name="Z_3E1491B2_B5D4_11D2_8C28_0008C7C204E6__wvu_PrintArea" vbProcedure="false">HO!$A$120:$M$238</definedName>
    <definedName function="false" hidden="false" localSheetId="13" name="Z_3E1491B2_B5D4_11D2_8C28_0008C7C204E6__wvu_PrintTitles" vbProcedure="false">HO!$1:$5</definedName>
    <definedName function="false" hidden="false" localSheetId="13" name="Z_43FDE5A6_B0FC_11D2_8C26_0008C7C204E6__wvu_PrintArea" vbProcedure="false">HO!$A$6:$R$39</definedName>
    <definedName function="false" hidden="false" localSheetId="13" name="Z_43FDE5A6_B0FC_11D2_8C26_0008C7C204E6__wvu_PrintTitles" vbProcedure="false">HO!$1:$5</definedName>
    <definedName function="false" hidden="false" localSheetId="13" name="Z_43FDE5B0_B0FC_11D2_8C26_0008C7C204E6__wvu_PrintArea" vbProcedure="false">HO!$A$40:$AG$118</definedName>
    <definedName function="false" hidden="false" localSheetId="13" name="Z_43FDE5B0_B0FC_11D2_8C26_0008C7C204E6__wvu_PrintTitles" vbProcedure="false">HO!$1:$5</definedName>
    <definedName function="false" hidden="false" localSheetId="13" name="Z_43FDE5BA_B0FC_11D2_8C26_0008C7C204E6__wvu_PrintArea" vbProcedure="false">HO!$A$120:$M$238</definedName>
    <definedName function="false" hidden="false" localSheetId="13" name="Z_43FDE5BA_B0FC_11D2_8C26_0008C7C204E6__wvu_PrintTitles" vbProcedure="false">HO!$1:$5</definedName>
    <definedName function="false" hidden="false" localSheetId="13" name="Z_455EA50E_D080_11D2_B560_00805FC758C8__wvu_PrintArea" vbProcedure="false">HO!$A$6:$R$39</definedName>
    <definedName function="false" hidden="false" localSheetId="13" name="Z_455EA50E_D080_11D2_B560_00805FC758C8__wvu_PrintTitles" vbProcedure="false">HO!$1:$5</definedName>
    <definedName function="false" hidden="false" localSheetId="13" name="Z_455EA519_D080_11D2_B560_00805FC758C8__wvu_PrintArea" vbProcedure="false">HO!$A$40:$AG$118</definedName>
    <definedName function="false" hidden="false" localSheetId="13" name="Z_455EA519_D080_11D2_B560_00805FC758C8__wvu_PrintTitles" vbProcedure="false">HO!$1:$5</definedName>
    <definedName function="false" hidden="false" localSheetId="13" name="Z_455EA524_D080_11D2_B560_00805FC758C8__wvu_PrintArea" vbProcedure="false">HO!$A$120:$M$238</definedName>
    <definedName function="false" hidden="false" localSheetId="13" name="Z_455EA524_D080_11D2_B560_00805FC758C8__wvu_PrintTitles" vbProcedure="false">HO!$1:$5</definedName>
    <definedName function="false" hidden="false" localSheetId="13" name="Z_45B0D561_8B4E_11D2_8C18_0008C7C204E6__wvu_PrintArea" vbProcedure="false">HO!$A$6:$R$39</definedName>
    <definedName function="false" hidden="false" localSheetId="13" name="Z_45B0D561_8B4E_11D2_8C18_0008C7C204E6__wvu_PrintTitles" vbProcedure="false">HO!$1:$5</definedName>
    <definedName function="false" hidden="false" localSheetId="13" name="Z_45B0D56B_8B4E_11D2_8C18_0008C7C204E6__wvu_PrintArea" vbProcedure="false">HO!$A$40:$AG$118</definedName>
    <definedName function="false" hidden="false" localSheetId="13" name="Z_45B0D56B_8B4E_11D2_8C18_0008C7C204E6__wvu_PrintTitles" vbProcedure="false">HO!$1:$5</definedName>
    <definedName function="false" hidden="false" localSheetId="13" name="Z_45B0D575_8B4E_11D2_8C18_0008C7C204E6__wvu_PrintArea" vbProcedure="false">HO!$A$120:$M$238</definedName>
    <definedName function="false" hidden="false" localSheetId="13" name="Z_45B0D575_8B4E_11D2_8C18_0008C7C204E6__wvu_PrintTitles" vbProcedure="false">HO!$1:$5</definedName>
    <definedName function="false" hidden="false" localSheetId="13" name="Z_46B6C2BD_E7FC_11D2_ADAA_0008C744C0BF__wvu_PrintArea" vbProcedure="false">HO!$A$6:$R$39</definedName>
    <definedName function="false" hidden="false" localSheetId="13" name="Z_46B6C2BD_E7FC_11D2_ADAA_0008C744C0BF__wvu_PrintTitles" vbProcedure="false">HO!$1:$5</definedName>
    <definedName function="false" hidden="false" localSheetId="13" name="Z_46B6C2C9_E7FC_11D2_ADAA_0008C744C0BF__wvu_PrintArea" vbProcedure="false">HO!$A$40:$AG$118</definedName>
    <definedName function="false" hidden="false" localSheetId="13" name="Z_46B6C2C9_E7FC_11D2_ADAA_0008C744C0BF__wvu_PrintTitles" vbProcedure="false">HO!$1:$5</definedName>
    <definedName function="false" hidden="false" localSheetId="13" name="Z_46B6C2D5_E7FC_11D2_ADAA_0008C744C0BF__wvu_PrintArea" vbProcedure="false">HO!$A$120:$M$238</definedName>
    <definedName function="false" hidden="false" localSheetId="13" name="Z_46B6C2D5_E7FC_11D2_ADAA_0008C744C0BF__wvu_PrintTitles" vbProcedure="false">HO!$1:$5</definedName>
    <definedName function="false" hidden="false" localSheetId="13" name="Z_4707B8B3_93E7_11D2_8C1D_0008C7C204E6__wvu_PrintArea" vbProcedure="false">HO!$A$6:$R$39</definedName>
    <definedName function="false" hidden="false" localSheetId="13" name="Z_4707B8B3_93E7_11D2_8C1D_0008C7C204E6__wvu_PrintTitles" vbProcedure="false">HO!$1:$5</definedName>
    <definedName function="false" hidden="false" localSheetId="13" name="Z_4707B8BD_93E7_11D2_8C1D_0008C7C204E6__wvu_PrintArea" vbProcedure="false">HO!$A$40:$AG$118</definedName>
    <definedName function="false" hidden="false" localSheetId="13" name="Z_4707B8BD_93E7_11D2_8C1D_0008C7C204E6__wvu_PrintTitles" vbProcedure="false">HO!$1:$5</definedName>
    <definedName function="false" hidden="false" localSheetId="13" name="Z_4707B8C7_93E7_11D2_8C1D_0008C7C204E6__wvu_PrintArea" vbProcedure="false">HO!$A$120:$M$238</definedName>
    <definedName function="false" hidden="false" localSheetId="13" name="Z_4707B8C7_93E7_11D2_8C1D_0008C7C204E6__wvu_PrintTitles" vbProcedure="false">HO!$1:$5</definedName>
    <definedName function="false" hidden="false" localSheetId="13" name="Z_48E652D7_A94A_11D2_B55B_00805FC758C8__wvu_PrintArea" vbProcedure="false">HO!$A$6:$R$39</definedName>
    <definedName function="false" hidden="false" localSheetId="13" name="Z_48E652D7_A94A_11D2_B55B_00805FC758C8__wvu_PrintTitles" vbProcedure="false">HO!$1:$5</definedName>
    <definedName function="false" hidden="false" localSheetId="13" name="Z_48E652E1_A94A_11D2_B55B_00805FC758C8__wvu_PrintArea" vbProcedure="false">HO!$A$40:$AG$118</definedName>
    <definedName function="false" hidden="false" localSheetId="13" name="Z_48E652E1_A94A_11D2_B55B_00805FC758C8__wvu_PrintTitles" vbProcedure="false">HO!$1:$5</definedName>
    <definedName function="false" hidden="false" localSheetId="13" name="Z_48E652EB_A94A_11D2_B55B_00805FC758C8__wvu_PrintArea" vbProcedure="false">HO!$A$120:$M$238</definedName>
    <definedName function="false" hidden="false" localSheetId="13" name="Z_48E652EB_A94A_11D2_B55B_00805FC758C8__wvu_PrintTitles" vbProcedure="false">HO!$1:$5</definedName>
    <definedName function="false" hidden="false" localSheetId="13" name="Z_4A50D574_9978_11D2_8C20_0008C7C204E6__wvu_PrintArea" vbProcedure="false">HO!$A$6:$R$39</definedName>
    <definedName function="false" hidden="false" localSheetId="13" name="Z_4A50D574_9978_11D2_8C20_0008C7C204E6__wvu_PrintTitles" vbProcedure="false">HO!$1:$5</definedName>
    <definedName function="false" hidden="false" localSheetId="13" name="Z_4A50D57E_9978_11D2_8C20_0008C7C204E6__wvu_PrintArea" vbProcedure="false">HO!$A$40:$AG$118</definedName>
    <definedName function="false" hidden="false" localSheetId="13" name="Z_4A50D57E_9978_11D2_8C20_0008C7C204E6__wvu_PrintTitles" vbProcedure="false">HO!$1:$5</definedName>
    <definedName function="false" hidden="false" localSheetId="13" name="Z_4A50D588_9978_11D2_8C20_0008C7C204E6__wvu_PrintArea" vbProcedure="false">HO!$A$120:$M$238</definedName>
    <definedName function="false" hidden="false" localSheetId="13" name="Z_4A50D588_9978_11D2_8C20_0008C7C204E6__wvu_PrintTitles" vbProcedure="false">HO!$1:$5</definedName>
    <definedName function="false" hidden="false" localSheetId="13" name="Z_4B7F7060_C17B_11D2_8C2B_0008C7C204E6__wvu_PrintArea" vbProcedure="false">HO!$A$6:$R$39</definedName>
    <definedName function="false" hidden="false" localSheetId="13" name="Z_4B7F7060_C17B_11D2_8C2B_0008C7C204E6__wvu_PrintTitles" vbProcedure="false">HO!$1:$5</definedName>
    <definedName function="false" hidden="false" localSheetId="13" name="Z_4B7F706B_C17B_11D2_8C2B_0008C7C204E6__wvu_PrintArea" vbProcedure="false">HO!$A$40:$AG$118</definedName>
    <definedName function="false" hidden="false" localSheetId="13" name="Z_4B7F706B_C17B_11D2_8C2B_0008C7C204E6__wvu_PrintTitles" vbProcedure="false">HO!$1:$5</definedName>
    <definedName function="false" hidden="false" localSheetId="13" name="Z_4B7F7076_C17B_11D2_8C2B_0008C7C204E6__wvu_PrintArea" vbProcedure="false">HO!$A$120:$M$238</definedName>
    <definedName function="false" hidden="false" localSheetId="13" name="Z_4B7F7076_C17B_11D2_8C2B_0008C7C204E6__wvu_PrintTitles" vbProcedure="false">HO!$1:$5</definedName>
    <definedName function="false" hidden="false" localSheetId="13" name="Z_4C4CB56F_CAEB_11D2_8C32_0008C7C204E6__wvu_PrintArea" vbProcedure="false">HO!$A$6:$R$39</definedName>
    <definedName function="false" hidden="false" localSheetId="13" name="Z_4C4CB56F_CAEB_11D2_8C32_0008C7C204E6__wvu_PrintTitles" vbProcedure="false">HO!$1:$5</definedName>
    <definedName function="false" hidden="false" localSheetId="13" name="Z_4C4CB57A_CAEB_11D2_8C32_0008C7C204E6__wvu_PrintArea" vbProcedure="false">HO!$A$40:$AG$118</definedName>
    <definedName function="false" hidden="false" localSheetId="13" name="Z_4C4CB57A_CAEB_11D2_8C32_0008C7C204E6__wvu_PrintTitles" vbProcedure="false">HO!$1:$5</definedName>
    <definedName function="false" hidden="false" localSheetId="13" name="Z_4C4CB585_CAEB_11D2_8C32_0008C7C204E6__wvu_PrintArea" vbProcedure="false">HO!$A$120:$M$238</definedName>
    <definedName function="false" hidden="false" localSheetId="13" name="Z_4C4CB585_CAEB_11D2_8C32_0008C7C204E6__wvu_PrintTitles" vbProcedure="false">HO!$1:$5</definedName>
    <definedName function="false" hidden="false" localSheetId="13" name="Z_4C5DA7D2_F3BF_11D2_8C47_0008C7C204E6__wvu_PrintArea" vbProcedure="false">HO!$A$6:$R$39</definedName>
    <definedName function="false" hidden="false" localSheetId="13" name="Z_4C5DA7D2_F3BF_11D2_8C47_0008C7C204E6__wvu_PrintTitles" vbProcedure="false">HO!$1:$5</definedName>
    <definedName function="false" hidden="false" localSheetId="13" name="Z_4C5DA7DE_F3BF_11D2_8C47_0008C7C204E6__wvu_PrintArea" vbProcedure="false">HO!$A$40:$AG$118</definedName>
    <definedName function="false" hidden="false" localSheetId="13" name="Z_4C5DA7DE_F3BF_11D2_8C47_0008C7C204E6__wvu_PrintTitles" vbProcedure="false">HO!$1:$5</definedName>
    <definedName function="false" hidden="false" localSheetId="13" name="Z_4C5DA7EA_F3BF_11D2_8C47_0008C7C204E6__wvu_PrintArea" vbProcedure="false">HO!$A$120:$M$238</definedName>
    <definedName function="false" hidden="false" localSheetId="13" name="Z_4C5DA7EA_F3BF_11D2_8C47_0008C7C204E6__wvu_PrintTitles" vbProcedure="false">HO!$1:$5</definedName>
    <definedName function="false" hidden="false" localSheetId="13" name="Z_4C5DA7FD_F3BF_11D2_8C47_0008C7C204E6__wvu_PrintArea" vbProcedure="false">HO!$A$6:$R$39</definedName>
    <definedName function="false" hidden="false" localSheetId="13" name="Z_4C5DA7FD_F3BF_11D2_8C47_0008C7C204E6__wvu_PrintTitles" vbProcedure="false">HO!$1:$5</definedName>
    <definedName function="false" hidden="false" localSheetId="13" name="Z_4C5DA809_F3BF_11D2_8C47_0008C7C204E6__wvu_PrintArea" vbProcedure="false">HO!$A$40:$AG$118</definedName>
    <definedName function="false" hidden="false" localSheetId="13" name="Z_4C5DA809_F3BF_11D2_8C47_0008C7C204E6__wvu_PrintTitles" vbProcedure="false">HO!$1:$5</definedName>
    <definedName function="false" hidden="false" localSheetId="13" name="Z_4C5DA815_F3BF_11D2_8C47_0008C7C204E6__wvu_PrintArea" vbProcedure="false">HO!$A$120:$M$238</definedName>
    <definedName function="false" hidden="false" localSheetId="13" name="Z_4C5DA815_F3BF_11D2_8C47_0008C7C204E6__wvu_PrintTitles" vbProcedure="false">HO!$1:$5</definedName>
    <definedName function="false" hidden="false" localSheetId="13" name="Z_52DDA566_CA25_11D2_8C31_0008C7C204E6__wvu_PrintArea" vbProcedure="false">HO!$A$6:$R$39</definedName>
    <definedName function="false" hidden="false" localSheetId="13" name="Z_52DDA566_CA25_11D2_8C31_0008C7C204E6__wvu_PrintTitles" vbProcedure="false">HO!$1:$5</definedName>
    <definedName function="false" hidden="false" localSheetId="13" name="Z_52DDA571_CA25_11D2_8C31_0008C7C204E6__wvu_PrintArea" vbProcedure="false">HO!$A$40:$AG$118</definedName>
    <definedName function="false" hidden="false" localSheetId="13" name="Z_52DDA571_CA25_11D2_8C31_0008C7C204E6__wvu_PrintTitles" vbProcedure="false">HO!$1:$5</definedName>
    <definedName function="false" hidden="false" localSheetId="13" name="Z_52DDA57C_CA25_11D2_8C31_0008C7C204E6__wvu_PrintArea" vbProcedure="false">HO!$A$120:$M$238</definedName>
    <definedName function="false" hidden="false" localSheetId="13" name="Z_52DDA57C_CA25_11D2_8C31_0008C7C204E6__wvu_PrintTitles" vbProcedure="false">HO!$1:$5</definedName>
    <definedName function="false" hidden="false" localSheetId="13" name="Z_531C69D8_EE3F_11D2_ADAC_0008C744C0BF__wvu_PrintArea" vbProcedure="false">HO!$A$6:$R$39</definedName>
    <definedName function="false" hidden="false" localSheetId="13" name="Z_531C69D8_EE3F_11D2_ADAC_0008C744C0BF__wvu_PrintTitles" vbProcedure="false">HO!$1:$5</definedName>
    <definedName function="false" hidden="false" localSheetId="13" name="Z_531C69E4_EE3F_11D2_ADAC_0008C744C0BF__wvu_PrintArea" vbProcedure="false">HO!$A$40:$AG$118</definedName>
    <definedName function="false" hidden="false" localSheetId="13" name="Z_531C69E4_EE3F_11D2_ADAC_0008C744C0BF__wvu_PrintTitles" vbProcedure="false">HO!$1:$5</definedName>
    <definedName function="false" hidden="false" localSheetId="13" name="Z_531C69F0_EE3F_11D2_ADAC_0008C744C0BF__wvu_PrintArea" vbProcedure="false">HO!$A$120:$M$238</definedName>
    <definedName function="false" hidden="false" localSheetId="13" name="Z_531C69F0_EE3F_11D2_ADAC_0008C744C0BF__wvu_PrintTitles" vbProcedure="false">HO!$1:$5</definedName>
    <definedName function="false" hidden="false" localSheetId="13" name="Z_5538850C_8E68_11D2_8C1C_0008C7C204E6__wvu_PrintArea" vbProcedure="false">HO!$A$6:$R$39</definedName>
    <definedName function="false" hidden="false" localSheetId="13" name="Z_5538850C_8E68_11D2_8C1C_0008C7C204E6__wvu_PrintTitles" vbProcedure="false">HO!$1:$5</definedName>
    <definedName function="false" hidden="false" localSheetId="13" name="Z_55388516_8E68_11D2_8C1C_0008C7C204E6__wvu_PrintArea" vbProcedure="false">HO!$A$40:$AG$118</definedName>
    <definedName function="false" hidden="false" localSheetId="13" name="Z_55388516_8E68_11D2_8C1C_0008C7C204E6__wvu_PrintTitles" vbProcedure="false">HO!$1:$5</definedName>
    <definedName function="false" hidden="false" localSheetId="13" name="Z_55388520_8E68_11D2_8C1C_0008C7C204E6__wvu_PrintArea" vbProcedure="false">HO!$A$120:$M$238</definedName>
    <definedName function="false" hidden="false" localSheetId="13" name="Z_55388520_8E68_11D2_8C1C_0008C7C204E6__wvu_PrintTitles" vbProcedure="false">HO!$1:$5</definedName>
    <definedName function="false" hidden="false" localSheetId="13" name="Z_5657914E_85E2_11D2_8C16_0008C7C204E6__wvu_PrintArea" vbProcedure="false">HO!$A$6:$R$39</definedName>
    <definedName function="false" hidden="false" localSheetId="13" name="Z_5657914E_85E2_11D2_8C16_0008C7C204E6__wvu_PrintTitles" vbProcedure="false">HO!$1:$5</definedName>
    <definedName function="false" hidden="false" localSheetId="13" name="Z_56579158_85E2_11D2_8C16_0008C7C204E6__wvu_PrintArea" vbProcedure="false">HO!$A$40:$AG$118</definedName>
    <definedName function="false" hidden="false" localSheetId="13" name="Z_56579158_85E2_11D2_8C16_0008C7C204E6__wvu_PrintTitles" vbProcedure="false">HO!$1:$5</definedName>
    <definedName function="false" hidden="false" localSheetId="13" name="Z_56579162_85E2_11D2_8C16_0008C7C204E6__wvu_PrintArea" vbProcedure="false">HO!$A$120:$M$238</definedName>
    <definedName function="false" hidden="false" localSheetId="13" name="Z_56579162_85E2_11D2_8C16_0008C7C204E6__wvu_PrintTitles" vbProcedure="false">HO!$1:$5</definedName>
    <definedName function="false" hidden="false" localSheetId="13" name="Z_5685E5C8_A46E_11D2_8C22_0008C7C204E6__wvu_PrintArea" vbProcedure="false">HO!$A$6:$R$39</definedName>
    <definedName function="false" hidden="false" localSheetId="13" name="Z_5685E5C8_A46E_11D2_8C22_0008C7C204E6__wvu_PrintTitles" vbProcedure="false">HO!$1:$5</definedName>
    <definedName function="false" hidden="false" localSheetId="13" name="Z_5685E5D2_A46E_11D2_8C22_0008C7C204E6__wvu_PrintArea" vbProcedure="false">HO!$A$40:$AG$118</definedName>
    <definedName function="false" hidden="false" localSheetId="13" name="Z_5685E5D2_A46E_11D2_8C22_0008C7C204E6__wvu_PrintTitles" vbProcedure="false">HO!$1:$5</definedName>
    <definedName function="false" hidden="false" localSheetId="13" name="Z_5685E5DC_A46E_11D2_8C22_0008C7C204E6__wvu_PrintArea" vbProcedure="false">HO!$A$120:$M$238</definedName>
    <definedName function="false" hidden="false" localSheetId="13" name="Z_5685E5DC_A46E_11D2_8C22_0008C7C204E6__wvu_PrintTitles" vbProcedure="false">HO!$1:$5</definedName>
    <definedName function="false" hidden="false" localSheetId="13" name="Z_5685E6F9_A46E_11D2_8C22_0008C7C204E6__wvu_PrintArea" vbProcedure="false">HO!$A$6:$R$39</definedName>
    <definedName function="false" hidden="false" localSheetId="13" name="Z_5685E6F9_A46E_11D2_8C22_0008C7C204E6__wvu_PrintTitles" vbProcedure="false">HO!$1:$5</definedName>
    <definedName function="false" hidden="false" localSheetId="13" name="Z_5685E703_A46E_11D2_8C22_0008C7C204E6__wvu_PrintArea" vbProcedure="false">HO!$A$40:$AG$118</definedName>
    <definedName function="false" hidden="false" localSheetId="13" name="Z_5685E703_A46E_11D2_8C22_0008C7C204E6__wvu_PrintTitles" vbProcedure="false">HO!$1:$5</definedName>
    <definedName function="false" hidden="false" localSheetId="13" name="Z_5685E70D_A46E_11D2_8C22_0008C7C204E6__wvu_PrintArea" vbProcedure="false">HO!$A$120:$M$238</definedName>
    <definedName function="false" hidden="false" localSheetId="13" name="Z_5685E70D_A46E_11D2_8C22_0008C7C204E6__wvu_PrintTitles" vbProcedure="false">HO!$1:$5</definedName>
    <definedName function="false" hidden="false" localSheetId="13" name="Z_57D334AA_8F82_11D2_8C1D_0008C7C204E6__wvu_PrintArea" vbProcedure="false">HO!$A$6:$R$39</definedName>
    <definedName function="false" hidden="false" localSheetId="13" name="Z_57D334AA_8F82_11D2_8C1D_0008C7C204E6__wvu_PrintTitles" vbProcedure="false">HO!$1:$5</definedName>
    <definedName function="false" hidden="false" localSheetId="13" name="Z_57D334B4_8F82_11D2_8C1D_0008C7C204E6__wvu_PrintArea" vbProcedure="false">HO!$A$40:$AG$118</definedName>
    <definedName function="false" hidden="false" localSheetId="13" name="Z_57D334B4_8F82_11D2_8C1D_0008C7C204E6__wvu_PrintTitles" vbProcedure="false">HO!$1:$5</definedName>
    <definedName function="false" hidden="false" localSheetId="13" name="Z_57D334BE_8F82_11D2_8C1D_0008C7C204E6__wvu_PrintArea" vbProcedure="false">HO!$A$120:$M$238</definedName>
    <definedName function="false" hidden="false" localSheetId="13" name="Z_57D334BE_8F82_11D2_8C1D_0008C7C204E6__wvu_PrintTitles" vbProcedure="false">HO!$1:$5</definedName>
    <definedName function="false" hidden="false" localSheetId="13" name="Z_57D334DD_8F82_11D2_8C1D_0008C7C204E6__wvu_PrintArea" vbProcedure="false">HO!$A$6:$R$39</definedName>
    <definedName function="false" hidden="false" localSheetId="13" name="Z_57D334DD_8F82_11D2_8C1D_0008C7C204E6__wvu_PrintTitles" vbProcedure="false">HO!$1:$5</definedName>
    <definedName function="false" hidden="false" localSheetId="13" name="Z_57D334E7_8F82_11D2_8C1D_0008C7C204E6__wvu_PrintArea" vbProcedure="false">HO!$A$40:$AG$118</definedName>
    <definedName function="false" hidden="false" localSheetId="13" name="Z_57D334E7_8F82_11D2_8C1D_0008C7C204E6__wvu_PrintTitles" vbProcedure="false">HO!$1:$5</definedName>
    <definedName function="false" hidden="false" localSheetId="13" name="Z_57D334F1_8F82_11D2_8C1D_0008C7C204E6__wvu_PrintArea" vbProcedure="false">HO!$A$120:$M$238</definedName>
    <definedName function="false" hidden="false" localSheetId="13" name="Z_57D334F1_8F82_11D2_8C1D_0008C7C204E6__wvu_PrintTitles" vbProcedure="false">HO!$1:$5</definedName>
    <definedName function="false" hidden="false" localSheetId="13" name="Z_59DDE79D_E1CB_11D2_8C3F_0008C7C204E6__wvu_PrintArea" vbProcedure="false">HO!$A$6:$R$39</definedName>
    <definedName function="false" hidden="false" localSheetId="13" name="Z_59DDE79D_E1CB_11D2_8C3F_0008C7C204E6__wvu_PrintTitles" vbProcedure="false">HO!$1:$5</definedName>
    <definedName function="false" hidden="false" localSheetId="13" name="Z_59DDE7A9_E1CB_11D2_8C3F_0008C7C204E6__wvu_PrintArea" vbProcedure="false">HO!$A$40:$AG$118</definedName>
    <definedName function="false" hidden="false" localSheetId="13" name="Z_59DDE7A9_E1CB_11D2_8C3F_0008C7C204E6__wvu_PrintTitles" vbProcedure="false">HO!$1:$5</definedName>
    <definedName function="false" hidden="false" localSheetId="13" name="Z_59DDE7B5_E1CB_11D2_8C3F_0008C7C204E6__wvu_PrintArea" vbProcedure="false">HO!$A$120:$M$238</definedName>
    <definedName function="false" hidden="false" localSheetId="13" name="Z_59DDE7B5_E1CB_11D2_8C3F_0008C7C204E6__wvu_PrintTitles" vbProcedure="false">HO!$1:$5</definedName>
    <definedName function="false" hidden="false" localSheetId="13" name="Z_5A320F45_BCD7_11D2_8C2A_0008C7C204E6__wvu_PrintArea" vbProcedure="false">HO!$A$6:$R$39</definedName>
    <definedName function="false" hidden="false" localSheetId="13" name="Z_5A320F45_BCD7_11D2_8C2A_0008C7C204E6__wvu_PrintTitles" vbProcedure="false">HO!$1:$5</definedName>
    <definedName function="false" hidden="false" localSheetId="13" name="Z_5A320F50_BCD7_11D2_8C2A_0008C7C204E6__wvu_PrintArea" vbProcedure="false">HO!$A$40:$AG$118</definedName>
    <definedName function="false" hidden="false" localSheetId="13" name="Z_5A320F50_BCD7_11D2_8C2A_0008C7C204E6__wvu_PrintTitles" vbProcedure="false">HO!$1:$5</definedName>
    <definedName function="false" hidden="false" localSheetId="13" name="Z_5A320F5B_BCD7_11D2_8C2A_0008C7C204E6__wvu_PrintArea" vbProcedure="false">HO!$A$120:$M$238</definedName>
    <definedName function="false" hidden="false" localSheetId="13" name="Z_5A320F5B_BCD7_11D2_8C2A_0008C7C204E6__wvu_PrintTitles" vbProcedure="false">HO!$1:$5</definedName>
    <definedName function="false" hidden="false" localSheetId="13" name="Z_5BB0EAE8_9EF1_11D2_84E3_00805FD35FEF__wvu_PrintArea" vbProcedure="false">HO!$A$6:$R$39</definedName>
    <definedName function="false" hidden="false" localSheetId="13" name="Z_5BB0EAE8_9EF1_11D2_84E3_00805FD35FEF__wvu_PrintTitles" vbProcedure="false">HO!$1:$5</definedName>
    <definedName function="false" hidden="false" localSheetId="13" name="Z_5BB0EAF2_9EF1_11D2_84E3_00805FD35FEF__wvu_PrintArea" vbProcedure="false">HO!$A$40:$AG$118</definedName>
    <definedName function="false" hidden="false" localSheetId="13" name="Z_5BB0EAF2_9EF1_11D2_84E3_00805FD35FEF__wvu_PrintTitles" vbProcedure="false">HO!$1:$5</definedName>
    <definedName function="false" hidden="false" localSheetId="13" name="Z_5BB0EAFC_9EF1_11D2_84E3_00805FD35FEF__wvu_PrintArea" vbProcedure="false">HO!$A$120:$M$238</definedName>
    <definedName function="false" hidden="false" localSheetId="13" name="Z_5BB0EAFC_9EF1_11D2_84E3_00805FD35FEF__wvu_PrintTitles" vbProcedure="false">HO!$1:$5</definedName>
    <definedName function="false" hidden="false" localSheetId="13" name="Z_5DF009AA_AEB1_11D2_8C26_0008C7C204E6__wvu_PrintArea" vbProcedure="false">HO!$A$6:$R$39</definedName>
    <definedName function="false" hidden="false" localSheetId="13" name="Z_5DF009AA_AEB1_11D2_8C26_0008C7C204E6__wvu_PrintTitles" vbProcedure="false">HO!$1:$5</definedName>
    <definedName function="false" hidden="false" localSheetId="13" name="Z_5DF009B4_AEB1_11D2_8C26_0008C7C204E6__wvu_PrintArea" vbProcedure="false">HO!$A$40:$AG$118</definedName>
    <definedName function="false" hidden="false" localSheetId="13" name="Z_5DF009B4_AEB1_11D2_8C26_0008C7C204E6__wvu_PrintTitles" vbProcedure="false">HO!$1:$5</definedName>
    <definedName function="false" hidden="false" localSheetId="13" name="Z_5DF009BE_AEB1_11D2_8C26_0008C7C204E6__wvu_PrintArea" vbProcedure="false">HO!$A$120:$M$238</definedName>
    <definedName function="false" hidden="false" localSheetId="13" name="Z_5DF009BE_AEB1_11D2_8C26_0008C7C204E6__wvu_PrintTitles" vbProcedure="false">HO!$1:$5</definedName>
    <definedName function="false" hidden="false" localSheetId="13" name="Z_5EF90F7C_F0A4_11D2_ADAC_0008C744C0BF__wvu_PrintArea" vbProcedure="false">HO!$A$6:$R$39</definedName>
    <definedName function="false" hidden="false" localSheetId="13" name="Z_5EF90F7C_F0A4_11D2_ADAC_0008C744C0BF__wvu_PrintTitles" vbProcedure="false">HO!$1:$5</definedName>
    <definedName function="false" hidden="false" localSheetId="13" name="Z_5EF90F88_F0A4_11D2_ADAC_0008C744C0BF__wvu_PrintArea" vbProcedure="false">HO!$A$40:$AG$118</definedName>
    <definedName function="false" hidden="false" localSheetId="13" name="Z_5EF90F88_F0A4_11D2_ADAC_0008C744C0BF__wvu_PrintTitles" vbProcedure="false">HO!$1:$5</definedName>
    <definedName function="false" hidden="false" localSheetId="13" name="Z_5EF90F94_F0A4_11D2_ADAC_0008C744C0BF__wvu_PrintArea" vbProcedure="false">HO!$A$120:$M$238</definedName>
    <definedName function="false" hidden="false" localSheetId="13" name="Z_5EF90F94_F0A4_11D2_ADAC_0008C744C0BF__wvu_PrintTitles" vbProcedure="false">HO!$1:$5</definedName>
    <definedName function="false" hidden="false" localSheetId="13" name="Z_5EF90FAE_F0A4_11D2_ADAC_0008C744C0BF__wvu_PrintArea" vbProcedure="false">HO!$A$6:$R$39</definedName>
    <definedName function="false" hidden="false" localSheetId="13" name="Z_5EF90FAE_F0A4_11D2_ADAC_0008C744C0BF__wvu_PrintTitles" vbProcedure="false">HO!$1:$5</definedName>
    <definedName function="false" hidden="false" localSheetId="13" name="Z_5EF90FBA_F0A4_11D2_ADAC_0008C744C0BF__wvu_PrintArea" vbProcedure="false">HO!$A$40:$AG$118</definedName>
    <definedName function="false" hidden="false" localSheetId="13" name="Z_5EF90FBA_F0A4_11D2_ADAC_0008C744C0BF__wvu_PrintTitles" vbProcedure="false">HO!$1:$5</definedName>
    <definedName function="false" hidden="false" localSheetId="13" name="Z_5EF90FC6_F0A4_11D2_ADAC_0008C744C0BF__wvu_PrintArea" vbProcedure="false">HO!$A$120:$M$238</definedName>
    <definedName function="false" hidden="false" localSheetId="13" name="Z_5EF90FC6_F0A4_11D2_ADAC_0008C744C0BF__wvu_PrintTitles" vbProcedure="false">HO!$1:$5</definedName>
    <definedName function="false" hidden="false" localSheetId="13" name="Z_5EF91008_F0A4_11D2_ADAC_0008C744C0BF__wvu_PrintArea" vbProcedure="false">HO!$A$6:$R$39</definedName>
    <definedName function="false" hidden="false" localSheetId="13" name="Z_5EF91008_F0A4_11D2_ADAC_0008C744C0BF__wvu_PrintTitles" vbProcedure="false">HO!$1:$5</definedName>
    <definedName function="false" hidden="false" localSheetId="13" name="Z_5EF91014_F0A4_11D2_ADAC_0008C744C0BF__wvu_PrintArea" vbProcedure="false">HO!$A$40:$AG$118</definedName>
    <definedName function="false" hidden="false" localSheetId="13" name="Z_5EF91014_F0A4_11D2_ADAC_0008C744C0BF__wvu_PrintTitles" vbProcedure="false">HO!$1:$5</definedName>
    <definedName function="false" hidden="false" localSheetId="13" name="Z_5EF91020_F0A4_11D2_ADAC_0008C744C0BF__wvu_PrintArea" vbProcedure="false">HO!$A$120:$M$238</definedName>
    <definedName function="false" hidden="false" localSheetId="13" name="Z_5EF91020_F0A4_11D2_ADAC_0008C744C0BF__wvu_PrintTitles" vbProcedure="false">HO!$1:$5</definedName>
    <definedName function="false" hidden="false" localSheetId="13" name="Z_5FA894D9_EBE5_11D2_8C41_0008C7C204E6__wvu_PrintArea" vbProcedure="false">HO!$A$6:$R$39</definedName>
    <definedName function="false" hidden="false" localSheetId="13" name="Z_5FA894D9_EBE5_11D2_8C41_0008C7C204E6__wvu_PrintTitles" vbProcedure="false">HO!$1:$5</definedName>
    <definedName function="false" hidden="false" localSheetId="13" name="Z_5FA894E5_EBE5_11D2_8C41_0008C7C204E6__wvu_PrintArea" vbProcedure="false">HO!$A$40:$AG$118</definedName>
    <definedName function="false" hidden="false" localSheetId="13" name="Z_5FA894E5_EBE5_11D2_8C41_0008C7C204E6__wvu_PrintTitles" vbProcedure="false">HO!$1:$5</definedName>
    <definedName function="false" hidden="false" localSheetId="13" name="Z_5FA894F1_EBE5_11D2_8C41_0008C7C204E6__wvu_PrintArea" vbProcedure="false">HO!$A$120:$M$238</definedName>
    <definedName function="false" hidden="false" localSheetId="13" name="Z_5FA894F1_EBE5_11D2_8C41_0008C7C204E6__wvu_PrintTitles" vbProcedure="false">HO!$1:$5</definedName>
    <definedName function="false" hidden="false" localSheetId="13" name="Z_61A21D23_DD19_11D2_B114_00805F29F700__wvu_PrintArea" vbProcedure="false">HO!$A$6:$R$39</definedName>
    <definedName function="false" hidden="false" localSheetId="13" name="Z_61A21D23_DD19_11D2_B114_00805F29F700__wvu_PrintTitles" vbProcedure="false">HO!$1:$5</definedName>
    <definedName function="false" hidden="false" localSheetId="13" name="Z_61A21D2F_DD19_11D2_B114_00805F29F700__wvu_PrintArea" vbProcedure="false">HO!$A$40:$AG$118</definedName>
    <definedName function="false" hidden="false" localSheetId="13" name="Z_61A21D2F_DD19_11D2_B114_00805F29F700__wvu_PrintTitles" vbProcedure="false">HO!$1:$5</definedName>
    <definedName function="false" hidden="false" localSheetId="13" name="Z_61A21D3B_DD19_11D2_B114_00805F29F700__wvu_PrintArea" vbProcedure="false">HO!$A$120:$M$238</definedName>
    <definedName function="false" hidden="false" localSheetId="13" name="Z_61A21D3B_DD19_11D2_B114_00805F29F700__wvu_PrintTitles" vbProcedure="false">HO!$1:$5</definedName>
    <definedName function="false" hidden="false" localSheetId="13" name="Z_67408503_ED98_11D2_ADAB_0008C744C0BF__wvu_PrintArea" vbProcedure="false">HO!$A$6:$R$39</definedName>
    <definedName function="false" hidden="false" localSheetId="13" name="Z_67408503_ED98_11D2_ADAB_0008C744C0BF__wvu_PrintTitles" vbProcedure="false">HO!$1:$5</definedName>
    <definedName function="false" hidden="false" localSheetId="13" name="Z_6740850F_ED98_11D2_ADAB_0008C744C0BF__wvu_PrintArea" vbProcedure="false">HO!$A$40:$AG$118</definedName>
    <definedName function="false" hidden="false" localSheetId="13" name="Z_6740850F_ED98_11D2_ADAB_0008C744C0BF__wvu_PrintTitles" vbProcedure="false">HO!$1:$5</definedName>
    <definedName function="false" hidden="false" localSheetId="13" name="Z_6740851B_ED98_11D2_ADAB_0008C744C0BF__wvu_PrintArea" vbProcedure="false">HO!$A$120:$M$238</definedName>
    <definedName function="false" hidden="false" localSheetId="13" name="Z_6740851B_ED98_11D2_ADAB_0008C744C0BF__wvu_PrintTitles" vbProcedure="false">HO!$1:$5</definedName>
    <definedName function="false" hidden="false" localSheetId="13" name="Z_67867FD1_88EB_11D2_8C17_0008C7C204E6__wvu_PrintArea" vbProcedure="false">HO!$A$6:$R$39</definedName>
    <definedName function="false" hidden="false" localSheetId="13" name="Z_67867FD1_88EB_11D2_8C17_0008C7C204E6__wvu_PrintTitles" vbProcedure="false">HO!$1:$5</definedName>
    <definedName function="false" hidden="false" localSheetId="13" name="Z_67867FDB_88EB_11D2_8C17_0008C7C204E6__wvu_PrintArea" vbProcedure="false">HO!$A$40:$AG$118</definedName>
    <definedName function="false" hidden="false" localSheetId="13" name="Z_67867FDB_88EB_11D2_8C17_0008C7C204E6__wvu_PrintTitles" vbProcedure="false">HO!$1:$5</definedName>
    <definedName function="false" hidden="false" localSheetId="13" name="Z_67867FE5_88EB_11D2_8C17_0008C7C204E6__wvu_PrintArea" vbProcedure="false">HO!$A$120:$M$238</definedName>
    <definedName function="false" hidden="false" localSheetId="13" name="Z_67867FE5_88EB_11D2_8C17_0008C7C204E6__wvu_PrintTitles" vbProcedure="false">HO!$1:$5</definedName>
    <definedName function="false" hidden="false" localSheetId="13" name="Z_67868003_88EB_11D2_8C17_0008C7C204E6__wvu_PrintArea" vbProcedure="false">HO!$A$6:$R$39</definedName>
    <definedName function="false" hidden="false" localSheetId="13" name="Z_67868003_88EB_11D2_8C17_0008C7C204E6__wvu_PrintTitles" vbProcedure="false">HO!$1:$5</definedName>
    <definedName function="false" hidden="false" localSheetId="13" name="Z_6786800D_88EB_11D2_8C17_0008C7C204E6__wvu_PrintArea" vbProcedure="false">HO!$A$40:$AG$118</definedName>
    <definedName function="false" hidden="false" localSheetId="13" name="Z_6786800D_88EB_11D2_8C17_0008C7C204E6__wvu_PrintTitles" vbProcedure="false">HO!$1:$5</definedName>
    <definedName function="false" hidden="false" localSheetId="13" name="Z_67868017_88EB_11D2_8C17_0008C7C204E6__wvu_PrintArea" vbProcedure="false">HO!$A$120:$M$238</definedName>
    <definedName function="false" hidden="false" localSheetId="13" name="Z_67868017_88EB_11D2_8C17_0008C7C204E6__wvu_PrintTitles" vbProcedure="false">HO!$1:$5</definedName>
    <definedName function="false" hidden="false" localSheetId="13" name="Z_678680CD_88EB_11D2_8C17_0008C7C204E6__wvu_PrintArea" vbProcedure="false">HO!$A$6:$R$39</definedName>
    <definedName function="false" hidden="false" localSheetId="13" name="Z_678680CD_88EB_11D2_8C17_0008C7C204E6__wvu_PrintTitles" vbProcedure="false">HO!$1:$5</definedName>
    <definedName function="false" hidden="false" localSheetId="13" name="Z_678680D7_88EB_11D2_8C17_0008C7C204E6__wvu_PrintArea" vbProcedure="false">HO!$A$40:$AG$118</definedName>
    <definedName function="false" hidden="false" localSheetId="13" name="Z_678680D7_88EB_11D2_8C17_0008C7C204E6__wvu_PrintTitles" vbProcedure="false">HO!$1:$5</definedName>
    <definedName function="false" hidden="false" localSheetId="13" name="Z_678680E1_88EB_11D2_8C17_0008C7C204E6__wvu_PrintArea" vbProcedure="false">HO!$A$120:$M$238</definedName>
    <definedName function="false" hidden="false" localSheetId="13" name="Z_678680E1_88EB_11D2_8C17_0008C7C204E6__wvu_PrintTitles" vbProcedure="false">HO!$1:$5</definedName>
    <definedName function="false" hidden="false" localSheetId="13" name="Z_6996068C_E072_11D2_8C3F_0008C7C204E6__wvu_PrintArea" vbProcedure="false">HO!$A$6:$R$39</definedName>
    <definedName function="false" hidden="false" localSheetId="13" name="Z_6996068C_E072_11D2_8C3F_0008C7C204E6__wvu_PrintTitles" vbProcedure="false">HO!$1:$5</definedName>
    <definedName function="false" hidden="false" localSheetId="13" name="Z_69960698_E072_11D2_8C3F_0008C7C204E6__wvu_PrintArea" vbProcedure="false">HO!$A$40:$AG$118</definedName>
    <definedName function="false" hidden="false" localSheetId="13" name="Z_69960698_E072_11D2_8C3F_0008C7C204E6__wvu_PrintTitles" vbProcedure="false">HO!$1:$5</definedName>
    <definedName function="false" hidden="false" localSheetId="13" name="Z_699606A4_E072_11D2_8C3F_0008C7C204E6__wvu_PrintArea" vbProcedure="false">HO!$A$120:$M$238</definedName>
    <definedName function="false" hidden="false" localSheetId="13" name="Z_699606A4_E072_11D2_8C3F_0008C7C204E6__wvu_PrintTitles" vbProcedure="false">HO!$1:$5</definedName>
    <definedName function="false" hidden="false" localSheetId="13" name="Z_6B149C3C_AAB6_11D2_8C25_0008C7C204E6__wvu_PrintArea" vbProcedure="false">HO!$A$6:$R$39</definedName>
    <definedName function="false" hidden="false" localSheetId="13" name="Z_6B149C3C_AAB6_11D2_8C25_0008C7C204E6__wvu_PrintTitles" vbProcedure="false">HO!$1:$5</definedName>
    <definedName function="false" hidden="false" localSheetId="13" name="Z_6B149C46_AAB6_11D2_8C25_0008C7C204E6__wvu_PrintArea" vbProcedure="false">HO!$A$40:$AG$118</definedName>
    <definedName function="false" hidden="false" localSheetId="13" name="Z_6B149C46_AAB6_11D2_8C25_0008C7C204E6__wvu_PrintTitles" vbProcedure="false">HO!$1:$5</definedName>
    <definedName function="false" hidden="false" localSheetId="13" name="Z_6B149C50_AAB6_11D2_8C25_0008C7C204E6__wvu_PrintArea" vbProcedure="false">HO!$A$120:$M$238</definedName>
    <definedName function="false" hidden="false" localSheetId="13" name="Z_6B149C50_AAB6_11D2_8C25_0008C7C204E6__wvu_PrintTitles" vbProcedure="false">HO!$1:$5</definedName>
    <definedName function="false" hidden="false" localSheetId="13" name="Z_6B15D313_E685_11D2_8C3F_0008C7C204E6__wvu_PrintArea" vbProcedure="false">HO!$A$6:$R$39</definedName>
    <definedName function="false" hidden="false" localSheetId="13" name="Z_6B15D313_E685_11D2_8C3F_0008C7C204E6__wvu_PrintTitles" vbProcedure="false">HO!$1:$5</definedName>
    <definedName function="false" hidden="false" localSheetId="13" name="Z_6B15D31F_E685_11D2_8C3F_0008C7C204E6__wvu_PrintArea" vbProcedure="false">HO!$A$40:$AG$118</definedName>
    <definedName function="false" hidden="false" localSheetId="13" name="Z_6B15D31F_E685_11D2_8C3F_0008C7C204E6__wvu_PrintTitles" vbProcedure="false">HO!$1:$5</definedName>
    <definedName function="false" hidden="false" localSheetId="13" name="Z_6B15D32B_E685_11D2_8C3F_0008C7C204E6__wvu_PrintArea" vbProcedure="false">HO!$A$120:$M$238</definedName>
    <definedName function="false" hidden="false" localSheetId="13" name="Z_6B15D32B_E685_11D2_8C3F_0008C7C204E6__wvu_PrintTitles" vbProcedure="false">HO!$1:$5</definedName>
    <definedName function="false" hidden="false" localSheetId="13" name="Z_6C1A9450_A088_11D2_84E3_00805FD35FEF__wvu_PrintArea" vbProcedure="false">HO!$A$6:$R$39</definedName>
    <definedName function="false" hidden="false" localSheetId="13" name="Z_6C1A9450_A088_11D2_84E3_00805FD35FEF__wvu_PrintTitles" vbProcedure="false">HO!$1:$5</definedName>
    <definedName function="false" hidden="false" localSheetId="13" name="Z_6C1A945A_A088_11D2_84E3_00805FD35FEF__wvu_PrintArea" vbProcedure="false">HO!$A$40:$AG$118</definedName>
    <definedName function="false" hidden="false" localSheetId="13" name="Z_6C1A945A_A088_11D2_84E3_00805FD35FEF__wvu_PrintTitles" vbProcedure="false">HO!$1:$5</definedName>
    <definedName function="false" hidden="false" localSheetId="13" name="Z_6C1A9464_A088_11D2_84E3_00805FD35FEF__wvu_PrintArea" vbProcedure="false">HO!$A$120:$M$238</definedName>
    <definedName function="false" hidden="false" localSheetId="13" name="Z_6C1A9464_A088_11D2_84E3_00805FD35FEF__wvu_PrintTitles" vbProcedure="false">HO!$1:$5</definedName>
    <definedName function="false" hidden="false" localSheetId="13" name="Z_6DE43594_D7D3_11D2_8C3C_0008C7C204E6__wvu_PrintArea" vbProcedure="false">HO!$A$6:$R$39</definedName>
    <definedName function="false" hidden="false" localSheetId="13" name="Z_6DE43594_D7D3_11D2_8C3C_0008C7C204E6__wvu_PrintTitles" vbProcedure="false">HO!$1:$5</definedName>
    <definedName function="false" hidden="false" localSheetId="13" name="Z_6DE4359F_D7D3_11D2_8C3C_0008C7C204E6__wvu_PrintArea" vbProcedure="false">HO!$A$40:$AG$118</definedName>
    <definedName function="false" hidden="false" localSheetId="13" name="Z_6DE4359F_D7D3_11D2_8C3C_0008C7C204E6__wvu_PrintTitles" vbProcedure="false">HO!$1:$5</definedName>
    <definedName function="false" hidden="false" localSheetId="13" name="Z_6DE435AA_D7D3_11D2_8C3C_0008C7C204E6__wvu_PrintArea" vbProcedure="false">HO!$A$120:$M$238</definedName>
    <definedName function="false" hidden="false" localSheetId="13" name="Z_6DE435AA_D7D3_11D2_8C3C_0008C7C204E6__wvu_PrintTitles" vbProcedure="false">HO!$1:$5</definedName>
    <definedName function="false" hidden="false" localSheetId="13" name="Z_6EA12B6A_ECD2_11D2_8C43_0008C7C204E6__wvu_PrintArea" vbProcedure="false">HO!$A$6:$R$39</definedName>
    <definedName function="false" hidden="false" localSheetId="13" name="Z_6EA12B6A_ECD2_11D2_8C43_0008C7C204E6__wvu_PrintTitles" vbProcedure="false">HO!$1:$5</definedName>
    <definedName function="false" hidden="false" localSheetId="13" name="Z_6EA12B76_ECD2_11D2_8C43_0008C7C204E6__wvu_PrintArea" vbProcedure="false">HO!$A$40:$AG$118</definedName>
    <definedName function="false" hidden="false" localSheetId="13" name="Z_6EA12B76_ECD2_11D2_8C43_0008C7C204E6__wvu_PrintTitles" vbProcedure="false">HO!$1:$5</definedName>
    <definedName function="false" hidden="false" localSheetId="13" name="Z_6EA12B82_ECD2_11D2_8C43_0008C7C204E6__wvu_PrintArea" vbProcedure="false">HO!$A$120:$M$238</definedName>
    <definedName function="false" hidden="false" localSheetId="13" name="Z_6EA12B82_ECD2_11D2_8C43_0008C7C204E6__wvu_PrintTitles" vbProcedure="false">HO!$1:$5</definedName>
    <definedName function="false" hidden="false" localSheetId="13" name="Z_6FD32FAD_E842_11D2_8C40_0008C7C204E6__wvu_PrintArea" vbProcedure="false">HO!$A$6:$R$39</definedName>
    <definedName function="false" hidden="false" localSheetId="13" name="Z_6FD32FAD_E842_11D2_8C40_0008C7C204E6__wvu_PrintTitles" vbProcedure="false">HO!$1:$5</definedName>
    <definedName function="false" hidden="false" localSheetId="13" name="Z_6FD32FB9_E842_11D2_8C40_0008C7C204E6__wvu_PrintArea" vbProcedure="false">HO!$A$40:$AG$118</definedName>
    <definedName function="false" hidden="false" localSheetId="13" name="Z_6FD32FB9_E842_11D2_8C40_0008C7C204E6__wvu_PrintTitles" vbProcedure="false">HO!$1:$5</definedName>
    <definedName function="false" hidden="false" localSheetId="13" name="Z_6FD32FC5_E842_11D2_8C40_0008C7C204E6__wvu_PrintArea" vbProcedure="false">HO!$A$120:$M$238</definedName>
    <definedName function="false" hidden="false" localSheetId="13" name="Z_6FD32FC5_E842_11D2_8C40_0008C7C204E6__wvu_PrintTitles" vbProcedure="false">HO!$1:$5</definedName>
    <definedName function="false" hidden="false" localSheetId="13" name="Z_6FF8C8F1_8046_11D2_8C0C_0008C7C204E6__wvu_PrintArea" vbProcedure="false">HO!$A$6:$R$39</definedName>
    <definedName function="false" hidden="false" localSheetId="13" name="Z_6FF8C8F1_8046_11D2_8C0C_0008C7C204E6__wvu_PrintTitles" vbProcedure="false">HO!$1:$5</definedName>
    <definedName function="false" hidden="false" localSheetId="13" name="Z_6FF8C8FB_8046_11D2_8C0C_0008C7C204E6__wvu_PrintArea" vbProcedure="false">HO!$A$40:$AG$118</definedName>
    <definedName function="false" hidden="false" localSheetId="13" name="Z_6FF8C8FB_8046_11D2_8C0C_0008C7C204E6__wvu_PrintTitles" vbProcedure="false">HO!$1:$5</definedName>
    <definedName function="false" hidden="false" localSheetId="13" name="Z_6FF8C905_8046_11D2_8C0C_0008C7C204E6__wvu_PrintArea" vbProcedure="false">HO!$A$120:$M$238</definedName>
    <definedName function="false" hidden="false" localSheetId="13" name="Z_6FF8C905_8046_11D2_8C0C_0008C7C204E6__wvu_PrintTitles" vbProcedure="false">HO!$1:$5</definedName>
    <definedName function="false" hidden="false" localSheetId="13" name="Z_6FF8C924_8046_11D2_8C0C_0008C7C204E6__wvu_PrintArea" vbProcedure="false">HO!$A$6:$R$39</definedName>
    <definedName function="false" hidden="false" localSheetId="13" name="Z_6FF8C924_8046_11D2_8C0C_0008C7C204E6__wvu_PrintTitles" vbProcedure="false">HO!$1:$5</definedName>
    <definedName function="false" hidden="false" localSheetId="13" name="Z_6FF8C92E_8046_11D2_8C0C_0008C7C204E6__wvu_PrintArea" vbProcedure="false">HO!$A$40:$AG$118</definedName>
    <definedName function="false" hidden="false" localSheetId="13" name="Z_6FF8C92E_8046_11D2_8C0C_0008C7C204E6__wvu_PrintTitles" vbProcedure="false">HO!$1:$5</definedName>
    <definedName function="false" hidden="false" localSheetId="13" name="Z_6FF8C938_8046_11D2_8C0C_0008C7C204E6__wvu_PrintArea" vbProcedure="false">HO!$A$120:$M$238</definedName>
    <definedName function="false" hidden="false" localSheetId="13" name="Z_6FF8C938_8046_11D2_8C0C_0008C7C204E6__wvu_PrintTitles" vbProcedure="false">HO!$1:$5</definedName>
    <definedName function="false" hidden="false" localSheetId="13" name="Z_722B963A_B68B_11D2_8C28_0008C7C204E6__wvu_PrintArea" vbProcedure="false">HO!$A$6:$R$39</definedName>
    <definedName function="false" hidden="false" localSheetId="13" name="Z_722B963A_B68B_11D2_8C28_0008C7C204E6__wvu_PrintTitles" vbProcedure="false">HO!$1:$5</definedName>
    <definedName function="false" hidden="false" localSheetId="13" name="Z_722B9645_B68B_11D2_8C28_0008C7C204E6__wvu_PrintArea" vbProcedure="false">HO!$A$40:$AG$118</definedName>
    <definedName function="false" hidden="false" localSheetId="13" name="Z_722B9645_B68B_11D2_8C28_0008C7C204E6__wvu_PrintTitles" vbProcedure="false">HO!$1:$5</definedName>
    <definedName function="false" hidden="false" localSheetId="13" name="Z_722B9650_B68B_11D2_8C28_0008C7C204E6__wvu_PrintArea" vbProcedure="false">HO!$A$120:$M$238</definedName>
    <definedName function="false" hidden="false" localSheetId="13" name="Z_722B9650_B68B_11D2_8C28_0008C7C204E6__wvu_PrintTitles" vbProcedure="false">HO!$1:$5</definedName>
    <definedName function="false" hidden="false" localSheetId="13" name="Z_742343AD_BF21_11D2_8C2B_0008C7C204E6__wvu_PrintArea" vbProcedure="false">HO!$A$6:$R$39</definedName>
    <definedName function="false" hidden="false" localSheetId="13" name="Z_742343AD_BF21_11D2_8C2B_0008C7C204E6__wvu_PrintTitles" vbProcedure="false">HO!$1:$5</definedName>
    <definedName function="false" hidden="false" localSheetId="13" name="Z_742343B8_BF21_11D2_8C2B_0008C7C204E6__wvu_PrintArea" vbProcedure="false">HO!$A$40:$AG$118</definedName>
    <definedName function="false" hidden="false" localSheetId="13" name="Z_742343B8_BF21_11D2_8C2B_0008C7C204E6__wvu_PrintTitles" vbProcedure="false">HO!$1:$5</definedName>
    <definedName function="false" hidden="false" localSheetId="13" name="Z_742343C3_BF21_11D2_8C2B_0008C7C204E6__wvu_PrintArea" vbProcedure="false">HO!$A$120:$M$238</definedName>
    <definedName function="false" hidden="false" localSheetId="13" name="Z_742343C3_BF21_11D2_8C2B_0008C7C204E6__wvu_PrintTitles" vbProcedure="false">HO!$1:$5</definedName>
    <definedName function="false" hidden="false" localSheetId="13" name="Z_7423442C_BF21_11D2_8C2B_0008C7C204E6__wvu_PrintArea" vbProcedure="false">HO!$A$6:$R$39</definedName>
    <definedName function="false" hidden="false" localSheetId="13" name="Z_7423442C_BF21_11D2_8C2B_0008C7C204E6__wvu_PrintTitles" vbProcedure="false">HO!$1:$5</definedName>
    <definedName function="false" hidden="false" localSheetId="13" name="Z_74234437_BF21_11D2_8C2B_0008C7C204E6__wvu_PrintArea" vbProcedure="false">HO!$A$40:$AG$118</definedName>
    <definedName function="false" hidden="false" localSheetId="13" name="Z_74234437_BF21_11D2_8C2B_0008C7C204E6__wvu_PrintTitles" vbProcedure="false">HO!$1:$5</definedName>
    <definedName function="false" hidden="false" localSheetId="13" name="Z_74234442_BF21_11D2_8C2B_0008C7C204E6__wvu_PrintArea" vbProcedure="false">HO!$A$120:$M$238</definedName>
    <definedName function="false" hidden="false" localSheetId="13" name="Z_74234442_BF21_11D2_8C2B_0008C7C204E6__wvu_PrintTitles" vbProcedure="false">HO!$1:$5</definedName>
    <definedName function="false" hidden="false" localSheetId="13" name="Z_742FACFE_9B04_11D2_833B_0008C7B20587__wvu_PrintArea" vbProcedure="false">HO!$A$6:$R$39</definedName>
    <definedName function="false" hidden="false" localSheetId="13" name="Z_742FACFE_9B04_11D2_833B_0008C7B20587__wvu_PrintTitles" vbProcedure="false">HO!$1:$5</definedName>
    <definedName function="false" hidden="false" localSheetId="13" name="Z_742FAD08_9B04_11D2_833B_0008C7B20587__wvu_PrintArea" vbProcedure="false">HO!$A$40:$AG$118</definedName>
    <definedName function="false" hidden="false" localSheetId="13" name="Z_742FAD08_9B04_11D2_833B_0008C7B20587__wvu_PrintTitles" vbProcedure="false">HO!$1:$5</definedName>
    <definedName function="false" hidden="false" localSheetId="13" name="Z_742FAD12_9B04_11D2_833B_0008C7B20587__wvu_PrintArea" vbProcedure="false">HO!$A$120:$M$238</definedName>
    <definedName function="false" hidden="false" localSheetId="13" name="Z_742FAD12_9B04_11D2_833B_0008C7B20587__wvu_PrintTitles" vbProcedure="false">HO!$1:$5</definedName>
    <definedName function="false" hidden="false" localSheetId="13" name="Z_742FADA7_9B04_11D2_833B_0008C7B20587__wvu_PrintArea" vbProcedure="false">HO!$A$6:$R$39</definedName>
    <definedName function="false" hidden="false" localSheetId="13" name="Z_742FADA7_9B04_11D2_833B_0008C7B20587__wvu_PrintTitles" vbProcedure="false">HO!$1:$5</definedName>
    <definedName function="false" hidden="false" localSheetId="13" name="Z_742FADB1_9B04_11D2_833B_0008C7B20587__wvu_PrintArea" vbProcedure="false">HO!$A$40:$AG$118</definedName>
    <definedName function="false" hidden="false" localSheetId="13" name="Z_742FADB1_9B04_11D2_833B_0008C7B20587__wvu_PrintTitles" vbProcedure="false">HO!$1:$5</definedName>
    <definedName function="false" hidden="false" localSheetId="13" name="Z_742FADBB_9B04_11D2_833B_0008C7B20587__wvu_PrintArea" vbProcedure="false">HO!$A$120:$M$238</definedName>
    <definedName function="false" hidden="false" localSheetId="13" name="Z_742FADBB_9B04_11D2_833B_0008C7B20587__wvu_PrintTitles" vbProcedure="false">HO!$1:$5</definedName>
    <definedName function="false" hidden="false" localSheetId="13" name="Z_787D9627_90C3_11D2_8C1D_0008C7C204E6__wvu_PrintArea" vbProcedure="false">HO!$A$6:$R$39</definedName>
    <definedName function="false" hidden="false" localSheetId="13" name="Z_787D9627_90C3_11D2_8C1D_0008C7C204E6__wvu_PrintTitles" vbProcedure="false">HO!$1:$5</definedName>
    <definedName function="false" hidden="false" localSheetId="13" name="Z_787D9631_90C3_11D2_8C1D_0008C7C204E6__wvu_PrintArea" vbProcedure="false">HO!$A$40:$AG$118</definedName>
    <definedName function="false" hidden="false" localSheetId="13" name="Z_787D9631_90C3_11D2_8C1D_0008C7C204E6__wvu_PrintTitles" vbProcedure="false">HO!$1:$5</definedName>
    <definedName function="false" hidden="false" localSheetId="13" name="Z_787D963B_90C3_11D2_8C1D_0008C7C204E6__wvu_PrintArea" vbProcedure="false">HO!$A$120:$M$238</definedName>
    <definedName function="false" hidden="false" localSheetId="13" name="Z_787D963B_90C3_11D2_8C1D_0008C7C204E6__wvu_PrintTitles" vbProcedure="false">HO!$1:$5</definedName>
    <definedName function="false" hidden="false" localSheetId="13" name="Z_7A5DCA04_C70B_11D2_8C2C_0008C7C204E6__wvu_PrintArea" vbProcedure="false">HO!$A$6:$R$39</definedName>
    <definedName function="false" hidden="false" localSheetId="13" name="Z_7A5DCA04_C70B_11D2_8C2C_0008C7C204E6__wvu_PrintTitles" vbProcedure="false">HO!$1:$5</definedName>
    <definedName function="false" hidden="false" localSheetId="13" name="Z_7A5DCA0F_C70B_11D2_8C2C_0008C7C204E6__wvu_PrintArea" vbProcedure="false">HO!$A$40:$AG$118</definedName>
    <definedName function="false" hidden="false" localSheetId="13" name="Z_7A5DCA0F_C70B_11D2_8C2C_0008C7C204E6__wvu_PrintTitles" vbProcedure="false">HO!$1:$5</definedName>
    <definedName function="false" hidden="false" localSheetId="13" name="Z_7A5DCA1A_C70B_11D2_8C2C_0008C7C204E6__wvu_PrintArea" vbProcedure="false">HO!$A$120:$M$238</definedName>
    <definedName function="false" hidden="false" localSheetId="13" name="Z_7A5DCA1A_C70B_11D2_8C2C_0008C7C204E6__wvu_PrintTitles" vbProcedure="false">HO!$1:$5</definedName>
    <definedName function="false" hidden="false" localSheetId="13" name="Z_7DAF895F_A3ED_11D2_8C22_0008C7C204E6__wvu_PrintArea" vbProcedure="false">HO!$A$6:$R$39</definedName>
    <definedName function="false" hidden="false" localSheetId="13" name="Z_7DAF895F_A3ED_11D2_8C22_0008C7C204E6__wvu_PrintTitles" vbProcedure="false">HO!$1:$5</definedName>
    <definedName function="false" hidden="false" localSheetId="13" name="Z_7DAF8969_A3ED_11D2_8C22_0008C7C204E6__wvu_PrintArea" vbProcedure="false">HO!$A$40:$AG$118</definedName>
    <definedName function="false" hidden="false" localSheetId="13" name="Z_7DAF8969_A3ED_11D2_8C22_0008C7C204E6__wvu_PrintTitles" vbProcedure="false">HO!$1:$5</definedName>
    <definedName function="false" hidden="false" localSheetId="13" name="Z_7DAF8973_A3ED_11D2_8C22_0008C7C204E6__wvu_PrintArea" vbProcedure="false">HO!$A$120:$M$238</definedName>
    <definedName function="false" hidden="false" localSheetId="13" name="Z_7DAF8973_A3ED_11D2_8C22_0008C7C204E6__wvu_PrintTitles" vbProcedure="false">HO!$1:$5</definedName>
    <definedName function="false" hidden="false" localSheetId="13" name="Z_7DF3394A_931E_11D2_8C1D_0008C7C204E6__wvu_PrintArea" vbProcedure="false">HO!$A$6:$R$39</definedName>
    <definedName function="false" hidden="false" localSheetId="13" name="Z_7DF3394A_931E_11D2_8C1D_0008C7C204E6__wvu_PrintTitles" vbProcedure="false">HO!$1:$5</definedName>
    <definedName function="false" hidden="false" localSheetId="13" name="Z_7DF33954_931E_11D2_8C1D_0008C7C204E6__wvu_PrintArea" vbProcedure="false">HO!$A$40:$AG$118</definedName>
    <definedName function="false" hidden="false" localSheetId="13" name="Z_7DF33954_931E_11D2_8C1D_0008C7C204E6__wvu_PrintTitles" vbProcedure="false">HO!$1:$5</definedName>
    <definedName function="false" hidden="false" localSheetId="13" name="Z_7DF3395E_931E_11D2_8C1D_0008C7C204E6__wvu_PrintArea" vbProcedure="false">HO!$A$120:$M$238</definedName>
    <definedName function="false" hidden="false" localSheetId="13" name="Z_7DF3395E_931E_11D2_8C1D_0008C7C204E6__wvu_PrintTitles" vbProcedure="false">HO!$1:$5</definedName>
    <definedName function="false" hidden="false" localSheetId="13" name="Z_833CA082_D095_11D2_AD63_00805F17FD6F__wvu_PrintArea" vbProcedure="false">HO!$A$6:$R$39</definedName>
    <definedName function="false" hidden="false" localSheetId="13" name="Z_833CA082_D095_11D2_AD63_00805F17FD6F__wvu_PrintTitles" vbProcedure="false">HO!$1:$5</definedName>
    <definedName function="false" hidden="false" localSheetId="13" name="Z_833CA08D_D095_11D2_AD63_00805F17FD6F__wvu_PrintArea" vbProcedure="false">HO!$A$40:$AG$118</definedName>
    <definedName function="false" hidden="false" localSheetId="13" name="Z_833CA08D_D095_11D2_AD63_00805F17FD6F__wvu_PrintTitles" vbProcedure="false">HO!$1:$5</definedName>
    <definedName function="false" hidden="false" localSheetId="13" name="Z_833CA098_D095_11D2_AD63_00805F17FD6F__wvu_PrintArea" vbProcedure="false">HO!$A$120:$M$238</definedName>
    <definedName function="false" hidden="false" localSheetId="13" name="Z_833CA098_D095_11D2_AD63_00805F17FD6F__wvu_PrintTitles" vbProcedure="false">HO!$1:$5</definedName>
    <definedName function="false" hidden="false" localSheetId="13" name="Z_879F3654_DABD_11D2_B114_00805F29F700__wvu_PrintArea" vbProcedure="false">HO!$A$6:$R$39</definedName>
    <definedName function="false" hidden="false" localSheetId="13" name="Z_879F3654_DABD_11D2_B114_00805F29F700__wvu_PrintTitles" vbProcedure="false">HO!$1:$5</definedName>
    <definedName function="false" hidden="false" localSheetId="13" name="Z_879F365F_DABD_11D2_B114_00805F29F700__wvu_PrintArea" vbProcedure="false">HO!$A$40:$AG$118</definedName>
    <definedName function="false" hidden="false" localSheetId="13" name="Z_879F365F_DABD_11D2_B114_00805F29F700__wvu_PrintTitles" vbProcedure="false">HO!$1:$5</definedName>
    <definedName function="false" hidden="false" localSheetId="13" name="Z_879F366A_DABD_11D2_B114_00805F29F700__wvu_PrintArea" vbProcedure="false">HO!$A$120:$M$238</definedName>
    <definedName function="false" hidden="false" localSheetId="13" name="Z_879F366A_DABD_11D2_B114_00805F29F700__wvu_PrintTitles" vbProcedure="false">HO!$1:$5</definedName>
    <definedName function="false" hidden="false" localSheetId="13" name="Z_89D2403D_EE52_11D2_8C44_0008C7C204E6__wvu_PrintArea" vbProcedure="false">HO!$A$6:$R$39</definedName>
    <definedName function="false" hidden="false" localSheetId="13" name="Z_89D2403D_EE52_11D2_8C44_0008C7C204E6__wvu_PrintTitles" vbProcedure="false">HO!$1:$5</definedName>
    <definedName function="false" hidden="false" localSheetId="13" name="Z_89D24049_EE52_11D2_8C44_0008C7C204E6__wvu_PrintArea" vbProcedure="false">HO!$A$40:$AG$118</definedName>
    <definedName function="false" hidden="false" localSheetId="13" name="Z_89D24049_EE52_11D2_8C44_0008C7C204E6__wvu_PrintTitles" vbProcedure="false">HO!$1:$5</definedName>
    <definedName function="false" hidden="false" localSheetId="13" name="Z_89D24055_EE52_11D2_8C44_0008C7C204E6__wvu_PrintArea" vbProcedure="false">HO!$A$120:$M$238</definedName>
    <definedName function="false" hidden="false" localSheetId="13" name="Z_89D24055_EE52_11D2_8C44_0008C7C204E6__wvu_PrintTitles" vbProcedure="false">HO!$1:$5</definedName>
    <definedName function="false" hidden="false" localSheetId="13" name="Z_89D24069_EE52_11D2_8C44_0008C7C204E6__wvu_PrintArea" vbProcedure="false">HO!$A$6:$R$39</definedName>
    <definedName function="false" hidden="false" localSheetId="13" name="Z_89D24069_EE52_11D2_8C44_0008C7C204E6__wvu_PrintTitles" vbProcedure="false">HO!$1:$5</definedName>
    <definedName function="false" hidden="false" localSheetId="13" name="Z_89D24075_EE52_11D2_8C44_0008C7C204E6__wvu_PrintArea" vbProcedure="false">HO!$A$40:$AG$118</definedName>
    <definedName function="false" hidden="false" localSheetId="13" name="Z_89D24075_EE52_11D2_8C44_0008C7C204E6__wvu_PrintTitles" vbProcedure="false">HO!$1:$5</definedName>
    <definedName function="false" hidden="false" localSheetId="13" name="Z_89D24081_EE52_11D2_8C44_0008C7C204E6__wvu_PrintArea" vbProcedure="false">HO!$A$120:$M$238</definedName>
    <definedName function="false" hidden="false" localSheetId="13" name="Z_89D24081_EE52_11D2_8C44_0008C7C204E6__wvu_PrintTitles" vbProcedure="false">HO!$1:$5</definedName>
    <definedName function="false" hidden="false" localSheetId="13" name="Z_8D5B216E_8DA0_11D2_8C19_0008C7C204E6__wvu_PrintArea" vbProcedure="false">HO!$A$6:$R$39</definedName>
    <definedName function="false" hidden="false" localSheetId="13" name="Z_8D5B216E_8DA0_11D2_8C19_0008C7C204E6__wvu_PrintTitles" vbProcedure="false">HO!$1:$5</definedName>
    <definedName function="false" hidden="false" localSheetId="13" name="Z_8D5B2178_8DA0_11D2_8C19_0008C7C204E6__wvu_PrintArea" vbProcedure="false">HO!$A$40:$AG$118</definedName>
    <definedName function="false" hidden="false" localSheetId="13" name="Z_8D5B2178_8DA0_11D2_8C19_0008C7C204E6__wvu_PrintTitles" vbProcedure="false">HO!$1:$5</definedName>
    <definedName function="false" hidden="false" localSheetId="13" name="Z_8D5B2182_8DA0_11D2_8C19_0008C7C204E6__wvu_PrintArea" vbProcedure="false">HO!$A$120:$M$238</definedName>
    <definedName function="false" hidden="false" localSheetId="13" name="Z_8D5B2182_8DA0_11D2_8C19_0008C7C204E6__wvu_PrintTitles" vbProcedure="false">HO!$1:$5</definedName>
    <definedName function="false" hidden="false" localSheetId="13" name="Z_8E56458F_CBB5_11D2_8C32_0008C7C204E6__wvu_PrintArea" vbProcedure="false">HO!$A$6:$R$39</definedName>
    <definedName function="false" hidden="false" localSheetId="13" name="Z_8E56458F_CBB5_11D2_8C32_0008C7C204E6__wvu_PrintTitles" vbProcedure="false">HO!$1:$5</definedName>
    <definedName function="false" hidden="false" localSheetId="13" name="Z_8E56459A_CBB5_11D2_8C32_0008C7C204E6__wvu_PrintArea" vbProcedure="false">HO!$A$40:$AG$118</definedName>
    <definedName function="false" hidden="false" localSheetId="13" name="Z_8E56459A_CBB5_11D2_8C32_0008C7C204E6__wvu_PrintTitles" vbProcedure="false">HO!$1:$5</definedName>
    <definedName function="false" hidden="false" localSheetId="13" name="Z_8E5645A5_CBB5_11D2_8C32_0008C7C204E6__wvu_PrintArea" vbProcedure="false">HO!$A$120:$M$238</definedName>
    <definedName function="false" hidden="false" localSheetId="13" name="Z_8E5645A5_CBB5_11D2_8C32_0008C7C204E6__wvu_PrintTitles" vbProcedure="false">HO!$1:$5</definedName>
    <definedName function="false" hidden="false" localSheetId="13" name="Z_8E9F5EFB_8436_11D2_8C0F_0008C7C204E6__wvu_PrintArea" vbProcedure="false">HO!$A$6:$R$39</definedName>
    <definedName function="false" hidden="false" localSheetId="13" name="Z_8E9F5EFB_8436_11D2_8C0F_0008C7C204E6__wvu_PrintTitles" vbProcedure="false">HO!$1:$5</definedName>
    <definedName function="false" hidden="false" localSheetId="13" name="Z_8E9F5F05_8436_11D2_8C0F_0008C7C204E6__wvu_PrintArea" vbProcedure="false">HO!$A$40:$AG$118</definedName>
    <definedName function="false" hidden="false" localSheetId="13" name="Z_8E9F5F05_8436_11D2_8C0F_0008C7C204E6__wvu_PrintTitles" vbProcedure="false">HO!$1:$5</definedName>
    <definedName function="false" hidden="false" localSheetId="13" name="Z_8E9F5F0F_8436_11D2_8C0F_0008C7C204E6__wvu_PrintArea" vbProcedure="false">HO!$A$120:$M$238</definedName>
    <definedName function="false" hidden="false" localSheetId="13" name="Z_8E9F5F0F_8436_11D2_8C0F_0008C7C204E6__wvu_PrintTitles" vbProcedure="false">HO!$1:$5</definedName>
    <definedName function="false" hidden="false" localSheetId="13" name="Z_8E9F5F77_8436_11D2_8C0F_0008C7C204E6__wvu_PrintArea" vbProcedure="false">HO!$A$6:$R$39</definedName>
    <definedName function="false" hidden="false" localSheetId="13" name="Z_8E9F5F77_8436_11D2_8C0F_0008C7C204E6__wvu_PrintTitles" vbProcedure="false">HO!$1:$5</definedName>
    <definedName function="false" hidden="false" localSheetId="13" name="Z_8E9F5F81_8436_11D2_8C0F_0008C7C204E6__wvu_PrintArea" vbProcedure="false">HO!$A$40:$AG$118</definedName>
    <definedName function="false" hidden="false" localSheetId="13" name="Z_8E9F5F81_8436_11D2_8C0F_0008C7C204E6__wvu_PrintTitles" vbProcedure="false">HO!$1:$5</definedName>
    <definedName function="false" hidden="false" localSheetId="13" name="Z_8E9F5F8B_8436_11D2_8C0F_0008C7C204E6__wvu_PrintArea" vbProcedure="false">HO!$A$120:$M$238</definedName>
    <definedName function="false" hidden="false" localSheetId="13" name="Z_8E9F5F8B_8436_11D2_8C0F_0008C7C204E6__wvu_PrintTitles" vbProcedure="false">HO!$1:$5</definedName>
    <definedName function="false" hidden="false" localSheetId="13" name="Z_8F4E0C9D_E28C_11D2_8C3F_0008C7C204E6__wvu_PrintArea" vbProcedure="false">HO!$A$6:$R$39</definedName>
    <definedName function="false" hidden="false" localSheetId="13" name="Z_8F4E0C9D_E28C_11D2_8C3F_0008C7C204E6__wvu_PrintTitles" vbProcedure="false">HO!$1:$5</definedName>
    <definedName function="false" hidden="false" localSheetId="13" name="Z_8F4E0CA9_E28C_11D2_8C3F_0008C7C204E6__wvu_PrintArea" vbProcedure="false">HO!$A$40:$AG$118</definedName>
    <definedName function="false" hidden="false" localSheetId="13" name="Z_8F4E0CA9_E28C_11D2_8C3F_0008C7C204E6__wvu_PrintTitles" vbProcedure="false">HO!$1:$5</definedName>
    <definedName function="false" hidden="false" localSheetId="13" name="Z_8F4E0CB5_E28C_11D2_8C3F_0008C7C204E6__wvu_PrintArea" vbProcedure="false">HO!$A$120:$M$238</definedName>
    <definedName function="false" hidden="false" localSheetId="13" name="Z_8F4E0CB5_E28C_11D2_8C3F_0008C7C204E6__wvu_PrintTitles" vbProcedure="false">HO!$1:$5</definedName>
    <definedName function="false" hidden="false" localSheetId="13" name="Z_9149400D_E683_11D2_8C3F_0008C7C204E6__wvu_PrintArea" vbProcedure="false">HO!$A$6:$R$39</definedName>
    <definedName function="false" hidden="false" localSheetId="13" name="Z_9149400D_E683_11D2_8C3F_0008C7C204E6__wvu_PrintTitles" vbProcedure="false">HO!$1:$5</definedName>
    <definedName function="false" hidden="false" localSheetId="13" name="Z_91494019_E683_11D2_8C3F_0008C7C204E6__wvu_PrintArea" vbProcedure="false">HO!$A$40:$AG$118</definedName>
    <definedName function="false" hidden="false" localSheetId="13" name="Z_91494019_E683_11D2_8C3F_0008C7C204E6__wvu_PrintTitles" vbProcedure="false">HO!$1:$5</definedName>
    <definedName function="false" hidden="false" localSheetId="13" name="Z_91494025_E683_11D2_8C3F_0008C7C204E6__wvu_PrintArea" vbProcedure="false">HO!$A$120:$M$238</definedName>
    <definedName function="false" hidden="false" localSheetId="13" name="Z_91494025_E683_11D2_8C3F_0008C7C204E6__wvu_PrintTitles" vbProcedure="false">HO!$1:$5</definedName>
    <definedName function="false" hidden="false" localSheetId="13" name="Z_930D3A29_9FBB_11D2_84E3_00805FD35FEF__wvu_PrintArea" vbProcedure="false">HO!$A$6:$R$39</definedName>
    <definedName function="false" hidden="false" localSheetId="13" name="Z_930D3A29_9FBB_11D2_84E3_00805FD35FEF__wvu_PrintTitles" vbProcedure="false">HO!$1:$5</definedName>
    <definedName function="false" hidden="false" localSheetId="13" name="Z_930D3A33_9FBB_11D2_84E3_00805FD35FEF__wvu_PrintArea" vbProcedure="false">HO!$A$40:$AG$118</definedName>
    <definedName function="false" hidden="false" localSheetId="13" name="Z_930D3A33_9FBB_11D2_84E3_00805FD35FEF__wvu_PrintTitles" vbProcedure="false">HO!$1:$5</definedName>
    <definedName function="false" hidden="false" localSheetId="13" name="Z_930D3A3D_9FBB_11D2_84E3_00805FD35FEF__wvu_PrintArea" vbProcedure="false">HO!$A$120:$M$238</definedName>
    <definedName function="false" hidden="false" localSheetId="13" name="Z_930D3A3D_9FBB_11D2_84E3_00805FD35FEF__wvu_PrintTitles" vbProcedure="false">HO!$1:$5</definedName>
    <definedName function="false" hidden="false" localSheetId="13" name="Z_99BD9844_82A6_11D2_8C0F_0008C7C204E6__wvu_PrintArea" vbProcedure="false">HO!$A$6:$R$39</definedName>
    <definedName function="false" hidden="false" localSheetId="13" name="Z_99BD9844_82A6_11D2_8C0F_0008C7C204E6__wvu_PrintTitles" vbProcedure="false">HO!$1:$5</definedName>
    <definedName function="false" hidden="false" localSheetId="13" name="Z_99BD984E_82A6_11D2_8C0F_0008C7C204E6__wvu_PrintArea" vbProcedure="false">HO!$A$40:$AG$118</definedName>
    <definedName function="false" hidden="false" localSheetId="13" name="Z_99BD984E_82A6_11D2_8C0F_0008C7C204E6__wvu_PrintTitles" vbProcedure="false">HO!$1:$5</definedName>
    <definedName function="false" hidden="false" localSheetId="13" name="Z_99BD9858_82A6_11D2_8C0F_0008C7C204E6__wvu_PrintArea" vbProcedure="false">HO!$A$120:$M$238</definedName>
    <definedName function="false" hidden="false" localSheetId="13" name="Z_99BD9858_82A6_11D2_8C0F_0008C7C204E6__wvu_PrintTitles" vbProcedure="false">HO!$1:$5</definedName>
    <definedName function="false" hidden="false" localSheetId="13" name="Z_9F568976_89CD_11D2_8C17_0008C7C204E6__wvu_PrintArea" vbProcedure="false">HO!$A$6:$R$39</definedName>
    <definedName function="false" hidden="false" localSheetId="13" name="Z_9F568976_89CD_11D2_8C17_0008C7C204E6__wvu_PrintTitles" vbProcedure="false">HO!$1:$5</definedName>
    <definedName function="false" hidden="false" localSheetId="13" name="Z_9F568980_89CD_11D2_8C17_0008C7C204E6__wvu_PrintArea" vbProcedure="false">HO!$A$40:$AG$118</definedName>
    <definedName function="false" hidden="false" localSheetId="13" name="Z_9F568980_89CD_11D2_8C17_0008C7C204E6__wvu_PrintTitles" vbProcedure="false">HO!$1:$5</definedName>
    <definedName function="false" hidden="false" localSheetId="13" name="Z_9F56898A_89CD_11D2_8C17_0008C7C204E6__wvu_PrintArea" vbProcedure="false">HO!$A$120:$M$238</definedName>
    <definedName function="false" hidden="false" localSheetId="13" name="Z_9F56898A_89CD_11D2_8C17_0008C7C204E6__wvu_PrintTitles" vbProcedure="false">HO!$1:$5</definedName>
    <definedName function="false" hidden="false" localSheetId="13" name="Z_A0FFD7E8_ECB5_11D2_ADAB_0008C744C0BF__wvu_PrintArea" vbProcedure="false">HO!$A$6:$R$39</definedName>
    <definedName function="false" hidden="false" localSheetId="13" name="Z_A0FFD7E8_ECB5_11D2_ADAB_0008C744C0BF__wvu_PrintTitles" vbProcedure="false">HO!$1:$5</definedName>
    <definedName function="false" hidden="false" localSheetId="13" name="Z_A0FFD7F4_ECB5_11D2_ADAB_0008C744C0BF__wvu_PrintArea" vbProcedure="false">HO!$A$40:$AG$118</definedName>
    <definedName function="false" hidden="false" localSheetId="13" name="Z_A0FFD7F4_ECB5_11D2_ADAB_0008C744C0BF__wvu_PrintTitles" vbProcedure="false">HO!$1:$5</definedName>
    <definedName function="false" hidden="false" localSheetId="13" name="Z_A0FFD800_ECB5_11D2_ADAB_0008C744C0BF__wvu_PrintArea" vbProcedure="false">HO!$A$120:$M$238</definedName>
    <definedName function="false" hidden="false" localSheetId="13" name="Z_A0FFD800_ECB5_11D2_ADAB_0008C744C0BF__wvu_PrintTitles" vbProcedure="false">HO!$1:$5</definedName>
    <definedName function="false" hidden="false" localSheetId="13" name="Z_A1661705_8A7B_11D2_8C18_0008C7C204E6__wvu_PrintArea" vbProcedure="false">HO!$A$6:$R$39</definedName>
    <definedName function="false" hidden="false" localSheetId="13" name="Z_A1661705_8A7B_11D2_8C18_0008C7C204E6__wvu_PrintTitles" vbProcedure="false">HO!$1:$5</definedName>
    <definedName function="false" hidden="false" localSheetId="13" name="Z_A166170F_8A7B_11D2_8C18_0008C7C204E6__wvu_PrintArea" vbProcedure="false">HO!$A$40:$AG$118</definedName>
    <definedName function="false" hidden="false" localSheetId="13" name="Z_A166170F_8A7B_11D2_8C18_0008C7C204E6__wvu_PrintTitles" vbProcedure="false">HO!$1:$5</definedName>
    <definedName function="false" hidden="false" localSheetId="13" name="Z_A1661719_8A7B_11D2_8C18_0008C7C204E6__wvu_PrintArea" vbProcedure="false">HO!$A$120:$M$238</definedName>
    <definedName function="false" hidden="false" localSheetId="13" name="Z_A1661719_8A7B_11D2_8C18_0008C7C204E6__wvu_PrintTitles" vbProcedure="false">HO!$1:$5</definedName>
    <definedName function="false" hidden="false" localSheetId="13" name="Z_A65CD3EB_E599_11D2_8C3F_0008C7C204E6__wvu_PrintArea" vbProcedure="false">HO!$A$6:$R$39</definedName>
    <definedName function="false" hidden="false" localSheetId="13" name="Z_A65CD3EB_E599_11D2_8C3F_0008C7C204E6__wvu_PrintTitles" vbProcedure="false">HO!$1:$5</definedName>
    <definedName function="false" hidden="false" localSheetId="13" name="Z_A65CD3F7_E599_11D2_8C3F_0008C7C204E6__wvu_PrintArea" vbProcedure="false">HO!$A$40:$AG$118</definedName>
    <definedName function="false" hidden="false" localSheetId="13" name="Z_A65CD3F7_E599_11D2_8C3F_0008C7C204E6__wvu_PrintTitles" vbProcedure="false">HO!$1:$5</definedName>
    <definedName function="false" hidden="false" localSheetId="13" name="Z_A65CD403_E599_11D2_8C3F_0008C7C204E6__wvu_PrintArea" vbProcedure="false">HO!$A$120:$M$238</definedName>
    <definedName function="false" hidden="false" localSheetId="13" name="Z_A65CD403_E599_11D2_8C3F_0008C7C204E6__wvu_PrintTitles" vbProcedure="false">HO!$1:$5</definedName>
    <definedName function="false" hidden="false" localSheetId="13" name="Z_A8A6823E_ECBE_11D2_8C43_0008C7C204E6__wvu_PrintArea" vbProcedure="false">HO!$A$6:$R$39</definedName>
    <definedName function="false" hidden="false" localSheetId="13" name="Z_A8A6823E_ECBE_11D2_8C43_0008C7C204E6__wvu_PrintTitles" vbProcedure="false">HO!$1:$5</definedName>
    <definedName function="false" hidden="false" localSheetId="13" name="Z_A8A6824A_ECBE_11D2_8C43_0008C7C204E6__wvu_PrintArea" vbProcedure="false">HO!$A$40:$AG$118</definedName>
    <definedName function="false" hidden="false" localSheetId="13" name="Z_A8A6824A_ECBE_11D2_8C43_0008C7C204E6__wvu_PrintTitles" vbProcedure="false">HO!$1:$5</definedName>
    <definedName function="false" hidden="false" localSheetId="13" name="Z_A8A68256_ECBE_11D2_8C43_0008C7C204E6__wvu_PrintArea" vbProcedure="false">HO!$A$120:$M$238</definedName>
    <definedName function="false" hidden="false" localSheetId="13" name="Z_A8A68256_ECBE_11D2_8C43_0008C7C204E6__wvu_PrintTitles" vbProcedure="false">HO!$1:$5</definedName>
    <definedName function="false" hidden="false" localSheetId="13" name="Z_AAADA501_B744_11D2_8C28_0008C7C204E6__wvu_PrintArea" vbProcedure="false">HO!$A$6:$R$39</definedName>
    <definedName function="false" hidden="false" localSheetId="13" name="Z_AAADA501_B744_11D2_8C28_0008C7C204E6__wvu_PrintTitles" vbProcedure="false">HO!$1:$5</definedName>
    <definedName function="false" hidden="false" localSheetId="13" name="Z_AAADA50C_B744_11D2_8C28_0008C7C204E6__wvu_PrintArea" vbProcedure="false">HO!$A$40:$AG$118</definedName>
    <definedName function="false" hidden="false" localSheetId="13" name="Z_AAADA50C_B744_11D2_8C28_0008C7C204E6__wvu_PrintTitles" vbProcedure="false">HO!$1:$5</definedName>
    <definedName function="false" hidden="false" localSheetId="13" name="Z_AAADA517_B744_11D2_8C28_0008C7C204E6__wvu_PrintArea" vbProcedure="false">HO!$A$120:$M$238</definedName>
    <definedName function="false" hidden="false" localSheetId="13" name="Z_AAADA517_B744_11D2_8C28_0008C7C204E6__wvu_PrintTitles" vbProcedure="false">HO!$1:$5</definedName>
    <definedName function="false" hidden="false" localSheetId="13" name="Z_B072E3BE_B040_11D2_8C26_0008C7C204E6__wvu_PrintArea" vbProcedure="false">HO!$A$6:$R$39</definedName>
    <definedName function="false" hidden="false" localSheetId="13" name="Z_B072E3BE_B040_11D2_8C26_0008C7C204E6__wvu_PrintTitles" vbProcedure="false">HO!$1:$5</definedName>
    <definedName function="false" hidden="false" localSheetId="13" name="Z_B072E3C8_B040_11D2_8C26_0008C7C204E6__wvu_PrintArea" vbProcedure="false">HO!$A$40:$AG$118</definedName>
    <definedName function="false" hidden="false" localSheetId="13" name="Z_B072E3C8_B040_11D2_8C26_0008C7C204E6__wvu_PrintTitles" vbProcedure="false">HO!$1:$5</definedName>
    <definedName function="false" hidden="false" localSheetId="13" name="Z_B072E3D2_B040_11D2_8C26_0008C7C204E6__wvu_PrintArea" vbProcedure="false">HO!$A$120:$M$238</definedName>
    <definedName function="false" hidden="false" localSheetId="13" name="Z_B072E3D2_B040_11D2_8C26_0008C7C204E6__wvu_PrintTitles" vbProcedure="false">HO!$1:$5</definedName>
    <definedName function="false" hidden="false" localSheetId="13" name="Z_BAA2DB6B_A3A8_11D2_8C22_0008C7C204E6__wvu_PrintArea" vbProcedure="false">HO!$A$6:$R$39</definedName>
    <definedName function="false" hidden="false" localSheetId="13" name="Z_BAA2DB6B_A3A8_11D2_8C22_0008C7C204E6__wvu_PrintTitles" vbProcedure="false">HO!$1:$5</definedName>
    <definedName function="false" hidden="false" localSheetId="13" name="Z_BAA2DB75_A3A8_11D2_8C22_0008C7C204E6__wvu_PrintArea" vbProcedure="false">HO!$A$40:$AG$118</definedName>
    <definedName function="false" hidden="false" localSheetId="13" name="Z_BAA2DB75_A3A8_11D2_8C22_0008C7C204E6__wvu_PrintTitles" vbProcedure="false">HO!$1:$5</definedName>
    <definedName function="false" hidden="false" localSheetId="13" name="Z_BAA2DB7F_A3A8_11D2_8C22_0008C7C204E6__wvu_PrintArea" vbProcedure="false">HO!$A$120:$M$238</definedName>
    <definedName function="false" hidden="false" localSheetId="13" name="Z_BAA2DB7F_A3A8_11D2_8C22_0008C7C204E6__wvu_PrintTitles" vbProcedure="false">HO!$1:$5</definedName>
    <definedName function="false" hidden="false" localSheetId="13" name="Z_BAA2DBD5_A3A8_11D2_8C22_0008C7C204E6__wvu_PrintArea" vbProcedure="false">HO!$A$6:$R$39</definedName>
    <definedName function="false" hidden="false" localSheetId="13" name="Z_BAA2DBD5_A3A8_11D2_8C22_0008C7C204E6__wvu_PrintTitles" vbProcedure="false">HO!$1:$5</definedName>
    <definedName function="false" hidden="false" localSheetId="13" name="Z_BAA2DBDF_A3A8_11D2_8C22_0008C7C204E6__wvu_PrintArea" vbProcedure="false">HO!$A$40:$AG$118</definedName>
    <definedName function="false" hidden="false" localSheetId="13" name="Z_BAA2DBDF_A3A8_11D2_8C22_0008C7C204E6__wvu_PrintTitles" vbProcedure="false">HO!$1:$5</definedName>
    <definedName function="false" hidden="false" localSheetId="13" name="Z_BAA2DBE9_A3A8_11D2_8C22_0008C7C204E6__wvu_PrintArea" vbProcedure="false">HO!$A$120:$M$238</definedName>
    <definedName function="false" hidden="false" localSheetId="13" name="Z_BAA2DBE9_A3A8_11D2_8C22_0008C7C204E6__wvu_PrintTitles" vbProcedure="false">HO!$1:$5</definedName>
    <definedName function="false" hidden="false" localSheetId="13" name="Z_BAA2DD12_A3A8_11D2_8C22_0008C7C204E6__wvu_PrintArea" vbProcedure="false">HO!$A$6:$R$39</definedName>
    <definedName function="false" hidden="false" localSheetId="13" name="Z_BAA2DD12_A3A8_11D2_8C22_0008C7C204E6__wvu_PrintTitles" vbProcedure="false">HO!$1:$5</definedName>
    <definedName function="false" hidden="false" localSheetId="13" name="Z_BAA2DD1C_A3A8_11D2_8C22_0008C7C204E6__wvu_PrintArea" vbProcedure="false">HO!$A$40:$AG$118</definedName>
    <definedName function="false" hidden="false" localSheetId="13" name="Z_BAA2DD1C_A3A8_11D2_8C22_0008C7C204E6__wvu_PrintTitles" vbProcedure="false">HO!$1:$5</definedName>
    <definedName function="false" hidden="false" localSheetId="13" name="Z_BAA2DD26_A3A8_11D2_8C22_0008C7C204E6__wvu_PrintArea" vbProcedure="false">HO!$A$120:$M$238</definedName>
    <definedName function="false" hidden="false" localSheetId="13" name="Z_BAA2DD26_A3A8_11D2_8C22_0008C7C204E6__wvu_PrintTitles" vbProcedure="false">HO!$1:$5</definedName>
    <definedName function="false" hidden="false" localSheetId="13" name="Z_BB41B465_989F_11D2_8C1E_0008C7C204E6__wvu_PrintArea" vbProcedure="false">HO!$A$6:$R$39</definedName>
    <definedName function="false" hidden="false" localSheetId="13" name="Z_BB41B465_989F_11D2_8C1E_0008C7C204E6__wvu_PrintTitles" vbProcedure="false">HO!$1:$5</definedName>
    <definedName function="false" hidden="false" localSheetId="13" name="Z_BB41B46F_989F_11D2_8C1E_0008C7C204E6__wvu_PrintArea" vbProcedure="false">HO!$A$40:$AG$118</definedName>
    <definedName function="false" hidden="false" localSheetId="13" name="Z_BB41B46F_989F_11D2_8C1E_0008C7C204E6__wvu_PrintTitles" vbProcedure="false">HO!$1:$5</definedName>
    <definedName function="false" hidden="false" localSheetId="13" name="Z_BB41B479_989F_11D2_8C1E_0008C7C204E6__wvu_PrintArea" vbProcedure="false">HO!$A$120:$M$238</definedName>
    <definedName function="false" hidden="false" localSheetId="13" name="Z_BB41B479_989F_11D2_8C1E_0008C7C204E6__wvu_PrintTitles" vbProcedure="false">HO!$1:$5</definedName>
    <definedName function="false" hidden="false" localSheetId="13" name="Z_C10AC3BD_E80C_11D2_8C40_0008C7C204E6__wvu_PrintArea" vbProcedure="false">HO!$A$6:$R$39</definedName>
    <definedName function="false" hidden="false" localSheetId="13" name="Z_C10AC3BD_E80C_11D2_8C40_0008C7C204E6__wvu_PrintTitles" vbProcedure="false">HO!$1:$5</definedName>
    <definedName function="false" hidden="false" localSheetId="13" name="Z_C10AC3C9_E80C_11D2_8C40_0008C7C204E6__wvu_PrintArea" vbProcedure="false">HO!$A$40:$AG$118</definedName>
    <definedName function="false" hidden="false" localSheetId="13" name="Z_C10AC3C9_E80C_11D2_8C40_0008C7C204E6__wvu_PrintTitles" vbProcedure="false">HO!$1:$5</definedName>
    <definedName function="false" hidden="false" localSheetId="13" name="Z_C10AC3D5_E80C_11D2_8C40_0008C7C204E6__wvu_PrintArea" vbProcedure="false">HO!$A$120:$M$238</definedName>
    <definedName function="false" hidden="false" localSheetId="13" name="Z_C10AC3D5_E80C_11D2_8C40_0008C7C204E6__wvu_PrintTitles" vbProcedure="false">HO!$1:$5</definedName>
    <definedName function="false" hidden="false" localSheetId="13" name="Z_C10AC439_E80C_11D2_8C40_0008C7C204E6__wvu_PrintArea" vbProcedure="false">HO!$A$6:$R$39</definedName>
    <definedName function="false" hidden="false" localSheetId="13" name="Z_C10AC439_E80C_11D2_8C40_0008C7C204E6__wvu_PrintTitles" vbProcedure="false">HO!$1:$5</definedName>
    <definedName function="false" hidden="false" localSheetId="13" name="Z_C10AC445_E80C_11D2_8C40_0008C7C204E6__wvu_PrintArea" vbProcedure="false">HO!$A$40:$AG$118</definedName>
    <definedName function="false" hidden="false" localSheetId="13" name="Z_C10AC445_E80C_11D2_8C40_0008C7C204E6__wvu_PrintTitles" vbProcedure="false">HO!$1:$5</definedName>
    <definedName function="false" hidden="false" localSheetId="13" name="Z_C10AC451_E80C_11D2_8C40_0008C7C204E6__wvu_PrintArea" vbProcedure="false">HO!$A$120:$M$238</definedName>
    <definedName function="false" hidden="false" localSheetId="13" name="Z_C10AC451_E80C_11D2_8C40_0008C7C204E6__wvu_PrintTitles" vbProcedure="false">HO!$1:$5</definedName>
    <definedName function="false" hidden="false" localSheetId="13" name="Z_C10AFFA5_D5EA_11D2_8C37_0008C7C204E6__wvu_PrintArea" vbProcedure="false">HO!$A$6:$R$39</definedName>
    <definedName function="false" hidden="false" localSheetId="13" name="Z_C10AFFA5_D5EA_11D2_8C37_0008C7C204E6__wvu_PrintTitles" vbProcedure="false">HO!$1:$5</definedName>
    <definedName function="false" hidden="false" localSheetId="13" name="Z_C10AFFB0_D5EA_11D2_8C37_0008C7C204E6__wvu_PrintArea" vbProcedure="false">HO!$A$40:$AG$118</definedName>
    <definedName function="false" hidden="false" localSheetId="13" name="Z_C10AFFB0_D5EA_11D2_8C37_0008C7C204E6__wvu_PrintTitles" vbProcedure="false">HO!$1:$5</definedName>
    <definedName function="false" hidden="false" localSheetId="13" name="Z_C10AFFBB_D5EA_11D2_8C37_0008C7C204E6__wvu_PrintArea" vbProcedure="false">HO!$A$120:$M$238</definedName>
    <definedName function="false" hidden="false" localSheetId="13" name="Z_C10AFFBB_D5EA_11D2_8C37_0008C7C204E6__wvu_PrintTitles" vbProcedure="false">HO!$1:$5</definedName>
    <definedName function="false" hidden="false" localSheetId="13" name="Z_C10B007B_D5EA_11D2_8C37_0008C7C204E6__wvu_PrintArea" vbProcedure="false">HO!$A$6:$R$39</definedName>
    <definedName function="false" hidden="false" localSheetId="13" name="Z_C10B007B_D5EA_11D2_8C37_0008C7C204E6__wvu_PrintTitles" vbProcedure="false">HO!$1:$5</definedName>
    <definedName function="false" hidden="false" localSheetId="13" name="Z_C10B0086_D5EA_11D2_8C37_0008C7C204E6__wvu_PrintArea" vbProcedure="false">HO!$A$40:$AG$118</definedName>
    <definedName function="false" hidden="false" localSheetId="13" name="Z_C10B0086_D5EA_11D2_8C37_0008C7C204E6__wvu_PrintTitles" vbProcedure="false">HO!$1:$5</definedName>
    <definedName function="false" hidden="false" localSheetId="13" name="Z_C10B0091_D5EA_11D2_8C37_0008C7C204E6__wvu_PrintArea" vbProcedure="false">HO!$A$120:$M$238</definedName>
    <definedName function="false" hidden="false" localSheetId="13" name="Z_C10B0091_D5EA_11D2_8C37_0008C7C204E6__wvu_PrintTitles" vbProcedure="false">HO!$1:$5</definedName>
    <definedName function="false" hidden="false" localSheetId="13" name="Z_C212874D_F181_11D2_8C46_0008C7C204E6__wvu_PrintArea" vbProcedure="false">HO!$A$6:$R$39</definedName>
    <definedName function="false" hidden="false" localSheetId="13" name="Z_C212874D_F181_11D2_8C46_0008C7C204E6__wvu_PrintTitles" vbProcedure="false">HO!$1:$5</definedName>
    <definedName function="false" hidden="false" localSheetId="13" name="Z_C2128759_F181_11D2_8C46_0008C7C204E6__wvu_PrintArea" vbProcedure="false">HO!$A$40:$AG$118</definedName>
    <definedName function="false" hidden="false" localSheetId="13" name="Z_C2128759_F181_11D2_8C46_0008C7C204E6__wvu_PrintTitles" vbProcedure="false">HO!$1:$5</definedName>
    <definedName function="false" hidden="false" localSheetId="13" name="Z_C2128765_F181_11D2_8C46_0008C7C204E6__wvu_PrintArea" vbProcedure="false">HO!$A$120:$M$238</definedName>
    <definedName function="false" hidden="false" localSheetId="13" name="Z_C2128765_F181_11D2_8C46_0008C7C204E6__wvu_PrintTitles" vbProcedure="false">HO!$1:$5</definedName>
    <definedName function="false" hidden="false" localSheetId="13" name="Z_C41B2955_A3A8_11D2_B55B_00805FC758C8__wvu_PrintArea" vbProcedure="false">HO!$A$6:$R$39</definedName>
    <definedName function="false" hidden="false" localSheetId="13" name="Z_C41B2955_A3A8_11D2_B55B_00805FC758C8__wvu_PrintTitles" vbProcedure="false">HO!$1:$5</definedName>
    <definedName function="false" hidden="false" localSheetId="13" name="Z_C41B295F_A3A8_11D2_B55B_00805FC758C8__wvu_PrintArea" vbProcedure="false">HO!$A$40:$AG$118</definedName>
    <definedName function="false" hidden="false" localSheetId="13" name="Z_C41B295F_A3A8_11D2_B55B_00805FC758C8__wvu_PrintTitles" vbProcedure="false">HO!$1:$5</definedName>
    <definedName function="false" hidden="false" localSheetId="13" name="Z_C41B2969_A3A8_11D2_B55B_00805FC758C8__wvu_PrintArea" vbProcedure="false">HO!$A$120:$M$238</definedName>
    <definedName function="false" hidden="false" localSheetId="13" name="Z_C41B2969_A3A8_11D2_B55B_00805FC758C8__wvu_PrintTitles" vbProcedure="false">HO!$1:$5</definedName>
    <definedName function="false" hidden="false" localSheetId="13" name="Z_C8849AFE_B4EB_11D2_8C26_0008C7C204E6__wvu_PrintArea" vbProcedure="false">HO!$A$6:$R$39</definedName>
    <definedName function="false" hidden="false" localSheetId="13" name="Z_C8849AFE_B4EB_11D2_8C26_0008C7C204E6__wvu_PrintTitles" vbProcedure="false">HO!$1:$5</definedName>
    <definedName function="false" hidden="false" localSheetId="13" name="Z_C8849B09_B4EB_11D2_8C26_0008C7C204E6__wvu_PrintArea" vbProcedure="false">HO!$A$40:$AG$118</definedName>
    <definedName function="false" hidden="false" localSheetId="13" name="Z_C8849B09_B4EB_11D2_8C26_0008C7C204E6__wvu_PrintTitles" vbProcedure="false">HO!$1:$5</definedName>
    <definedName function="false" hidden="false" localSheetId="13" name="Z_C8849B14_B4EB_11D2_8C26_0008C7C204E6__wvu_PrintArea" vbProcedure="false">HO!$A$120:$M$238</definedName>
    <definedName function="false" hidden="false" localSheetId="13" name="Z_C8849B14_B4EB_11D2_8C26_0008C7C204E6__wvu_PrintTitles" vbProcedure="false">HO!$1:$5</definedName>
    <definedName function="false" hidden="false" localSheetId="13" name="Z_C8849B2C_B4EB_11D2_8C26_0008C7C204E6__wvu_PrintArea" vbProcedure="false">HO!$A$6:$R$39</definedName>
    <definedName function="false" hidden="false" localSheetId="13" name="Z_C8849B2C_B4EB_11D2_8C26_0008C7C204E6__wvu_PrintTitles" vbProcedure="false">HO!$1:$5</definedName>
    <definedName function="false" hidden="false" localSheetId="13" name="Z_C8849B37_B4EB_11D2_8C26_0008C7C204E6__wvu_PrintArea" vbProcedure="false">HO!$A$40:$AG$118</definedName>
    <definedName function="false" hidden="false" localSheetId="13" name="Z_C8849B37_B4EB_11D2_8C26_0008C7C204E6__wvu_PrintTitles" vbProcedure="false">HO!$1:$5</definedName>
    <definedName function="false" hidden="false" localSheetId="13" name="Z_C8849B42_B4EB_11D2_8C26_0008C7C204E6__wvu_PrintArea" vbProcedure="false">HO!$A$120:$M$238</definedName>
    <definedName function="false" hidden="false" localSheetId="13" name="Z_C8849B42_B4EB_11D2_8C26_0008C7C204E6__wvu_PrintTitles" vbProcedure="false">HO!$1:$5</definedName>
    <definedName function="false" hidden="false" localSheetId="13" name="Z_C8C5A14E_C245_11D2_8C2B_0008C7C204E6__wvu_PrintArea" vbProcedure="false">HO!$A$6:$R$39</definedName>
    <definedName function="false" hidden="false" localSheetId="13" name="Z_C8C5A14E_C245_11D2_8C2B_0008C7C204E6__wvu_PrintTitles" vbProcedure="false">HO!$1:$5</definedName>
    <definedName function="false" hidden="false" localSheetId="13" name="Z_C8C5A159_C245_11D2_8C2B_0008C7C204E6__wvu_PrintArea" vbProcedure="false">HO!$A$40:$AG$118</definedName>
    <definedName function="false" hidden="false" localSheetId="13" name="Z_C8C5A159_C245_11D2_8C2B_0008C7C204E6__wvu_PrintTitles" vbProcedure="false">HO!$1:$5</definedName>
    <definedName function="false" hidden="false" localSheetId="13" name="Z_C8C5A164_C245_11D2_8C2B_0008C7C204E6__wvu_PrintArea" vbProcedure="false">HO!$A$120:$M$238</definedName>
    <definedName function="false" hidden="false" localSheetId="13" name="Z_C8C5A164_C245_11D2_8C2B_0008C7C204E6__wvu_PrintTitles" vbProcedure="false">HO!$1:$5</definedName>
    <definedName function="false" hidden="false" localSheetId="13" name="Z_C979B2F9_DDAA_11D1_84B9_00805FD35FEF__wvu_PrintArea" vbProcedure="false">HO!$A$6:$R$39</definedName>
    <definedName function="false" hidden="false" localSheetId="13" name="Z_C979B2F9_DDAA_11D1_84B9_00805FD35FEF__wvu_PrintTitles" vbProcedure="false">HO!$1:$5</definedName>
    <definedName function="false" hidden="false" localSheetId="13" name="Z_C979B303_DDAA_11D1_84B9_00805FD35FEF__wvu_PrintArea" vbProcedure="false">HO!$A$40:$AG$118</definedName>
    <definedName function="false" hidden="false" localSheetId="13" name="Z_C979B303_DDAA_11D1_84B9_00805FD35FEF__wvu_PrintTitles" vbProcedure="false">HO!$1:$5</definedName>
    <definedName function="false" hidden="false" localSheetId="13" name="Z_C979B30D_DDAA_11D1_84B9_00805FD35FEF__wvu_PrintArea" vbProcedure="false">HO!$A$120:$M$238</definedName>
    <definedName function="false" hidden="false" localSheetId="13" name="Z_C979B30D_DDAA_11D1_84B9_00805FD35FEF__wvu_PrintTitles" vbProcedure="false">HO!$1:$5</definedName>
    <definedName function="false" hidden="false" localSheetId="13" name="Z_C9BB3353_C4AF_11D2_84E8_00805FD35FEF__wvu_PrintArea" vbProcedure="false">HO!$A$6:$R$39</definedName>
    <definedName function="false" hidden="false" localSheetId="13" name="Z_C9BB3353_C4AF_11D2_84E8_00805FD35FEF__wvu_PrintTitles" vbProcedure="false">HO!$1:$5</definedName>
    <definedName function="false" hidden="false" localSheetId="13" name="Z_C9BB335E_C4AF_11D2_84E8_00805FD35FEF__wvu_PrintArea" vbProcedure="false">HO!$A$40:$AG$118</definedName>
    <definedName function="false" hidden="false" localSheetId="13" name="Z_C9BB335E_C4AF_11D2_84E8_00805FD35FEF__wvu_PrintTitles" vbProcedure="false">HO!$1:$5</definedName>
    <definedName function="false" hidden="false" localSheetId="13" name="Z_C9BB3369_C4AF_11D2_84E8_00805FD35FEF__wvu_PrintArea" vbProcedure="false">HO!$A$120:$M$238</definedName>
    <definedName function="false" hidden="false" localSheetId="13" name="Z_C9BB3369_C4AF_11D2_84E8_00805FD35FEF__wvu_PrintTitles" vbProcedure="false">HO!$1:$5</definedName>
    <definedName function="false" hidden="false" localSheetId="13" name="Z_CABA7E79_DC4F_11D2_B114_00805F29F700__wvu_PrintArea" vbProcedure="false">HO!$A$6:$R$39</definedName>
    <definedName function="false" hidden="false" localSheetId="13" name="Z_CABA7E79_DC4F_11D2_B114_00805F29F700__wvu_PrintTitles" vbProcedure="false">HO!$1:$5</definedName>
    <definedName function="false" hidden="false" localSheetId="13" name="Z_CABA7E85_DC4F_11D2_B114_00805F29F700__wvu_PrintArea" vbProcedure="false">HO!$A$40:$AG$118</definedName>
    <definedName function="false" hidden="false" localSheetId="13" name="Z_CABA7E85_DC4F_11D2_B114_00805F29F700__wvu_PrintTitles" vbProcedure="false">HO!$1:$5</definedName>
    <definedName function="false" hidden="false" localSheetId="13" name="Z_CABA7E91_DC4F_11D2_B114_00805F29F700__wvu_PrintArea" vbProcedure="false">HO!$A$120:$M$238</definedName>
    <definedName function="false" hidden="false" localSheetId="13" name="Z_CABA7E91_DC4F_11D2_B114_00805F29F700__wvu_PrintTitles" vbProcedure="false">HO!$1:$5</definedName>
    <definedName function="false" hidden="false" localSheetId="13" name="Z_CDC73682_8820_11D2_8C16_0008C7C204E6__wvu_PrintArea" vbProcedure="false">HO!$A$6:$R$39</definedName>
    <definedName function="false" hidden="false" localSheetId="13" name="Z_CDC73682_8820_11D2_8C16_0008C7C204E6__wvu_PrintTitles" vbProcedure="false">HO!$1:$5</definedName>
    <definedName function="false" hidden="false" localSheetId="13" name="Z_CDC7368C_8820_11D2_8C16_0008C7C204E6__wvu_PrintArea" vbProcedure="false">HO!$A$40:$AG$118</definedName>
    <definedName function="false" hidden="false" localSheetId="13" name="Z_CDC7368C_8820_11D2_8C16_0008C7C204E6__wvu_PrintTitles" vbProcedure="false">HO!$1:$5</definedName>
    <definedName function="false" hidden="false" localSheetId="13" name="Z_CDC73696_8820_11D2_8C16_0008C7C204E6__wvu_PrintArea" vbProcedure="false">HO!$A$120:$M$238</definedName>
    <definedName function="false" hidden="false" localSheetId="13" name="Z_CDC73696_8820_11D2_8C16_0008C7C204E6__wvu_PrintTitles" vbProcedure="false">HO!$1:$5</definedName>
    <definedName function="false" hidden="false" localSheetId="13" name="Z_D00642C2_8F3F_11D2_8C1C_0008C7C204E6__wvu_PrintArea" vbProcedure="false">HO!$A$6:$R$39</definedName>
    <definedName function="false" hidden="false" localSheetId="13" name="Z_D00642C2_8F3F_11D2_8C1C_0008C7C204E6__wvu_PrintTitles" vbProcedure="false">HO!$1:$5</definedName>
    <definedName function="false" hidden="false" localSheetId="13" name="Z_D00642CC_8F3F_11D2_8C1C_0008C7C204E6__wvu_PrintArea" vbProcedure="false">HO!$A$40:$AG$118</definedName>
    <definedName function="false" hidden="false" localSheetId="13" name="Z_D00642CC_8F3F_11D2_8C1C_0008C7C204E6__wvu_PrintTitles" vbProcedure="false">HO!$1:$5</definedName>
    <definedName function="false" hidden="false" localSheetId="13" name="Z_D00642D6_8F3F_11D2_8C1C_0008C7C204E6__wvu_PrintArea" vbProcedure="false">HO!$A$120:$M$238</definedName>
    <definedName function="false" hidden="false" localSheetId="13" name="Z_D00642D6_8F3F_11D2_8C1C_0008C7C204E6__wvu_PrintTitles" vbProcedure="false">HO!$1:$5</definedName>
    <definedName function="false" hidden="false" localSheetId="13" name="Z_D5AAC1B2_7ED2_11D2_8C0B_0008C7C204E6__wvu_PrintArea" vbProcedure="false">HO!$A$6:$R$39</definedName>
    <definedName function="false" hidden="false" localSheetId="13" name="Z_D5AAC1B2_7ED2_11D2_8C0B_0008C7C204E6__wvu_PrintTitles" vbProcedure="false">HO!$1:$5</definedName>
    <definedName function="false" hidden="false" localSheetId="13" name="Z_D5AAC1BC_7ED2_11D2_8C0B_0008C7C204E6__wvu_PrintArea" vbProcedure="false">HO!$A$40:$AG$118</definedName>
    <definedName function="false" hidden="false" localSheetId="13" name="Z_D5AAC1BC_7ED2_11D2_8C0B_0008C7C204E6__wvu_PrintTitles" vbProcedure="false">HO!$1:$5</definedName>
    <definedName function="false" hidden="false" localSheetId="13" name="Z_D5AAC1C6_7ED2_11D2_8C0B_0008C7C204E6__wvu_PrintArea" vbProcedure="false">HO!$A$120:$M$238</definedName>
    <definedName function="false" hidden="false" localSheetId="13" name="Z_D5AAC1C6_7ED2_11D2_8C0B_0008C7C204E6__wvu_PrintTitles" vbProcedure="false">HO!$1:$5</definedName>
    <definedName function="false" hidden="false" localSheetId="13" name="Z_D7418C12_B9C8_11D2_8C28_0008C7C204E6__wvu_PrintArea" vbProcedure="false">HO!$A$6:$R$39</definedName>
    <definedName function="false" hidden="false" localSheetId="13" name="Z_D7418C12_B9C8_11D2_8C28_0008C7C204E6__wvu_PrintTitles" vbProcedure="false">HO!$1:$5</definedName>
    <definedName function="false" hidden="false" localSheetId="13" name="Z_D7418C1D_B9C8_11D2_8C28_0008C7C204E6__wvu_PrintArea" vbProcedure="false">HO!$A$40:$AG$118</definedName>
    <definedName function="false" hidden="false" localSheetId="13" name="Z_D7418C1D_B9C8_11D2_8C28_0008C7C204E6__wvu_PrintTitles" vbProcedure="false">HO!$1:$5</definedName>
    <definedName function="false" hidden="false" localSheetId="13" name="Z_D7418C28_B9C8_11D2_8C28_0008C7C204E6__wvu_PrintArea" vbProcedure="false">HO!$A$120:$M$238</definedName>
    <definedName function="false" hidden="false" localSheetId="13" name="Z_D7418C28_B9C8_11D2_8C28_0008C7C204E6__wvu_PrintTitles" vbProcedure="false">HO!$1:$5</definedName>
    <definedName function="false" hidden="false" localSheetId="13" name="Z_D7418C6C_B9C8_11D2_8C28_0008C7C204E6__wvu_PrintArea" vbProcedure="false">HO!$A$6:$R$39</definedName>
    <definedName function="false" hidden="false" localSheetId="13" name="Z_D7418C6C_B9C8_11D2_8C28_0008C7C204E6__wvu_PrintTitles" vbProcedure="false">HO!$1:$5</definedName>
    <definedName function="false" hidden="false" localSheetId="13" name="Z_D7418C77_B9C8_11D2_8C28_0008C7C204E6__wvu_PrintArea" vbProcedure="false">HO!$A$40:$AG$118</definedName>
    <definedName function="false" hidden="false" localSheetId="13" name="Z_D7418C77_B9C8_11D2_8C28_0008C7C204E6__wvu_PrintTitles" vbProcedure="false">HO!$1:$5</definedName>
    <definedName function="false" hidden="false" localSheetId="13" name="Z_D7418C82_B9C8_11D2_8C28_0008C7C204E6__wvu_PrintArea" vbProcedure="false">HO!$A$120:$M$238</definedName>
    <definedName function="false" hidden="false" localSheetId="13" name="Z_D7418C82_B9C8_11D2_8C28_0008C7C204E6__wvu_PrintTitles" vbProcedure="false">HO!$1:$5</definedName>
    <definedName function="false" hidden="false" localSheetId="13" name="Z_D7860833_9A2F_11D2_8C20_0008C7C204E6__wvu_PrintArea" vbProcedure="false">HO!$A$6:$R$39</definedName>
    <definedName function="false" hidden="false" localSheetId="13" name="Z_D7860833_9A2F_11D2_8C20_0008C7C204E6__wvu_PrintTitles" vbProcedure="false">HO!$1:$5</definedName>
    <definedName function="false" hidden="false" localSheetId="13" name="Z_D786083D_9A2F_11D2_8C20_0008C7C204E6__wvu_PrintArea" vbProcedure="false">HO!$A$40:$AG$118</definedName>
    <definedName function="false" hidden="false" localSheetId="13" name="Z_D786083D_9A2F_11D2_8C20_0008C7C204E6__wvu_PrintTitles" vbProcedure="false">HO!$1:$5</definedName>
    <definedName function="false" hidden="false" localSheetId="13" name="Z_D7860847_9A2F_11D2_8C20_0008C7C204E6__wvu_PrintArea" vbProcedure="false">HO!$A$120:$M$238</definedName>
    <definedName function="false" hidden="false" localSheetId="13" name="Z_D7860847_9A2F_11D2_8C20_0008C7C204E6__wvu_PrintTitles" vbProcedure="false">HO!$1:$5</definedName>
    <definedName function="false" hidden="false" localSheetId="13" name="Z_D7E6010D_C633_11D2_8C2B_0008C7C204E6__wvu_PrintArea" vbProcedure="false">HO!$A$6:$R$39</definedName>
    <definedName function="false" hidden="false" localSheetId="13" name="Z_D7E6010D_C633_11D2_8C2B_0008C7C204E6__wvu_PrintTitles" vbProcedure="false">HO!$1:$5</definedName>
    <definedName function="false" hidden="false" localSheetId="13" name="Z_D7E60118_C633_11D2_8C2B_0008C7C204E6__wvu_PrintArea" vbProcedure="false">HO!$A$40:$AG$118</definedName>
    <definedName function="false" hidden="false" localSheetId="13" name="Z_D7E60118_C633_11D2_8C2B_0008C7C204E6__wvu_PrintTitles" vbProcedure="false">HO!$1:$5</definedName>
    <definedName function="false" hidden="false" localSheetId="13" name="Z_D7E60123_C633_11D2_8C2B_0008C7C204E6__wvu_PrintArea" vbProcedure="false">HO!$A$120:$M$238</definedName>
    <definedName function="false" hidden="false" localSheetId="13" name="Z_D7E60123_C633_11D2_8C2B_0008C7C204E6__wvu_PrintTitles" vbProcedure="false">HO!$1:$5</definedName>
    <definedName function="false" hidden="false" localSheetId="13" name="Z_D7FDFB90_7F7B_11D2_8C0C_0008C7C204E6__wvu_PrintArea" vbProcedure="false">HO!$A$6:$R$39</definedName>
    <definedName function="false" hidden="false" localSheetId="13" name="Z_D7FDFB90_7F7B_11D2_8C0C_0008C7C204E6__wvu_PrintTitles" vbProcedure="false">HO!$1:$5</definedName>
    <definedName function="false" hidden="false" localSheetId="13" name="Z_D7FDFB9A_7F7B_11D2_8C0C_0008C7C204E6__wvu_PrintArea" vbProcedure="false">HO!$A$40:$AG$118</definedName>
    <definedName function="false" hidden="false" localSheetId="13" name="Z_D7FDFB9A_7F7B_11D2_8C0C_0008C7C204E6__wvu_PrintTitles" vbProcedure="false">HO!$1:$5</definedName>
    <definedName function="false" hidden="false" localSheetId="13" name="Z_D7FDFBA4_7F7B_11D2_8C0C_0008C7C204E6__wvu_PrintArea" vbProcedure="false">HO!$A$120:$M$238</definedName>
    <definedName function="false" hidden="false" localSheetId="13" name="Z_D7FDFBA4_7F7B_11D2_8C0C_0008C7C204E6__wvu_PrintTitles" vbProcedure="false">HO!$1:$5</definedName>
    <definedName function="false" hidden="false" localSheetId="13" name="Z_D86B049F_DF3D_11D1_84B9_00805FD35FEF__wvu_PrintArea" vbProcedure="false">HO!$A$6:$R$39</definedName>
    <definedName function="false" hidden="false" localSheetId="13" name="Z_D86B049F_DF3D_11D1_84B9_00805FD35FEF__wvu_PrintTitles" vbProcedure="false">HO!$1:$5</definedName>
    <definedName function="false" hidden="false" localSheetId="13" name="Z_D86B04A9_DF3D_11D1_84B9_00805FD35FEF__wvu_PrintArea" vbProcedure="false">HO!$A$40:$AG$118</definedName>
    <definedName function="false" hidden="false" localSheetId="13" name="Z_D86B04A9_DF3D_11D1_84B9_00805FD35FEF__wvu_PrintTitles" vbProcedure="false">HO!$1:$5</definedName>
    <definedName function="false" hidden="false" localSheetId="13" name="Z_D86B04B3_DF3D_11D1_84B9_00805FD35FEF__wvu_PrintArea" vbProcedure="false">HO!$A$120:$M$238</definedName>
    <definedName function="false" hidden="false" localSheetId="13" name="Z_D86B04B3_DF3D_11D1_84B9_00805FD35FEF__wvu_PrintTitles" vbProcedure="false">HO!$1:$5</definedName>
    <definedName function="false" hidden="false" localSheetId="13" name="Z_DC024A93_836B_11D2_8C0F_0008C7C204E6__wvu_PrintArea" vbProcedure="false">HO!$A$6:$R$39</definedName>
    <definedName function="false" hidden="false" localSheetId="13" name="Z_DC024A93_836B_11D2_8C0F_0008C7C204E6__wvu_PrintTitles" vbProcedure="false">HO!$1:$5</definedName>
    <definedName function="false" hidden="false" localSheetId="13" name="Z_DC024A9D_836B_11D2_8C0F_0008C7C204E6__wvu_PrintArea" vbProcedure="false">HO!$A$40:$AG$118</definedName>
    <definedName function="false" hidden="false" localSheetId="13" name="Z_DC024A9D_836B_11D2_8C0F_0008C7C204E6__wvu_PrintTitles" vbProcedure="false">HO!$1:$5</definedName>
    <definedName function="false" hidden="false" localSheetId="13" name="Z_DC024AA7_836B_11D2_8C0F_0008C7C204E6__wvu_PrintArea" vbProcedure="false">HO!$A$120:$M$238</definedName>
    <definedName function="false" hidden="false" localSheetId="13" name="Z_DC024AA7_836B_11D2_8C0F_0008C7C204E6__wvu_PrintTitles" vbProcedure="false">HO!$1:$5</definedName>
    <definedName function="false" hidden="false" localSheetId="13" name="Z_DF1188FC_F348_11D2_ADAC_0008C744C0BF__wvu_PrintArea" vbProcedure="false">HO!$A$6:$R$39</definedName>
    <definedName function="false" hidden="false" localSheetId="13" name="Z_DF1188FC_F348_11D2_ADAC_0008C744C0BF__wvu_PrintTitles" vbProcedure="false">HO!$1:$5</definedName>
    <definedName function="false" hidden="false" localSheetId="13" name="Z_DF118908_F348_11D2_ADAC_0008C744C0BF__wvu_PrintArea" vbProcedure="false">HO!$A$40:$AG$118</definedName>
    <definedName function="false" hidden="false" localSheetId="13" name="Z_DF118908_F348_11D2_ADAC_0008C744C0BF__wvu_PrintTitles" vbProcedure="false">HO!$1:$5</definedName>
    <definedName function="false" hidden="false" localSheetId="13" name="Z_DF118914_F348_11D2_ADAC_0008C744C0BF__wvu_PrintArea" vbProcedure="false">HO!$A$120:$M$238</definedName>
    <definedName function="false" hidden="false" localSheetId="13" name="Z_DF118914_F348_11D2_ADAC_0008C744C0BF__wvu_PrintTitles" vbProcedure="false">HO!$1:$5</definedName>
    <definedName function="false" hidden="false" localSheetId="13" name="Z_E2427150_94D8_11D2_8C1E_0008C7C204E6__wvu_PrintArea" vbProcedure="false">HO!$A$6:$R$39</definedName>
    <definedName function="false" hidden="false" localSheetId="13" name="Z_E2427150_94D8_11D2_8C1E_0008C7C204E6__wvu_PrintTitles" vbProcedure="false">HO!$1:$5</definedName>
    <definedName function="false" hidden="false" localSheetId="13" name="Z_E242715A_94D8_11D2_8C1E_0008C7C204E6__wvu_PrintArea" vbProcedure="false">HO!$A$40:$AG$118</definedName>
    <definedName function="false" hidden="false" localSheetId="13" name="Z_E242715A_94D8_11D2_8C1E_0008C7C204E6__wvu_PrintTitles" vbProcedure="false">HO!$1:$5</definedName>
    <definedName function="false" hidden="false" localSheetId="13" name="Z_E2427164_94D8_11D2_8C1E_0008C7C204E6__wvu_PrintArea" vbProcedure="false">HO!$A$120:$M$238</definedName>
    <definedName function="false" hidden="false" localSheetId="13" name="Z_E2427164_94D8_11D2_8C1E_0008C7C204E6__wvu_PrintTitles" vbProcedure="false">HO!$1:$5</definedName>
    <definedName function="false" hidden="false" localSheetId="13" name="Z_E53DCA52_CD44_11D2_8C32_0008C7C204E6__wvu_PrintArea" vbProcedure="false">HO!$A$6:$R$39</definedName>
    <definedName function="false" hidden="false" localSheetId="13" name="Z_E53DCA52_CD44_11D2_8C32_0008C7C204E6__wvu_PrintTitles" vbProcedure="false">HO!$1:$5</definedName>
    <definedName function="false" hidden="false" localSheetId="13" name="Z_E53DCA5D_CD44_11D2_8C32_0008C7C204E6__wvu_PrintArea" vbProcedure="false">HO!$A$40:$AG$118</definedName>
    <definedName function="false" hidden="false" localSheetId="13" name="Z_E53DCA5D_CD44_11D2_8C32_0008C7C204E6__wvu_PrintTitles" vbProcedure="false">HO!$1:$5</definedName>
    <definedName function="false" hidden="false" localSheetId="13" name="Z_E53DCA68_CD44_11D2_8C32_0008C7C204E6__wvu_PrintArea" vbProcedure="false">HO!$A$120:$M$238</definedName>
    <definedName function="false" hidden="false" localSheetId="13" name="Z_E53DCA68_CD44_11D2_8C32_0008C7C204E6__wvu_PrintTitles" vbProcedure="false">HO!$1:$5</definedName>
    <definedName function="false" hidden="false" localSheetId="13" name="Z_E7872660_ABCD_11D2_8C26_0008C7C204E6__wvu_PrintArea" vbProcedure="false">HO!$A$6:$R$39</definedName>
    <definedName function="false" hidden="false" localSheetId="13" name="Z_E7872660_ABCD_11D2_8C26_0008C7C204E6__wvu_PrintTitles" vbProcedure="false">HO!$1:$5</definedName>
    <definedName function="false" hidden="false" localSheetId="13" name="Z_E787266A_ABCD_11D2_8C26_0008C7C204E6__wvu_PrintArea" vbProcedure="false">HO!$A$40:$AG$118</definedName>
    <definedName function="false" hidden="false" localSheetId="13" name="Z_E787266A_ABCD_11D2_8C26_0008C7C204E6__wvu_PrintTitles" vbProcedure="false">HO!$1:$5</definedName>
    <definedName function="false" hidden="false" localSheetId="13" name="Z_E7872674_ABCD_11D2_8C26_0008C7C204E6__wvu_PrintArea" vbProcedure="false">HO!$A$120:$M$238</definedName>
    <definedName function="false" hidden="false" localSheetId="13" name="Z_E7872674_ABCD_11D2_8C26_0008C7C204E6__wvu_PrintTitles" vbProcedure="false">HO!$1:$5</definedName>
    <definedName function="false" hidden="false" localSheetId="13" name="Z_ED082A30_9578_11D2_8C1E_0008C7C204E6__wvu_PrintArea" vbProcedure="false">HO!$A$6:$R$39</definedName>
    <definedName function="false" hidden="false" localSheetId="13" name="Z_ED082A30_9578_11D2_8C1E_0008C7C204E6__wvu_PrintTitles" vbProcedure="false">HO!$1:$5</definedName>
    <definedName function="false" hidden="false" localSheetId="13" name="Z_ED082A3A_9578_11D2_8C1E_0008C7C204E6__wvu_PrintArea" vbProcedure="false">HO!$A$40:$AG$118</definedName>
    <definedName function="false" hidden="false" localSheetId="13" name="Z_ED082A3A_9578_11D2_8C1E_0008C7C204E6__wvu_PrintTitles" vbProcedure="false">HO!$1:$5</definedName>
    <definedName function="false" hidden="false" localSheetId="13" name="Z_ED082A44_9578_11D2_8C1E_0008C7C204E6__wvu_PrintArea" vbProcedure="false">HO!$A$120:$M$238</definedName>
    <definedName function="false" hidden="false" localSheetId="13" name="Z_ED082A44_9578_11D2_8C1E_0008C7C204E6__wvu_PrintTitles" vbProcedure="false">HO!$1:$5</definedName>
    <definedName function="false" hidden="false" localSheetId="13" name="Z_F2D709E8_C7C7_11D2_8C2E_0008C7C204E6__wvu_PrintArea" vbProcedure="false">HO!$A$6:$R$39</definedName>
    <definedName function="false" hidden="false" localSheetId="13" name="Z_F2D709E8_C7C7_11D2_8C2E_0008C7C204E6__wvu_PrintTitles" vbProcedure="false">HO!$1:$5</definedName>
    <definedName function="false" hidden="false" localSheetId="13" name="Z_F2D709F3_C7C7_11D2_8C2E_0008C7C204E6__wvu_PrintArea" vbProcedure="false">HO!$A$40:$AG$118</definedName>
    <definedName function="false" hidden="false" localSheetId="13" name="Z_F2D709F3_C7C7_11D2_8C2E_0008C7C204E6__wvu_PrintTitles" vbProcedure="false">HO!$1:$5</definedName>
    <definedName function="false" hidden="false" localSheetId="13" name="Z_F2D709FE_C7C7_11D2_8C2E_0008C7C204E6__wvu_PrintArea" vbProcedure="false">HO!$A$120:$M$238</definedName>
    <definedName function="false" hidden="false" localSheetId="13" name="Z_F2D709FE_C7C7_11D2_8C2E_0008C7C204E6__wvu_PrintTitles" vbProcedure="false">HO!$1:$5</definedName>
    <definedName function="false" hidden="false" localSheetId="13" name="Z_F62FBC04_C024_11D2_8C2B_0008C7C204E6__wvu_PrintArea" vbProcedure="false">HO!$A$6:$R$39</definedName>
    <definedName function="false" hidden="false" localSheetId="13" name="Z_F62FBC04_C024_11D2_8C2B_0008C7C204E6__wvu_PrintTitles" vbProcedure="false">HO!$1:$5</definedName>
    <definedName function="false" hidden="false" localSheetId="13" name="Z_F62FBC0F_C024_11D2_8C2B_0008C7C204E6__wvu_PrintArea" vbProcedure="false">HO!$A$40:$AG$118</definedName>
    <definedName function="false" hidden="false" localSheetId="13" name="Z_F62FBC0F_C024_11D2_8C2B_0008C7C204E6__wvu_PrintTitles" vbProcedure="false">HO!$1:$5</definedName>
    <definedName function="false" hidden="false" localSheetId="13" name="Z_F62FBC1A_C024_11D2_8C2B_0008C7C204E6__wvu_PrintArea" vbProcedure="false">HO!$A$120:$M$238</definedName>
    <definedName function="false" hidden="false" localSheetId="13" name="Z_F62FBC1A_C024_11D2_8C2B_0008C7C204E6__wvu_PrintTitles" vbProcedure="false">HO!$1:$5</definedName>
    <definedName function="false" hidden="false" localSheetId="13" name="Z_FA9D4754_BA8A_11D2_8C28_0008C7C204E6__wvu_PrintArea" vbProcedure="false">HO!$A$6:$R$39</definedName>
    <definedName function="false" hidden="false" localSheetId="13" name="Z_FA9D4754_BA8A_11D2_8C28_0008C7C204E6__wvu_PrintTitles" vbProcedure="false">HO!$1:$5</definedName>
    <definedName function="false" hidden="false" localSheetId="13" name="Z_FA9D475F_BA8A_11D2_8C28_0008C7C204E6__wvu_PrintArea" vbProcedure="false">HO!$A$40:$AG$118</definedName>
    <definedName function="false" hidden="false" localSheetId="13" name="Z_FA9D475F_BA8A_11D2_8C28_0008C7C204E6__wvu_PrintTitles" vbProcedure="false">HO!$1:$5</definedName>
    <definedName function="false" hidden="false" localSheetId="13" name="Z_FA9D476A_BA8A_11D2_8C28_0008C7C204E6__wvu_PrintArea" vbProcedure="false">HO!$A$120:$M$238</definedName>
    <definedName function="false" hidden="false" localSheetId="13" name="Z_FA9D476A_BA8A_11D2_8C28_0008C7C204E6__wvu_PrintTitles" vbProcedure="false">HO!$1:$5</definedName>
    <definedName function="false" hidden="false" localSheetId="13" name="Z_FC870D8C_B46D_11D2_8C26_0008C7C204E6__wvu_PrintArea" vbProcedure="false">HO!$A$6:$R$39</definedName>
    <definedName function="false" hidden="false" localSheetId="13" name="Z_FC870D8C_B46D_11D2_8C26_0008C7C204E6__wvu_PrintTitles" vbProcedure="false">HO!$1:$5</definedName>
    <definedName function="false" hidden="false" localSheetId="13" name="Z_FC870D97_B46D_11D2_8C26_0008C7C204E6__wvu_PrintArea" vbProcedure="false">HO!$A$40:$AG$118</definedName>
    <definedName function="false" hidden="false" localSheetId="13" name="Z_FC870D97_B46D_11D2_8C26_0008C7C204E6__wvu_PrintTitles" vbProcedure="false">HO!$1:$5</definedName>
    <definedName function="false" hidden="false" localSheetId="13" name="Z_FC870DA2_B46D_11D2_8C26_0008C7C204E6__wvu_PrintArea" vbProcedure="false">HO!$A$120:$M$238</definedName>
    <definedName function="false" hidden="false" localSheetId="13" name="Z_FC870DA2_B46D_11D2_8C26_0008C7C204E6__wvu_PrintTitles" vbProcedure="false">HO!$1:$5</definedName>
    <definedName function="false" hidden="false" localSheetId="13" name="Z_FEEF7726_E72E_11D2_8C3F_0008C7C204E6__wvu_PrintArea" vbProcedure="false">HO!$A$6:$R$39</definedName>
    <definedName function="false" hidden="false" localSheetId="13" name="Z_FEEF7726_E72E_11D2_8C3F_0008C7C204E6__wvu_PrintTitles" vbProcedure="false">HO!$1:$5</definedName>
    <definedName function="false" hidden="false" localSheetId="13" name="Z_FEEF7732_E72E_11D2_8C3F_0008C7C204E6__wvu_PrintArea" vbProcedure="false">HO!$A$40:$AG$118</definedName>
    <definedName function="false" hidden="false" localSheetId="13" name="Z_FEEF7732_E72E_11D2_8C3F_0008C7C204E6__wvu_PrintTitles" vbProcedure="false">HO!$1:$5</definedName>
    <definedName function="false" hidden="false" localSheetId="13" name="Z_FEEF773E_E72E_11D2_8C3F_0008C7C204E6__wvu_PrintArea" vbProcedure="false">HO!$A$120:$M$238</definedName>
    <definedName function="false" hidden="false" localSheetId="13" name="Z_FEEF773E_E72E_11D2_8C3F_0008C7C204E6__wvu_PrintTitles" vbProcedure="false">HO!$1:$5</definedName>
    <definedName function="false" hidden="false" localSheetId="15" name="ACwvu_BookBal_" vbProcedure="false">'Jet , Kero'!$A$6:$R$40</definedName>
    <definedName function="false" hidden="false" localSheetId="15" name="ACwvu_DailyChange_" vbProcedure="false">'Jet , Kero'!$A$41:$AG$118</definedName>
    <definedName function="false" hidden="false" localSheetId="15" name="ACwvu_Schedules_" vbProcedure="false">'Jet , Kero'!$A$121:$M$239</definedName>
    <definedName function="false" hidden="false" localSheetId="15" name="Swvu_BookBal_" vbProcedure="false">'Jet , Kero'!$A$6:$R$40</definedName>
    <definedName function="false" hidden="false" localSheetId="15" name="Swvu_DailyChange_" vbProcedure="false">'Jet , Kero'!$A$41:$AG$118</definedName>
    <definedName function="false" hidden="false" localSheetId="15" name="Swvu_Schedules_" vbProcedure="false">'Jet , Kero'!$A$121:$M$239</definedName>
    <definedName function="false" hidden="false" localSheetId="15" name="wrn_RollDetail_" vbProcedure="false">{"BookBal",#N/A,FALSE,"Roll-1";"DailyChange",#N/A,FALSE,"Roll-1";"Schedules",#N/A,FALSE,"Roll-1"}</definedName>
    <definedName function="false" hidden="false" localSheetId="1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5" name="Z_02000427_A94B_11D2_B55B_00805FC758C8__wvu_PrintArea" vbProcedure="false">'Jet , Kero'!$A$6:$R$39</definedName>
    <definedName function="false" hidden="false" localSheetId="15" name="Z_02000427_A94B_11D2_B55B_00805FC758C8__wvu_PrintTitles" vbProcedure="false">'Jet , Kero'!$1:$5</definedName>
    <definedName function="false" hidden="false" localSheetId="15" name="Z_02000431_A94B_11D2_B55B_00805FC758C8__wvu_PrintArea" vbProcedure="false">'Jet , Kero'!$A$40:$AG$118</definedName>
    <definedName function="false" hidden="false" localSheetId="15" name="Z_02000431_A94B_11D2_B55B_00805FC758C8__wvu_PrintTitles" vbProcedure="false">'Jet , Kero'!$1:$5</definedName>
    <definedName function="false" hidden="false" localSheetId="15" name="Z_0200043B_A94B_11D2_B55B_00805FC758C8__wvu_PrintArea" vbProcedure="false">'Jet , Kero'!$A$120:$M$238</definedName>
    <definedName function="false" hidden="false" localSheetId="15" name="Z_0200043B_A94B_11D2_B55B_00805FC758C8__wvu_PrintTitles" vbProcedure="false">'Jet , Kero'!$1:$5</definedName>
    <definedName function="false" hidden="false" localSheetId="15" name="Z_0372EC6B_B1D7_11D2_84E6_00805FD35FEF__wvu_PrintArea" vbProcedure="false">'Jet , Kero'!$A$6:$R$39</definedName>
    <definedName function="false" hidden="false" localSheetId="15" name="Z_0372EC6B_B1D7_11D2_84E6_00805FD35FEF__wvu_PrintTitles" vbProcedure="false">'Jet , Kero'!$1:$5</definedName>
    <definedName function="false" hidden="false" localSheetId="15" name="Z_0372EC75_B1D7_11D2_84E6_00805FD35FEF__wvu_PrintArea" vbProcedure="false">'Jet , Kero'!$A$40:$AG$118</definedName>
    <definedName function="false" hidden="false" localSheetId="15" name="Z_0372EC75_B1D7_11D2_84E6_00805FD35FEF__wvu_PrintTitles" vbProcedure="false">'Jet , Kero'!$1:$5</definedName>
    <definedName function="false" hidden="false" localSheetId="15" name="Z_0372EC7F_B1D7_11D2_84E6_00805FD35FEF__wvu_PrintArea" vbProcedure="false">'Jet , Kero'!$A$120:$M$238</definedName>
    <definedName function="false" hidden="false" localSheetId="15" name="Z_0372EC7F_B1D7_11D2_84E6_00805FD35FEF__wvu_PrintTitles" vbProcedure="false">'Jet , Kero'!$1:$5</definedName>
    <definedName function="false" hidden="false" localSheetId="15" name="Z_041B9593_C0B4_11D2_8C2B_0008C7C204E6__wvu_PrintArea" vbProcedure="false">'Jet , Kero'!$A$6:$R$39</definedName>
    <definedName function="false" hidden="false" localSheetId="15" name="Z_041B9593_C0B4_11D2_8C2B_0008C7C204E6__wvu_PrintTitles" vbProcedure="false">'Jet , Kero'!$1:$5</definedName>
    <definedName function="false" hidden="false" localSheetId="15" name="Z_041B959E_C0B4_11D2_8C2B_0008C7C204E6__wvu_PrintArea" vbProcedure="false">'Jet , Kero'!$A$40:$AG$118</definedName>
    <definedName function="false" hidden="false" localSheetId="15" name="Z_041B959E_C0B4_11D2_8C2B_0008C7C204E6__wvu_PrintTitles" vbProcedure="false">'Jet , Kero'!$1:$5</definedName>
    <definedName function="false" hidden="false" localSheetId="15" name="Z_041B95A9_C0B4_11D2_8C2B_0008C7C204E6__wvu_PrintArea" vbProcedure="false">'Jet , Kero'!$A$120:$M$238</definedName>
    <definedName function="false" hidden="false" localSheetId="15" name="Z_041B95A9_C0B4_11D2_8C2B_0008C7C204E6__wvu_PrintTitles" vbProcedure="false">'Jet , Kero'!$1:$5</definedName>
    <definedName function="false" hidden="false" localSheetId="15" name="Z_0A8EF659_A947_11D2_8C25_0008C7C204E6__wvu_PrintArea" vbProcedure="false">'Jet , Kero'!$A$6:$R$39</definedName>
    <definedName function="false" hidden="false" localSheetId="15" name="Z_0A8EF659_A947_11D2_8C25_0008C7C204E6__wvu_PrintTitles" vbProcedure="false">'Jet , Kero'!$1:$5</definedName>
    <definedName function="false" hidden="false" localSheetId="15" name="Z_0A8EF663_A947_11D2_8C25_0008C7C204E6__wvu_PrintArea" vbProcedure="false">'Jet , Kero'!$A$40:$AG$118</definedName>
    <definedName function="false" hidden="false" localSheetId="15" name="Z_0A8EF663_A947_11D2_8C25_0008C7C204E6__wvu_PrintTitles" vbProcedure="false">'Jet , Kero'!$1:$5</definedName>
    <definedName function="false" hidden="false" localSheetId="15" name="Z_0A8EF66D_A947_11D2_8C25_0008C7C204E6__wvu_PrintArea" vbProcedure="false">'Jet , Kero'!$A$120:$M$238</definedName>
    <definedName function="false" hidden="false" localSheetId="15" name="Z_0A8EF66D_A947_11D2_8C25_0008C7C204E6__wvu_PrintTitles" vbProcedure="false">'Jet , Kero'!$1:$5</definedName>
    <definedName function="false" hidden="false" localSheetId="15" name="Z_0E546E92_B473_11D2_8C26_0008C7C204E6__wvu_PrintArea" vbProcedure="false">'Jet , Kero'!$A$6:$R$39</definedName>
    <definedName function="false" hidden="false" localSheetId="15" name="Z_0E546E92_B473_11D2_8C26_0008C7C204E6__wvu_PrintTitles" vbProcedure="false">'Jet , Kero'!$1:$5</definedName>
    <definedName function="false" hidden="false" localSheetId="15" name="Z_0E546E9D_B473_11D2_8C26_0008C7C204E6__wvu_PrintArea" vbProcedure="false">'Jet , Kero'!$A$40:$AG$118</definedName>
    <definedName function="false" hidden="false" localSheetId="15" name="Z_0E546E9D_B473_11D2_8C26_0008C7C204E6__wvu_PrintTitles" vbProcedure="false">'Jet , Kero'!$1:$5</definedName>
    <definedName function="false" hidden="false" localSheetId="15" name="Z_0E546EA8_B473_11D2_8C26_0008C7C204E6__wvu_PrintArea" vbProcedure="false">'Jet , Kero'!$A$120:$M$238</definedName>
    <definedName function="false" hidden="false" localSheetId="15" name="Z_0E546EA8_B473_11D2_8C26_0008C7C204E6__wvu_PrintTitles" vbProcedure="false">'Jet , Kero'!$1:$5</definedName>
    <definedName function="false" hidden="false" localSheetId="15" name="Z_1040DB42_E27F_11D2_ADA9_0008C744C0BF__wvu_PrintArea" vbProcedure="false">'Jet , Kero'!$A$6:$R$39</definedName>
    <definedName function="false" hidden="false" localSheetId="15" name="Z_1040DB42_E27F_11D2_ADA9_0008C744C0BF__wvu_PrintTitles" vbProcedure="false">'Jet , Kero'!$1:$5</definedName>
    <definedName function="false" hidden="false" localSheetId="15" name="Z_1040DB4E_E27F_11D2_ADA9_0008C744C0BF__wvu_PrintArea" vbProcedure="false">'Jet , Kero'!$A$40:$AG$118</definedName>
    <definedName function="false" hidden="false" localSheetId="15" name="Z_1040DB4E_E27F_11D2_ADA9_0008C744C0BF__wvu_PrintTitles" vbProcedure="false">'Jet , Kero'!$1:$5</definedName>
    <definedName function="false" hidden="false" localSheetId="15" name="Z_1040DB5A_E27F_11D2_ADA9_0008C744C0BF__wvu_PrintArea" vbProcedure="false">'Jet , Kero'!$A$120:$M$238</definedName>
    <definedName function="false" hidden="false" localSheetId="15" name="Z_1040DB5A_E27F_11D2_ADA9_0008C744C0BF__wvu_PrintTitles" vbProcedure="false">'Jet , Kero'!$1:$5</definedName>
    <definedName function="false" hidden="false" localSheetId="15" name="Z_121F5A8A_ECBD_11D2_8C43_0008C7C204E6__wvu_PrintArea" vbProcedure="false">'Jet , Kero'!$A$6:$R$39</definedName>
    <definedName function="false" hidden="false" localSheetId="15" name="Z_121F5A8A_ECBD_11D2_8C43_0008C7C204E6__wvu_PrintTitles" vbProcedure="false">'Jet , Kero'!$1:$5</definedName>
    <definedName function="false" hidden="false" localSheetId="15" name="Z_121F5A96_ECBD_11D2_8C43_0008C7C204E6__wvu_PrintArea" vbProcedure="false">'Jet , Kero'!$A$40:$AG$118</definedName>
    <definedName function="false" hidden="false" localSheetId="15" name="Z_121F5A96_ECBD_11D2_8C43_0008C7C204E6__wvu_PrintTitles" vbProcedure="false">'Jet , Kero'!$1:$5</definedName>
    <definedName function="false" hidden="false" localSheetId="15" name="Z_121F5AA2_ECBD_11D2_8C43_0008C7C204E6__wvu_PrintArea" vbProcedure="false">'Jet , Kero'!$A$120:$M$238</definedName>
    <definedName function="false" hidden="false" localSheetId="15" name="Z_121F5AA2_ECBD_11D2_8C43_0008C7C204E6__wvu_PrintTitles" vbProcedure="false">'Jet , Kero'!$1:$5</definedName>
    <definedName function="false" hidden="false" localSheetId="15" name="Z_13C4F70F_AF95_11D2_8C26_0008C7C204E6__wvu_PrintArea" vbProcedure="false">'Jet , Kero'!$A$6:$R$39</definedName>
    <definedName function="false" hidden="false" localSheetId="15" name="Z_13C4F70F_AF95_11D2_8C26_0008C7C204E6__wvu_PrintTitles" vbProcedure="false">'Jet , Kero'!$1:$5</definedName>
    <definedName function="false" hidden="false" localSheetId="15" name="Z_13C4F719_AF95_11D2_8C26_0008C7C204E6__wvu_PrintArea" vbProcedure="false">'Jet , Kero'!$A$40:$AG$118</definedName>
    <definedName function="false" hidden="false" localSheetId="15" name="Z_13C4F719_AF95_11D2_8C26_0008C7C204E6__wvu_PrintTitles" vbProcedure="false">'Jet , Kero'!$1:$5</definedName>
    <definedName function="false" hidden="false" localSheetId="15" name="Z_13C4F723_AF95_11D2_8C26_0008C7C204E6__wvu_PrintArea" vbProcedure="false">'Jet , Kero'!$A$120:$M$238</definedName>
    <definedName function="false" hidden="false" localSheetId="15" name="Z_13C4F723_AF95_11D2_8C26_0008C7C204E6__wvu_PrintTitles" vbProcedure="false">'Jet , Kero'!$1:$5</definedName>
    <definedName function="false" hidden="false" localSheetId="15" name="Z_1442BDFF_BB58_11D2_8C28_0008C7C204E6__wvu_PrintArea" vbProcedure="false">'Jet , Kero'!$A$6:$R$39</definedName>
    <definedName function="false" hidden="false" localSheetId="15" name="Z_1442BDFF_BB58_11D2_8C28_0008C7C204E6__wvu_PrintTitles" vbProcedure="false">'Jet , Kero'!$1:$5</definedName>
    <definedName function="false" hidden="false" localSheetId="15" name="Z_1442BE0A_BB58_11D2_8C28_0008C7C204E6__wvu_PrintArea" vbProcedure="false">'Jet , Kero'!$A$40:$AG$118</definedName>
    <definedName function="false" hidden="false" localSheetId="15" name="Z_1442BE0A_BB58_11D2_8C28_0008C7C204E6__wvu_PrintTitles" vbProcedure="false">'Jet , Kero'!$1:$5</definedName>
    <definedName function="false" hidden="false" localSheetId="15" name="Z_1442BE15_BB58_11D2_8C28_0008C7C204E6__wvu_PrintArea" vbProcedure="false">'Jet , Kero'!$A$120:$M$238</definedName>
    <definedName function="false" hidden="false" localSheetId="15" name="Z_1442BE15_BB58_11D2_8C28_0008C7C204E6__wvu_PrintTitles" vbProcedure="false">'Jet , Kero'!$1:$5</definedName>
    <definedName function="false" hidden="false" localSheetId="15" name="Z_15B239BC_E350_11D2_8C3F_0008C7C204E6__wvu_PrintArea" vbProcedure="false">'Jet , Kero'!$A$6:$R$39</definedName>
    <definedName function="false" hidden="false" localSheetId="15" name="Z_15B239BC_E350_11D2_8C3F_0008C7C204E6__wvu_PrintTitles" vbProcedure="false">'Jet , Kero'!$1:$5</definedName>
    <definedName function="false" hidden="false" localSheetId="15" name="Z_15B239C8_E350_11D2_8C3F_0008C7C204E6__wvu_PrintArea" vbProcedure="false">'Jet , Kero'!$A$40:$AG$118</definedName>
    <definedName function="false" hidden="false" localSheetId="15" name="Z_15B239C8_E350_11D2_8C3F_0008C7C204E6__wvu_PrintTitles" vbProcedure="false">'Jet , Kero'!$1:$5</definedName>
    <definedName function="false" hidden="false" localSheetId="15" name="Z_15B239D4_E350_11D2_8C3F_0008C7C204E6__wvu_PrintArea" vbProcedure="false">'Jet , Kero'!$A$120:$M$238</definedName>
    <definedName function="false" hidden="false" localSheetId="15" name="Z_15B239D4_E350_11D2_8C3F_0008C7C204E6__wvu_PrintTitles" vbProcedure="false">'Jet , Kero'!$1:$5</definedName>
    <definedName function="false" hidden="false" localSheetId="15" name="Z_174D0F59_9644_11D2_8C1E_0008C7C204E6__wvu_PrintArea" vbProcedure="false">'Jet , Kero'!$A$6:$R$39</definedName>
    <definedName function="false" hidden="false" localSheetId="15" name="Z_174D0F59_9644_11D2_8C1E_0008C7C204E6__wvu_PrintTitles" vbProcedure="false">'Jet , Kero'!$1:$5</definedName>
    <definedName function="false" hidden="false" localSheetId="15" name="Z_174D0F63_9644_11D2_8C1E_0008C7C204E6__wvu_PrintArea" vbProcedure="false">'Jet , Kero'!$A$40:$AG$118</definedName>
    <definedName function="false" hidden="false" localSheetId="15" name="Z_174D0F63_9644_11D2_8C1E_0008C7C204E6__wvu_PrintTitles" vbProcedure="false">'Jet , Kero'!$1:$5</definedName>
    <definedName function="false" hidden="false" localSheetId="15" name="Z_174D0F6D_9644_11D2_8C1E_0008C7C204E6__wvu_PrintArea" vbProcedure="false">'Jet , Kero'!$A$120:$M$238</definedName>
    <definedName function="false" hidden="false" localSheetId="15" name="Z_174D0F6D_9644_11D2_8C1E_0008C7C204E6__wvu_PrintTitles" vbProcedure="false">'Jet , Kero'!$1:$5</definedName>
    <definedName function="false" hidden="false" localSheetId="15" name="Z_181EEAC6_CC7D_11D2_8C32_0008C7C204E6__wvu_PrintArea" vbProcedure="false">'Jet , Kero'!$A$6:$R$39</definedName>
    <definedName function="false" hidden="false" localSheetId="15" name="Z_181EEAC6_CC7D_11D2_8C32_0008C7C204E6__wvu_PrintTitles" vbProcedure="false">'Jet , Kero'!$1:$5</definedName>
    <definedName function="false" hidden="false" localSheetId="15" name="Z_181EEAD1_CC7D_11D2_8C32_0008C7C204E6__wvu_PrintArea" vbProcedure="false">'Jet , Kero'!$A$40:$AG$118</definedName>
    <definedName function="false" hidden="false" localSheetId="15" name="Z_181EEAD1_CC7D_11D2_8C32_0008C7C204E6__wvu_PrintTitles" vbProcedure="false">'Jet , Kero'!$1:$5</definedName>
    <definedName function="false" hidden="false" localSheetId="15" name="Z_181EEADC_CC7D_11D2_8C32_0008C7C204E6__wvu_PrintArea" vbProcedure="false">'Jet , Kero'!$A$120:$M$238</definedName>
    <definedName function="false" hidden="false" localSheetId="15" name="Z_181EEADC_CC7D_11D2_8C32_0008C7C204E6__wvu_PrintTitles" vbProcedure="false">'Jet , Kero'!$1:$5</definedName>
    <definedName function="false" hidden="false" localSheetId="15" name="Z_1837EDE1_7DE7_11D2_8C06_0008C7C204E6__wvu_PrintArea" vbProcedure="false">'Jet , Kero'!$A$6:$R$39</definedName>
    <definedName function="false" hidden="false" localSheetId="15" name="Z_1837EDE1_7DE7_11D2_8C06_0008C7C204E6__wvu_PrintTitles" vbProcedure="false">'Jet , Kero'!$1:$5</definedName>
    <definedName function="false" hidden="false" localSheetId="15" name="Z_1837EDEB_7DE7_11D2_8C06_0008C7C204E6__wvu_PrintArea" vbProcedure="false">'Jet , Kero'!$A$40:$AG$118</definedName>
    <definedName function="false" hidden="false" localSheetId="15" name="Z_1837EDEB_7DE7_11D2_8C06_0008C7C204E6__wvu_PrintTitles" vbProcedure="false">'Jet , Kero'!$1:$5</definedName>
    <definedName function="false" hidden="false" localSheetId="15" name="Z_1837EDF5_7DE7_11D2_8C06_0008C7C204E6__wvu_PrintArea" vbProcedure="false">'Jet , Kero'!$A$120:$M$238</definedName>
    <definedName function="false" hidden="false" localSheetId="15" name="Z_1837EDF5_7DE7_11D2_8C06_0008C7C204E6__wvu_PrintTitles" vbProcedure="false">'Jet , Kero'!$1:$5</definedName>
    <definedName function="false" hidden="false" localSheetId="15" name="Z_18828A2A_E28E_11D2_8C3F_0008C7C204E6__wvu_PrintArea" vbProcedure="false">'Jet , Kero'!$A$6:$R$39</definedName>
    <definedName function="false" hidden="false" localSheetId="15" name="Z_18828A2A_E28E_11D2_8C3F_0008C7C204E6__wvu_PrintTitles" vbProcedure="false">'Jet , Kero'!$1:$5</definedName>
    <definedName function="false" hidden="false" localSheetId="15" name="Z_18828A36_E28E_11D2_8C3F_0008C7C204E6__wvu_PrintArea" vbProcedure="false">'Jet , Kero'!$A$40:$AG$118</definedName>
    <definedName function="false" hidden="false" localSheetId="15" name="Z_18828A36_E28E_11D2_8C3F_0008C7C204E6__wvu_PrintTitles" vbProcedure="false">'Jet , Kero'!$1:$5</definedName>
    <definedName function="false" hidden="false" localSheetId="15" name="Z_18828A42_E28E_11D2_8C3F_0008C7C204E6__wvu_PrintArea" vbProcedure="false">'Jet , Kero'!$A$120:$M$238</definedName>
    <definedName function="false" hidden="false" localSheetId="15" name="Z_18828A42_E28E_11D2_8C3F_0008C7C204E6__wvu_PrintTitles" vbProcedure="false">'Jet , Kero'!$1:$5</definedName>
    <definedName function="false" hidden="false" localSheetId="15" name="Z_19F9A6E8_DB81_11D2_B114_00805F29F700__wvu_PrintArea" vbProcedure="false">'Jet , Kero'!$A$6:$R$39</definedName>
    <definedName function="false" hidden="false" localSheetId="15" name="Z_19F9A6E8_DB81_11D2_B114_00805F29F700__wvu_PrintTitles" vbProcedure="false">'Jet , Kero'!$1:$5</definedName>
    <definedName function="false" hidden="false" localSheetId="15" name="Z_19F9A6F3_DB81_11D2_B114_00805F29F700__wvu_PrintArea" vbProcedure="false">'Jet , Kero'!$A$40:$AG$118</definedName>
    <definedName function="false" hidden="false" localSheetId="15" name="Z_19F9A6F3_DB81_11D2_B114_00805F29F700__wvu_PrintTitles" vbProcedure="false">'Jet , Kero'!$1:$5</definedName>
    <definedName function="false" hidden="false" localSheetId="15" name="Z_19F9A6FE_DB81_11D2_B114_00805F29F700__wvu_PrintArea" vbProcedure="false">'Jet , Kero'!$A$120:$M$238</definedName>
    <definedName function="false" hidden="false" localSheetId="15" name="Z_19F9A6FE_DB81_11D2_B114_00805F29F700__wvu_PrintTitles" vbProcedure="false">'Jet , Kero'!$1:$5</definedName>
    <definedName function="false" hidden="false" localSheetId="15" name="Z_19F9A744_DB81_11D2_B114_00805F29F700__wvu_PrintArea" vbProcedure="false">'Jet , Kero'!$A$6:$R$39</definedName>
    <definedName function="false" hidden="false" localSheetId="15" name="Z_19F9A744_DB81_11D2_B114_00805F29F700__wvu_PrintTitles" vbProcedure="false">'Jet , Kero'!$1:$5</definedName>
    <definedName function="false" hidden="false" localSheetId="15" name="Z_19F9A74F_DB81_11D2_B114_00805F29F700__wvu_PrintArea" vbProcedure="false">'Jet , Kero'!$A$40:$AG$118</definedName>
    <definedName function="false" hidden="false" localSheetId="15" name="Z_19F9A74F_DB81_11D2_B114_00805F29F700__wvu_PrintTitles" vbProcedure="false">'Jet , Kero'!$1:$5</definedName>
    <definedName function="false" hidden="false" localSheetId="15" name="Z_19F9A75A_DB81_11D2_B114_00805F29F700__wvu_PrintArea" vbProcedure="false">'Jet , Kero'!$A$120:$M$238</definedName>
    <definedName function="false" hidden="false" localSheetId="15" name="Z_19F9A75A_DB81_11D2_B114_00805F29F700__wvu_PrintTitles" vbProcedure="false">'Jet , Kero'!$1:$5</definedName>
    <definedName function="false" hidden="false" localSheetId="15" name="Z_19F9A7BF_DB81_11D2_B114_00805F29F700__wvu_PrintArea" vbProcedure="false">'Jet , Kero'!$A$6:$R$39</definedName>
    <definedName function="false" hidden="false" localSheetId="15" name="Z_19F9A7BF_DB81_11D2_B114_00805F29F700__wvu_PrintTitles" vbProcedure="false">'Jet , Kero'!$1:$5</definedName>
    <definedName function="false" hidden="false" localSheetId="15" name="Z_19F9A7CA_DB81_11D2_B114_00805F29F700__wvu_PrintArea" vbProcedure="false">'Jet , Kero'!$A$40:$AG$118</definedName>
    <definedName function="false" hidden="false" localSheetId="15" name="Z_19F9A7CA_DB81_11D2_B114_00805F29F700__wvu_PrintTitles" vbProcedure="false">'Jet , Kero'!$1:$5</definedName>
    <definedName function="false" hidden="false" localSheetId="15" name="Z_19F9A7D5_DB81_11D2_B114_00805F29F700__wvu_PrintArea" vbProcedure="false">'Jet , Kero'!$A$120:$M$238</definedName>
    <definedName function="false" hidden="false" localSheetId="15" name="Z_19F9A7D5_DB81_11D2_B114_00805F29F700__wvu_PrintTitles" vbProcedure="false">'Jet , Kero'!$1:$5</definedName>
    <definedName function="false" hidden="false" localSheetId="15" name="Z_19F9A912_DB81_11D2_B114_00805F29F700__wvu_PrintArea" vbProcedure="false">'Jet , Kero'!$A$6:$R$39</definedName>
    <definedName function="false" hidden="false" localSheetId="15" name="Z_19F9A912_DB81_11D2_B114_00805F29F700__wvu_PrintTitles" vbProcedure="false">'Jet , Kero'!$1:$5</definedName>
    <definedName function="false" hidden="false" localSheetId="15" name="Z_19F9A91E_DB81_11D2_B114_00805F29F700__wvu_PrintArea" vbProcedure="false">'Jet , Kero'!$A$40:$AG$118</definedName>
    <definedName function="false" hidden="false" localSheetId="15" name="Z_19F9A91E_DB81_11D2_B114_00805F29F700__wvu_PrintTitles" vbProcedure="false">'Jet , Kero'!$1:$5</definedName>
    <definedName function="false" hidden="false" localSheetId="15" name="Z_19F9A92A_DB81_11D2_B114_00805F29F700__wvu_PrintArea" vbProcedure="false">'Jet , Kero'!$A$120:$M$238</definedName>
    <definedName function="false" hidden="false" localSheetId="15" name="Z_19F9A92A_DB81_11D2_B114_00805F29F700__wvu_PrintTitles" vbProcedure="false">'Jet , Kero'!$1:$5</definedName>
    <definedName function="false" hidden="false" localSheetId="15" name="Z_1CECFD31_E66A_11D2_ADA9_0008C744C0BF__wvu_PrintArea" vbProcedure="false">'Jet , Kero'!$A$6:$R$39</definedName>
    <definedName function="false" hidden="false" localSheetId="15" name="Z_1CECFD31_E66A_11D2_ADA9_0008C744C0BF__wvu_PrintTitles" vbProcedure="false">'Jet , Kero'!$1:$5</definedName>
    <definedName function="false" hidden="false" localSheetId="15" name="Z_1CECFD3D_E66A_11D2_ADA9_0008C744C0BF__wvu_PrintArea" vbProcedure="false">'Jet , Kero'!$A$40:$AG$118</definedName>
    <definedName function="false" hidden="false" localSheetId="15" name="Z_1CECFD3D_E66A_11D2_ADA9_0008C744C0BF__wvu_PrintTitles" vbProcedure="false">'Jet , Kero'!$1:$5</definedName>
    <definedName function="false" hidden="false" localSheetId="15" name="Z_1CECFD49_E66A_11D2_ADA9_0008C744C0BF__wvu_PrintArea" vbProcedure="false">'Jet , Kero'!$A$120:$M$238</definedName>
    <definedName function="false" hidden="false" localSheetId="15" name="Z_1CECFD49_E66A_11D2_ADA9_0008C744C0BF__wvu_PrintTitles" vbProcedure="false">'Jet , Kero'!$1:$5</definedName>
    <definedName function="false" hidden="false" localSheetId="15" name="Z_1EAB21AF_E683_11D2_8C3F_0008C7C204E6__wvu_PrintArea" vbProcedure="false">'Jet , Kero'!$A$6:$R$39</definedName>
    <definedName function="false" hidden="false" localSheetId="15" name="Z_1EAB21AF_E683_11D2_8C3F_0008C7C204E6__wvu_PrintTitles" vbProcedure="false">'Jet , Kero'!$1:$5</definedName>
    <definedName function="false" hidden="false" localSheetId="15" name="Z_1EAB21BB_E683_11D2_8C3F_0008C7C204E6__wvu_PrintArea" vbProcedure="false">'Jet , Kero'!$A$40:$AG$118</definedName>
    <definedName function="false" hidden="false" localSheetId="15" name="Z_1EAB21BB_E683_11D2_8C3F_0008C7C204E6__wvu_PrintTitles" vbProcedure="false">'Jet , Kero'!$1:$5</definedName>
    <definedName function="false" hidden="false" localSheetId="15" name="Z_1EAB21C7_E683_11D2_8C3F_0008C7C204E6__wvu_PrintArea" vbProcedure="false">'Jet , Kero'!$A$120:$M$238</definedName>
    <definedName function="false" hidden="false" localSheetId="15" name="Z_1EAB21C7_E683_11D2_8C3F_0008C7C204E6__wvu_PrintTitles" vbProcedure="false">'Jet , Kero'!$1:$5</definedName>
    <definedName function="false" hidden="false" localSheetId="15" name="Z_25D4D152_AB7D_11D2_8C26_0008C7C204E6__wvu_PrintArea" vbProcedure="false">'Jet , Kero'!$A$6:$R$39</definedName>
    <definedName function="false" hidden="false" localSheetId="15" name="Z_25D4D152_AB7D_11D2_8C26_0008C7C204E6__wvu_PrintTitles" vbProcedure="false">'Jet , Kero'!$1:$5</definedName>
    <definedName function="false" hidden="false" localSheetId="15" name="Z_25D4D15C_AB7D_11D2_8C26_0008C7C204E6__wvu_PrintArea" vbProcedure="false">'Jet , Kero'!$A$40:$AG$118</definedName>
    <definedName function="false" hidden="false" localSheetId="15" name="Z_25D4D15C_AB7D_11D2_8C26_0008C7C204E6__wvu_PrintTitles" vbProcedure="false">'Jet , Kero'!$1:$5</definedName>
    <definedName function="false" hidden="false" localSheetId="15" name="Z_25D4D166_AB7D_11D2_8C26_0008C7C204E6__wvu_PrintArea" vbProcedure="false">'Jet , Kero'!$A$120:$M$238</definedName>
    <definedName function="false" hidden="false" localSheetId="15" name="Z_25D4D166_AB7D_11D2_8C26_0008C7C204E6__wvu_PrintTitles" vbProcedure="false">'Jet , Kero'!$1:$5</definedName>
    <definedName function="false" hidden="false" localSheetId="15" name="Z_26D7B70F_E103_11D2_8C3F_0008C7C204E6__wvu_PrintArea" vbProcedure="false">'Jet , Kero'!$A$6:$R$39</definedName>
    <definedName function="false" hidden="false" localSheetId="15" name="Z_26D7B70F_E103_11D2_8C3F_0008C7C204E6__wvu_PrintTitles" vbProcedure="false">'Jet , Kero'!$1:$5</definedName>
    <definedName function="false" hidden="false" localSheetId="15" name="Z_26D7B71B_E103_11D2_8C3F_0008C7C204E6__wvu_PrintArea" vbProcedure="false">'Jet , Kero'!$A$40:$AG$118</definedName>
    <definedName function="false" hidden="false" localSheetId="15" name="Z_26D7B71B_E103_11D2_8C3F_0008C7C204E6__wvu_PrintTitles" vbProcedure="false">'Jet , Kero'!$1:$5</definedName>
    <definedName function="false" hidden="false" localSheetId="15" name="Z_26D7B727_E103_11D2_8C3F_0008C7C204E6__wvu_PrintArea" vbProcedure="false">'Jet , Kero'!$A$120:$M$238</definedName>
    <definedName function="false" hidden="false" localSheetId="15" name="Z_26D7B727_E103_11D2_8C3F_0008C7C204E6__wvu_PrintTitles" vbProcedure="false">'Jet , Kero'!$1:$5</definedName>
    <definedName function="false" hidden="false" localSheetId="15" name="Z_280EF701_BC02_11D2_8C29_0008C7C204E6__wvu_PrintArea" vbProcedure="false">'Jet , Kero'!$A$6:$R$39</definedName>
    <definedName function="false" hidden="false" localSheetId="15" name="Z_280EF701_BC02_11D2_8C29_0008C7C204E6__wvu_PrintTitles" vbProcedure="false">'Jet , Kero'!$1:$5</definedName>
    <definedName function="false" hidden="false" localSheetId="15" name="Z_280EF70C_BC02_11D2_8C29_0008C7C204E6__wvu_PrintArea" vbProcedure="false">'Jet , Kero'!$A$40:$AG$118</definedName>
    <definedName function="false" hidden="false" localSheetId="15" name="Z_280EF70C_BC02_11D2_8C29_0008C7C204E6__wvu_PrintTitles" vbProcedure="false">'Jet , Kero'!$1:$5</definedName>
    <definedName function="false" hidden="false" localSheetId="15" name="Z_280EF717_BC02_11D2_8C29_0008C7C204E6__wvu_PrintArea" vbProcedure="false">'Jet , Kero'!$A$120:$M$238</definedName>
    <definedName function="false" hidden="false" localSheetId="15" name="Z_280EF717_BC02_11D2_8C29_0008C7C204E6__wvu_PrintTitles" vbProcedure="false">'Jet , Kero'!$1:$5</definedName>
    <definedName function="false" hidden="false" localSheetId="15" name="Z_2D75B107_A9EB_11D2_8C25_0008C7C204E6__wvu_PrintArea" vbProcedure="false">'Jet , Kero'!$A$6:$R$39</definedName>
    <definedName function="false" hidden="false" localSheetId="15" name="Z_2D75B107_A9EB_11D2_8C25_0008C7C204E6__wvu_PrintTitles" vbProcedure="false">'Jet , Kero'!$1:$5</definedName>
    <definedName function="false" hidden="false" localSheetId="15" name="Z_2D75B111_A9EB_11D2_8C25_0008C7C204E6__wvu_PrintArea" vbProcedure="false">'Jet , Kero'!$A$40:$AG$118</definedName>
    <definedName function="false" hidden="false" localSheetId="15" name="Z_2D75B111_A9EB_11D2_8C25_0008C7C204E6__wvu_PrintTitles" vbProcedure="false">'Jet , Kero'!$1:$5</definedName>
    <definedName function="false" hidden="false" localSheetId="15" name="Z_2D75B11B_A9EB_11D2_8C25_0008C7C204E6__wvu_PrintArea" vbProcedure="false">'Jet , Kero'!$A$120:$M$238</definedName>
    <definedName function="false" hidden="false" localSheetId="15" name="Z_2D75B11B_A9EB_11D2_8C25_0008C7C204E6__wvu_PrintTitles" vbProcedure="false">'Jet , Kero'!$1:$5</definedName>
    <definedName function="false" hidden="false" localSheetId="15" name="Z_2DC98E24_D6BB_11D2_8C3A_0008C7C204E6__wvu_PrintArea" vbProcedure="false">'Jet , Kero'!$A$6:$R$39</definedName>
    <definedName function="false" hidden="false" localSheetId="15" name="Z_2DC98E24_D6BB_11D2_8C3A_0008C7C204E6__wvu_PrintTitles" vbProcedure="false">'Jet , Kero'!$1:$5</definedName>
    <definedName function="false" hidden="false" localSheetId="15" name="Z_2DC98E2F_D6BB_11D2_8C3A_0008C7C204E6__wvu_PrintArea" vbProcedure="false">'Jet , Kero'!$A$40:$AG$118</definedName>
    <definedName function="false" hidden="false" localSheetId="15" name="Z_2DC98E2F_D6BB_11D2_8C3A_0008C7C204E6__wvu_PrintTitles" vbProcedure="false">'Jet , Kero'!$1:$5</definedName>
    <definedName function="false" hidden="false" localSheetId="15" name="Z_2DC98E3A_D6BB_11D2_8C3A_0008C7C204E6__wvu_PrintArea" vbProcedure="false">'Jet , Kero'!$A$120:$M$238</definedName>
    <definedName function="false" hidden="false" localSheetId="15" name="Z_2DC98E3A_D6BB_11D2_8C3A_0008C7C204E6__wvu_PrintTitles" vbProcedure="false">'Jet , Kero'!$1:$5</definedName>
    <definedName function="false" hidden="false" localSheetId="15" name="Z_2DC98F3C_D6BB_11D2_8C3A_0008C7C204E6__wvu_PrintArea" vbProcedure="false">'Jet , Kero'!$A$6:$R$39</definedName>
    <definedName function="false" hidden="false" localSheetId="15" name="Z_2DC98F3C_D6BB_11D2_8C3A_0008C7C204E6__wvu_PrintTitles" vbProcedure="false">'Jet , Kero'!$1:$5</definedName>
    <definedName function="false" hidden="false" localSheetId="15" name="Z_2DC98F47_D6BB_11D2_8C3A_0008C7C204E6__wvu_PrintArea" vbProcedure="false">'Jet , Kero'!$A$40:$AG$118</definedName>
    <definedName function="false" hidden="false" localSheetId="15" name="Z_2DC98F47_D6BB_11D2_8C3A_0008C7C204E6__wvu_PrintTitles" vbProcedure="false">'Jet , Kero'!$1:$5</definedName>
    <definedName function="false" hidden="false" localSheetId="15" name="Z_2DC98F52_D6BB_11D2_8C3A_0008C7C204E6__wvu_PrintArea" vbProcedure="false">'Jet , Kero'!$A$120:$M$238</definedName>
    <definedName function="false" hidden="false" localSheetId="15" name="Z_2DC98F52_D6BB_11D2_8C3A_0008C7C204E6__wvu_PrintTitles" vbProcedure="false">'Jet , Kero'!$1:$5</definedName>
    <definedName function="false" hidden="false" localSheetId="15" name="Z_2DD4FCCF_B99C_11D2_8C28_0008C7C204E6__wvu_PrintArea" vbProcedure="false">'Jet , Kero'!$A$6:$R$39</definedName>
    <definedName function="false" hidden="false" localSheetId="15" name="Z_2DD4FCCF_B99C_11D2_8C28_0008C7C204E6__wvu_PrintTitles" vbProcedure="false">'Jet , Kero'!$1:$5</definedName>
    <definedName function="false" hidden="false" localSheetId="15" name="Z_2DD4FCDA_B99C_11D2_8C28_0008C7C204E6__wvu_PrintArea" vbProcedure="false">'Jet , Kero'!$A$40:$AG$118</definedName>
    <definedName function="false" hidden="false" localSheetId="15" name="Z_2DD4FCDA_B99C_11D2_8C28_0008C7C204E6__wvu_PrintTitles" vbProcedure="false">'Jet , Kero'!$1:$5</definedName>
    <definedName function="false" hidden="false" localSheetId="15" name="Z_2DD4FCE5_B99C_11D2_8C28_0008C7C204E6__wvu_PrintArea" vbProcedure="false">'Jet , Kero'!$A$120:$M$238</definedName>
    <definedName function="false" hidden="false" localSheetId="15" name="Z_2DD4FCE5_B99C_11D2_8C28_0008C7C204E6__wvu_PrintTitles" vbProcedure="false">'Jet , Kero'!$1:$5</definedName>
    <definedName function="false" hidden="false" localSheetId="15" name="Z_356EE9A4_C573_11D2_84E9_00805FD35FEF__wvu_PrintArea" vbProcedure="false">'Jet , Kero'!$A$6:$R$39</definedName>
    <definedName function="false" hidden="false" localSheetId="15" name="Z_356EE9A4_C573_11D2_84E9_00805FD35FEF__wvu_PrintTitles" vbProcedure="false">'Jet , Kero'!$1:$5</definedName>
    <definedName function="false" hidden="false" localSheetId="15" name="Z_356EE9AF_C573_11D2_84E9_00805FD35FEF__wvu_PrintArea" vbProcedure="false">'Jet , Kero'!$A$40:$AG$118</definedName>
    <definedName function="false" hidden="false" localSheetId="15" name="Z_356EE9AF_C573_11D2_84E9_00805FD35FEF__wvu_PrintTitles" vbProcedure="false">'Jet , Kero'!$1:$5</definedName>
    <definedName function="false" hidden="false" localSheetId="15" name="Z_356EE9BA_C573_11D2_84E9_00805FD35FEF__wvu_PrintArea" vbProcedure="false">'Jet , Kero'!$A$120:$M$238</definedName>
    <definedName function="false" hidden="false" localSheetId="15" name="Z_356EE9BA_C573_11D2_84E9_00805FD35FEF__wvu_PrintTitles" vbProcedure="false">'Jet , Kero'!$1:$5</definedName>
    <definedName function="false" hidden="false" localSheetId="15" name="Z_35FF369E_A533_11D2_8C22_0008C7C204E6__wvu_PrintArea" vbProcedure="false">'Jet , Kero'!$A$6:$R$39</definedName>
    <definedName function="false" hidden="false" localSheetId="15" name="Z_35FF369E_A533_11D2_8C22_0008C7C204E6__wvu_PrintTitles" vbProcedure="false">'Jet , Kero'!$1:$5</definedName>
    <definedName function="false" hidden="false" localSheetId="15" name="Z_35FF36A8_A533_11D2_8C22_0008C7C204E6__wvu_PrintArea" vbProcedure="false">'Jet , Kero'!$A$40:$AG$118</definedName>
    <definedName function="false" hidden="false" localSheetId="15" name="Z_35FF36A8_A533_11D2_8C22_0008C7C204E6__wvu_PrintTitles" vbProcedure="false">'Jet , Kero'!$1:$5</definedName>
    <definedName function="false" hidden="false" localSheetId="15" name="Z_35FF36B2_A533_11D2_8C22_0008C7C204E6__wvu_PrintArea" vbProcedure="false">'Jet , Kero'!$A$120:$M$238</definedName>
    <definedName function="false" hidden="false" localSheetId="15" name="Z_35FF36B2_A533_11D2_8C22_0008C7C204E6__wvu_PrintTitles" vbProcedure="false">'Jet , Kero'!$1:$5</definedName>
    <definedName function="false" hidden="false" localSheetId="15" name="Z_37466B25_D08A_11D2_AD63_00805F17FD6F__wvu_PrintArea" vbProcedure="false">'Jet , Kero'!$A$6:$R$39</definedName>
    <definedName function="false" hidden="false" localSheetId="15" name="Z_37466B25_D08A_11D2_AD63_00805F17FD6F__wvu_PrintTitles" vbProcedure="false">'Jet , Kero'!$1:$5</definedName>
    <definedName function="false" hidden="false" localSheetId="15" name="Z_37466B30_D08A_11D2_AD63_00805F17FD6F__wvu_PrintArea" vbProcedure="false">'Jet , Kero'!$A$40:$AG$118</definedName>
    <definedName function="false" hidden="false" localSheetId="15" name="Z_37466B30_D08A_11D2_AD63_00805F17FD6F__wvu_PrintTitles" vbProcedure="false">'Jet , Kero'!$1:$5</definedName>
    <definedName function="false" hidden="false" localSheetId="15" name="Z_37466B3B_D08A_11D2_AD63_00805F17FD6F__wvu_PrintArea" vbProcedure="false">'Jet , Kero'!$A$120:$M$238</definedName>
    <definedName function="false" hidden="false" localSheetId="15" name="Z_37466B3B_D08A_11D2_AD63_00805F17FD6F__wvu_PrintTitles" vbProcedure="false">'Jet , Kero'!$1:$5</definedName>
    <definedName function="false" hidden="false" localSheetId="15" name="Z_3B687671_DD04_11D2_B562_00805FC758C8__wvu_PrintArea" vbProcedure="false">'Jet , Kero'!$A$6:$R$39</definedName>
    <definedName function="false" hidden="false" localSheetId="15" name="Z_3B687671_DD04_11D2_B562_00805FC758C8__wvu_PrintTitles" vbProcedure="false">'Jet , Kero'!$1:$5</definedName>
    <definedName function="false" hidden="false" localSheetId="15" name="Z_3B68767D_DD04_11D2_B562_00805FC758C8__wvu_PrintArea" vbProcedure="false">'Jet , Kero'!$A$40:$AG$118</definedName>
    <definedName function="false" hidden="false" localSheetId="15" name="Z_3B68767D_DD04_11D2_B562_00805FC758C8__wvu_PrintTitles" vbProcedure="false">'Jet , Kero'!$1:$5</definedName>
    <definedName function="false" hidden="false" localSheetId="15" name="Z_3B687689_DD04_11D2_B562_00805FC758C8__wvu_PrintArea" vbProcedure="false">'Jet , Kero'!$A$120:$M$238</definedName>
    <definedName function="false" hidden="false" localSheetId="15" name="Z_3B687689_DD04_11D2_B562_00805FC758C8__wvu_PrintTitles" vbProcedure="false">'Jet , Kero'!$1:$5</definedName>
    <definedName function="false" hidden="false" localSheetId="15" name="Z_3D00AA3F_B9CB_11D2_B55F_00805FC758C8__wvu_PrintArea" vbProcedure="false">'Jet , Kero'!$A$6:$R$39</definedName>
    <definedName function="false" hidden="false" localSheetId="15" name="Z_3D00AA3F_B9CB_11D2_B55F_00805FC758C8__wvu_PrintTitles" vbProcedure="false">'Jet , Kero'!$1:$5</definedName>
    <definedName function="false" hidden="false" localSheetId="15" name="Z_3D00AA4A_B9CB_11D2_B55F_00805FC758C8__wvu_PrintArea" vbProcedure="false">'Jet , Kero'!$A$40:$AG$118</definedName>
    <definedName function="false" hidden="false" localSheetId="15" name="Z_3D00AA4A_B9CB_11D2_B55F_00805FC758C8__wvu_PrintTitles" vbProcedure="false">'Jet , Kero'!$1:$5</definedName>
    <definedName function="false" hidden="false" localSheetId="15" name="Z_3D00AA55_B9CB_11D2_B55F_00805FC758C8__wvu_PrintArea" vbProcedure="false">'Jet , Kero'!$A$120:$M$238</definedName>
    <definedName function="false" hidden="false" localSheetId="15" name="Z_3D00AA55_B9CB_11D2_B55F_00805FC758C8__wvu_PrintTitles" vbProcedure="false">'Jet , Kero'!$1:$5</definedName>
    <definedName function="false" hidden="false" localSheetId="15" name="Z_3E14919E_B5D4_11D2_8C28_0008C7C204E6__wvu_PrintArea" vbProcedure="false">'Jet , Kero'!$A$6:$R$39</definedName>
    <definedName function="false" hidden="false" localSheetId="15" name="Z_3E14919E_B5D4_11D2_8C28_0008C7C204E6__wvu_PrintTitles" vbProcedure="false">'Jet , Kero'!$1:$5</definedName>
    <definedName function="false" hidden="false" localSheetId="15" name="Z_3E1491A9_B5D4_11D2_8C28_0008C7C204E6__wvu_PrintArea" vbProcedure="false">'Jet , Kero'!$A$40:$AG$118</definedName>
    <definedName function="false" hidden="false" localSheetId="15" name="Z_3E1491A9_B5D4_11D2_8C28_0008C7C204E6__wvu_PrintTitles" vbProcedure="false">'Jet , Kero'!$1:$5</definedName>
    <definedName function="false" hidden="false" localSheetId="15" name="Z_3E1491B4_B5D4_11D2_8C28_0008C7C204E6__wvu_PrintArea" vbProcedure="false">'Jet , Kero'!$A$120:$M$238</definedName>
    <definedName function="false" hidden="false" localSheetId="15" name="Z_3E1491B4_B5D4_11D2_8C28_0008C7C204E6__wvu_PrintTitles" vbProcedure="false">'Jet , Kero'!$1:$5</definedName>
    <definedName function="false" hidden="false" localSheetId="15" name="Z_43FDE5A8_B0FC_11D2_8C26_0008C7C204E6__wvu_PrintArea" vbProcedure="false">'Jet , Kero'!$A$6:$R$39</definedName>
    <definedName function="false" hidden="false" localSheetId="15" name="Z_43FDE5A8_B0FC_11D2_8C26_0008C7C204E6__wvu_PrintTitles" vbProcedure="false">'Jet , Kero'!$1:$5</definedName>
    <definedName function="false" hidden="false" localSheetId="15" name="Z_43FDE5B2_B0FC_11D2_8C26_0008C7C204E6__wvu_PrintArea" vbProcedure="false">'Jet , Kero'!$A$40:$AG$118</definedName>
    <definedName function="false" hidden="false" localSheetId="15" name="Z_43FDE5B2_B0FC_11D2_8C26_0008C7C204E6__wvu_PrintTitles" vbProcedure="false">'Jet , Kero'!$1:$5</definedName>
    <definedName function="false" hidden="false" localSheetId="15" name="Z_43FDE5BC_B0FC_11D2_8C26_0008C7C204E6__wvu_PrintArea" vbProcedure="false">'Jet , Kero'!$A$120:$M$238</definedName>
    <definedName function="false" hidden="false" localSheetId="15" name="Z_43FDE5BC_B0FC_11D2_8C26_0008C7C204E6__wvu_PrintTitles" vbProcedure="false">'Jet , Kero'!$1:$5</definedName>
    <definedName function="false" hidden="false" localSheetId="15" name="Z_455EA510_D080_11D2_B560_00805FC758C8__wvu_PrintArea" vbProcedure="false">'Jet , Kero'!$A$6:$R$39</definedName>
    <definedName function="false" hidden="false" localSheetId="15" name="Z_455EA510_D080_11D2_B560_00805FC758C8__wvu_PrintTitles" vbProcedure="false">'Jet , Kero'!$1:$5</definedName>
    <definedName function="false" hidden="false" localSheetId="15" name="Z_455EA51B_D080_11D2_B560_00805FC758C8__wvu_PrintArea" vbProcedure="false">'Jet , Kero'!$A$40:$AG$118</definedName>
    <definedName function="false" hidden="false" localSheetId="15" name="Z_455EA51B_D080_11D2_B560_00805FC758C8__wvu_PrintTitles" vbProcedure="false">'Jet , Kero'!$1:$5</definedName>
    <definedName function="false" hidden="false" localSheetId="15" name="Z_455EA526_D080_11D2_B560_00805FC758C8__wvu_PrintArea" vbProcedure="false">'Jet , Kero'!$A$120:$M$238</definedName>
    <definedName function="false" hidden="false" localSheetId="15" name="Z_455EA526_D080_11D2_B560_00805FC758C8__wvu_PrintTitles" vbProcedure="false">'Jet , Kero'!$1:$5</definedName>
    <definedName function="false" hidden="false" localSheetId="15" name="Z_45B0D563_8B4E_11D2_8C18_0008C7C204E6__wvu_PrintArea" vbProcedure="false">'Jet , Kero'!$A$6:$R$39</definedName>
    <definedName function="false" hidden="false" localSheetId="15" name="Z_45B0D563_8B4E_11D2_8C18_0008C7C204E6__wvu_PrintTitles" vbProcedure="false">'Jet , Kero'!$1:$5</definedName>
    <definedName function="false" hidden="false" localSheetId="15" name="Z_45B0D56D_8B4E_11D2_8C18_0008C7C204E6__wvu_PrintArea" vbProcedure="false">'Jet , Kero'!$A$40:$AG$118</definedName>
    <definedName function="false" hidden="false" localSheetId="15" name="Z_45B0D56D_8B4E_11D2_8C18_0008C7C204E6__wvu_PrintTitles" vbProcedure="false">'Jet , Kero'!$1:$5</definedName>
    <definedName function="false" hidden="false" localSheetId="15" name="Z_45B0D577_8B4E_11D2_8C18_0008C7C204E6__wvu_PrintArea" vbProcedure="false">'Jet , Kero'!$A$120:$M$238</definedName>
    <definedName function="false" hidden="false" localSheetId="15" name="Z_45B0D577_8B4E_11D2_8C18_0008C7C204E6__wvu_PrintTitles" vbProcedure="false">'Jet , Kero'!$1:$5</definedName>
    <definedName function="false" hidden="false" localSheetId="15" name="Z_46B6C2BF_E7FC_11D2_ADAA_0008C744C0BF__wvu_PrintArea" vbProcedure="false">'Jet , Kero'!$A$6:$R$39</definedName>
    <definedName function="false" hidden="false" localSheetId="15" name="Z_46B6C2BF_E7FC_11D2_ADAA_0008C744C0BF__wvu_PrintTitles" vbProcedure="false">'Jet , Kero'!$1:$5</definedName>
    <definedName function="false" hidden="false" localSheetId="15" name="Z_46B6C2CB_E7FC_11D2_ADAA_0008C744C0BF__wvu_PrintArea" vbProcedure="false">'Jet , Kero'!$A$40:$AG$118</definedName>
    <definedName function="false" hidden="false" localSheetId="15" name="Z_46B6C2CB_E7FC_11D2_ADAA_0008C744C0BF__wvu_PrintTitles" vbProcedure="false">'Jet , Kero'!$1:$5</definedName>
    <definedName function="false" hidden="false" localSheetId="15" name="Z_46B6C2D7_E7FC_11D2_ADAA_0008C744C0BF__wvu_PrintArea" vbProcedure="false">'Jet , Kero'!$A$120:$M$238</definedName>
    <definedName function="false" hidden="false" localSheetId="15" name="Z_46B6C2D7_E7FC_11D2_ADAA_0008C744C0BF__wvu_PrintTitles" vbProcedure="false">'Jet , Kero'!$1:$5</definedName>
    <definedName function="false" hidden="false" localSheetId="15" name="Z_4707B8B5_93E7_11D2_8C1D_0008C7C204E6__wvu_PrintArea" vbProcedure="false">'Jet , Kero'!$A$6:$R$39</definedName>
    <definedName function="false" hidden="false" localSheetId="15" name="Z_4707B8B5_93E7_11D2_8C1D_0008C7C204E6__wvu_PrintTitles" vbProcedure="false">'Jet , Kero'!$1:$5</definedName>
    <definedName function="false" hidden="false" localSheetId="15" name="Z_4707B8BF_93E7_11D2_8C1D_0008C7C204E6__wvu_PrintArea" vbProcedure="false">'Jet , Kero'!$A$40:$AG$118</definedName>
    <definedName function="false" hidden="false" localSheetId="15" name="Z_4707B8BF_93E7_11D2_8C1D_0008C7C204E6__wvu_PrintTitles" vbProcedure="false">'Jet , Kero'!$1:$5</definedName>
    <definedName function="false" hidden="false" localSheetId="15" name="Z_4707B8C9_93E7_11D2_8C1D_0008C7C204E6__wvu_PrintArea" vbProcedure="false">'Jet , Kero'!$A$120:$M$238</definedName>
    <definedName function="false" hidden="false" localSheetId="15" name="Z_4707B8C9_93E7_11D2_8C1D_0008C7C204E6__wvu_PrintTitles" vbProcedure="false">'Jet , Kero'!$1:$5</definedName>
    <definedName function="false" hidden="false" localSheetId="15" name="Z_48E652D9_A94A_11D2_B55B_00805FC758C8__wvu_PrintArea" vbProcedure="false">'Jet , Kero'!$A$6:$R$39</definedName>
    <definedName function="false" hidden="false" localSheetId="15" name="Z_48E652D9_A94A_11D2_B55B_00805FC758C8__wvu_PrintTitles" vbProcedure="false">'Jet , Kero'!$1:$5</definedName>
    <definedName function="false" hidden="false" localSheetId="15" name="Z_48E652E3_A94A_11D2_B55B_00805FC758C8__wvu_PrintArea" vbProcedure="false">'Jet , Kero'!$A$40:$AG$118</definedName>
    <definedName function="false" hidden="false" localSheetId="15" name="Z_48E652E3_A94A_11D2_B55B_00805FC758C8__wvu_PrintTitles" vbProcedure="false">'Jet , Kero'!$1:$5</definedName>
    <definedName function="false" hidden="false" localSheetId="15" name="Z_48E652ED_A94A_11D2_B55B_00805FC758C8__wvu_PrintArea" vbProcedure="false">'Jet , Kero'!$A$120:$M$238</definedName>
    <definedName function="false" hidden="false" localSheetId="15" name="Z_48E652ED_A94A_11D2_B55B_00805FC758C8__wvu_PrintTitles" vbProcedure="false">'Jet , Kero'!$1:$5</definedName>
    <definedName function="false" hidden="false" localSheetId="15" name="Z_4A50D576_9978_11D2_8C20_0008C7C204E6__wvu_PrintArea" vbProcedure="false">'Jet , Kero'!$A$6:$R$39</definedName>
    <definedName function="false" hidden="false" localSheetId="15" name="Z_4A50D576_9978_11D2_8C20_0008C7C204E6__wvu_PrintTitles" vbProcedure="false">'Jet , Kero'!$1:$5</definedName>
    <definedName function="false" hidden="false" localSheetId="15" name="Z_4A50D580_9978_11D2_8C20_0008C7C204E6__wvu_PrintArea" vbProcedure="false">'Jet , Kero'!$A$40:$AG$118</definedName>
    <definedName function="false" hidden="false" localSheetId="15" name="Z_4A50D580_9978_11D2_8C20_0008C7C204E6__wvu_PrintTitles" vbProcedure="false">'Jet , Kero'!$1:$5</definedName>
    <definedName function="false" hidden="false" localSheetId="15" name="Z_4A50D58A_9978_11D2_8C20_0008C7C204E6__wvu_PrintArea" vbProcedure="false">'Jet , Kero'!$A$120:$M$238</definedName>
    <definedName function="false" hidden="false" localSheetId="15" name="Z_4A50D58A_9978_11D2_8C20_0008C7C204E6__wvu_PrintTitles" vbProcedure="false">'Jet , Kero'!$1:$5</definedName>
    <definedName function="false" hidden="false" localSheetId="15" name="Z_4B7F7062_C17B_11D2_8C2B_0008C7C204E6__wvu_PrintArea" vbProcedure="false">'Jet , Kero'!$A$6:$R$39</definedName>
    <definedName function="false" hidden="false" localSheetId="15" name="Z_4B7F7062_C17B_11D2_8C2B_0008C7C204E6__wvu_PrintTitles" vbProcedure="false">'Jet , Kero'!$1:$5</definedName>
    <definedName function="false" hidden="false" localSheetId="15" name="Z_4B7F706D_C17B_11D2_8C2B_0008C7C204E6__wvu_PrintArea" vbProcedure="false">'Jet , Kero'!$A$40:$AG$118</definedName>
    <definedName function="false" hidden="false" localSheetId="15" name="Z_4B7F706D_C17B_11D2_8C2B_0008C7C204E6__wvu_PrintTitles" vbProcedure="false">'Jet , Kero'!$1:$5</definedName>
    <definedName function="false" hidden="false" localSheetId="15" name="Z_4B7F7078_C17B_11D2_8C2B_0008C7C204E6__wvu_PrintArea" vbProcedure="false">'Jet , Kero'!$A$120:$M$238</definedName>
    <definedName function="false" hidden="false" localSheetId="15" name="Z_4B7F7078_C17B_11D2_8C2B_0008C7C204E6__wvu_PrintTitles" vbProcedure="false">'Jet , Kero'!$1:$5</definedName>
    <definedName function="false" hidden="false" localSheetId="15" name="Z_4C4CB571_CAEB_11D2_8C32_0008C7C204E6__wvu_PrintArea" vbProcedure="false">'Jet , Kero'!$A$6:$R$39</definedName>
    <definedName function="false" hidden="false" localSheetId="15" name="Z_4C4CB571_CAEB_11D2_8C32_0008C7C204E6__wvu_PrintTitles" vbProcedure="false">'Jet , Kero'!$1:$5</definedName>
    <definedName function="false" hidden="false" localSheetId="15" name="Z_4C4CB57C_CAEB_11D2_8C32_0008C7C204E6__wvu_PrintArea" vbProcedure="false">'Jet , Kero'!$A$40:$AG$118</definedName>
    <definedName function="false" hidden="false" localSheetId="15" name="Z_4C4CB57C_CAEB_11D2_8C32_0008C7C204E6__wvu_PrintTitles" vbProcedure="false">'Jet , Kero'!$1:$5</definedName>
    <definedName function="false" hidden="false" localSheetId="15" name="Z_4C4CB587_CAEB_11D2_8C32_0008C7C204E6__wvu_PrintArea" vbProcedure="false">'Jet , Kero'!$A$120:$M$238</definedName>
    <definedName function="false" hidden="false" localSheetId="15" name="Z_4C4CB587_CAEB_11D2_8C32_0008C7C204E6__wvu_PrintTitles" vbProcedure="false">'Jet , Kero'!$1:$5</definedName>
    <definedName function="false" hidden="false" localSheetId="15" name="Z_4C5DA7D4_F3BF_11D2_8C47_0008C7C204E6__wvu_PrintArea" vbProcedure="false">'Jet , Kero'!$A$6:$R$39</definedName>
    <definedName function="false" hidden="false" localSheetId="15" name="Z_4C5DA7D4_F3BF_11D2_8C47_0008C7C204E6__wvu_PrintTitles" vbProcedure="false">'Jet , Kero'!$1:$5</definedName>
    <definedName function="false" hidden="false" localSheetId="15" name="Z_4C5DA7E0_F3BF_11D2_8C47_0008C7C204E6__wvu_PrintArea" vbProcedure="false">'Jet , Kero'!$A$40:$AG$118</definedName>
    <definedName function="false" hidden="false" localSheetId="15" name="Z_4C5DA7E0_F3BF_11D2_8C47_0008C7C204E6__wvu_PrintTitles" vbProcedure="false">'Jet , Kero'!$1:$5</definedName>
    <definedName function="false" hidden="false" localSheetId="15" name="Z_4C5DA7EC_F3BF_11D2_8C47_0008C7C204E6__wvu_PrintArea" vbProcedure="false">'Jet , Kero'!$A$120:$M$238</definedName>
    <definedName function="false" hidden="false" localSheetId="15" name="Z_4C5DA7EC_F3BF_11D2_8C47_0008C7C204E6__wvu_PrintTitles" vbProcedure="false">'Jet , Kero'!$1:$5</definedName>
    <definedName function="false" hidden="false" localSheetId="15" name="Z_4C5DA7FF_F3BF_11D2_8C47_0008C7C204E6__wvu_PrintArea" vbProcedure="false">'Jet , Kero'!$A$6:$R$39</definedName>
    <definedName function="false" hidden="false" localSheetId="15" name="Z_4C5DA7FF_F3BF_11D2_8C47_0008C7C204E6__wvu_PrintTitles" vbProcedure="false">'Jet , Kero'!$1:$5</definedName>
    <definedName function="false" hidden="false" localSheetId="15" name="Z_4C5DA80B_F3BF_11D2_8C47_0008C7C204E6__wvu_PrintArea" vbProcedure="false">'Jet , Kero'!$A$40:$AG$118</definedName>
    <definedName function="false" hidden="false" localSheetId="15" name="Z_4C5DA80B_F3BF_11D2_8C47_0008C7C204E6__wvu_PrintTitles" vbProcedure="false">'Jet , Kero'!$1:$5</definedName>
    <definedName function="false" hidden="false" localSheetId="15" name="Z_4C5DA817_F3BF_11D2_8C47_0008C7C204E6__wvu_PrintArea" vbProcedure="false">'Jet , Kero'!$A$120:$M$238</definedName>
    <definedName function="false" hidden="false" localSheetId="15" name="Z_4C5DA817_F3BF_11D2_8C47_0008C7C204E6__wvu_PrintTitles" vbProcedure="false">'Jet , Kero'!$1:$5</definedName>
    <definedName function="false" hidden="false" localSheetId="15" name="Z_52DDA568_CA25_11D2_8C31_0008C7C204E6__wvu_PrintArea" vbProcedure="false">'Jet , Kero'!$A$6:$R$39</definedName>
    <definedName function="false" hidden="false" localSheetId="15" name="Z_52DDA568_CA25_11D2_8C31_0008C7C204E6__wvu_PrintTitles" vbProcedure="false">'Jet , Kero'!$1:$5</definedName>
    <definedName function="false" hidden="false" localSheetId="15" name="Z_52DDA573_CA25_11D2_8C31_0008C7C204E6__wvu_PrintArea" vbProcedure="false">'Jet , Kero'!$A$40:$AG$118</definedName>
    <definedName function="false" hidden="false" localSheetId="15" name="Z_52DDA573_CA25_11D2_8C31_0008C7C204E6__wvu_PrintTitles" vbProcedure="false">'Jet , Kero'!$1:$5</definedName>
    <definedName function="false" hidden="false" localSheetId="15" name="Z_52DDA57E_CA25_11D2_8C31_0008C7C204E6__wvu_PrintArea" vbProcedure="false">'Jet , Kero'!$A$120:$M$238</definedName>
    <definedName function="false" hidden="false" localSheetId="15" name="Z_52DDA57E_CA25_11D2_8C31_0008C7C204E6__wvu_PrintTitles" vbProcedure="false">'Jet , Kero'!$1:$5</definedName>
    <definedName function="false" hidden="false" localSheetId="15" name="Z_531C69DA_EE3F_11D2_ADAC_0008C744C0BF__wvu_PrintArea" vbProcedure="false">'Jet , Kero'!$A$6:$R$39</definedName>
    <definedName function="false" hidden="false" localSheetId="15" name="Z_531C69DA_EE3F_11D2_ADAC_0008C744C0BF__wvu_PrintTitles" vbProcedure="false">'Jet , Kero'!$1:$5</definedName>
    <definedName function="false" hidden="false" localSheetId="15" name="Z_531C69E6_EE3F_11D2_ADAC_0008C744C0BF__wvu_PrintArea" vbProcedure="false">'Jet , Kero'!$A$40:$AG$118</definedName>
    <definedName function="false" hidden="false" localSheetId="15" name="Z_531C69E6_EE3F_11D2_ADAC_0008C744C0BF__wvu_PrintTitles" vbProcedure="false">'Jet , Kero'!$1:$5</definedName>
    <definedName function="false" hidden="false" localSheetId="15" name="Z_531C69F2_EE3F_11D2_ADAC_0008C744C0BF__wvu_PrintArea" vbProcedure="false">'Jet , Kero'!$A$120:$M$238</definedName>
    <definedName function="false" hidden="false" localSheetId="15" name="Z_531C69F2_EE3F_11D2_ADAC_0008C744C0BF__wvu_PrintTitles" vbProcedure="false">'Jet , Kero'!$1:$5</definedName>
    <definedName function="false" hidden="false" localSheetId="15" name="Z_5538850E_8E68_11D2_8C1C_0008C7C204E6__wvu_PrintArea" vbProcedure="false">'Jet , Kero'!$A$6:$R$39</definedName>
    <definedName function="false" hidden="false" localSheetId="15" name="Z_5538850E_8E68_11D2_8C1C_0008C7C204E6__wvu_PrintTitles" vbProcedure="false">'Jet , Kero'!$1:$5</definedName>
    <definedName function="false" hidden="false" localSheetId="15" name="Z_55388518_8E68_11D2_8C1C_0008C7C204E6__wvu_PrintArea" vbProcedure="false">'Jet , Kero'!$A$40:$AG$118</definedName>
    <definedName function="false" hidden="false" localSheetId="15" name="Z_55388518_8E68_11D2_8C1C_0008C7C204E6__wvu_PrintTitles" vbProcedure="false">'Jet , Kero'!$1:$5</definedName>
    <definedName function="false" hidden="false" localSheetId="15" name="Z_55388522_8E68_11D2_8C1C_0008C7C204E6__wvu_PrintArea" vbProcedure="false">'Jet , Kero'!$A$120:$M$238</definedName>
    <definedName function="false" hidden="false" localSheetId="15" name="Z_55388522_8E68_11D2_8C1C_0008C7C204E6__wvu_PrintTitles" vbProcedure="false">'Jet , Kero'!$1:$5</definedName>
    <definedName function="false" hidden="false" localSheetId="15" name="Z_56579150_85E2_11D2_8C16_0008C7C204E6__wvu_PrintArea" vbProcedure="false">'Jet , Kero'!$A$6:$R$39</definedName>
    <definedName function="false" hidden="false" localSheetId="15" name="Z_56579150_85E2_11D2_8C16_0008C7C204E6__wvu_PrintTitles" vbProcedure="false">'Jet , Kero'!$1:$5</definedName>
    <definedName function="false" hidden="false" localSheetId="15" name="Z_5657915A_85E2_11D2_8C16_0008C7C204E6__wvu_PrintArea" vbProcedure="false">'Jet , Kero'!$A$40:$AG$118</definedName>
    <definedName function="false" hidden="false" localSheetId="15" name="Z_5657915A_85E2_11D2_8C16_0008C7C204E6__wvu_PrintTitles" vbProcedure="false">'Jet , Kero'!$1:$5</definedName>
    <definedName function="false" hidden="false" localSheetId="15" name="Z_56579164_85E2_11D2_8C16_0008C7C204E6__wvu_PrintArea" vbProcedure="false">'Jet , Kero'!$A$120:$M$238</definedName>
    <definedName function="false" hidden="false" localSheetId="15" name="Z_56579164_85E2_11D2_8C16_0008C7C204E6__wvu_PrintTitles" vbProcedure="false">'Jet , Kero'!$1:$5</definedName>
    <definedName function="false" hidden="false" localSheetId="15" name="Z_5685E5CA_A46E_11D2_8C22_0008C7C204E6__wvu_PrintArea" vbProcedure="false">'Jet , Kero'!$A$6:$R$39</definedName>
    <definedName function="false" hidden="false" localSheetId="15" name="Z_5685E5CA_A46E_11D2_8C22_0008C7C204E6__wvu_PrintTitles" vbProcedure="false">'Jet , Kero'!$1:$5</definedName>
    <definedName function="false" hidden="false" localSheetId="15" name="Z_5685E5D4_A46E_11D2_8C22_0008C7C204E6__wvu_PrintArea" vbProcedure="false">'Jet , Kero'!$A$40:$AG$118</definedName>
    <definedName function="false" hidden="false" localSheetId="15" name="Z_5685E5D4_A46E_11D2_8C22_0008C7C204E6__wvu_PrintTitles" vbProcedure="false">'Jet , Kero'!$1:$5</definedName>
    <definedName function="false" hidden="false" localSheetId="15" name="Z_5685E5DE_A46E_11D2_8C22_0008C7C204E6__wvu_PrintArea" vbProcedure="false">'Jet , Kero'!$A$120:$M$238</definedName>
    <definedName function="false" hidden="false" localSheetId="15" name="Z_5685E5DE_A46E_11D2_8C22_0008C7C204E6__wvu_PrintTitles" vbProcedure="false">'Jet , Kero'!$1:$5</definedName>
    <definedName function="false" hidden="false" localSheetId="15" name="Z_5685E6FB_A46E_11D2_8C22_0008C7C204E6__wvu_PrintArea" vbProcedure="false">'Jet , Kero'!$A$6:$R$39</definedName>
    <definedName function="false" hidden="false" localSheetId="15" name="Z_5685E6FB_A46E_11D2_8C22_0008C7C204E6__wvu_PrintTitles" vbProcedure="false">'Jet , Kero'!$1:$5</definedName>
    <definedName function="false" hidden="false" localSheetId="15" name="Z_5685E705_A46E_11D2_8C22_0008C7C204E6__wvu_PrintArea" vbProcedure="false">'Jet , Kero'!$A$40:$AG$118</definedName>
    <definedName function="false" hidden="false" localSheetId="15" name="Z_5685E705_A46E_11D2_8C22_0008C7C204E6__wvu_PrintTitles" vbProcedure="false">'Jet , Kero'!$1:$5</definedName>
    <definedName function="false" hidden="false" localSheetId="15" name="Z_5685E70F_A46E_11D2_8C22_0008C7C204E6__wvu_PrintArea" vbProcedure="false">'Jet , Kero'!$A$120:$M$238</definedName>
    <definedName function="false" hidden="false" localSheetId="15" name="Z_5685E70F_A46E_11D2_8C22_0008C7C204E6__wvu_PrintTitles" vbProcedure="false">'Jet , Kero'!$1:$5</definedName>
    <definedName function="false" hidden="false" localSheetId="15" name="Z_57D334AC_8F82_11D2_8C1D_0008C7C204E6__wvu_PrintArea" vbProcedure="false">'Jet , Kero'!$A$6:$R$39</definedName>
    <definedName function="false" hidden="false" localSheetId="15" name="Z_57D334AC_8F82_11D2_8C1D_0008C7C204E6__wvu_PrintTitles" vbProcedure="false">'Jet , Kero'!$1:$5</definedName>
    <definedName function="false" hidden="false" localSheetId="15" name="Z_57D334B6_8F82_11D2_8C1D_0008C7C204E6__wvu_PrintArea" vbProcedure="false">'Jet , Kero'!$A$40:$AG$118</definedName>
    <definedName function="false" hidden="false" localSheetId="15" name="Z_57D334B6_8F82_11D2_8C1D_0008C7C204E6__wvu_PrintTitles" vbProcedure="false">'Jet , Kero'!$1:$5</definedName>
    <definedName function="false" hidden="false" localSheetId="15" name="Z_57D334C0_8F82_11D2_8C1D_0008C7C204E6__wvu_PrintArea" vbProcedure="false">'Jet , Kero'!$A$120:$M$238</definedName>
    <definedName function="false" hidden="false" localSheetId="15" name="Z_57D334C0_8F82_11D2_8C1D_0008C7C204E6__wvu_PrintTitles" vbProcedure="false">'Jet , Kero'!$1:$5</definedName>
    <definedName function="false" hidden="false" localSheetId="15" name="Z_57D334DF_8F82_11D2_8C1D_0008C7C204E6__wvu_PrintArea" vbProcedure="false">'Jet , Kero'!$A$6:$R$39</definedName>
    <definedName function="false" hidden="false" localSheetId="15" name="Z_57D334DF_8F82_11D2_8C1D_0008C7C204E6__wvu_PrintTitles" vbProcedure="false">'Jet , Kero'!$1:$5</definedName>
    <definedName function="false" hidden="false" localSheetId="15" name="Z_57D334E9_8F82_11D2_8C1D_0008C7C204E6__wvu_PrintArea" vbProcedure="false">'Jet , Kero'!$A$40:$AG$118</definedName>
    <definedName function="false" hidden="false" localSheetId="15" name="Z_57D334E9_8F82_11D2_8C1D_0008C7C204E6__wvu_PrintTitles" vbProcedure="false">'Jet , Kero'!$1:$5</definedName>
    <definedName function="false" hidden="false" localSheetId="15" name="Z_57D334F3_8F82_11D2_8C1D_0008C7C204E6__wvu_PrintArea" vbProcedure="false">'Jet , Kero'!$A$120:$M$238</definedName>
    <definedName function="false" hidden="false" localSheetId="15" name="Z_57D334F3_8F82_11D2_8C1D_0008C7C204E6__wvu_PrintTitles" vbProcedure="false">'Jet , Kero'!$1:$5</definedName>
    <definedName function="false" hidden="false" localSheetId="15" name="Z_59DDE79F_E1CB_11D2_8C3F_0008C7C204E6__wvu_PrintArea" vbProcedure="false">'Jet , Kero'!$A$6:$R$39</definedName>
    <definedName function="false" hidden="false" localSheetId="15" name="Z_59DDE79F_E1CB_11D2_8C3F_0008C7C204E6__wvu_PrintTitles" vbProcedure="false">'Jet , Kero'!$1:$5</definedName>
    <definedName function="false" hidden="false" localSheetId="15" name="Z_59DDE7AB_E1CB_11D2_8C3F_0008C7C204E6__wvu_PrintArea" vbProcedure="false">'Jet , Kero'!$A$40:$AG$118</definedName>
    <definedName function="false" hidden="false" localSheetId="15" name="Z_59DDE7AB_E1CB_11D2_8C3F_0008C7C204E6__wvu_PrintTitles" vbProcedure="false">'Jet , Kero'!$1:$5</definedName>
    <definedName function="false" hidden="false" localSheetId="15" name="Z_59DDE7B7_E1CB_11D2_8C3F_0008C7C204E6__wvu_PrintArea" vbProcedure="false">'Jet , Kero'!$A$120:$M$238</definedName>
    <definedName function="false" hidden="false" localSheetId="15" name="Z_59DDE7B7_E1CB_11D2_8C3F_0008C7C204E6__wvu_PrintTitles" vbProcedure="false">'Jet , Kero'!$1:$5</definedName>
    <definedName function="false" hidden="false" localSheetId="15" name="Z_5A320F47_BCD7_11D2_8C2A_0008C7C204E6__wvu_PrintArea" vbProcedure="false">'Jet , Kero'!$A$6:$R$39</definedName>
    <definedName function="false" hidden="false" localSheetId="15" name="Z_5A320F47_BCD7_11D2_8C2A_0008C7C204E6__wvu_PrintTitles" vbProcedure="false">'Jet , Kero'!$1:$5</definedName>
    <definedName function="false" hidden="false" localSheetId="15" name="Z_5A320F52_BCD7_11D2_8C2A_0008C7C204E6__wvu_PrintArea" vbProcedure="false">'Jet , Kero'!$A$40:$AG$118</definedName>
    <definedName function="false" hidden="false" localSheetId="15" name="Z_5A320F52_BCD7_11D2_8C2A_0008C7C204E6__wvu_PrintTitles" vbProcedure="false">'Jet , Kero'!$1:$5</definedName>
    <definedName function="false" hidden="false" localSheetId="15" name="Z_5A320F5D_BCD7_11D2_8C2A_0008C7C204E6__wvu_PrintArea" vbProcedure="false">'Jet , Kero'!$A$120:$M$238</definedName>
    <definedName function="false" hidden="false" localSheetId="15" name="Z_5A320F5D_BCD7_11D2_8C2A_0008C7C204E6__wvu_PrintTitles" vbProcedure="false">'Jet , Kero'!$1:$5</definedName>
    <definedName function="false" hidden="false" localSheetId="15" name="Z_5BB0EAEA_9EF1_11D2_84E3_00805FD35FEF__wvu_PrintArea" vbProcedure="false">'Jet , Kero'!$A$6:$R$39</definedName>
    <definedName function="false" hidden="false" localSheetId="15" name="Z_5BB0EAEA_9EF1_11D2_84E3_00805FD35FEF__wvu_PrintTitles" vbProcedure="false">'Jet , Kero'!$1:$5</definedName>
    <definedName function="false" hidden="false" localSheetId="15" name="Z_5BB0EAF4_9EF1_11D2_84E3_00805FD35FEF__wvu_PrintArea" vbProcedure="false">'Jet , Kero'!$A$40:$AG$118</definedName>
    <definedName function="false" hidden="false" localSheetId="15" name="Z_5BB0EAF4_9EF1_11D2_84E3_00805FD35FEF__wvu_PrintTitles" vbProcedure="false">'Jet , Kero'!$1:$5</definedName>
    <definedName function="false" hidden="false" localSheetId="15" name="Z_5BB0EAFE_9EF1_11D2_84E3_00805FD35FEF__wvu_PrintArea" vbProcedure="false">'Jet , Kero'!$A$120:$M$238</definedName>
    <definedName function="false" hidden="false" localSheetId="15" name="Z_5BB0EAFE_9EF1_11D2_84E3_00805FD35FEF__wvu_PrintTitles" vbProcedure="false">'Jet , Kero'!$1:$5</definedName>
    <definedName function="false" hidden="false" localSheetId="15" name="Z_5DF009AC_AEB1_11D2_8C26_0008C7C204E6__wvu_PrintArea" vbProcedure="false">'Jet , Kero'!$A$6:$R$39</definedName>
    <definedName function="false" hidden="false" localSheetId="15" name="Z_5DF009AC_AEB1_11D2_8C26_0008C7C204E6__wvu_PrintTitles" vbProcedure="false">'Jet , Kero'!$1:$5</definedName>
    <definedName function="false" hidden="false" localSheetId="15" name="Z_5DF009B6_AEB1_11D2_8C26_0008C7C204E6__wvu_PrintArea" vbProcedure="false">'Jet , Kero'!$A$40:$AG$118</definedName>
    <definedName function="false" hidden="false" localSheetId="15" name="Z_5DF009B6_AEB1_11D2_8C26_0008C7C204E6__wvu_PrintTitles" vbProcedure="false">'Jet , Kero'!$1:$5</definedName>
    <definedName function="false" hidden="false" localSheetId="15" name="Z_5DF009C0_AEB1_11D2_8C26_0008C7C204E6__wvu_PrintArea" vbProcedure="false">'Jet , Kero'!$A$120:$M$238</definedName>
    <definedName function="false" hidden="false" localSheetId="15" name="Z_5DF009C0_AEB1_11D2_8C26_0008C7C204E6__wvu_PrintTitles" vbProcedure="false">'Jet , Kero'!$1:$5</definedName>
    <definedName function="false" hidden="false" localSheetId="15" name="Z_5EF90F7E_F0A4_11D2_ADAC_0008C744C0BF__wvu_PrintArea" vbProcedure="false">'Jet , Kero'!$A$6:$R$39</definedName>
    <definedName function="false" hidden="false" localSheetId="15" name="Z_5EF90F7E_F0A4_11D2_ADAC_0008C744C0BF__wvu_PrintTitles" vbProcedure="false">'Jet , Kero'!$1:$5</definedName>
    <definedName function="false" hidden="false" localSheetId="15" name="Z_5EF90F8A_F0A4_11D2_ADAC_0008C744C0BF__wvu_PrintArea" vbProcedure="false">'Jet , Kero'!$A$40:$AG$118</definedName>
    <definedName function="false" hidden="false" localSheetId="15" name="Z_5EF90F8A_F0A4_11D2_ADAC_0008C744C0BF__wvu_PrintTitles" vbProcedure="false">'Jet , Kero'!$1:$5</definedName>
    <definedName function="false" hidden="false" localSheetId="15" name="Z_5EF90F96_F0A4_11D2_ADAC_0008C744C0BF__wvu_PrintArea" vbProcedure="false">'Jet , Kero'!$A$120:$M$238</definedName>
    <definedName function="false" hidden="false" localSheetId="15" name="Z_5EF90F96_F0A4_11D2_ADAC_0008C744C0BF__wvu_PrintTitles" vbProcedure="false">'Jet , Kero'!$1:$5</definedName>
    <definedName function="false" hidden="false" localSheetId="15" name="Z_5EF90FB0_F0A4_11D2_ADAC_0008C744C0BF__wvu_PrintArea" vbProcedure="false">'Jet , Kero'!$A$6:$R$39</definedName>
    <definedName function="false" hidden="false" localSheetId="15" name="Z_5EF90FB0_F0A4_11D2_ADAC_0008C744C0BF__wvu_PrintTitles" vbProcedure="false">'Jet , Kero'!$1:$5</definedName>
    <definedName function="false" hidden="false" localSheetId="15" name="Z_5EF90FBC_F0A4_11D2_ADAC_0008C744C0BF__wvu_PrintArea" vbProcedure="false">'Jet , Kero'!$A$40:$AG$118</definedName>
    <definedName function="false" hidden="false" localSheetId="15" name="Z_5EF90FBC_F0A4_11D2_ADAC_0008C744C0BF__wvu_PrintTitles" vbProcedure="false">'Jet , Kero'!$1:$5</definedName>
    <definedName function="false" hidden="false" localSheetId="15" name="Z_5EF90FC8_F0A4_11D2_ADAC_0008C744C0BF__wvu_PrintArea" vbProcedure="false">'Jet , Kero'!$A$120:$M$238</definedName>
    <definedName function="false" hidden="false" localSheetId="15" name="Z_5EF90FC8_F0A4_11D2_ADAC_0008C744C0BF__wvu_PrintTitles" vbProcedure="false">'Jet , Kero'!$1:$5</definedName>
    <definedName function="false" hidden="false" localSheetId="15" name="Z_5EF9100A_F0A4_11D2_ADAC_0008C744C0BF__wvu_PrintArea" vbProcedure="false">'Jet , Kero'!$A$6:$R$39</definedName>
    <definedName function="false" hidden="false" localSheetId="15" name="Z_5EF9100A_F0A4_11D2_ADAC_0008C744C0BF__wvu_PrintTitles" vbProcedure="false">'Jet , Kero'!$1:$5</definedName>
    <definedName function="false" hidden="false" localSheetId="15" name="Z_5EF91016_F0A4_11D2_ADAC_0008C744C0BF__wvu_PrintArea" vbProcedure="false">'Jet , Kero'!$A$40:$AG$118</definedName>
    <definedName function="false" hidden="false" localSheetId="15" name="Z_5EF91016_F0A4_11D2_ADAC_0008C744C0BF__wvu_PrintTitles" vbProcedure="false">'Jet , Kero'!$1:$5</definedName>
    <definedName function="false" hidden="false" localSheetId="15" name="Z_5EF91022_F0A4_11D2_ADAC_0008C744C0BF__wvu_PrintArea" vbProcedure="false">'Jet , Kero'!$A$120:$M$238</definedName>
    <definedName function="false" hidden="false" localSheetId="15" name="Z_5EF91022_F0A4_11D2_ADAC_0008C744C0BF__wvu_PrintTitles" vbProcedure="false">'Jet , Kero'!$1:$5</definedName>
    <definedName function="false" hidden="false" localSheetId="15" name="Z_5FA894DB_EBE5_11D2_8C41_0008C7C204E6__wvu_PrintArea" vbProcedure="false">'Jet , Kero'!$A$6:$R$39</definedName>
    <definedName function="false" hidden="false" localSheetId="15" name="Z_5FA894DB_EBE5_11D2_8C41_0008C7C204E6__wvu_PrintTitles" vbProcedure="false">'Jet , Kero'!$1:$5</definedName>
    <definedName function="false" hidden="false" localSheetId="15" name="Z_5FA894E7_EBE5_11D2_8C41_0008C7C204E6__wvu_PrintArea" vbProcedure="false">'Jet , Kero'!$A$40:$AG$118</definedName>
    <definedName function="false" hidden="false" localSheetId="15" name="Z_5FA894E7_EBE5_11D2_8C41_0008C7C204E6__wvu_PrintTitles" vbProcedure="false">'Jet , Kero'!$1:$5</definedName>
    <definedName function="false" hidden="false" localSheetId="15" name="Z_5FA894F3_EBE5_11D2_8C41_0008C7C204E6__wvu_PrintArea" vbProcedure="false">'Jet , Kero'!$A$120:$M$238</definedName>
    <definedName function="false" hidden="false" localSheetId="15" name="Z_5FA894F3_EBE5_11D2_8C41_0008C7C204E6__wvu_PrintTitles" vbProcedure="false">'Jet , Kero'!$1:$5</definedName>
    <definedName function="false" hidden="false" localSheetId="15" name="Z_61A21D25_DD19_11D2_B114_00805F29F700__wvu_PrintArea" vbProcedure="false">'Jet , Kero'!$A$6:$R$39</definedName>
    <definedName function="false" hidden="false" localSheetId="15" name="Z_61A21D25_DD19_11D2_B114_00805F29F700__wvu_PrintTitles" vbProcedure="false">'Jet , Kero'!$1:$5</definedName>
    <definedName function="false" hidden="false" localSheetId="15" name="Z_61A21D31_DD19_11D2_B114_00805F29F700__wvu_PrintArea" vbProcedure="false">'Jet , Kero'!$A$40:$AG$118</definedName>
    <definedName function="false" hidden="false" localSheetId="15" name="Z_61A21D31_DD19_11D2_B114_00805F29F700__wvu_PrintTitles" vbProcedure="false">'Jet , Kero'!$1:$5</definedName>
    <definedName function="false" hidden="false" localSheetId="15" name="Z_61A21D3D_DD19_11D2_B114_00805F29F700__wvu_PrintArea" vbProcedure="false">'Jet , Kero'!$A$120:$M$238</definedName>
    <definedName function="false" hidden="false" localSheetId="15" name="Z_61A21D3D_DD19_11D2_B114_00805F29F700__wvu_PrintTitles" vbProcedure="false">'Jet , Kero'!$1:$5</definedName>
    <definedName function="false" hidden="false" localSheetId="15" name="Z_67408505_ED98_11D2_ADAB_0008C744C0BF__wvu_PrintArea" vbProcedure="false">'Jet , Kero'!$A$6:$R$39</definedName>
    <definedName function="false" hidden="false" localSheetId="15" name="Z_67408505_ED98_11D2_ADAB_0008C744C0BF__wvu_PrintTitles" vbProcedure="false">'Jet , Kero'!$1:$5</definedName>
    <definedName function="false" hidden="false" localSheetId="15" name="Z_67408511_ED98_11D2_ADAB_0008C744C0BF__wvu_PrintArea" vbProcedure="false">'Jet , Kero'!$A$40:$AG$118</definedName>
    <definedName function="false" hidden="false" localSheetId="15" name="Z_67408511_ED98_11D2_ADAB_0008C744C0BF__wvu_PrintTitles" vbProcedure="false">'Jet , Kero'!$1:$5</definedName>
    <definedName function="false" hidden="false" localSheetId="15" name="Z_6740851D_ED98_11D2_ADAB_0008C744C0BF__wvu_PrintArea" vbProcedure="false">'Jet , Kero'!$A$120:$M$238</definedName>
    <definedName function="false" hidden="false" localSheetId="15" name="Z_6740851D_ED98_11D2_ADAB_0008C744C0BF__wvu_PrintTitles" vbProcedure="false">'Jet , Kero'!$1:$5</definedName>
    <definedName function="false" hidden="false" localSheetId="15" name="Z_67867FD3_88EB_11D2_8C17_0008C7C204E6__wvu_PrintArea" vbProcedure="false">'Jet , Kero'!$A$6:$R$39</definedName>
    <definedName function="false" hidden="false" localSheetId="15" name="Z_67867FD3_88EB_11D2_8C17_0008C7C204E6__wvu_PrintTitles" vbProcedure="false">'Jet , Kero'!$1:$5</definedName>
    <definedName function="false" hidden="false" localSheetId="15" name="Z_67867FDD_88EB_11D2_8C17_0008C7C204E6__wvu_PrintArea" vbProcedure="false">'Jet , Kero'!$A$40:$AG$118</definedName>
    <definedName function="false" hidden="false" localSheetId="15" name="Z_67867FDD_88EB_11D2_8C17_0008C7C204E6__wvu_PrintTitles" vbProcedure="false">'Jet , Kero'!$1:$5</definedName>
    <definedName function="false" hidden="false" localSheetId="15" name="Z_67867FE7_88EB_11D2_8C17_0008C7C204E6__wvu_PrintArea" vbProcedure="false">'Jet , Kero'!$A$120:$M$238</definedName>
    <definedName function="false" hidden="false" localSheetId="15" name="Z_67867FE7_88EB_11D2_8C17_0008C7C204E6__wvu_PrintTitles" vbProcedure="false">'Jet , Kero'!$1:$5</definedName>
    <definedName function="false" hidden="false" localSheetId="15" name="Z_67868005_88EB_11D2_8C17_0008C7C204E6__wvu_PrintArea" vbProcedure="false">'Jet , Kero'!$A$6:$R$39</definedName>
    <definedName function="false" hidden="false" localSheetId="15" name="Z_67868005_88EB_11D2_8C17_0008C7C204E6__wvu_PrintTitles" vbProcedure="false">'Jet , Kero'!$1:$5</definedName>
    <definedName function="false" hidden="false" localSheetId="15" name="Z_6786800F_88EB_11D2_8C17_0008C7C204E6__wvu_PrintArea" vbProcedure="false">'Jet , Kero'!$A$40:$AG$118</definedName>
    <definedName function="false" hidden="false" localSheetId="15" name="Z_6786800F_88EB_11D2_8C17_0008C7C204E6__wvu_PrintTitles" vbProcedure="false">'Jet , Kero'!$1:$5</definedName>
    <definedName function="false" hidden="false" localSheetId="15" name="Z_67868019_88EB_11D2_8C17_0008C7C204E6__wvu_PrintArea" vbProcedure="false">'Jet , Kero'!$A$120:$M$238</definedName>
    <definedName function="false" hidden="false" localSheetId="15" name="Z_67868019_88EB_11D2_8C17_0008C7C204E6__wvu_PrintTitles" vbProcedure="false">'Jet , Kero'!$1:$5</definedName>
    <definedName function="false" hidden="false" localSheetId="15" name="Z_678680CF_88EB_11D2_8C17_0008C7C204E6__wvu_PrintArea" vbProcedure="false">'Jet , Kero'!$A$6:$R$39</definedName>
    <definedName function="false" hidden="false" localSheetId="15" name="Z_678680CF_88EB_11D2_8C17_0008C7C204E6__wvu_PrintTitles" vbProcedure="false">'Jet , Kero'!$1:$5</definedName>
    <definedName function="false" hidden="false" localSheetId="15" name="Z_678680D9_88EB_11D2_8C17_0008C7C204E6__wvu_PrintArea" vbProcedure="false">'Jet , Kero'!$A$40:$AG$118</definedName>
    <definedName function="false" hidden="false" localSheetId="15" name="Z_678680D9_88EB_11D2_8C17_0008C7C204E6__wvu_PrintTitles" vbProcedure="false">'Jet , Kero'!$1:$5</definedName>
    <definedName function="false" hidden="false" localSheetId="15" name="Z_678680E3_88EB_11D2_8C17_0008C7C204E6__wvu_PrintArea" vbProcedure="false">'Jet , Kero'!$A$120:$M$238</definedName>
    <definedName function="false" hidden="false" localSheetId="15" name="Z_678680E3_88EB_11D2_8C17_0008C7C204E6__wvu_PrintTitles" vbProcedure="false">'Jet , Kero'!$1:$5</definedName>
    <definedName function="false" hidden="false" localSheetId="15" name="Z_6996068E_E072_11D2_8C3F_0008C7C204E6__wvu_PrintArea" vbProcedure="false">'Jet , Kero'!$A$6:$R$39</definedName>
    <definedName function="false" hidden="false" localSheetId="15" name="Z_6996068E_E072_11D2_8C3F_0008C7C204E6__wvu_PrintTitles" vbProcedure="false">'Jet , Kero'!$1:$5</definedName>
    <definedName function="false" hidden="false" localSheetId="15" name="Z_6996069A_E072_11D2_8C3F_0008C7C204E6__wvu_PrintArea" vbProcedure="false">'Jet , Kero'!$A$40:$AG$118</definedName>
    <definedName function="false" hidden="false" localSheetId="15" name="Z_6996069A_E072_11D2_8C3F_0008C7C204E6__wvu_PrintTitles" vbProcedure="false">'Jet , Kero'!$1:$5</definedName>
    <definedName function="false" hidden="false" localSheetId="15" name="Z_699606A6_E072_11D2_8C3F_0008C7C204E6__wvu_PrintArea" vbProcedure="false">'Jet , Kero'!$A$120:$M$238</definedName>
    <definedName function="false" hidden="false" localSheetId="15" name="Z_699606A6_E072_11D2_8C3F_0008C7C204E6__wvu_PrintTitles" vbProcedure="false">'Jet , Kero'!$1:$5</definedName>
    <definedName function="false" hidden="false" localSheetId="15" name="Z_6B149C3E_AAB6_11D2_8C25_0008C7C204E6__wvu_PrintArea" vbProcedure="false">'Jet , Kero'!$A$6:$R$39</definedName>
    <definedName function="false" hidden="false" localSheetId="15" name="Z_6B149C3E_AAB6_11D2_8C25_0008C7C204E6__wvu_PrintTitles" vbProcedure="false">'Jet , Kero'!$1:$5</definedName>
    <definedName function="false" hidden="false" localSheetId="15" name="Z_6B149C48_AAB6_11D2_8C25_0008C7C204E6__wvu_PrintArea" vbProcedure="false">'Jet , Kero'!$A$40:$AG$118</definedName>
    <definedName function="false" hidden="false" localSheetId="15" name="Z_6B149C48_AAB6_11D2_8C25_0008C7C204E6__wvu_PrintTitles" vbProcedure="false">'Jet , Kero'!$1:$5</definedName>
    <definedName function="false" hidden="false" localSheetId="15" name="Z_6B149C52_AAB6_11D2_8C25_0008C7C204E6__wvu_PrintArea" vbProcedure="false">'Jet , Kero'!$A$120:$M$238</definedName>
    <definedName function="false" hidden="false" localSheetId="15" name="Z_6B149C52_AAB6_11D2_8C25_0008C7C204E6__wvu_PrintTitles" vbProcedure="false">'Jet , Kero'!$1:$5</definedName>
    <definedName function="false" hidden="false" localSheetId="15" name="Z_6B15D315_E685_11D2_8C3F_0008C7C204E6__wvu_PrintArea" vbProcedure="false">'Jet , Kero'!$A$6:$R$39</definedName>
    <definedName function="false" hidden="false" localSheetId="15" name="Z_6B15D315_E685_11D2_8C3F_0008C7C204E6__wvu_PrintTitles" vbProcedure="false">'Jet , Kero'!$1:$5</definedName>
    <definedName function="false" hidden="false" localSheetId="15" name="Z_6B15D321_E685_11D2_8C3F_0008C7C204E6__wvu_PrintArea" vbProcedure="false">'Jet , Kero'!$A$40:$AG$118</definedName>
    <definedName function="false" hidden="false" localSheetId="15" name="Z_6B15D321_E685_11D2_8C3F_0008C7C204E6__wvu_PrintTitles" vbProcedure="false">'Jet , Kero'!$1:$5</definedName>
    <definedName function="false" hidden="false" localSheetId="15" name="Z_6B15D32D_E685_11D2_8C3F_0008C7C204E6__wvu_PrintArea" vbProcedure="false">'Jet , Kero'!$A$120:$M$238</definedName>
    <definedName function="false" hidden="false" localSheetId="15" name="Z_6B15D32D_E685_11D2_8C3F_0008C7C204E6__wvu_PrintTitles" vbProcedure="false">'Jet , Kero'!$1:$5</definedName>
    <definedName function="false" hidden="false" localSheetId="15" name="Z_6C1A9452_A088_11D2_84E3_00805FD35FEF__wvu_PrintArea" vbProcedure="false">'Jet , Kero'!$A$6:$R$39</definedName>
    <definedName function="false" hidden="false" localSheetId="15" name="Z_6C1A9452_A088_11D2_84E3_00805FD35FEF__wvu_PrintTitles" vbProcedure="false">'Jet , Kero'!$1:$5</definedName>
    <definedName function="false" hidden="false" localSheetId="15" name="Z_6C1A945C_A088_11D2_84E3_00805FD35FEF__wvu_PrintArea" vbProcedure="false">'Jet , Kero'!$A$40:$AG$118</definedName>
    <definedName function="false" hidden="false" localSheetId="15" name="Z_6C1A945C_A088_11D2_84E3_00805FD35FEF__wvu_PrintTitles" vbProcedure="false">'Jet , Kero'!$1:$5</definedName>
    <definedName function="false" hidden="false" localSheetId="15" name="Z_6C1A9466_A088_11D2_84E3_00805FD35FEF__wvu_PrintArea" vbProcedure="false">'Jet , Kero'!$A$120:$M$238</definedName>
    <definedName function="false" hidden="false" localSheetId="15" name="Z_6C1A9466_A088_11D2_84E3_00805FD35FEF__wvu_PrintTitles" vbProcedure="false">'Jet , Kero'!$1:$5</definedName>
    <definedName function="false" hidden="false" localSheetId="15" name="Z_6DE43596_D7D3_11D2_8C3C_0008C7C204E6__wvu_PrintArea" vbProcedure="false">'Jet , Kero'!$A$6:$R$39</definedName>
    <definedName function="false" hidden="false" localSheetId="15" name="Z_6DE43596_D7D3_11D2_8C3C_0008C7C204E6__wvu_PrintTitles" vbProcedure="false">'Jet , Kero'!$1:$5</definedName>
    <definedName function="false" hidden="false" localSheetId="15" name="Z_6DE435A1_D7D3_11D2_8C3C_0008C7C204E6__wvu_PrintArea" vbProcedure="false">'Jet , Kero'!$A$40:$AG$118</definedName>
    <definedName function="false" hidden="false" localSheetId="15" name="Z_6DE435A1_D7D3_11D2_8C3C_0008C7C204E6__wvu_PrintTitles" vbProcedure="false">'Jet , Kero'!$1:$5</definedName>
    <definedName function="false" hidden="false" localSheetId="15" name="Z_6DE435AC_D7D3_11D2_8C3C_0008C7C204E6__wvu_PrintArea" vbProcedure="false">'Jet , Kero'!$A$120:$M$238</definedName>
    <definedName function="false" hidden="false" localSheetId="15" name="Z_6DE435AC_D7D3_11D2_8C3C_0008C7C204E6__wvu_PrintTitles" vbProcedure="false">'Jet , Kero'!$1:$5</definedName>
    <definedName function="false" hidden="false" localSheetId="15" name="Z_6EA12B6C_ECD2_11D2_8C43_0008C7C204E6__wvu_PrintArea" vbProcedure="false">'Jet , Kero'!$A$6:$R$39</definedName>
    <definedName function="false" hidden="false" localSheetId="15" name="Z_6EA12B6C_ECD2_11D2_8C43_0008C7C204E6__wvu_PrintTitles" vbProcedure="false">'Jet , Kero'!$1:$5</definedName>
    <definedName function="false" hidden="false" localSheetId="15" name="Z_6EA12B78_ECD2_11D2_8C43_0008C7C204E6__wvu_PrintArea" vbProcedure="false">'Jet , Kero'!$A$40:$AG$118</definedName>
    <definedName function="false" hidden="false" localSheetId="15" name="Z_6EA12B78_ECD2_11D2_8C43_0008C7C204E6__wvu_PrintTitles" vbProcedure="false">'Jet , Kero'!$1:$5</definedName>
    <definedName function="false" hidden="false" localSheetId="15" name="Z_6EA12B84_ECD2_11D2_8C43_0008C7C204E6__wvu_PrintArea" vbProcedure="false">'Jet , Kero'!$A$120:$M$238</definedName>
    <definedName function="false" hidden="false" localSheetId="15" name="Z_6EA12B84_ECD2_11D2_8C43_0008C7C204E6__wvu_PrintTitles" vbProcedure="false">'Jet , Kero'!$1:$5</definedName>
    <definedName function="false" hidden="false" localSheetId="15" name="Z_6FD32FAF_E842_11D2_8C40_0008C7C204E6__wvu_PrintArea" vbProcedure="false">'Jet , Kero'!$A$6:$R$39</definedName>
    <definedName function="false" hidden="false" localSheetId="15" name="Z_6FD32FAF_E842_11D2_8C40_0008C7C204E6__wvu_PrintTitles" vbProcedure="false">'Jet , Kero'!$1:$5</definedName>
    <definedName function="false" hidden="false" localSheetId="15" name="Z_6FD32FBB_E842_11D2_8C40_0008C7C204E6__wvu_PrintArea" vbProcedure="false">'Jet , Kero'!$A$40:$AG$118</definedName>
    <definedName function="false" hidden="false" localSheetId="15" name="Z_6FD32FBB_E842_11D2_8C40_0008C7C204E6__wvu_PrintTitles" vbProcedure="false">'Jet , Kero'!$1:$5</definedName>
    <definedName function="false" hidden="false" localSheetId="15" name="Z_6FD32FC7_E842_11D2_8C40_0008C7C204E6__wvu_PrintArea" vbProcedure="false">'Jet , Kero'!$A$120:$M$238</definedName>
    <definedName function="false" hidden="false" localSheetId="15" name="Z_6FD32FC7_E842_11D2_8C40_0008C7C204E6__wvu_PrintTitles" vbProcedure="false">'Jet , Kero'!$1:$5</definedName>
    <definedName function="false" hidden="false" localSheetId="15" name="Z_6FF8C8F3_8046_11D2_8C0C_0008C7C204E6__wvu_PrintArea" vbProcedure="false">'Jet , Kero'!$A$6:$R$39</definedName>
    <definedName function="false" hidden="false" localSheetId="15" name="Z_6FF8C8F3_8046_11D2_8C0C_0008C7C204E6__wvu_PrintTitles" vbProcedure="false">'Jet , Kero'!$1:$5</definedName>
    <definedName function="false" hidden="false" localSheetId="15" name="Z_6FF8C8FD_8046_11D2_8C0C_0008C7C204E6__wvu_PrintArea" vbProcedure="false">'Jet , Kero'!$A$40:$AG$118</definedName>
    <definedName function="false" hidden="false" localSheetId="15" name="Z_6FF8C8FD_8046_11D2_8C0C_0008C7C204E6__wvu_PrintTitles" vbProcedure="false">'Jet , Kero'!$1:$5</definedName>
    <definedName function="false" hidden="false" localSheetId="15" name="Z_6FF8C907_8046_11D2_8C0C_0008C7C204E6__wvu_PrintArea" vbProcedure="false">'Jet , Kero'!$A$120:$M$238</definedName>
    <definedName function="false" hidden="false" localSheetId="15" name="Z_6FF8C907_8046_11D2_8C0C_0008C7C204E6__wvu_PrintTitles" vbProcedure="false">'Jet , Kero'!$1:$5</definedName>
    <definedName function="false" hidden="false" localSheetId="15" name="Z_6FF8C926_8046_11D2_8C0C_0008C7C204E6__wvu_PrintArea" vbProcedure="false">'Jet , Kero'!$A$6:$R$39</definedName>
    <definedName function="false" hidden="false" localSheetId="15" name="Z_6FF8C926_8046_11D2_8C0C_0008C7C204E6__wvu_PrintTitles" vbProcedure="false">'Jet , Kero'!$1:$5</definedName>
    <definedName function="false" hidden="false" localSheetId="15" name="Z_6FF8C930_8046_11D2_8C0C_0008C7C204E6__wvu_PrintArea" vbProcedure="false">'Jet , Kero'!$A$40:$AG$118</definedName>
    <definedName function="false" hidden="false" localSheetId="15" name="Z_6FF8C930_8046_11D2_8C0C_0008C7C204E6__wvu_PrintTitles" vbProcedure="false">'Jet , Kero'!$1:$5</definedName>
    <definedName function="false" hidden="false" localSheetId="15" name="Z_6FF8C93A_8046_11D2_8C0C_0008C7C204E6__wvu_PrintArea" vbProcedure="false">'Jet , Kero'!$A$120:$M$238</definedName>
    <definedName function="false" hidden="false" localSheetId="15" name="Z_6FF8C93A_8046_11D2_8C0C_0008C7C204E6__wvu_PrintTitles" vbProcedure="false">'Jet , Kero'!$1:$5</definedName>
    <definedName function="false" hidden="false" localSheetId="15" name="Z_722B963C_B68B_11D2_8C28_0008C7C204E6__wvu_PrintArea" vbProcedure="false">'Jet , Kero'!$A$6:$R$39</definedName>
    <definedName function="false" hidden="false" localSheetId="15" name="Z_722B963C_B68B_11D2_8C28_0008C7C204E6__wvu_PrintTitles" vbProcedure="false">'Jet , Kero'!$1:$5</definedName>
    <definedName function="false" hidden="false" localSheetId="15" name="Z_722B9647_B68B_11D2_8C28_0008C7C204E6__wvu_PrintArea" vbProcedure="false">'Jet , Kero'!$A$40:$AG$118</definedName>
    <definedName function="false" hidden="false" localSheetId="15" name="Z_722B9647_B68B_11D2_8C28_0008C7C204E6__wvu_PrintTitles" vbProcedure="false">'Jet , Kero'!$1:$5</definedName>
    <definedName function="false" hidden="false" localSheetId="15" name="Z_722B9652_B68B_11D2_8C28_0008C7C204E6__wvu_PrintArea" vbProcedure="false">'Jet , Kero'!$A$120:$M$238</definedName>
    <definedName function="false" hidden="false" localSheetId="15" name="Z_722B9652_B68B_11D2_8C28_0008C7C204E6__wvu_PrintTitles" vbProcedure="false">'Jet , Kero'!$1:$5</definedName>
    <definedName function="false" hidden="false" localSheetId="15" name="Z_742343AF_BF21_11D2_8C2B_0008C7C204E6__wvu_PrintArea" vbProcedure="false">'Jet , Kero'!$A$6:$R$39</definedName>
    <definedName function="false" hidden="false" localSheetId="15" name="Z_742343AF_BF21_11D2_8C2B_0008C7C204E6__wvu_PrintTitles" vbProcedure="false">'Jet , Kero'!$1:$5</definedName>
    <definedName function="false" hidden="false" localSheetId="15" name="Z_742343BA_BF21_11D2_8C2B_0008C7C204E6__wvu_PrintArea" vbProcedure="false">'Jet , Kero'!$A$40:$AG$118</definedName>
    <definedName function="false" hidden="false" localSheetId="15" name="Z_742343BA_BF21_11D2_8C2B_0008C7C204E6__wvu_PrintTitles" vbProcedure="false">'Jet , Kero'!$1:$5</definedName>
    <definedName function="false" hidden="false" localSheetId="15" name="Z_742343C5_BF21_11D2_8C2B_0008C7C204E6__wvu_PrintArea" vbProcedure="false">'Jet , Kero'!$A$120:$M$238</definedName>
    <definedName function="false" hidden="false" localSheetId="15" name="Z_742343C5_BF21_11D2_8C2B_0008C7C204E6__wvu_PrintTitles" vbProcedure="false">'Jet , Kero'!$1:$5</definedName>
    <definedName function="false" hidden="false" localSheetId="15" name="Z_7423442E_BF21_11D2_8C2B_0008C7C204E6__wvu_PrintArea" vbProcedure="false">'Jet , Kero'!$A$6:$R$39</definedName>
    <definedName function="false" hidden="false" localSheetId="15" name="Z_7423442E_BF21_11D2_8C2B_0008C7C204E6__wvu_PrintTitles" vbProcedure="false">'Jet , Kero'!$1:$5</definedName>
    <definedName function="false" hidden="false" localSheetId="15" name="Z_74234439_BF21_11D2_8C2B_0008C7C204E6__wvu_PrintArea" vbProcedure="false">'Jet , Kero'!$A$40:$AG$118</definedName>
    <definedName function="false" hidden="false" localSheetId="15" name="Z_74234439_BF21_11D2_8C2B_0008C7C204E6__wvu_PrintTitles" vbProcedure="false">'Jet , Kero'!$1:$5</definedName>
    <definedName function="false" hidden="false" localSheetId="15" name="Z_74234444_BF21_11D2_8C2B_0008C7C204E6__wvu_PrintArea" vbProcedure="false">'Jet , Kero'!$A$120:$M$238</definedName>
    <definedName function="false" hidden="false" localSheetId="15" name="Z_74234444_BF21_11D2_8C2B_0008C7C204E6__wvu_PrintTitles" vbProcedure="false">'Jet , Kero'!$1:$5</definedName>
    <definedName function="false" hidden="false" localSheetId="15" name="Z_742FAD00_9B04_11D2_833B_0008C7B20587__wvu_PrintArea" vbProcedure="false">'Jet , Kero'!$A$6:$R$39</definedName>
    <definedName function="false" hidden="false" localSheetId="15" name="Z_742FAD00_9B04_11D2_833B_0008C7B20587__wvu_PrintTitles" vbProcedure="false">'Jet , Kero'!$1:$5</definedName>
    <definedName function="false" hidden="false" localSheetId="15" name="Z_742FAD0A_9B04_11D2_833B_0008C7B20587__wvu_PrintArea" vbProcedure="false">'Jet , Kero'!$A$40:$AG$118</definedName>
    <definedName function="false" hidden="false" localSheetId="15" name="Z_742FAD0A_9B04_11D2_833B_0008C7B20587__wvu_PrintTitles" vbProcedure="false">'Jet , Kero'!$1:$5</definedName>
    <definedName function="false" hidden="false" localSheetId="15" name="Z_742FAD14_9B04_11D2_833B_0008C7B20587__wvu_PrintArea" vbProcedure="false">'Jet , Kero'!$A$120:$M$238</definedName>
    <definedName function="false" hidden="false" localSheetId="15" name="Z_742FAD14_9B04_11D2_833B_0008C7B20587__wvu_PrintTitles" vbProcedure="false">'Jet , Kero'!$1:$5</definedName>
    <definedName function="false" hidden="false" localSheetId="15" name="Z_742FADA9_9B04_11D2_833B_0008C7B20587__wvu_PrintArea" vbProcedure="false">'Jet , Kero'!$A$6:$R$39</definedName>
    <definedName function="false" hidden="false" localSheetId="15" name="Z_742FADA9_9B04_11D2_833B_0008C7B20587__wvu_PrintTitles" vbProcedure="false">'Jet , Kero'!$1:$5</definedName>
    <definedName function="false" hidden="false" localSheetId="15" name="Z_742FADB3_9B04_11D2_833B_0008C7B20587__wvu_PrintArea" vbProcedure="false">'Jet , Kero'!$A$40:$AG$118</definedName>
    <definedName function="false" hidden="false" localSheetId="15" name="Z_742FADB3_9B04_11D2_833B_0008C7B20587__wvu_PrintTitles" vbProcedure="false">'Jet , Kero'!$1:$5</definedName>
    <definedName function="false" hidden="false" localSheetId="15" name="Z_742FADBD_9B04_11D2_833B_0008C7B20587__wvu_PrintArea" vbProcedure="false">'Jet , Kero'!$A$120:$M$238</definedName>
    <definedName function="false" hidden="false" localSheetId="15" name="Z_742FADBD_9B04_11D2_833B_0008C7B20587__wvu_PrintTitles" vbProcedure="false">'Jet , Kero'!$1:$5</definedName>
    <definedName function="false" hidden="false" localSheetId="15" name="Z_787D9629_90C3_11D2_8C1D_0008C7C204E6__wvu_PrintArea" vbProcedure="false">'Jet , Kero'!$A$6:$R$39</definedName>
    <definedName function="false" hidden="false" localSheetId="15" name="Z_787D9629_90C3_11D2_8C1D_0008C7C204E6__wvu_PrintTitles" vbProcedure="false">'Jet , Kero'!$1:$5</definedName>
    <definedName function="false" hidden="false" localSheetId="15" name="Z_787D9633_90C3_11D2_8C1D_0008C7C204E6__wvu_PrintArea" vbProcedure="false">'Jet , Kero'!$A$40:$AG$118</definedName>
    <definedName function="false" hidden="false" localSheetId="15" name="Z_787D9633_90C3_11D2_8C1D_0008C7C204E6__wvu_PrintTitles" vbProcedure="false">'Jet , Kero'!$1:$5</definedName>
    <definedName function="false" hidden="false" localSheetId="15" name="Z_787D963D_90C3_11D2_8C1D_0008C7C204E6__wvu_PrintArea" vbProcedure="false">'Jet , Kero'!$A$120:$M$238</definedName>
    <definedName function="false" hidden="false" localSheetId="15" name="Z_787D963D_90C3_11D2_8C1D_0008C7C204E6__wvu_PrintTitles" vbProcedure="false">'Jet , Kero'!$1:$5</definedName>
    <definedName function="false" hidden="false" localSheetId="15" name="Z_7A5DCA06_C70B_11D2_8C2C_0008C7C204E6__wvu_PrintArea" vbProcedure="false">'Jet , Kero'!$A$6:$R$39</definedName>
    <definedName function="false" hidden="false" localSheetId="15" name="Z_7A5DCA06_C70B_11D2_8C2C_0008C7C204E6__wvu_PrintTitles" vbProcedure="false">'Jet , Kero'!$1:$5</definedName>
    <definedName function="false" hidden="false" localSheetId="15" name="Z_7A5DCA11_C70B_11D2_8C2C_0008C7C204E6__wvu_PrintArea" vbProcedure="false">'Jet , Kero'!$A$40:$AG$118</definedName>
    <definedName function="false" hidden="false" localSheetId="15" name="Z_7A5DCA11_C70B_11D2_8C2C_0008C7C204E6__wvu_PrintTitles" vbProcedure="false">'Jet , Kero'!$1:$5</definedName>
    <definedName function="false" hidden="false" localSheetId="15" name="Z_7A5DCA1C_C70B_11D2_8C2C_0008C7C204E6__wvu_PrintArea" vbProcedure="false">'Jet , Kero'!$A$120:$M$238</definedName>
    <definedName function="false" hidden="false" localSheetId="15" name="Z_7A5DCA1C_C70B_11D2_8C2C_0008C7C204E6__wvu_PrintTitles" vbProcedure="false">'Jet , Kero'!$1:$5</definedName>
    <definedName function="false" hidden="false" localSheetId="15" name="Z_7DAF8961_A3ED_11D2_8C22_0008C7C204E6__wvu_PrintArea" vbProcedure="false">'Jet , Kero'!$A$6:$R$39</definedName>
    <definedName function="false" hidden="false" localSheetId="15" name="Z_7DAF8961_A3ED_11D2_8C22_0008C7C204E6__wvu_PrintTitles" vbProcedure="false">'Jet , Kero'!$1:$5</definedName>
    <definedName function="false" hidden="false" localSheetId="15" name="Z_7DAF896B_A3ED_11D2_8C22_0008C7C204E6__wvu_PrintArea" vbProcedure="false">'Jet , Kero'!$A$40:$AG$118</definedName>
    <definedName function="false" hidden="false" localSheetId="15" name="Z_7DAF896B_A3ED_11D2_8C22_0008C7C204E6__wvu_PrintTitles" vbProcedure="false">'Jet , Kero'!$1:$5</definedName>
    <definedName function="false" hidden="false" localSheetId="15" name="Z_7DAF8975_A3ED_11D2_8C22_0008C7C204E6__wvu_PrintArea" vbProcedure="false">'Jet , Kero'!$A$120:$M$238</definedName>
    <definedName function="false" hidden="false" localSheetId="15" name="Z_7DAF8975_A3ED_11D2_8C22_0008C7C204E6__wvu_PrintTitles" vbProcedure="false">'Jet , Kero'!$1:$5</definedName>
    <definedName function="false" hidden="false" localSheetId="15" name="Z_7DF3394C_931E_11D2_8C1D_0008C7C204E6__wvu_PrintArea" vbProcedure="false">'Jet , Kero'!$A$6:$R$39</definedName>
    <definedName function="false" hidden="false" localSheetId="15" name="Z_7DF3394C_931E_11D2_8C1D_0008C7C204E6__wvu_PrintTitles" vbProcedure="false">'Jet , Kero'!$1:$5</definedName>
    <definedName function="false" hidden="false" localSheetId="15" name="Z_7DF33956_931E_11D2_8C1D_0008C7C204E6__wvu_PrintArea" vbProcedure="false">'Jet , Kero'!$A$40:$AG$118</definedName>
    <definedName function="false" hidden="false" localSheetId="15" name="Z_7DF33956_931E_11D2_8C1D_0008C7C204E6__wvu_PrintTitles" vbProcedure="false">'Jet , Kero'!$1:$5</definedName>
    <definedName function="false" hidden="false" localSheetId="15" name="Z_7DF33960_931E_11D2_8C1D_0008C7C204E6__wvu_PrintArea" vbProcedure="false">'Jet , Kero'!$A$120:$M$238</definedName>
    <definedName function="false" hidden="false" localSheetId="15" name="Z_7DF33960_931E_11D2_8C1D_0008C7C204E6__wvu_PrintTitles" vbProcedure="false">'Jet , Kero'!$1:$5</definedName>
    <definedName function="false" hidden="false" localSheetId="15" name="Z_833CA084_D095_11D2_AD63_00805F17FD6F__wvu_PrintArea" vbProcedure="false">'Jet , Kero'!$A$6:$R$39</definedName>
    <definedName function="false" hidden="false" localSheetId="15" name="Z_833CA084_D095_11D2_AD63_00805F17FD6F__wvu_PrintTitles" vbProcedure="false">'Jet , Kero'!$1:$5</definedName>
    <definedName function="false" hidden="false" localSheetId="15" name="Z_833CA08F_D095_11D2_AD63_00805F17FD6F__wvu_PrintArea" vbProcedure="false">'Jet , Kero'!$A$40:$AG$118</definedName>
    <definedName function="false" hidden="false" localSheetId="15" name="Z_833CA08F_D095_11D2_AD63_00805F17FD6F__wvu_PrintTitles" vbProcedure="false">'Jet , Kero'!$1:$5</definedName>
    <definedName function="false" hidden="false" localSheetId="15" name="Z_833CA09A_D095_11D2_AD63_00805F17FD6F__wvu_PrintArea" vbProcedure="false">'Jet , Kero'!$A$120:$M$238</definedName>
    <definedName function="false" hidden="false" localSheetId="15" name="Z_833CA09A_D095_11D2_AD63_00805F17FD6F__wvu_PrintTitles" vbProcedure="false">'Jet , Kero'!$1:$5</definedName>
    <definedName function="false" hidden="false" localSheetId="15" name="Z_879F3656_DABD_11D2_B114_00805F29F700__wvu_PrintArea" vbProcedure="false">'Jet , Kero'!$A$6:$R$39</definedName>
    <definedName function="false" hidden="false" localSheetId="15" name="Z_879F3656_DABD_11D2_B114_00805F29F700__wvu_PrintTitles" vbProcedure="false">'Jet , Kero'!$1:$5</definedName>
    <definedName function="false" hidden="false" localSheetId="15" name="Z_879F3661_DABD_11D2_B114_00805F29F700__wvu_PrintArea" vbProcedure="false">'Jet , Kero'!$A$40:$AG$118</definedName>
    <definedName function="false" hidden="false" localSheetId="15" name="Z_879F3661_DABD_11D2_B114_00805F29F700__wvu_PrintTitles" vbProcedure="false">'Jet , Kero'!$1:$5</definedName>
    <definedName function="false" hidden="false" localSheetId="15" name="Z_879F366C_DABD_11D2_B114_00805F29F700__wvu_PrintArea" vbProcedure="false">'Jet , Kero'!$A$120:$M$238</definedName>
    <definedName function="false" hidden="false" localSheetId="15" name="Z_879F366C_DABD_11D2_B114_00805F29F700__wvu_PrintTitles" vbProcedure="false">'Jet , Kero'!$1:$5</definedName>
    <definedName function="false" hidden="false" localSheetId="15" name="Z_89D2403F_EE52_11D2_8C44_0008C7C204E6__wvu_PrintArea" vbProcedure="false">'Jet , Kero'!$A$6:$R$39</definedName>
    <definedName function="false" hidden="false" localSheetId="15" name="Z_89D2403F_EE52_11D2_8C44_0008C7C204E6__wvu_PrintTitles" vbProcedure="false">'Jet , Kero'!$1:$5</definedName>
    <definedName function="false" hidden="false" localSheetId="15" name="Z_89D2404B_EE52_11D2_8C44_0008C7C204E6__wvu_PrintArea" vbProcedure="false">'Jet , Kero'!$A$40:$AG$118</definedName>
    <definedName function="false" hidden="false" localSheetId="15" name="Z_89D2404B_EE52_11D2_8C44_0008C7C204E6__wvu_PrintTitles" vbProcedure="false">'Jet , Kero'!$1:$5</definedName>
    <definedName function="false" hidden="false" localSheetId="15" name="Z_89D24057_EE52_11D2_8C44_0008C7C204E6__wvu_PrintArea" vbProcedure="false">'Jet , Kero'!$A$120:$M$238</definedName>
    <definedName function="false" hidden="false" localSheetId="15" name="Z_89D24057_EE52_11D2_8C44_0008C7C204E6__wvu_PrintTitles" vbProcedure="false">'Jet , Kero'!$1:$5</definedName>
    <definedName function="false" hidden="false" localSheetId="15" name="Z_89D2406B_EE52_11D2_8C44_0008C7C204E6__wvu_PrintArea" vbProcedure="false">'Jet , Kero'!$A$6:$R$39</definedName>
    <definedName function="false" hidden="false" localSheetId="15" name="Z_89D2406B_EE52_11D2_8C44_0008C7C204E6__wvu_PrintTitles" vbProcedure="false">'Jet , Kero'!$1:$5</definedName>
    <definedName function="false" hidden="false" localSheetId="15" name="Z_89D24077_EE52_11D2_8C44_0008C7C204E6__wvu_PrintArea" vbProcedure="false">'Jet , Kero'!$A$40:$AG$118</definedName>
    <definedName function="false" hidden="false" localSheetId="15" name="Z_89D24077_EE52_11D2_8C44_0008C7C204E6__wvu_PrintTitles" vbProcedure="false">'Jet , Kero'!$1:$5</definedName>
    <definedName function="false" hidden="false" localSheetId="15" name="Z_89D24083_EE52_11D2_8C44_0008C7C204E6__wvu_PrintArea" vbProcedure="false">'Jet , Kero'!$A$120:$M$238</definedName>
    <definedName function="false" hidden="false" localSheetId="15" name="Z_89D24083_EE52_11D2_8C44_0008C7C204E6__wvu_PrintTitles" vbProcedure="false">'Jet , Kero'!$1:$5</definedName>
    <definedName function="false" hidden="false" localSheetId="15" name="Z_8D5B2170_8DA0_11D2_8C19_0008C7C204E6__wvu_PrintArea" vbProcedure="false">'Jet , Kero'!$A$6:$R$39</definedName>
    <definedName function="false" hidden="false" localSheetId="15" name="Z_8D5B2170_8DA0_11D2_8C19_0008C7C204E6__wvu_PrintTitles" vbProcedure="false">'Jet , Kero'!$1:$5</definedName>
    <definedName function="false" hidden="false" localSheetId="15" name="Z_8D5B217A_8DA0_11D2_8C19_0008C7C204E6__wvu_PrintArea" vbProcedure="false">'Jet , Kero'!$A$40:$AG$118</definedName>
    <definedName function="false" hidden="false" localSheetId="15" name="Z_8D5B217A_8DA0_11D2_8C19_0008C7C204E6__wvu_PrintTitles" vbProcedure="false">'Jet , Kero'!$1:$5</definedName>
    <definedName function="false" hidden="false" localSheetId="15" name="Z_8D5B2184_8DA0_11D2_8C19_0008C7C204E6__wvu_PrintArea" vbProcedure="false">'Jet , Kero'!$A$120:$M$238</definedName>
    <definedName function="false" hidden="false" localSheetId="15" name="Z_8D5B2184_8DA0_11D2_8C19_0008C7C204E6__wvu_PrintTitles" vbProcedure="false">'Jet , Kero'!$1:$5</definedName>
    <definedName function="false" hidden="false" localSheetId="15" name="Z_8E564591_CBB5_11D2_8C32_0008C7C204E6__wvu_PrintArea" vbProcedure="false">'Jet , Kero'!$A$6:$R$39</definedName>
    <definedName function="false" hidden="false" localSheetId="15" name="Z_8E564591_CBB5_11D2_8C32_0008C7C204E6__wvu_PrintTitles" vbProcedure="false">'Jet , Kero'!$1:$5</definedName>
    <definedName function="false" hidden="false" localSheetId="15" name="Z_8E56459C_CBB5_11D2_8C32_0008C7C204E6__wvu_PrintArea" vbProcedure="false">'Jet , Kero'!$A$40:$AG$118</definedName>
    <definedName function="false" hidden="false" localSheetId="15" name="Z_8E56459C_CBB5_11D2_8C32_0008C7C204E6__wvu_PrintTitles" vbProcedure="false">'Jet , Kero'!$1:$5</definedName>
    <definedName function="false" hidden="false" localSheetId="15" name="Z_8E5645A7_CBB5_11D2_8C32_0008C7C204E6__wvu_PrintArea" vbProcedure="false">'Jet , Kero'!$A$120:$M$238</definedName>
    <definedName function="false" hidden="false" localSheetId="15" name="Z_8E5645A7_CBB5_11D2_8C32_0008C7C204E6__wvu_PrintTitles" vbProcedure="false">'Jet , Kero'!$1:$5</definedName>
    <definedName function="false" hidden="false" localSheetId="15" name="Z_8E9F5EFD_8436_11D2_8C0F_0008C7C204E6__wvu_PrintArea" vbProcedure="false">'Jet , Kero'!$A$6:$R$39</definedName>
    <definedName function="false" hidden="false" localSheetId="15" name="Z_8E9F5EFD_8436_11D2_8C0F_0008C7C204E6__wvu_PrintTitles" vbProcedure="false">'Jet , Kero'!$1:$5</definedName>
    <definedName function="false" hidden="false" localSheetId="15" name="Z_8E9F5F07_8436_11D2_8C0F_0008C7C204E6__wvu_PrintArea" vbProcedure="false">'Jet , Kero'!$A$40:$AG$118</definedName>
    <definedName function="false" hidden="false" localSheetId="15" name="Z_8E9F5F07_8436_11D2_8C0F_0008C7C204E6__wvu_PrintTitles" vbProcedure="false">'Jet , Kero'!$1:$5</definedName>
    <definedName function="false" hidden="false" localSheetId="15" name="Z_8E9F5F11_8436_11D2_8C0F_0008C7C204E6__wvu_PrintArea" vbProcedure="false">'Jet , Kero'!$A$120:$M$238</definedName>
    <definedName function="false" hidden="false" localSheetId="15" name="Z_8E9F5F11_8436_11D2_8C0F_0008C7C204E6__wvu_PrintTitles" vbProcedure="false">'Jet , Kero'!$1:$5</definedName>
    <definedName function="false" hidden="false" localSheetId="15" name="Z_8E9F5F79_8436_11D2_8C0F_0008C7C204E6__wvu_PrintArea" vbProcedure="false">'Jet , Kero'!$A$6:$R$39</definedName>
    <definedName function="false" hidden="false" localSheetId="15" name="Z_8E9F5F79_8436_11D2_8C0F_0008C7C204E6__wvu_PrintTitles" vbProcedure="false">'Jet , Kero'!$1:$5</definedName>
    <definedName function="false" hidden="false" localSheetId="15" name="Z_8E9F5F83_8436_11D2_8C0F_0008C7C204E6__wvu_PrintArea" vbProcedure="false">'Jet , Kero'!$A$40:$AG$118</definedName>
    <definedName function="false" hidden="false" localSheetId="15" name="Z_8E9F5F83_8436_11D2_8C0F_0008C7C204E6__wvu_PrintTitles" vbProcedure="false">'Jet , Kero'!$1:$5</definedName>
    <definedName function="false" hidden="false" localSheetId="15" name="Z_8E9F5F8D_8436_11D2_8C0F_0008C7C204E6__wvu_PrintArea" vbProcedure="false">'Jet , Kero'!$A$120:$M$238</definedName>
    <definedName function="false" hidden="false" localSheetId="15" name="Z_8E9F5F8D_8436_11D2_8C0F_0008C7C204E6__wvu_PrintTitles" vbProcedure="false">'Jet , Kero'!$1:$5</definedName>
    <definedName function="false" hidden="false" localSheetId="15" name="Z_8F4E0C9F_E28C_11D2_8C3F_0008C7C204E6__wvu_PrintArea" vbProcedure="false">'Jet , Kero'!$A$6:$R$39</definedName>
    <definedName function="false" hidden="false" localSheetId="15" name="Z_8F4E0C9F_E28C_11D2_8C3F_0008C7C204E6__wvu_PrintTitles" vbProcedure="false">'Jet , Kero'!$1:$5</definedName>
    <definedName function="false" hidden="false" localSheetId="15" name="Z_8F4E0CAB_E28C_11D2_8C3F_0008C7C204E6__wvu_PrintArea" vbProcedure="false">'Jet , Kero'!$A$40:$AG$118</definedName>
    <definedName function="false" hidden="false" localSheetId="15" name="Z_8F4E0CAB_E28C_11D2_8C3F_0008C7C204E6__wvu_PrintTitles" vbProcedure="false">'Jet , Kero'!$1:$5</definedName>
    <definedName function="false" hidden="false" localSheetId="15" name="Z_8F4E0CB7_E28C_11D2_8C3F_0008C7C204E6__wvu_PrintArea" vbProcedure="false">'Jet , Kero'!$A$120:$M$238</definedName>
    <definedName function="false" hidden="false" localSheetId="15" name="Z_8F4E0CB7_E28C_11D2_8C3F_0008C7C204E6__wvu_PrintTitles" vbProcedure="false">'Jet , Kero'!$1:$5</definedName>
    <definedName function="false" hidden="false" localSheetId="15" name="Z_9149400F_E683_11D2_8C3F_0008C7C204E6__wvu_PrintArea" vbProcedure="false">'Jet , Kero'!$A$6:$R$39</definedName>
    <definedName function="false" hidden="false" localSheetId="15" name="Z_9149400F_E683_11D2_8C3F_0008C7C204E6__wvu_PrintTitles" vbProcedure="false">'Jet , Kero'!$1:$5</definedName>
    <definedName function="false" hidden="false" localSheetId="15" name="Z_9149401B_E683_11D2_8C3F_0008C7C204E6__wvu_PrintArea" vbProcedure="false">'Jet , Kero'!$A$40:$AG$118</definedName>
    <definedName function="false" hidden="false" localSheetId="15" name="Z_9149401B_E683_11D2_8C3F_0008C7C204E6__wvu_PrintTitles" vbProcedure="false">'Jet , Kero'!$1:$5</definedName>
    <definedName function="false" hidden="false" localSheetId="15" name="Z_91494027_E683_11D2_8C3F_0008C7C204E6__wvu_PrintArea" vbProcedure="false">'Jet , Kero'!$A$120:$M$238</definedName>
    <definedName function="false" hidden="false" localSheetId="15" name="Z_91494027_E683_11D2_8C3F_0008C7C204E6__wvu_PrintTitles" vbProcedure="false">'Jet , Kero'!$1:$5</definedName>
    <definedName function="false" hidden="false" localSheetId="15" name="Z_930D3A2B_9FBB_11D2_84E3_00805FD35FEF__wvu_PrintArea" vbProcedure="false">'Jet , Kero'!$A$6:$R$39</definedName>
    <definedName function="false" hidden="false" localSheetId="15" name="Z_930D3A2B_9FBB_11D2_84E3_00805FD35FEF__wvu_PrintTitles" vbProcedure="false">'Jet , Kero'!$1:$5</definedName>
    <definedName function="false" hidden="false" localSheetId="15" name="Z_930D3A35_9FBB_11D2_84E3_00805FD35FEF__wvu_PrintArea" vbProcedure="false">'Jet , Kero'!$A$40:$AG$118</definedName>
    <definedName function="false" hidden="false" localSheetId="15" name="Z_930D3A35_9FBB_11D2_84E3_00805FD35FEF__wvu_PrintTitles" vbProcedure="false">'Jet , Kero'!$1:$5</definedName>
    <definedName function="false" hidden="false" localSheetId="15" name="Z_930D3A3F_9FBB_11D2_84E3_00805FD35FEF__wvu_PrintArea" vbProcedure="false">'Jet , Kero'!$A$120:$M$238</definedName>
    <definedName function="false" hidden="false" localSheetId="15" name="Z_930D3A3F_9FBB_11D2_84E3_00805FD35FEF__wvu_PrintTitles" vbProcedure="false">'Jet , Kero'!$1:$5</definedName>
    <definedName function="false" hidden="false" localSheetId="15" name="Z_99BD9846_82A6_11D2_8C0F_0008C7C204E6__wvu_PrintArea" vbProcedure="false">'Jet , Kero'!$A$6:$R$39</definedName>
    <definedName function="false" hidden="false" localSheetId="15" name="Z_99BD9846_82A6_11D2_8C0F_0008C7C204E6__wvu_PrintTitles" vbProcedure="false">'Jet , Kero'!$1:$5</definedName>
    <definedName function="false" hidden="false" localSheetId="15" name="Z_99BD9850_82A6_11D2_8C0F_0008C7C204E6__wvu_PrintArea" vbProcedure="false">'Jet , Kero'!$A$40:$AG$118</definedName>
    <definedName function="false" hidden="false" localSheetId="15" name="Z_99BD9850_82A6_11D2_8C0F_0008C7C204E6__wvu_PrintTitles" vbProcedure="false">'Jet , Kero'!$1:$5</definedName>
    <definedName function="false" hidden="false" localSheetId="15" name="Z_99BD985A_82A6_11D2_8C0F_0008C7C204E6__wvu_PrintArea" vbProcedure="false">'Jet , Kero'!$A$120:$M$238</definedName>
    <definedName function="false" hidden="false" localSheetId="15" name="Z_99BD985A_82A6_11D2_8C0F_0008C7C204E6__wvu_PrintTitles" vbProcedure="false">'Jet , Kero'!$1:$5</definedName>
    <definedName function="false" hidden="false" localSheetId="15" name="Z_9F568978_89CD_11D2_8C17_0008C7C204E6__wvu_PrintArea" vbProcedure="false">'Jet , Kero'!$A$6:$R$39</definedName>
    <definedName function="false" hidden="false" localSheetId="15" name="Z_9F568978_89CD_11D2_8C17_0008C7C204E6__wvu_PrintTitles" vbProcedure="false">'Jet , Kero'!$1:$5</definedName>
    <definedName function="false" hidden="false" localSheetId="15" name="Z_9F568982_89CD_11D2_8C17_0008C7C204E6__wvu_PrintArea" vbProcedure="false">'Jet , Kero'!$A$40:$AG$118</definedName>
    <definedName function="false" hidden="false" localSheetId="15" name="Z_9F568982_89CD_11D2_8C17_0008C7C204E6__wvu_PrintTitles" vbProcedure="false">'Jet , Kero'!$1:$5</definedName>
    <definedName function="false" hidden="false" localSheetId="15" name="Z_9F56898C_89CD_11D2_8C17_0008C7C204E6__wvu_PrintArea" vbProcedure="false">'Jet , Kero'!$A$120:$M$238</definedName>
    <definedName function="false" hidden="false" localSheetId="15" name="Z_9F56898C_89CD_11D2_8C17_0008C7C204E6__wvu_PrintTitles" vbProcedure="false">'Jet , Kero'!$1:$5</definedName>
    <definedName function="false" hidden="false" localSheetId="15" name="Z_A0FFD7EA_ECB5_11D2_ADAB_0008C744C0BF__wvu_PrintArea" vbProcedure="false">'Jet , Kero'!$A$6:$R$39</definedName>
    <definedName function="false" hidden="false" localSheetId="15" name="Z_A0FFD7EA_ECB5_11D2_ADAB_0008C744C0BF__wvu_PrintTitles" vbProcedure="false">'Jet , Kero'!$1:$5</definedName>
    <definedName function="false" hidden="false" localSheetId="15" name="Z_A0FFD7F6_ECB5_11D2_ADAB_0008C744C0BF__wvu_PrintArea" vbProcedure="false">'Jet , Kero'!$A$40:$AG$118</definedName>
    <definedName function="false" hidden="false" localSheetId="15" name="Z_A0FFD7F6_ECB5_11D2_ADAB_0008C744C0BF__wvu_PrintTitles" vbProcedure="false">'Jet , Kero'!$1:$5</definedName>
    <definedName function="false" hidden="false" localSheetId="15" name="Z_A0FFD802_ECB5_11D2_ADAB_0008C744C0BF__wvu_PrintArea" vbProcedure="false">'Jet , Kero'!$A$120:$M$238</definedName>
    <definedName function="false" hidden="false" localSheetId="15" name="Z_A0FFD802_ECB5_11D2_ADAB_0008C744C0BF__wvu_PrintTitles" vbProcedure="false">'Jet , Kero'!$1:$5</definedName>
    <definedName function="false" hidden="false" localSheetId="15" name="Z_A1661707_8A7B_11D2_8C18_0008C7C204E6__wvu_PrintArea" vbProcedure="false">'Jet , Kero'!$A$6:$R$39</definedName>
    <definedName function="false" hidden="false" localSheetId="15" name="Z_A1661707_8A7B_11D2_8C18_0008C7C204E6__wvu_PrintTitles" vbProcedure="false">'Jet , Kero'!$1:$5</definedName>
    <definedName function="false" hidden="false" localSheetId="15" name="Z_A1661711_8A7B_11D2_8C18_0008C7C204E6__wvu_PrintArea" vbProcedure="false">'Jet , Kero'!$A$40:$AG$118</definedName>
    <definedName function="false" hidden="false" localSheetId="15" name="Z_A1661711_8A7B_11D2_8C18_0008C7C204E6__wvu_PrintTitles" vbProcedure="false">'Jet , Kero'!$1:$5</definedName>
    <definedName function="false" hidden="false" localSheetId="15" name="Z_A166171B_8A7B_11D2_8C18_0008C7C204E6__wvu_PrintArea" vbProcedure="false">'Jet , Kero'!$A$120:$M$238</definedName>
    <definedName function="false" hidden="false" localSheetId="15" name="Z_A166171B_8A7B_11D2_8C18_0008C7C204E6__wvu_PrintTitles" vbProcedure="false">'Jet , Kero'!$1:$5</definedName>
    <definedName function="false" hidden="false" localSheetId="15" name="Z_A65CD3ED_E599_11D2_8C3F_0008C7C204E6__wvu_PrintArea" vbProcedure="false">'Jet , Kero'!$A$6:$R$39</definedName>
    <definedName function="false" hidden="false" localSheetId="15" name="Z_A65CD3ED_E599_11D2_8C3F_0008C7C204E6__wvu_PrintTitles" vbProcedure="false">'Jet , Kero'!$1:$5</definedName>
    <definedName function="false" hidden="false" localSheetId="15" name="Z_A65CD3F9_E599_11D2_8C3F_0008C7C204E6__wvu_PrintArea" vbProcedure="false">'Jet , Kero'!$A$40:$AG$118</definedName>
    <definedName function="false" hidden="false" localSheetId="15" name="Z_A65CD3F9_E599_11D2_8C3F_0008C7C204E6__wvu_PrintTitles" vbProcedure="false">'Jet , Kero'!$1:$5</definedName>
    <definedName function="false" hidden="false" localSheetId="15" name="Z_A65CD405_E599_11D2_8C3F_0008C7C204E6__wvu_PrintArea" vbProcedure="false">'Jet , Kero'!$A$120:$M$238</definedName>
    <definedName function="false" hidden="false" localSheetId="15" name="Z_A65CD405_E599_11D2_8C3F_0008C7C204E6__wvu_PrintTitles" vbProcedure="false">'Jet , Kero'!$1:$5</definedName>
    <definedName function="false" hidden="false" localSheetId="15" name="Z_A8A68240_ECBE_11D2_8C43_0008C7C204E6__wvu_PrintArea" vbProcedure="false">'Jet , Kero'!$A$6:$R$39</definedName>
    <definedName function="false" hidden="false" localSheetId="15" name="Z_A8A68240_ECBE_11D2_8C43_0008C7C204E6__wvu_PrintTitles" vbProcedure="false">'Jet , Kero'!$1:$5</definedName>
    <definedName function="false" hidden="false" localSheetId="15" name="Z_A8A6824C_ECBE_11D2_8C43_0008C7C204E6__wvu_PrintArea" vbProcedure="false">'Jet , Kero'!$A$40:$AG$118</definedName>
    <definedName function="false" hidden="false" localSheetId="15" name="Z_A8A6824C_ECBE_11D2_8C43_0008C7C204E6__wvu_PrintTitles" vbProcedure="false">'Jet , Kero'!$1:$5</definedName>
    <definedName function="false" hidden="false" localSheetId="15" name="Z_A8A68258_ECBE_11D2_8C43_0008C7C204E6__wvu_PrintArea" vbProcedure="false">'Jet , Kero'!$A$120:$M$238</definedName>
    <definedName function="false" hidden="false" localSheetId="15" name="Z_A8A68258_ECBE_11D2_8C43_0008C7C204E6__wvu_PrintTitles" vbProcedure="false">'Jet , Kero'!$1:$5</definedName>
    <definedName function="false" hidden="false" localSheetId="15" name="Z_AAADA503_B744_11D2_8C28_0008C7C204E6__wvu_PrintArea" vbProcedure="false">'Jet , Kero'!$A$6:$R$39</definedName>
    <definedName function="false" hidden="false" localSheetId="15" name="Z_AAADA503_B744_11D2_8C28_0008C7C204E6__wvu_PrintTitles" vbProcedure="false">'Jet , Kero'!$1:$5</definedName>
    <definedName function="false" hidden="false" localSheetId="15" name="Z_AAADA50E_B744_11D2_8C28_0008C7C204E6__wvu_PrintArea" vbProcedure="false">'Jet , Kero'!$A$40:$AG$118</definedName>
    <definedName function="false" hidden="false" localSheetId="15" name="Z_AAADA50E_B744_11D2_8C28_0008C7C204E6__wvu_PrintTitles" vbProcedure="false">'Jet , Kero'!$1:$5</definedName>
    <definedName function="false" hidden="false" localSheetId="15" name="Z_AAADA519_B744_11D2_8C28_0008C7C204E6__wvu_PrintArea" vbProcedure="false">'Jet , Kero'!$A$120:$M$238</definedName>
    <definedName function="false" hidden="false" localSheetId="15" name="Z_AAADA519_B744_11D2_8C28_0008C7C204E6__wvu_PrintTitles" vbProcedure="false">'Jet , Kero'!$1:$5</definedName>
    <definedName function="false" hidden="false" localSheetId="15" name="Z_B072E3C0_B040_11D2_8C26_0008C7C204E6__wvu_PrintArea" vbProcedure="false">'Jet , Kero'!$A$6:$R$39</definedName>
    <definedName function="false" hidden="false" localSheetId="15" name="Z_B072E3C0_B040_11D2_8C26_0008C7C204E6__wvu_PrintTitles" vbProcedure="false">'Jet , Kero'!$1:$5</definedName>
    <definedName function="false" hidden="false" localSheetId="15" name="Z_B072E3CA_B040_11D2_8C26_0008C7C204E6__wvu_PrintArea" vbProcedure="false">'Jet , Kero'!$A$40:$AG$118</definedName>
    <definedName function="false" hidden="false" localSheetId="15" name="Z_B072E3CA_B040_11D2_8C26_0008C7C204E6__wvu_PrintTitles" vbProcedure="false">'Jet , Kero'!$1:$5</definedName>
    <definedName function="false" hidden="false" localSheetId="15" name="Z_B072E3D4_B040_11D2_8C26_0008C7C204E6__wvu_PrintArea" vbProcedure="false">'Jet , Kero'!$A$120:$M$238</definedName>
    <definedName function="false" hidden="false" localSheetId="15" name="Z_B072E3D4_B040_11D2_8C26_0008C7C204E6__wvu_PrintTitles" vbProcedure="false">'Jet , Kero'!$1:$5</definedName>
    <definedName function="false" hidden="false" localSheetId="15" name="Z_BAA2DB6D_A3A8_11D2_8C22_0008C7C204E6__wvu_PrintArea" vbProcedure="false">'Jet , Kero'!$A$6:$R$39</definedName>
    <definedName function="false" hidden="false" localSheetId="15" name="Z_BAA2DB6D_A3A8_11D2_8C22_0008C7C204E6__wvu_PrintTitles" vbProcedure="false">'Jet , Kero'!$1:$5</definedName>
    <definedName function="false" hidden="false" localSheetId="15" name="Z_BAA2DB77_A3A8_11D2_8C22_0008C7C204E6__wvu_PrintArea" vbProcedure="false">'Jet , Kero'!$A$40:$AG$118</definedName>
    <definedName function="false" hidden="false" localSheetId="15" name="Z_BAA2DB77_A3A8_11D2_8C22_0008C7C204E6__wvu_PrintTitles" vbProcedure="false">'Jet , Kero'!$1:$5</definedName>
    <definedName function="false" hidden="false" localSheetId="15" name="Z_BAA2DB81_A3A8_11D2_8C22_0008C7C204E6__wvu_PrintArea" vbProcedure="false">'Jet , Kero'!$A$120:$M$238</definedName>
    <definedName function="false" hidden="false" localSheetId="15" name="Z_BAA2DB81_A3A8_11D2_8C22_0008C7C204E6__wvu_PrintTitles" vbProcedure="false">'Jet , Kero'!$1:$5</definedName>
    <definedName function="false" hidden="false" localSheetId="15" name="Z_BAA2DBD7_A3A8_11D2_8C22_0008C7C204E6__wvu_PrintArea" vbProcedure="false">'Jet , Kero'!$A$6:$R$39</definedName>
    <definedName function="false" hidden="false" localSheetId="15" name="Z_BAA2DBD7_A3A8_11D2_8C22_0008C7C204E6__wvu_PrintTitles" vbProcedure="false">'Jet , Kero'!$1:$5</definedName>
    <definedName function="false" hidden="false" localSheetId="15" name="Z_BAA2DBE1_A3A8_11D2_8C22_0008C7C204E6__wvu_PrintArea" vbProcedure="false">'Jet , Kero'!$A$40:$AG$118</definedName>
    <definedName function="false" hidden="false" localSheetId="15" name="Z_BAA2DBE1_A3A8_11D2_8C22_0008C7C204E6__wvu_PrintTitles" vbProcedure="false">'Jet , Kero'!$1:$5</definedName>
    <definedName function="false" hidden="false" localSheetId="15" name="Z_BAA2DBEB_A3A8_11D2_8C22_0008C7C204E6__wvu_PrintArea" vbProcedure="false">'Jet , Kero'!$A$120:$M$238</definedName>
    <definedName function="false" hidden="false" localSheetId="15" name="Z_BAA2DBEB_A3A8_11D2_8C22_0008C7C204E6__wvu_PrintTitles" vbProcedure="false">'Jet , Kero'!$1:$5</definedName>
    <definedName function="false" hidden="false" localSheetId="15" name="Z_BAA2DD14_A3A8_11D2_8C22_0008C7C204E6__wvu_PrintArea" vbProcedure="false">'Jet , Kero'!$A$6:$R$39</definedName>
    <definedName function="false" hidden="false" localSheetId="15" name="Z_BAA2DD14_A3A8_11D2_8C22_0008C7C204E6__wvu_PrintTitles" vbProcedure="false">'Jet , Kero'!$1:$5</definedName>
    <definedName function="false" hidden="false" localSheetId="15" name="Z_BAA2DD1E_A3A8_11D2_8C22_0008C7C204E6__wvu_PrintArea" vbProcedure="false">'Jet , Kero'!$A$40:$AG$118</definedName>
    <definedName function="false" hidden="false" localSheetId="15" name="Z_BAA2DD1E_A3A8_11D2_8C22_0008C7C204E6__wvu_PrintTitles" vbProcedure="false">'Jet , Kero'!$1:$5</definedName>
    <definedName function="false" hidden="false" localSheetId="15" name="Z_BAA2DD28_A3A8_11D2_8C22_0008C7C204E6__wvu_PrintArea" vbProcedure="false">'Jet , Kero'!$A$120:$M$238</definedName>
    <definedName function="false" hidden="false" localSheetId="15" name="Z_BAA2DD28_A3A8_11D2_8C22_0008C7C204E6__wvu_PrintTitles" vbProcedure="false">'Jet , Kero'!$1:$5</definedName>
    <definedName function="false" hidden="false" localSheetId="15" name="Z_BB41B467_989F_11D2_8C1E_0008C7C204E6__wvu_PrintArea" vbProcedure="false">'Jet , Kero'!$A$6:$R$39</definedName>
    <definedName function="false" hidden="false" localSheetId="15" name="Z_BB41B467_989F_11D2_8C1E_0008C7C204E6__wvu_PrintTitles" vbProcedure="false">'Jet , Kero'!$1:$5</definedName>
    <definedName function="false" hidden="false" localSheetId="15" name="Z_BB41B471_989F_11D2_8C1E_0008C7C204E6__wvu_PrintArea" vbProcedure="false">'Jet , Kero'!$A$40:$AG$118</definedName>
    <definedName function="false" hidden="false" localSheetId="15" name="Z_BB41B471_989F_11D2_8C1E_0008C7C204E6__wvu_PrintTitles" vbProcedure="false">'Jet , Kero'!$1:$5</definedName>
    <definedName function="false" hidden="false" localSheetId="15" name="Z_BB41B47B_989F_11D2_8C1E_0008C7C204E6__wvu_PrintArea" vbProcedure="false">'Jet , Kero'!$A$120:$M$238</definedName>
    <definedName function="false" hidden="false" localSheetId="15" name="Z_BB41B47B_989F_11D2_8C1E_0008C7C204E6__wvu_PrintTitles" vbProcedure="false">'Jet , Kero'!$1:$5</definedName>
    <definedName function="false" hidden="false" localSheetId="15" name="Z_C10AC3BF_E80C_11D2_8C40_0008C7C204E6__wvu_PrintArea" vbProcedure="false">'Jet , Kero'!$A$6:$R$39</definedName>
    <definedName function="false" hidden="false" localSheetId="15" name="Z_C10AC3BF_E80C_11D2_8C40_0008C7C204E6__wvu_PrintTitles" vbProcedure="false">'Jet , Kero'!$1:$5</definedName>
    <definedName function="false" hidden="false" localSheetId="15" name="Z_C10AC3CB_E80C_11D2_8C40_0008C7C204E6__wvu_PrintArea" vbProcedure="false">'Jet , Kero'!$A$40:$AG$118</definedName>
    <definedName function="false" hidden="false" localSheetId="15" name="Z_C10AC3CB_E80C_11D2_8C40_0008C7C204E6__wvu_PrintTitles" vbProcedure="false">'Jet , Kero'!$1:$5</definedName>
    <definedName function="false" hidden="false" localSheetId="15" name="Z_C10AC3D7_E80C_11D2_8C40_0008C7C204E6__wvu_PrintArea" vbProcedure="false">'Jet , Kero'!$A$120:$M$238</definedName>
    <definedName function="false" hidden="false" localSheetId="15" name="Z_C10AC3D7_E80C_11D2_8C40_0008C7C204E6__wvu_PrintTitles" vbProcedure="false">'Jet , Kero'!$1:$5</definedName>
    <definedName function="false" hidden="false" localSheetId="15" name="Z_C10AC43B_E80C_11D2_8C40_0008C7C204E6__wvu_PrintArea" vbProcedure="false">'Jet , Kero'!$A$6:$R$39</definedName>
    <definedName function="false" hidden="false" localSheetId="15" name="Z_C10AC43B_E80C_11D2_8C40_0008C7C204E6__wvu_PrintTitles" vbProcedure="false">'Jet , Kero'!$1:$5</definedName>
    <definedName function="false" hidden="false" localSheetId="15" name="Z_C10AC447_E80C_11D2_8C40_0008C7C204E6__wvu_PrintArea" vbProcedure="false">'Jet , Kero'!$A$40:$AG$118</definedName>
    <definedName function="false" hidden="false" localSheetId="15" name="Z_C10AC447_E80C_11D2_8C40_0008C7C204E6__wvu_PrintTitles" vbProcedure="false">'Jet , Kero'!$1:$5</definedName>
    <definedName function="false" hidden="false" localSheetId="15" name="Z_C10AC453_E80C_11D2_8C40_0008C7C204E6__wvu_PrintArea" vbProcedure="false">'Jet , Kero'!$A$120:$M$238</definedName>
    <definedName function="false" hidden="false" localSheetId="15" name="Z_C10AC453_E80C_11D2_8C40_0008C7C204E6__wvu_PrintTitles" vbProcedure="false">'Jet , Kero'!$1:$5</definedName>
    <definedName function="false" hidden="false" localSheetId="15" name="Z_C10AFFA7_D5EA_11D2_8C37_0008C7C204E6__wvu_PrintArea" vbProcedure="false">'Jet , Kero'!$A$6:$R$39</definedName>
    <definedName function="false" hidden="false" localSheetId="15" name="Z_C10AFFA7_D5EA_11D2_8C37_0008C7C204E6__wvu_PrintTitles" vbProcedure="false">'Jet , Kero'!$1:$5</definedName>
    <definedName function="false" hidden="false" localSheetId="15" name="Z_C10AFFB2_D5EA_11D2_8C37_0008C7C204E6__wvu_PrintArea" vbProcedure="false">'Jet , Kero'!$A$40:$AG$118</definedName>
    <definedName function="false" hidden="false" localSheetId="15" name="Z_C10AFFB2_D5EA_11D2_8C37_0008C7C204E6__wvu_PrintTitles" vbProcedure="false">'Jet , Kero'!$1:$5</definedName>
    <definedName function="false" hidden="false" localSheetId="15" name="Z_C10AFFBD_D5EA_11D2_8C37_0008C7C204E6__wvu_PrintArea" vbProcedure="false">'Jet , Kero'!$A$120:$M$238</definedName>
    <definedName function="false" hidden="false" localSheetId="15" name="Z_C10AFFBD_D5EA_11D2_8C37_0008C7C204E6__wvu_PrintTitles" vbProcedure="false">'Jet , Kero'!$1:$5</definedName>
    <definedName function="false" hidden="false" localSheetId="15" name="Z_C10B007D_D5EA_11D2_8C37_0008C7C204E6__wvu_PrintArea" vbProcedure="false">'Jet , Kero'!$A$6:$R$39</definedName>
    <definedName function="false" hidden="false" localSheetId="15" name="Z_C10B007D_D5EA_11D2_8C37_0008C7C204E6__wvu_PrintTitles" vbProcedure="false">'Jet , Kero'!$1:$5</definedName>
    <definedName function="false" hidden="false" localSheetId="15" name="Z_C10B0088_D5EA_11D2_8C37_0008C7C204E6__wvu_PrintArea" vbProcedure="false">'Jet , Kero'!$A$40:$AG$118</definedName>
    <definedName function="false" hidden="false" localSheetId="15" name="Z_C10B0088_D5EA_11D2_8C37_0008C7C204E6__wvu_PrintTitles" vbProcedure="false">'Jet , Kero'!$1:$5</definedName>
    <definedName function="false" hidden="false" localSheetId="15" name="Z_C10B0093_D5EA_11D2_8C37_0008C7C204E6__wvu_PrintArea" vbProcedure="false">'Jet , Kero'!$A$120:$M$238</definedName>
    <definedName function="false" hidden="false" localSheetId="15" name="Z_C10B0093_D5EA_11D2_8C37_0008C7C204E6__wvu_PrintTitles" vbProcedure="false">'Jet , Kero'!$1:$5</definedName>
    <definedName function="false" hidden="false" localSheetId="15" name="Z_C212874F_F181_11D2_8C46_0008C7C204E6__wvu_PrintArea" vbProcedure="false">'Jet , Kero'!$A$6:$R$39</definedName>
    <definedName function="false" hidden="false" localSheetId="15" name="Z_C212874F_F181_11D2_8C46_0008C7C204E6__wvu_PrintTitles" vbProcedure="false">'Jet , Kero'!$1:$5</definedName>
    <definedName function="false" hidden="false" localSheetId="15" name="Z_C212875B_F181_11D2_8C46_0008C7C204E6__wvu_PrintArea" vbProcedure="false">'Jet , Kero'!$A$40:$AG$118</definedName>
    <definedName function="false" hidden="false" localSheetId="15" name="Z_C212875B_F181_11D2_8C46_0008C7C204E6__wvu_PrintTitles" vbProcedure="false">'Jet , Kero'!$1:$5</definedName>
    <definedName function="false" hidden="false" localSheetId="15" name="Z_C2128767_F181_11D2_8C46_0008C7C204E6__wvu_PrintArea" vbProcedure="false">'Jet , Kero'!$A$120:$M$238</definedName>
    <definedName function="false" hidden="false" localSheetId="15" name="Z_C2128767_F181_11D2_8C46_0008C7C204E6__wvu_PrintTitles" vbProcedure="false">'Jet , Kero'!$1:$5</definedName>
    <definedName function="false" hidden="false" localSheetId="15" name="Z_C41B2957_A3A8_11D2_B55B_00805FC758C8__wvu_PrintArea" vbProcedure="false">'Jet , Kero'!$A$6:$R$39</definedName>
    <definedName function="false" hidden="false" localSheetId="15" name="Z_C41B2957_A3A8_11D2_B55B_00805FC758C8__wvu_PrintTitles" vbProcedure="false">'Jet , Kero'!$1:$5</definedName>
    <definedName function="false" hidden="false" localSheetId="15" name="Z_C41B2961_A3A8_11D2_B55B_00805FC758C8__wvu_PrintArea" vbProcedure="false">'Jet , Kero'!$A$40:$AG$118</definedName>
    <definedName function="false" hidden="false" localSheetId="15" name="Z_C41B2961_A3A8_11D2_B55B_00805FC758C8__wvu_PrintTitles" vbProcedure="false">'Jet , Kero'!$1:$5</definedName>
    <definedName function="false" hidden="false" localSheetId="15" name="Z_C41B296B_A3A8_11D2_B55B_00805FC758C8__wvu_PrintArea" vbProcedure="false">'Jet , Kero'!$A$120:$M$238</definedName>
    <definedName function="false" hidden="false" localSheetId="15" name="Z_C41B296B_A3A8_11D2_B55B_00805FC758C8__wvu_PrintTitles" vbProcedure="false">'Jet , Kero'!$1:$5</definedName>
    <definedName function="false" hidden="false" localSheetId="15" name="Z_C8849B00_B4EB_11D2_8C26_0008C7C204E6__wvu_PrintArea" vbProcedure="false">'Jet , Kero'!$A$6:$R$39</definedName>
    <definedName function="false" hidden="false" localSheetId="15" name="Z_C8849B00_B4EB_11D2_8C26_0008C7C204E6__wvu_PrintTitles" vbProcedure="false">'Jet , Kero'!$1:$5</definedName>
    <definedName function="false" hidden="false" localSheetId="15" name="Z_C8849B0B_B4EB_11D2_8C26_0008C7C204E6__wvu_PrintArea" vbProcedure="false">'Jet , Kero'!$A$40:$AG$118</definedName>
    <definedName function="false" hidden="false" localSheetId="15" name="Z_C8849B0B_B4EB_11D2_8C26_0008C7C204E6__wvu_PrintTitles" vbProcedure="false">'Jet , Kero'!$1:$5</definedName>
    <definedName function="false" hidden="false" localSheetId="15" name="Z_C8849B16_B4EB_11D2_8C26_0008C7C204E6__wvu_PrintArea" vbProcedure="false">'Jet , Kero'!$A$120:$M$238</definedName>
    <definedName function="false" hidden="false" localSheetId="15" name="Z_C8849B16_B4EB_11D2_8C26_0008C7C204E6__wvu_PrintTitles" vbProcedure="false">'Jet , Kero'!$1:$5</definedName>
    <definedName function="false" hidden="false" localSheetId="15" name="Z_C8849B2E_B4EB_11D2_8C26_0008C7C204E6__wvu_PrintArea" vbProcedure="false">'Jet , Kero'!$A$6:$R$39</definedName>
    <definedName function="false" hidden="false" localSheetId="15" name="Z_C8849B2E_B4EB_11D2_8C26_0008C7C204E6__wvu_PrintTitles" vbProcedure="false">'Jet , Kero'!$1:$5</definedName>
    <definedName function="false" hidden="false" localSheetId="15" name="Z_C8849B39_B4EB_11D2_8C26_0008C7C204E6__wvu_PrintArea" vbProcedure="false">'Jet , Kero'!$A$40:$AG$118</definedName>
    <definedName function="false" hidden="false" localSheetId="15" name="Z_C8849B39_B4EB_11D2_8C26_0008C7C204E6__wvu_PrintTitles" vbProcedure="false">'Jet , Kero'!$1:$5</definedName>
    <definedName function="false" hidden="false" localSheetId="15" name="Z_C8849B44_B4EB_11D2_8C26_0008C7C204E6__wvu_PrintArea" vbProcedure="false">'Jet , Kero'!$A$120:$M$238</definedName>
    <definedName function="false" hidden="false" localSheetId="15" name="Z_C8849B44_B4EB_11D2_8C26_0008C7C204E6__wvu_PrintTitles" vbProcedure="false">'Jet , Kero'!$1:$5</definedName>
    <definedName function="false" hidden="false" localSheetId="15" name="Z_C8C5A150_C245_11D2_8C2B_0008C7C204E6__wvu_PrintArea" vbProcedure="false">'Jet , Kero'!$A$6:$R$39</definedName>
    <definedName function="false" hidden="false" localSheetId="15" name="Z_C8C5A150_C245_11D2_8C2B_0008C7C204E6__wvu_PrintTitles" vbProcedure="false">'Jet , Kero'!$1:$5</definedName>
    <definedName function="false" hidden="false" localSheetId="15" name="Z_C8C5A15B_C245_11D2_8C2B_0008C7C204E6__wvu_PrintArea" vbProcedure="false">'Jet , Kero'!$A$40:$AG$118</definedName>
    <definedName function="false" hidden="false" localSheetId="15" name="Z_C8C5A15B_C245_11D2_8C2B_0008C7C204E6__wvu_PrintTitles" vbProcedure="false">'Jet , Kero'!$1:$5</definedName>
    <definedName function="false" hidden="false" localSheetId="15" name="Z_C8C5A166_C245_11D2_8C2B_0008C7C204E6__wvu_PrintArea" vbProcedure="false">'Jet , Kero'!$A$120:$M$238</definedName>
    <definedName function="false" hidden="false" localSheetId="15" name="Z_C8C5A166_C245_11D2_8C2B_0008C7C204E6__wvu_PrintTitles" vbProcedure="false">'Jet , Kero'!$1:$5</definedName>
    <definedName function="false" hidden="false" localSheetId="15" name="Z_C979B2FB_DDAA_11D1_84B9_00805FD35FEF__wvu_PrintArea" vbProcedure="false">'Jet , Kero'!$A$6:$R$39</definedName>
    <definedName function="false" hidden="false" localSheetId="15" name="Z_C979B2FB_DDAA_11D1_84B9_00805FD35FEF__wvu_PrintTitles" vbProcedure="false">'Jet , Kero'!$1:$5</definedName>
    <definedName function="false" hidden="false" localSheetId="15" name="Z_C979B305_DDAA_11D1_84B9_00805FD35FEF__wvu_PrintArea" vbProcedure="false">'Jet , Kero'!$A$40:$AG$118</definedName>
    <definedName function="false" hidden="false" localSheetId="15" name="Z_C979B305_DDAA_11D1_84B9_00805FD35FEF__wvu_PrintTitles" vbProcedure="false">'Jet , Kero'!$1:$5</definedName>
    <definedName function="false" hidden="false" localSheetId="15" name="Z_C979B30F_DDAA_11D1_84B9_00805FD35FEF__wvu_PrintArea" vbProcedure="false">'Jet , Kero'!$A$120:$M$238</definedName>
    <definedName function="false" hidden="false" localSheetId="15" name="Z_C979B30F_DDAA_11D1_84B9_00805FD35FEF__wvu_PrintTitles" vbProcedure="false">'Jet , Kero'!$1:$5</definedName>
    <definedName function="false" hidden="false" localSheetId="15" name="Z_C9BB3355_C4AF_11D2_84E8_00805FD35FEF__wvu_PrintArea" vbProcedure="false">'Jet , Kero'!$A$6:$R$39</definedName>
    <definedName function="false" hidden="false" localSheetId="15" name="Z_C9BB3355_C4AF_11D2_84E8_00805FD35FEF__wvu_PrintTitles" vbProcedure="false">'Jet , Kero'!$1:$5</definedName>
    <definedName function="false" hidden="false" localSheetId="15" name="Z_C9BB3360_C4AF_11D2_84E8_00805FD35FEF__wvu_PrintArea" vbProcedure="false">'Jet , Kero'!$A$40:$AG$118</definedName>
    <definedName function="false" hidden="false" localSheetId="15" name="Z_C9BB3360_C4AF_11D2_84E8_00805FD35FEF__wvu_PrintTitles" vbProcedure="false">'Jet , Kero'!$1:$5</definedName>
    <definedName function="false" hidden="false" localSheetId="15" name="Z_C9BB336B_C4AF_11D2_84E8_00805FD35FEF__wvu_PrintArea" vbProcedure="false">'Jet , Kero'!$A$120:$M$238</definedName>
    <definedName function="false" hidden="false" localSheetId="15" name="Z_C9BB336B_C4AF_11D2_84E8_00805FD35FEF__wvu_PrintTitles" vbProcedure="false">'Jet , Kero'!$1:$5</definedName>
    <definedName function="false" hidden="false" localSheetId="15" name="Z_CABA7E7B_DC4F_11D2_B114_00805F29F700__wvu_PrintArea" vbProcedure="false">'Jet , Kero'!$A$6:$R$39</definedName>
    <definedName function="false" hidden="false" localSheetId="15" name="Z_CABA7E7B_DC4F_11D2_B114_00805F29F700__wvu_PrintTitles" vbProcedure="false">'Jet , Kero'!$1:$5</definedName>
    <definedName function="false" hidden="false" localSheetId="15" name="Z_CABA7E87_DC4F_11D2_B114_00805F29F700__wvu_PrintArea" vbProcedure="false">'Jet , Kero'!$A$40:$AG$118</definedName>
    <definedName function="false" hidden="false" localSheetId="15" name="Z_CABA7E87_DC4F_11D2_B114_00805F29F700__wvu_PrintTitles" vbProcedure="false">'Jet , Kero'!$1:$5</definedName>
    <definedName function="false" hidden="false" localSheetId="15" name="Z_CABA7E93_DC4F_11D2_B114_00805F29F700__wvu_PrintArea" vbProcedure="false">'Jet , Kero'!$A$120:$M$238</definedName>
    <definedName function="false" hidden="false" localSheetId="15" name="Z_CABA7E93_DC4F_11D2_B114_00805F29F700__wvu_PrintTitles" vbProcedure="false">'Jet , Kero'!$1:$5</definedName>
    <definedName function="false" hidden="false" localSheetId="15" name="Z_CDC73684_8820_11D2_8C16_0008C7C204E6__wvu_PrintArea" vbProcedure="false">'Jet , Kero'!$A$6:$R$39</definedName>
    <definedName function="false" hidden="false" localSheetId="15" name="Z_CDC73684_8820_11D2_8C16_0008C7C204E6__wvu_PrintTitles" vbProcedure="false">'Jet , Kero'!$1:$5</definedName>
    <definedName function="false" hidden="false" localSheetId="15" name="Z_CDC7368E_8820_11D2_8C16_0008C7C204E6__wvu_PrintArea" vbProcedure="false">'Jet , Kero'!$A$40:$AG$118</definedName>
    <definedName function="false" hidden="false" localSheetId="15" name="Z_CDC7368E_8820_11D2_8C16_0008C7C204E6__wvu_PrintTitles" vbProcedure="false">'Jet , Kero'!$1:$5</definedName>
    <definedName function="false" hidden="false" localSheetId="15" name="Z_CDC73698_8820_11D2_8C16_0008C7C204E6__wvu_PrintArea" vbProcedure="false">'Jet , Kero'!$A$120:$M$238</definedName>
    <definedName function="false" hidden="false" localSheetId="15" name="Z_CDC73698_8820_11D2_8C16_0008C7C204E6__wvu_PrintTitles" vbProcedure="false">'Jet , Kero'!$1:$5</definedName>
    <definedName function="false" hidden="false" localSheetId="15" name="Z_D00642C4_8F3F_11D2_8C1C_0008C7C204E6__wvu_PrintArea" vbProcedure="false">'Jet , Kero'!$A$6:$R$39</definedName>
    <definedName function="false" hidden="false" localSheetId="15" name="Z_D00642C4_8F3F_11D2_8C1C_0008C7C204E6__wvu_PrintTitles" vbProcedure="false">'Jet , Kero'!$1:$5</definedName>
    <definedName function="false" hidden="false" localSheetId="15" name="Z_D00642CE_8F3F_11D2_8C1C_0008C7C204E6__wvu_PrintArea" vbProcedure="false">'Jet , Kero'!$A$40:$AG$118</definedName>
    <definedName function="false" hidden="false" localSheetId="15" name="Z_D00642CE_8F3F_11D2_8C1C_0008C7C204E6__wvu_PrintTitles" vbProcedure="false">'Jet , Kero'!$1:$5</definedName>
    <definedName function="false" hidden="false" localSheetId="15" name="Z_D00642D8_8F3F_11D2_8C1C_0008C7C204E6__wvu_PrintArea" vbProcedure="false">'Jet , Kero'!$A$120:$M$238</definedName>
    <definedName function="false" hidden="false" localSheetId="15" name="Z_D00642D8_8F3F_11D2_8C1C_0008C7C204E6__wvu_PrintTitles" vbProcedure="false">'Jet , Kero'!$1:$5</definedName>
    <definedName function="false" hidden="false" localSheetId="15" name="Z_D5AAC1B4_7ED2_11D2_8C0B_0008C7C204E6__wvu_PrintArea" vbProcedure="false">'Jet , Kero'!$A$6:$R$39</definedName>
    <definedName function="false" hidden="false" localSheetId="15" name="Z_D5AAC1B4_7ED2_11D2_8C0B_0008C7C204E6__wvu_PrintTitles" vbProcedure="false">'Jet , Kero'!$1:$5</definedName>
    <definedName function="false" hidden="false" localSheetId="15" name="Z_D5AAC1BE_7ED2_11D2_8C0B_0008C7C204E6__wvu_PrintArea" vbProcedure="false">'Jet , Kero'!$A$40:$AG$118</definedName>
    <definedName function="false" hidden="false" localSheetId="15" name="Z_D5AAC1BE_7ED2_11D2_8C0B_0008C7C204E6__wvu_PrintTitles" vbProcedure="false">'Jet , Kero'!$1:$5</definedName>
    <definedName function="false" hidden="false" localSheetId="15" name="Z_D5AAC1C8_7ED2_11D2_8C0B_0008C7C204E6__wvu_PrintArea" vbProcedure="false">'Jet , Kero'!$A$120:$M$238</definedName>
    <definedName function="false" hidden="false" localSheetId="15" name="Z_D5AAC1C8_7ED2_11D2_8C0B_0008C7C204E6__wvu_PrintTitles" vbProcedure="false">'Jet , Kero'!$1:$5</definedName>
    <definedName function="false" hidden="false" localSheetId="15" name="Z_D7418C14_B9C8_11D2_8C28_0008C7C204E6__wvu_PrintArea" vbProcedure="false">'Jet , Kero'!$A$6:$R$39</definedName>
    <definedName function="false" hidden="false" localSheetId="15" name="Z_D7418C14_B9C8_11D2_8C28_0008C7C204E6__wvu_PrintTitles" vbProcedure="false">'Jet , Kero'!$1:$5</definedName>
    <definedName function="false" hidden="false" localSheetId="15" name="Z_D7418C1F_B9C8_11D2_8C28_0008C7C204E6__wvu_PrintArea" vbProcedure="false">'Jet , Kero'!$A$40:$AG$118</definedName>
    <definedName function="false" hidden="false" localSheetId="15" name="Z_D7418C1F_B9C8_11D2_8C28_0008C7C204E6__wvu_PrintTitles" vbProcedure="false">'Jet , Kero'!$1:$5</definedName>
    <definedName function="false" hidden="false" localSheetId="15" name="Z_D7418C2A_B9C8_11D2_8C28_0008C7C204E6__wvu_PrintArea" vbProcedure="false">'Jet , Kero'!$A$120:$M$238</definedName>
    <definedName function="false" hidden="false" localSheetId="15" name="Z_D7418C2A_B9C8_11D2_8C28_0008C7C204E6__wvu_PrintTitles" vbProcedure="false">'Jet , Kero'!$1:$5</definedName>
    <definedName function="false" hidden="false" localSheetId="15" name="Z_D7418C6E_B9C8_11D2_8C28_0008C7C204E6__wvu_PrintArea" vbProcedure="false">'Jet , Kero'!$A$6:$R$39</definedName>
    <definedName function="false" hidden="false" localSheetId="15" name="Z_D7418C6E_B9C8_11D2_8C28_0008C7C204E6__wvu_PrintTitles" vbProcedure="false">'Jet , Kero'!$1:$5</definedName>
    <definedName function="false" hidden="false" localSheetId="15" name="Z_D7418C79_B9C8_11D2_8C28_0008C7C204E6__wvu_PrintArea" vbProcedure="false">'Jet , Kero'!$A$40:$AG$118</definedName>
    <definedName function="false" hidden="false" localSheetId="15" name="Z_D7418C79_B9C8_11D2_8C28_0008C7C204E6__wvu_PrintTitles" vbProcedure="false">'Jet , Kero'!$1:$5</definedName>
    <definedName function="false" hidden="false" localSheetId="15" name="Z_D7418C84_B9C8_11D2_8C28_0008C7C204E6__wvu_PrintArea" vbProcedure="false">'Jet , Kero'!$A$120:$M$238</definedName>
    <definedName function="false" hidden="false" localSheetId="15" name="Z_D7418C84_B9C8_11D2_8C28_0008C7C204E6__wvu_PrintTitles" vbProcedure="false">'Jet , Kero'!$1:$5</definedName>
    <definedName function="false" hidden="false" localSheetId="15" name="Z_D7860835_9A2F_11D2_8C20_0008C7C204E6__wvu_PrintArea" vbProcedure="false">'Jet , Kero'!$A$6:$R$39</definedName>
    <definedName function="false" hidden="false" localSheetId="15" name="Z_D7860835_9A2F_11D2_8C20_0008C7C204E6__wvu_PrintTitles" vbProcedure="false">'Jet , Kero'!$1:$5</definedName>
    <definedName function="false" hidden="false" localSheetId="15" name="Z_D786083F_9A2F_11D2_8C20_0008C7C204E6__wvu_PrintArea" vbProcedure="false">'Jet , Kero'!$A$40:$AG$118</definedName>
    <definedName function="false" hidden="false" localSheetId="15" name="Z_D786083F_9A2F_11D2_8C20_0008C7C204E6__wvu_PrintTitles" vbProcedure="false">'Jet , Kero'!$1:$5</definedName>
    <definedName function="false" hidden="false" localSheetId="15" name="Z_D7860849_9A2F_11D2_8C20_0008C7C204E6__wvu_PrintArea" vbProcedure="false">'Jet , Kero'!$A$120:$M$238</definedName>
    <definedName function="false" hidden="false" localSheetId="15" name="Z_D7860849_9A2F_11D2_8C20_0008C7C204E6__wvu_PrintTitles" vbProcedure="false">'Jet , Kero'!$1:$5</definedName>
    <definedName function="false" hidden="false" localSheetId="15" name="Z_D7E6010F_C633_11D2_8C2B_0008C7C204E6__wvu_PrintArea" vbProcedure="false">'Jet , Kero'!$A$6:$R$39</definedName>
    <definedName function="false" hidden="false" localSheetId="15" name="Z_D7E6010F_C633_11D2_8C2B_0008C7C204E6__wvu_PrintTitles" vbProcedure="false">'Jet , Kero'!$1:$5</definedName>
    <definedName function="false" hidden="false" localSheetId="15" name="Z_D7E6011A_C633_11D2_8C2B_0008C7C204E6__wvu_PrintArea" vbProcedure="false">'Jet , Kero'!$A$40:$AG$118</definedName>
    <definedName function="false" hidden="false" localSheetId="15" name="Z_D7E6011A_C633_11D2_8C2B_0008C7C204E6__wvu_PrintTitles" vbProcedure="false">'Jet , Kero'!$1:$5</definedName>
    <definedName function="false" hidden="false" localSheetId="15" name="Z_D7E60125_C633_11D2_8C2B_0008C7C204E6__wvu_PrintArea" vbProcedure="false">'Jet , Kero'!$A$120:$M$238</definedName>
    <definedName function="false" hidden="false" localSheetId="15" name="Z_D7E60125_C633_11D2_8C2B_0008C7C204E6__wvu_PrintTitles" vbProcedure="false">'Jet , Kero'!$1:$5</definedName>
    <definedName function="false" hidden="false" localSheetId="15" name="Z_D7FDFB92_7F7B_11D2_8C0C_0008C7C204E6__wvu_PrintArea" vbProcedure="false">'Jet , Kero'!$A$6:$R$39</definedName>
    <definedName function="false" hidden="false" localSheetId="15" name="Z_D7FDFB92_7F7B_11D2_8C0C_0008C7C204E6__wvu_PrintTitles" vbProcedure="false">'Jet , Kero'!$1:$5</definedName>
    <definedName function="false" hidden="false" localSheetId="15" name="Z_D7FDFB9C_7F7B_11D2_8C0C_0008C7C204E6__wvu_PrintArea" vbProcedure="false">'Jet , Kero'!$A$40:$AG$118</definedName>
    <definedName function="false" hidden="false" localSheetId="15" name="Z_D7FDFB9C_7F7B_11D2_8C0C_0008C7C204E6__wvu_PrintTitles" vbProcedure="false">'Jet , Kero'!$1:$5</definedName>
    <definedName function="false" hidden="false" localSheetId="15" name="Z_D7FDFBA6_7F7B_11D2_8C0C_0008C7C204E6__wvu_PrintArea" vbProcedure="false">'Jet , Kero'!$A$120:$M$238</definedName>
    <definedName function="false" hidden="false" localSheetId="15" name="Z_D7FDFBA6_7F7B_11D2_8C0C_0008C7C204E6__wvu_PrintTitles" vbProcedure="false">'Jet , Kero'!$1:$5</definedName>
    <definedName function="false" hidden="false" localSheetId="15" name="Z_D86B04A1_DF3D_11D1_84B9_00805FD35FEF__wvu_PrintArea" vbProcedure="false">'Jet , Kero'!$A$6:$R$39</definedName>
    <definedName function="false" hidden="false" localSheetId="15" name="Z_D86B04A1_DF3D_11D1_84B9_00805FD35FEF__wvu_PrintTitles" vbProcedure="false">'Jet , Kero'!$1:$5</definedName>
    <definedName function="false" hidden="false" localSheetId="15" name="Z_D86B04AB_DF3D_11D1_84B9_00805FD35FEF__wvu_PrintArea" vbProcedure="false">'Jet , Kero'!$A$40:$AG$118</definedName>
    <definedName function="false" hidden="false" localSheetId="15" name="Z_D86B04AB_DF3D_11D1_84B9_00805FD35FEF__wvu_PrintTitles" vbProcedure="false">'Jet , Kero'!$1:$5</definedName>
    <definedName function="false" hidden="false" localSheetId="15" name="Z_D86B04B5_DF3D_11D1_84B9_00805FD35FEF__wvu_PrintArea" vbProcedure="false">'Jet , Kero'!$A$120:$M$238</definedName>
    <definedName function="false" hidden="false" localSheetId="15" name="Z_D86B04B5_DF3D_11D1_84B9_00805FD35FEF__wvu_PrintTitles" vbProcedure="false">'Jet , Kero'!$1:$5</definedName>
    <definedName function="false" hidden="false" localSheetId="15" name="Z_DC024A95_836B_11D2_8C0F_0008C7C204E6__wvu_PrintArea" vbProcedure="false">'Jet , Kero'!$A$6:$R$39</definedName>
    <definedName function="false" hidden="false" localSheetId="15" name="Z_DC024A95_836B_11D2_8C0F_0008C7C204E6__wvu_PrintTitles" vbProcedure="false">'Jet , Kero'!$1:$5</definedName>
    <definedName function="false" hidden="false" localSheetId="15" name="Z_DC024A9F_836B_11D2_8C0F_0008C7C204E6__wvu_PrintArea" vbProcedure="false">'Jet , Kero'!$A$40:$AG$118</definedName>
    <definedName function="false" hidden="false" localSheetId="15" name="Z_DC024A9F_836B_11D2_8C0F_0008C7C204E6__wvu_PrintTitles" vbProcedure="false">'Jet , Kero'!$1:$5</definedName>
    <definedName function="false" hidden="false" localSheetId="15" name="Z_DC024AA9_836B_11D2_8C0F_0008C7C204E6__wvu_PrintArea" vbProcedure="false">'Jet , Kero'!$A$120:$M$238</definedName>
    <definedName function="false" hidden="false" localSheetId="15" name="Z_DC024AA9_836B_11D2_8C0F_0008C7C204E6__wvu_PrintTitles" vbProcedure="false">'Jet , Kero'!$1:$5</definedName>
    <definedName function="false" hidden="false" localSheetId="15" name="Z_DF1188FE_F348_11D2_ADAC_0008C744C0BF__wvu_PrintArea" vbProcedure="false">'Jet , Kero'!$A$6:$R$39</definedName>
    <definedName function="false" hidden="false" localSheetId="15" name="Z_DF1188FE_F348_11D2_ADAC_0008C744C0BF__wvu_PrintTitles" vbProcedure="false">'Jet , Kero'!$1:$5</definedName>
    <definedName function="false" hidden="false" localSheetId="15" name="Z_DF11890A_F348_11D2_ADAC_0008C744C0BF__wvu_PrintArea" vbProcedure="false">'Jet , Kero'!$A$40:$AG$118</definedName>
    <definedName function="false" hidden="false" localSheetId="15" name="Z_DF11890A_F348_11D2_ADAC_0008C744C0BF__wvu_PrintTitles" vbProcedure="false">'Jet , Kero'!$1:$5</definedName>
    <definedName function="false" hidden="false" localSheetId="15" name="Z_DF118916_F348_11D2_ADAC_0008C744C0BF__wvu_PrintArea" vbProcedure="false">'Jet , Kero'!$A$120:$M$238</definedName>
    <definedName function="false" hidden="false" localSheetId="15" name="Z_DF118916_F348_11D2_ADAC_0008C744C0BF__wvu_PrintTitles" vbProcedure="false">'Jet , Kero'!$1:$5</definedName>
    <definedName function="false" hidden="false" localSheetId="15" name="Z_E2427152_94D8_11D2_8C1E_0008C7C204E6__wvu_PrintArea" vbProcedure="false">'Jet , Kero'!$A$6:$R$39</definedName>
    <definedName function="false" hidden="false" localSheetId="15" name="Z_E2427152_94D8_11D2_8C1E_0008C7C204E6__wvu_PrintTitles" vbProcedure="false">'Jet , Kero'!$1:$5</definedName>
    <definedName function="false" hidden="false" localSheetId="15" name="Z_E242715C_94D8_11D2_8C1E_0008C7C204E6__wvu_PrintArea" vbProcedure="false">'Jet , Kero'!$A$40:$AG$118</definedName>
    <definedName function="false" hidden="false" localSheetId="15" name="Z_E242715C_94D8_11D2_8C1E_0008C7C204E6__wvu_PrintTitles" vbProcedure="false">'Jet , Kero'!$1:$5</definedName>
    <definedName function="false" hidden="false" localSheetId="15" name="Z_E2427166_94D8_11D2_8C1E_0008C7C204E6__wvu_PrintArea" vbProcedure="false">'Jet , Kero'!$A$120:$M$238</definedName>
    <definedName function="false" hidden="false" localSheetId="15" name="Z_E2427166_94D8_11D2_8C1E_0008C7C204E6__wvu_PrintTitles" vbProcedure="false">'Jet , Kero'!$1:$5</definedName>
    <definedName function="false" hidden="false" localSheetId="15" name="Z_E53DCA54_CD44_11D2_8C32_0008C7C204E6__wvu_PrintArea" vbProcedure="false">'Jet , Kero'!$A$6:$R$39</definedName>
    <definedName function="false" hidden="false" localSheetId="15" name="Z_E53DCA54_CD44_11D2_8C32_0008C7C204E6__wvu_PrintTitles" vbProcedure="false">'Jet , Kero'!$1:$5</definedName>
    <definedName function="false" hidden="false" localSheetId="15" name="Z_E53DCA5F_CD44_11D2_8C32_0008C7C204E6__wvu_PrintArea" vbProcedure="false">'Jet , Kero'!$A$40:$AG$118</definedName>
    <definedName function="false" hidden="false" localSheetId="15" name="Z_E53DCA5F_CD44_11D2_8C32_0008C7C204E6__wvu_PrintTitles" vbProcedure="false">'Jet , Kero'!$1:$5</definedName>
    <definedName function="false" hidden="false" localSheetId="15" name="Z_E53DCA6A_CD44_11D2_8C32_0008C7C204E6__wvu_PrintArea" vbProcedure="false">'Jet , Kero'!$A$120:$M$238</definedName>
    <definedName function="false" hidden="false" localSheetId="15" name="Z_E53DCA6A_CD44_11D2_8C32_0008C7C204E6__wvu_PrintTitles" vbProcedure="false">'Jet , Kero'!$1:$5</definedName>
    <definedName function="false" hidden="false" localSheetId="15" name="Z_E7872662_ABCD_11D2_8C26_0008C7C204E6__wvu_PrintArea" vbProcedure="false">'Jet , Kero'!$A$6:$R$39</definedName>
    <definedName function="false" hidden="false" localSheetId="15" name="Z_E7872662_ABCD_11D2_8C26_0008C7C204E6__wvu_PrintTitles" vbProcedure="false">'Jet , Kero'!$1:$5</definedName>
    <definedName function="false" hidden="false" localSheetId="15" name="Z_E787266C_ABCD_11D2_8C26_0008C7C204E6__wvu_PrintArea" vbProcedure="false">'Jet , Kero'!$A$40:$AG$118</definedName>
    <definedName function="false" hidden="false" localSheetId="15" name="Z_E787266C_ABCD_11D2_8C26_0008C7C204E6__wvu_PrintTitles" vbProcedure="false">'Jet , Kero'!$1:$5</definedName>
    <definedName function="false" hidden="false" localSheetId="15" name="Z_E7872676_ABCD_11D2_8C26_0008C7C204E6__wvu_PrintArea" vbProcedure="false">'Jet , Kero'!$A$120:$M$238</definedName>
    <definedName function="false" hidden="false" localSheetId="15" name="Z_E7872676_ABCD_11D2_8C26_0008C7C204E6__wvu_PrintTitles" vbProcedure="false">'Jet , Kero'!$1:$5</definedName>
    <definedName function="false" hidden="false" localSheetId="15" name="Z_ED082A32_9578_11D2_8C1E_0008C7C204E6__wvu_PrintArea" vbProcedure="false">'Jet , Kero'!$A$6:$R$39</definedName>
    <definedName function="false" hidden="false" localSheetId="15" name="Z_ED082A32_9578_11D2_8C1E_0008C7C204E6__wvu_PrintTitles" vbProcedure="false">'Jet , Kero'!$1:$5</definedName>
    <definedName function="false" hidden="false" localSheetId="15" name="Z_ED082A3C_9578_11D2_8C1E_0008C7C204E6__wvu_PrintArea" vbProcedure="false">'Jet , Kero'!$A$40:$AG$118</definedName>
    <definedName function="false" hidden="false" localSheetId="15" name="Z_ED082A3C_9578_11D2_8C1E_0008C7C204E6__wvu_PrintTitles" vbProcedure="false">'Jet , Kero'!$1:$5</definedName>
    <definedName function="false" hidden="false" localSheetId="15" name="Z_ED082A46_9578_11D2_8C1E_0008C7C204E6__wvu_PrintArea" vbProcedure="false">'Jet , Kero'!$A$120:$M$238</definedName>
    <definedName function="false" hidden="false" localSheetId="15" name="Z_ED082A46_9578_11D2_8C1E_0008C7C204E6__wvu_PrintTitles" vbProcedure="false">'Jet , Kero'!$1:$5</definedName>
    <definedName function="false" hidden="false" localSheetId="15" name="Z_F2D709EA_C7C7_11D2_8C2E_0008C7C204E6__wvu_PrintArea" vbProcedure="false">'Jet , Kero'!$A$6:$R$39</definedName>
    <definedName function="false" hidden="false" localSheetId="15" name="Z_F2D709EA_C7C7_11D2_8C2E_0008C7C204E6__wvu_PrintTitles" vbProcedure="false">'Jet , Kero'!$1:$5</definedName>
    <definedName function="false" hidden="false" localSheetId="15" name="Z_F2D709F5_C7C7_11D2_8C2E_0008C7C204E6__wvu_PrintArea" vbProcedure="false">'Jet , Kero'!$A$40:$AG$118</definedName>
    <definedName function="false" hidden="false" localSheetId="15" name="Z_F2D709F5_C7C7_11D2_8C2E_0008C7C204E6__wvu_PrintTitles" vbProcedure="false">'Jet , Kero'!$1:$5</definedName>
    <definedName function="false" hidden="false" localSheetId="15" name="Z_F2D70A00_C7C7_11D2_8C2E_0008C7C204E6__wvu_PrintArea" vbProcedure="false">'Jet , Kero'!$A$120:$M$238</definedName>
    <definedName function="false" hidden="false" localSheetId="15" name="Z_F2D70A00_C7C7_11D2_8C2E_0008C7C204E6__wvu_PrintTitles" vbProcedure="false">'Jet , Kero'!$1:$5</definedName>
    <definedName function="false" hidden="false" localSheetId="15" name="Z_F62FBC06_C024_11D2_8C2B_0008C7C204E6__wvu_PrintArea" vbProcedure="false">'Jet , Kero'!$A$6:$R$39</definedName>
    <definedName function="false" hidden="false" localSheetId="15" name="Z_F62FBC06_C024_11D2_8C2B_0008C7C204E6__wvu_PrintTitles" vbProcedure="false">'Jet , Kero'!$1:$5</definedName>
    <definedName function="false" hidden="false" localSheetId="15" name="Z_F62FBC11_C024_11D2_8C2B_0008C7C204E6__wvu_PrintArea" vbProcedure="false">'Jet , Kero'!$A$40:$AG$118</definedName>
    <definedName function="false" hidden="false" localSheetId="15" name="Z_F62FBC11_C024_11D2_8C2B_0008C7C204E6__wvu_PrintTitles" vbProcedure="false">'Jet , Kero'!$1:$5</definedName>
    <definedName function="false" hidden="false" localSheetId="15" name="Z_F62FBC1C_C024_11D2_8C2B_0008C7C204E6__wvu_PrintArea" vbProcedure="false">'Jet , Kero'!$A$120:$M$238</definedName>
    <definedName function="false" hidden="false" localSheetId="15" name="Z_F62FBC1C_C024_11D2_8C2B_0008C7C204E6__wvu_PrintTitles" vbProcedure="false">'Jet , Kero'!$1:$5</definedName>
    <definedName function="false" hidden="false" localSheetId="15" name="Z_FA9D4756_BA8A_11D2_8C28_0008C7C204E6__wvu_PrintArea" vbProcedure="false">'Jet , Kero'!$A$6:$R$39</definedName>
    <definedName function="false" hidden="false" localSheetId="15" name="Z_FA9D4756_BA8A_11D2_8C28_0008C7C204E6__wvu_PrintTitles" vbProcedure="false">'Jet , Kero'!$1:$5</definedName>
    <definedName function="false" hidden="false" localSheetId="15" name="Z_FA9D4761_BA8A_11D2_8C28_0008C7C204E6__wvu_PrintArea" vbProcedure="false">'Jet , Kero'!$A$40:$AG$118</definedName>
    <definedName function="false" hidden="false" localSheetId="15" name="Z_FA9D4761_BA8A_11D2_8C28_0008C7C204E6__wvu_PrintTitles" vbProcedure="false">'Jet , Kero'!$1:$5</definedName>
    <definedName function="false" hidden="false" localSheetId="15" name="Z_FA9D476C_BA8A_11D2_8C28_0008C7C204E6__wvu_PrintArea" vbProcedure="false">'Jet , Kero'!$A$120:$M$238</definedName>
    <definedName function="false" hidden="false" localSheetId="15" name="Z_FA9D476C_BA8A_11D2_8C28_0008C7C204E6__wvu_PrintTitles" vbProcedure="false">'Jet , Kero'!$1:$5</definedName>
    <definedName function="false" hidden="false" localSheetId="15" name="Z_FC870D8E_B46D_11D2_8C26_0008C7C204E6__wvu_PrintArea" vbProcedure="false">'Jet , Kero'!$A$6:$R$39</definedName>
    <definedName function="false" hidden="false" localSheetId="15" name="Z_FC870D8E_B46D_11D2_8C26_0008C7C204E6__wvu_PrintTitles" vbProcedure="false">'Jet , Kero'!$1:$5</definedName>
    <definedName function="false" hidden="false" localSheetId="15" name="Z_FC870D99_B46D_11D2_8C26_0008C7C204E6__wvu_PrintArea" vbProcedure="false">'Jet , Kero'!$A$40:$AG$118</definedName>
    <definedName function="false" hidden="false" localSheetId="15" name="Z_FC870D99_B46D_11D2_8C26_0008C7C204E6__wvu_PrintTitles" vbProcedure="false">'Jet , Kero'!$1:$5</definedName>
    <definedName function="false" hidden="false" localSheetId="15" name="Z_FC870DA4_B46D_11D2_8C26_0008C7C204E6__wvu_PrintArea" vbProcedure="false">'Jet , Kero'!$A$120:$M$238</definedName>
    <definedName function="false" hidden="false" localSheetId="15" name="Z_FC870DA4_B46D_11D2_8C26_0008C7C204E6__wvu_PrintTitles" vbProcedure="false">'Jet , Kero'!$1:$5</definedName>
    <definedName function="false" hidden="false" localSheetId="15" name="Z_FEEF7728_E72E_11D2_8C3F_0008C7C204E6__wvu_PrintArea" vbProcedure="false">'Jet , Kero'!$A$6:$R$39</definedName>
    <definedName function="false" hidden="false" localSheetId="15" name="Z_FEEF7728_E72E_11D2_8C3F_0008C7C204E6__wvu_PrintTitles" vbProcedure="false">'Jet , Kero'!$1:$5</definedName>
    <definedName function="false" hidden="false" localSheetId="15" name="Z_FEEF7734_E72E_11D2_8C3F_0008C7C204E6__wvu_PrintArea" vbProcedure="false">'Jet , Kero'!$A$40:$AG$118</definedName>
    <definedName function="false" hidden="false" localSheetId="15" name="Z_FEEF7734_E72E_11D2_8C3F_0008C7C204E6__wvu_PrintTitles" vbProcedure="false">'Jet , Kero'!$1:$5</definedName>
    <definedName function="false" hidden="false" localSheetId="15" name="Z_FEEF7740_E72E_11D2_8C3F_0008C7C204E6__wvu_PrintArea" vbProcedure="false">'Jet , Kero'!$A$120:$M$238</definedName>
    <definedName function="false" hidden="false" localSheetId="15" name="Z_FEEF7740_E72E_11D2_8C3F_0008C7C204E6__wvu_PrintTitles" vbProcedure="false">'Jet , Kero'!$1:$5</definedName>
    <definedName function="false" hidden="false" localSheetId="17" name="ACwvu_BookBal_" vbProcedure="false">Dubai!$A$6:$R$40</definedName>
    <definedName function="false" hidden="false" localSheetId="17" name="ACwvu_DailyChange_" vbProcedure="false">Dubai!$A$41:$AG$118</definedName>
    <definedName function="false" hidden="false" localSheetId="17" name="ACwvu_Schedules_" vbProcedure="false">Dubai!$A$121:$M$239</definedName>
    <definedName function="false" hidden="false" localSheetId="17" name="SIFO" vbProcedure="false">{"BookBal",#N/A,FALSE,"Roll-1";"DailyChange",#N/A,FALSE,"Roll-1";"Schedules",#N/A,FALSE,"Roll-1"}</definedName>
    <definedName function="false" hidden="false" localSheetId="17" name="Swvu_BookBal_" vbProcedure="false">Dubai!$A$6:$R$40</definedName>
    <definedName function="false" hidden="false" localSheetId="17" name="Swvu_DailyChange_" vbProcedure="false">Dubai!$A$41:$AG$118</definedName>
    <definedName function="false" hidden="false" localSheetId="17" name="Swvu_Schedules_" vbProcedure="false">Dubai!$A$121:$M$239</definedName>
    <definedName function="false" hidden="false" localSheetId="17" name="wrn_RollDetail_" vbProcedure="false">{"BookBal",#N/A,FALSE,"Roll-1";"DailyChange",#N/A,FALSE,"Roll-1";"Schedules",#N/A,FALSE,"Roll-1"}</definedName>
    <definedName function="false" hidden="false" localSheetId="1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7" name="Z_02000427_A94B_11D2_B55B_00805FC758C8__wvu_PrintArea" vbProcedure="false">Dubai!$A$6:$R$39</definedName>
    <definedName function="false" hidden="false" localSheetId="17" name="Z_02000427_A94B_11D2_B55B_00805FC758C8__wvu_PrintTitles" vbProcedure="false">Dubai!$1:$5</definedName>
    <definedName function="false" hidden="false" localSheetId="17" name="Z_02000431_A94B_11D2_B55B_00805FC758C8__wvu_PrintArea" vbProcedure="false">Dubai!$A$40:$AG$118</definedName>
    <definedName function="false" hidden="false" localSheetId="17" name="Z_02000431_A94B_11D2_B55B_00805FC758C8__wvu_PrintTitles" vbProcedure="false">Dubai!$1:$5</definedName>
    <definedName function="false" hidden="false" localSheetId="17" name="Z_0200043B_A94B_11D2_B55B_00805FC758C8__wvu_PrintArea" vbProcedure="false">Dubai!$A$120:$M$238</definedName>
    <definedName function="false" hidden="false" localSheetId="17" name="Z_0200043B_A94B_11D2_B55B_00805FC758C8__wvu_PrintTitles" vbProcedure="false">Dubai!$1:$5</definedName>
    <definedName function="false" hidden="false" localSheetId="17" name="Z_0372EC6B_B1D7_11D2_84E6_00805FD35FEF__wvu_PrintArea" vbProcedure="false">Dubai!$A$6:$R$39</definedName>
    <definedName function="false" hidden="false" localSheetId="17" name="Z_0372EC6B_B1D7_11D2_84E6_00805FD35FEF__wvu_PrintTitles" vbProcedure="false">Dubai!$1:$5</definedName>
    <definedName function="false" hidden="false" localSheetId="17" name="Z_0372EC75_B1D7_11D2_84E6_00805FD35FEF__wvu_PrintArea" vbProcedure="false">Dubai!$A$40:$AG$118</definedName>
    <definedName function="false" hidden="false" localSheetId="17" name="Z_0372EC75_B1D7_11D2_84E6_00805FD35FEF__wvu_PrintTitles" vbProcedure="false">Dubai!$1:$5</definedName>
    <definedName function="false" hidden="false" localSheetId="17" name="Z_0372EC7F_B1D7_11D2_84E6_00805FD35FEF__wvu_PrintArea" vbProcedure="false">Dubai!$A$120:$M$238</definedName>
    <definedName function="false" hidden="false" localSheetId="17" name="Z_0372EC7F_B1D7_11D2_84E6_00805FD35FEF__wvu_PrintTitles" vbProcedure="false">Dubai!$1:$5</definedName>
    <definedName function="false" hidden="false" localSheetId="17" name="Z_041B958F_C0B4_11D2_8C2B_0008C7C204E6__wvu_PrintArea" vbProcedure="false">Dubai!$A$6:$R$39</definedName>
    <definedName function="false" hidden="false" localSheetId="17" name="Z_041B958F_C0B4_11D2_8C2B_0008C7C204E6__wvu_PrintTitles" vbProcedure="false">Dubai!$1:$5</definedName>
    <definedName function="false" hidden="false" localSheetId="17" name="Z_041B959A_C0B4_11D2_8C2B_0008C7C204E6__wvu_PrintArea" vbProcedure="false">Dubai!$A$40:$AG$118</definedName>
    <definedName function="false" hidden="false" localSheetId="17" name="Z_041B959A_C0B4_11D2_8C2B_0008C7C204E6__wvu_PrintTitles" vbProcedure="false">Dubai!$1:$5</definedName>
    <definedName function="false" hidden="false" localSheetId="17" name="Z_041B95A5_C0B4_11D2_8C2B_0008C7C204E6__wvu_PrintArea" vbProcedure="false">Dubai!$A$120:$M$238</definedName>
    <definedName function="false" hidden="false" localSheetId="17" name="Z_041B95A5_C0B4_11D2_8C2B_0008C7C204E6__wvu_PrintTitles" vbProcedure="false">Dubai!$1:$5</definedName>
    <definedName function="false" hidden="false" localSheetId="17" name="Z_0A8EF659_A947_11D2_8C25_0008C7C204E6__wvu_PrintArea" vbProcedure="false">Dubai!$A$6:$R$39</definedName>
    <definedName function="false" hidden="false" localSheetId="17" name="Z_0A8EF659_A947_11D2_8C25_0008C7C204E6__wvu_PrintTitles" vbProcedure="false">Dubai!$1:$5</definedName>
    <definedName function="false" hidden="false" localSheetId="17" name="Z_0A8EF663_A947_11D2_8C25_0008C7C204E6__wvu_PrintArea" vbProcedure="false">Dubai!$A$40:$AG$118</definedName>
    <definedName function="false" hidden="false" localSheetId="17" name="Z_0A8EF663_A947_11D2_8C25_0008C7C204E6__wvu_PrintTitles" vbProcedure="false">Dubai!$1:$5</definedName>
    <definedName function="false" hidden="false" localSheetId="17" name="Z_0A8EF66D_A947_11D2_8C25_0008C7C204E6__wvu_PrintArea" vbProcedure="false">Dubai!$A$120:$M$238</definedName>
    <definedName function="false" hidden="false" localSheetId="17" name="Z_0A8EF66D_A947_11D2_8C25_0008C7C204E6__wvu_PrintTitles" vbProcedure="false">Dubai!$1:$5</definedName>
    <definedName function="false" hidden="false" localSheetId="17" name="Z_0E546E8E_B473_11D2_8C26_0008C7C204E6__wvu_PrintArea" vbProcedure="false">Dubai!$A$6:$R$39</definedName>
    <definedName function="false" hidden="false" localSheetId="17" name="Z_0E546E8E_B473_11D2_8C26_0008C7C204E6__wvu_PrintTitles" vbProcedure="false">Dubai!$1:$5</definedName>
    <definedName function="false" hidden="false" localSheetId="17" name="Z_0E546E99_B473_11D2_8C26_0008C7C204E6__wvu_PrintArea" vbProcedure="false">Dubai!$A$40:$AG$118</definedName>
    <definedName function="false" hidden="false" localSheetId="17" name="Z_0E546E99_B473_11D2_8C26_0008C7C204E6__wvu_PrintTitles" vbProcedure="false">Dubai!$1:$5</definedName>
    <definedName function="false" hidden="false" localSheetId="17" name="Z_0E546EA4_B473_11D2_8C26_0008C7C204E6__wvu_PrintArea" vbProcedure="false">Dubai!$A$120:$M$238</definedName>
    <definedName function="false" hidden="false" localSheetId="17" name="Z_0E546EA4_B473_11D2_8C26_0008C7C204E6__wvu_PrintTitles" vbProcedure="false">Dubai!$1:$5</definedName>
    <definedName function="false" hidden="false" localSheetId="17" name="Z_1040DB3D_E27F_11D2_ADA9_0008C744C0BF__wvu_PrintArea" vbProcedure="false">Dubai!$A$6:$R$39</definedName>
    <definedName function="false" hidden="false" localSheetId="17" name="Z_1040DB3D_E27F_11D2_ADA9_0008C744C0BF__wvu_PrintTitles" vbProcedure="false">Dubai!$1:$5</definedName>
    <definedName function="false" hidden="false" localSheetId="17" name="Z_1040DB49_E27F_11D2_ADA9_0008C744C0BF__wvu_PrintArea" vbProcedure="false">Dubai!$A$40:$AG$118</definedName>
    <definedName function="false" hidden="false" localSheetId="17" name="Z_1040DB49_E27F_11D2_ADA9_0008C744C0BF__wvu_PrintTitles" vbProcedure="false">Dubai!$1:$5</definedName>
    <definedName function="false" hidden="false" localSheetId="17" name="Z_1040DB55_E27F_11D2_ADA9_0008C744C0BF__wvu_PrintArea" vbProcedure="false">Dubai!$A$120:$M$238</definedName>
    <definedName function="false" hidden="false" localSheetId="17" name="Z_1040DB55_E27F_11D2_ADA9_0008C744C0BF__wvu_PrintTitles" vbProcedure="false">Dubai!$1:$5</definedName>
    <definedName function="false" hidden="false" localSheetId="17" name="Z_121F5A85_ECBD_11D2_8C43_0008C7C204E6__wvu_PrintArea" vbProcedure="false">Dubai!$A$6:$R$39</definedName>
    <definedName function="false" hidden="false" localSheetId="17" name="Z_121F5A85_ECBD_11D2_8C43_0008C7C204E6__wvu_PrintTitles" vbProcedure="false">Dubai!$1:$5</definedName>
    <definedName function="false" hidden="false" localSheetId="17" name="Z_121F5A91_ECBD_11D2_8C43_0008C7C204E6__wvu_PrintArea" vbProcedure="false">Dubai!$A$40:$AG$118</definedName>
    <definedName function="false" hidden="false" localSheetId="17" name="Z_121F5A91_ECBD_11D2_8C43_0008C7C204E6__wvu_PrintTitles" vbProcedure="false">Dubai!$1:$5</definedName>
    <definedName function="false" hidden="false" localSheetId="17" name="Z_121F5A9D_ECBD_11D2_8C43_0008C7C204E6__wvu_PrintArea" vbProcedure="false">Dubai!$A$120:$M$238</definedName>
    <definedName function="false" hidden="false" localSheetId="17" name="Z_121F5A9D_ECBD_11D2_8C43_0008C7C204E6__wvu_PrintTitles" vbProcedure="false">Dubai!$1:$5</definedName>
    <definedName function="false" hidden="false" localSheetId="17" name="Z_13C4F70F_AF95_11D2_8C26_0008C7C204E6__wvu_PrintArea" vbProcedure="false">Dubai!$A$6:$R$39</definedName>
    <definedName function="false" hidden="false" localSheetId="17" name="Z_13C4F70F_AF95_11D2_8C26_0008C7C204E6__wvu_PrintTitles" vbProcedure="false">Dubai!$1:$5</definedName>
    <definedName function="false" hidden="false" localSheetId="17" name="Z_13C4F719_AF95_11D2_8C26_0008C7C204E6__wvu_PrintArea" vbProcedure="false">Dubai!$A$40:$AG$118</definedName>
    <definedName function="false" hidden="false" localSheetId="17" name="Z_13C4F719_AF95_11D2_8C26_0008C7C204E6__wvu_PrintTitles" vbProcedure="false">Dubai!$1:$5</definedName>
    <definedName function="false" hidden="false" localSheetId="17" name="Z_13C4F723_AF95_11D2_8C26_0008C7C204E6__wvu_PrintArea" vbProcedure="false">Dubai!$A$120:$M$238</definedName>
    <definedName function="false" hidden="false" localSheetId="17" name="Z_13C4F723_AF95_11D2_8C26_0008C7C204E6__wvu_PrintTitles" vbProcedure="false">Dubai!$1:$5</definedName>
    <definedName function="false" hidden="false" localSheetId="17" name="Z_1442BDFB_BB58_11D2_8C28_0008C7C204E6__wvu_PrintArea" vbProcedure="false">Dubai!$A$6:$R$39</definedName>
    <definedName function="false" hidden="false" localSheetId="17" name="Z_1442BDFB_BB58_11D2_8C28_0008C7C204E6__wvu_PrintTitles" vbProcedure="false">Dubai!$1:$5</definedName>
    <definedName function="false" hidden="false" localSheetId="17" name="Z_1442BE06_BB58_11D2_8C28_0008C7C204E6__wvu_PrintArea" vbProcedure="false">Dubai!$A$40:$AG$118</definedName>
    <definedName function="false" hidden="false" localSheetId="17" name="Z_1442BE06_BB58_11D2_8C28_0008C7C204E6__wvu_PrintTitles" vbProcedure="false">Dubai!$1:$5</definedName>
    <definedName function="false" hidden="false" localSheetId="17" name="Z_1442BE11_BB58_11D2_8C28_0008C7C204E6__wvu_PrintArea" vbProcedure="false">Dubai!$A$120:$M$238</definedName>
    <definedName function="false" hidden="false" localSheetId="17" name="Z_1442BE11_BB58_11D2_8C28_0008C7C204E6__wvu_PrintTitles" vbProcedure="false">Dubai!$1:$5</definedName>
    <definedName function="false" hidden="false" localSheetId="17" name="Z_15B239B7_E350_11D2_8C3F_0008C7C204E6__wvu_PrintArea" vbProcedure="false">Dubai!$A$6:$R$39</definedName>
    <definedName function="false" hidden="false" localSheetId="17" name="Z_15B239B7_E350_11D2_8C3F_0008C7C204E6__wvu_PrintTitles" vbProcedure="false">Dubai!$1:$5</definedName>
    <definedName function="false" hidden="false" localSheetId="17" name="Z_15B239C3_E350_11D2_8C3F_0008C7C204E6__wvu_PrintArea" vbProcedure="false">Dubai!$A$40:$AG$118</definedName>
    <definedName function="false" hidden="false" localSheetId="17" name="Z_15B239C3_E350_11D2_8C3F_0008C7C204E6__wvu_PrintTitles" vbProcedure="false">Dubai!$1:$5</definedName>
    <definedName function="false" hidden="false" localSheetId="17" name="Z_15B239CF_E350_11D2_8C3F_0008C7C204E6__wvu_PrintArea" vbProcedure="false">Dubai!$A$120:$M$238</definedName>
    <definedName function="false" hidden="false" localSheetId="17" name="Z_15B239CF_E350_11D2_8C3F_0008C7C204E6__wvu_PrintTitles" vbProcedure="false">Dubai!$1:$5</definedName>
    <definedName function="false" hidden="false" localSheetId="17" name="Z_174D0F59_9644_11D2_8C1E_0008C7C204E6__wvu_PrintArea" vbProcedure="false">Dubai!$A$6:$R$39</definedName>
    <definedName function="false" hidden="false" localSheetId="17" name="Z_174D0F59_9644_11D2_8C1E_0008C7C204E6__wvu_PrintTitles" vbProcedure="false">Dubai!$1:$5</definedName>
    <definedName function="false" hidden="false" localSheetId="17" name="Z_174D0F63_9644_11D2_8C1E_0008C7C204E6__wvu_PrintArea" vbProcedure="false">Dubai!$A$40:$AG$118</definedName>
    <definedName function="false" hidden="false" localSheetId="17" name="Z_174D0F63_9644_11D2_8C1E_0008C7C204E6__wvu_PrintTitles" vbProcedure="false">Dubai!$1:$5</definedName>
    <definedName function="false" hidden="false" localSheetId="17" name="Z_174D0F6D_9644_11D2_8C1E_0008C7C204E6__wvu_PrintArea" vbProcedure="false">Dubai!$A$120:$M$238</definedName>
    <definedName function="false" hidden="false" localSheetId="17" name="Z_174D0F6D_9644_11D2_8C1E_0008C7C204E6__wvu_PrintTitles" vbProcedure="false">Dubai!$1:$5</definedName>
    <definedName function="false" hidden="false" localSheetId="17" name="Z_181EEAC2_CC7D_11D2_8C32_0008C7C204E6__wvu_PrintArea" vbProcedure="false">Dubai!$A$6:$R$39</definedName>
    <definedName function="false" hidden="false" localSheetId="17" name="Z_181EEAC2_CC7D_11D2_8C32_0008C7C204E6__wvu_PrintTitles" vbProcedure="false">Dubai!$1:$5</definedName>
    <definedName function="false" hidden="false" localSheetId="17" name="Z_181EEACD_CC7D_11D2_8C32_0008C7C204E6__wvu_PrintArea" vbProcedure="false">Dubai!$A$40:$AG$118</definedName>
    <definedName function="false" hidden="false" localSheetId="17" name="Z_181EEACD_CC7D_11D2_8C32_0008C7C204E6__wvu_PrintTitles" vbProcedure="false">Dubai!$1:$5</definedName>
    <definedName function="false" hidden="false" localSheetId="17" name="Z_181EEAD8_CC7D_11D2_8C32_0008C7C204E6__wvu_PrintArea" vbProcedure="false">Dubai!$A$120:$M$238</definedName>
    <definedName function="false" hidden="false" localSheetId="17" name="Z_181EEAD8_CC7D_11D2_8C32_0008C7C204E6__wvu_PrintTitles" vbProcedure="false">Dubai!$1:$5</definedName>
    <definedName function="false" hidden="false" localSheetId="17" name="Z_1837EDE1_7DE7_11D2_8C06_0008C7C204E6__wvu_PrintArea" vbProcedure="false">Dubai!$A$6:$R$39</definedName>
    <definedName function="false" hidden="false" localSheetId="17" name="Z_1837EDE1_7DE7_11D2_8C06_0008C7C204E6__wvu_PrintTitles" vbProcedure="false">Dubai!$1:$5</definedName>
    <definedName function="false" hidden="false" localSheetId="17" name="Z_1837EDEB_7DE7_11D2_8C06_0008C7C204E6__wvu_PrintArea" vbProcedure="false">Dubai!$A$40:$AG$118</definedName>
    <definedName function="false" hidden="false" localSheetId="17" name="Z_1837EDEB_7DE7_11D2_8C06_0008C7C204E6__wvu_PrintTitles" vbProcedure="false">Dubai!$1:$5</definedName>
    <definedName function="false" hidden="false" localSheetId="17" name="Z_1837EDF5_7DE7_11D2_8C06_0008C7C204E6__wvu_PrintArea" vbProcedure="false">Dubai!$A$120:$M$238</definedName>
    <definedName function="false" hidden="false" localSheetId="17" name="Z_1837EDF5_7DE7_11D2_8C06_0008C7C204E6__wvu_PrintTitles" vbProcedure="false">Dubai!$1:$5</definedName>
    <definedName function="false" hidden="false" localSheetId="17" name="Z_18828A25_E28E_11D2_8C3F_0008C7C204E6__wvu_PrintArea" vbProcedure="false">Dubai!$A$6:$R$39</definedName>
    <definedName function="false" hidden="false" localSheetId="17" name="Z_18828A25_E28E_11D2_8C3F_0008C7C204E6__wvu_PrintTitles" vbProcedure="false">Dubai!$1:$5</definedName>
    <definedName function="false" hidden="false" localSheetId="17" name="Z_18828A31_E28E_11D2_8C3F_0008C7C204E6__wvu_PrintArea" vbProcedure="false">Dubai!$A$40:$AG$118</definedName>
    <definedName function="false" hidden="false" localSheetId="17" name="Z_18828A31_E28E_11D2_8C3F_0008C7C204E6__wvu_PrintTitles" vbProcedure="false">Dubai!$1:$5</definedName>
    <definedName function="false" hidden="false" localSheetId="17" name="Z_18828A3D_E28E_11D2_8C3F_0008C7C204E6__wvu_PrintArea" vbProcedure="false">Dubai!$A$120:$M$238</definedName>
    <definedName function="false" hidden="false" localSheetId="17" name="Z_18828A3D_E28E_11D2_8C3F_0008C7C204E6__wvu_PrintTitles" vbProcedure="false">Dubai!$1:$5</definedName>
    <definedName function="false" hidden="false" localSheetId="17" name="Z_19F9A6E4_DB81_11D2_B114_00805F29F700__wvu_PrintArea" vbProcedure="false">Dubai!$A$6:$R$39</definedName>
    <definedName function="false" hidden="false" localSheetId="17" name="Z_19F9A6E4_DB81_11D2_B114_00805F29F700__wvu_PrintTitles" vbProcedure="false">Dubai!$1:$5</definedName>
    <definedName function="false" hidden="false" localSheetId="17" name="Z_19F9A6EF_DB81_11D2_B114_00805F29F700__wvu_PrintArea" vbProcedure="false">Dubai!$A$40:$AG$118</definedName>
    <definedName function="false" hidden="false" localSheetId="17" name="Z_19F9A6EF_DB81_11D2_B114_00805F29F700__wvu_PrintTitles" vbProcedure="false">Dubai!$1:$5</definedName>
    <definedName function="false" hidden="false" localSheetId="17" name="Z_19F9A6FA_DB81_11D2_B114_00805F29F700__wvu_PrintArea" vbProcedure="false">Dubai!$A$120:$M$238</definedName>
    <definedName function="false" hidden="false" localSheetId="17" name="Z_19F9A6FA_DB81_11D2_B114_00805F29F700__wvu_PrintTitles" vbProcedure="false">Dubai!$1:$5</definedName>
    <definedName function="false" hidden="false" localSheetId="17" name="Z_19F9A740_DB81_11D2_B114_00805F29F700__wvu_PrintArea" vbProcedure="false">Dubai!$A$6:$R$39</definedName>
    <definedName function="false" hidden="false" localSheetId="17" name="Z_19F9A740_DB81_11D2_B114_00805F29F700__wvu_PrintTitles" vbProcedure="false">Dubai!$1:$5</definedName>
    <definedName function="false" hidden="false" localSheetId="17" name="Z_19F9A74B_DB81_11D2_B114_00805F29F700__wvu_PrintArea" vbProcedure="false">Dubai!$A$40:$AG$118</definedName>
    <definedName function="false" hidden="false" localSheetId="17" name="Z_19F9A74B_DB81_11D2_B114_00805F29F700__wvu_PrintTitles" vbProcedure="false">Dubai!$1:$5</definedName>
    <definedName function="false" hidden="false" localSheetId="17" name="Z_19F9A756_DB81_11D2_B114_00805F29F700__wvu_PrintArea" vbProcedure="false">Dubai!$A$120:$M$238</definedName>
    <definedName function="false" hidden="false" localSheetId="17" name="Z_19F9A756_DB81_11D2_B114_00805F29F700__wvu_PrintTitles" vbProcedure="false">Dubai!$1:$5</definedName>
    <definedName function="false" hidden="false" localSheetId="17" name="Z_19F9A7BB_DB81_11D2_B114_00805F29F700__wvu_PrintArea" vbProcedure="false">Dubai!$A$6:$R$39</definedName>
    <definedName function="false" hidden="false" localSheetId="17" name="Z_19F9A7BB_DB81_11D2_B114_00805F29F700__wvu_PrintTitles" vbProcedure="false">Dubai!$1:$5</definedName>
    <definedName function="false" hidden="false" localSheetId="17" name="Z_19F9A7C6_DB81_11D2_B114_00805F29F700__wvu_PrintArea" vbProcedure="false">Dubai!$A$40:$AG$118</definedName>
    <definedName function="false" hidden="false" localSheetId="17" name="Z_19F9A7C6_DB81_11D2_B114_00805F29F700__wvu_PrintTitles" vbProcedure="false">Dubai!$1:$5</definedName>
    <definedName function="false" hidden="false" localSheetId="17" name="Z_19F9A7D1_DB81_11D2_B114_00805F29F700__wvu_PrintArea" vbProcedure="false">Dubai!$A$120:$M$238</definedName>
    <definedName function="false" hidden="false" localSheetId="17" name="Z_19F9A7D1_DB81_11D2_B114_00805F29F700__wvu_PrintTitles" vbProcedure="false">Dubai!$1:$5</definedName>
    <definedName function="false" hidden="false" localSheetId="17" name="Z_19F9A90D_DB81_11D2_B114_00805F29F700__wvu_PrintArea" vbProcedure="false">Dubai!$A$6:$R$39</definedName>
    <definedName function="false" hidden="false" localSheetId="17" name="Z_19F9A90D_DB81_11D2_B114_00805F29F700__wvu_PrintTitles" vbProcedure="false">Dubai!$1:$5</definedName>
    <definedName function="false" hidden="false" localSheetId="17" name="Z_19F9A919_DB81_11D2_B114_00805F29F700__wvu_PrintArea" vbProcedure="false">Dubai!$A$40:$AG$118</definedName>
    <definedName function="false" hidden="false" localSheetId="17" name="Z_19F9A919_DB81_11D2_B114_00805F29F700__wvu_PrintTitles" vbProcedure="false">Dubai!$1:$5</definedName>
    <definedName function="false" hidden="false" localSheetId="17" name="Z_19F9A925_DB81_11D2_B114_00805F29F700__wvu_PrintArea" vbProcedure="false">Dubai!$A$120:$M$238</definedName>
    <definedName function="false" hidden="false" localSheetId="17" name="Z_19F9A925_DB81_11D2_B114_00805F29F700__wvu_PrintTitles" vbProcedure="false">Dubai!$1:$5</definedName>
    <definedName function="false" hidden="false" localSheetId="17" name="Z_1CECFD2C_E66A_11D2_ADA9_0008C744C0BF__wvu_PrintArea" vbProcedure="false">Dubai!$A$6:$R$39</definedName>
    <definedName function="false" hidden="false" localSheetId="17" name="Z_1CECFD2C_E66A_11D2_ADA9_0008C744C0BF__wvu_PrintTitles" vbProcedure="false">Dubai!$1:$5</definedName>
    <definedName function="false" hidden="false" localSheetId="17" name="Z_1CECFD38_E66A_11D2_ADA9_0008C744C0BF__wvu_PrintArea" vbProcedure="false">Dubai!$A$40:$AG$118</definedName>
    <definedName function="false" hidden="false" localSheetId="17" name="Z_1CECFD38_E66A_11D2_ADA9_0008C744C0BF__wvu_PrintTitles" vbProcedure="false">Dubai!$1:$5</definedName>
    <definedName function="false" hidden="false" localSheetId="17" name="Z_1CECFD44_E66A_11D2_ADA9_0008C744C0BF__wvu_PrintArea" vbProcedure="false">Dubai!$A$120:$M$238</definedName>
    <definedName function="false" hidden="false" localSheetId="17" name="Z_1CECFD44_E66A_11D2_ADA9_0008C744C0BF__wvu_PrintTitles" vbProcedure="false">Dubai!$1:$5</definedName>
    <definedName function="false" hidden="false" localSheetId="17" name="Z_1EAB21AA_E683_11D2_8C3F_0008C7C204E6__wvu_PrintArea" vbProcedure="false">Dubai!$A$6:$R$39</definedName>
    <definedName function="false" hidden="false" localSheetId="17" name="Z_1EAB21AA_E683_11D2_8C3F_0008C7C204E6__wvu_PrintTitles" vbProcedure="false">Dubai!$1:$5</definedName>
    <definedName function="false" hidden="false" localSheetId="17" name="Z_1EAB21B6_E683_11D2_8C3F_0008C7C204E6__wvu_PrintArea" vbProcedure="false">Dubai!$A$40:$AG$118</definedName>
    <definedName function="false" hidden="false" localSheetId="17" name="Z_1EAB21B6_E683_11D2_8C3F_0008C7C204E6__wvu_PrintTitles" vbProcedure="false">Dubai!$1:$5</definedName>
    <definedName function="false" hidden="false" localSheetId="17" name="Z_1EAB21C2_E683_11D2_8C3F_0008C7C204E6__wvu_PrintArea" vbProcedure="false">Dubai!$A$120:$M$238</definedName>
    <definedName function="false" hidden="false" localSheetId="17" name="Z_1EAB21C2_E683_11D2_8C3F_0008C7C204E6__wvu_PrintTitles" vbProcedure="false">Dubai!$1:$5</definedName>
    <definedName function="false" hidden="false" localSheetId="17" name="Z_25D4D152_AB7D_11D2_8C26_0008C7C204E6__wvu_PrintArea" vbProcedure="false">Dubai!$A$6:$R$39</definedName>
    <definedName function="false" hidden="false" localSheetId="17" name="Z_25D4D152_AB7D_11D2_8C26_0008C7C204E6__wvu_PrintTitles" vbProcedure="false">Dubai!$1:$5</definedName>
    <definedName function="false" hidden="false" localSheetId="17" name="Z_25D4D15C_AB7D_11D2_8C26_0008C7C204E6__wvu_PrintArea" vbProcedure="false">Dubai!$A$40:$AG$118</definedName>
    <definedName function="false" hidden="false" localSheetId="17" name="Z_25D4D15C_AB7D_11D2_8C26_0008C7C204E6__wvu_PrintTitles" vbProcedure="false">Dubai!$1:$5</definedName>
    <definedName function="false" hidden="false" localSheetId="17" name="Z_25D4D166_AB7D_11D2_8C26_0008C7C204E6__wvu_PrintArea" vbProcedure="false">Dubai!$A$120:$M$238</definedName>
    <definedName function="false" hidden="false" localSheetId="17" name="Z_25D4D166_AB7D_11D2_8C26_0008C7C204E6__wvu_PrintTitles" vbProcedure="false">Dubai!$1:$5</definedName>
    <definedName function="false" hidden="false" localSheetId="17" name="Z_26D7B70A_E103_11D2_8C3F_0008C7C204E6__wvu_PrintArea" vbProcedure="false">Dubai!$A$6:$R$39</definedName>
    <definedName function="false" hidden="false" localSheetId="17" name="Z_26D7B70A_E103_11D2_8C3F_0008C7C204E6__wvu_PrintTitles" vbProcedure="false">Dubai!$1:$5</definedName>
    <definedName function="false" hidden="false" localSheetId="17" name="Z_26D7B716_E103_11D2_8C3F_0008C7C204E6__wvu_PrintArea" vbProcedure="false">Dubai!$A$40:$AG$118</definedName>
    <definedName function="false" hidden="false" localSheetId="17" name="Z_26D7B716_E103_11D2_8C3F_0008C7C204E6__wvu_PrintTitles" vbProcedure="false">Dubai!$1:$5</definedName>
    <definedName function="false" hidden="false" localSheetId="17" name="Z_26D7B722_E103_11D2_8C3F_0008C7C204E6__wvu_PrintArea" vbProcedure="false">Dubai!$A$120:$M$238</definedName>
    <definedName function="false" hidden="false" localSheetId="17" name="Z_26D7B722_E103_11D2_8C3F_0008C7C204E6__wvu_PrintTitles" vbProcedure="false">Dubai!$1:$5</definedName>
    <definedName function="false" hidden="false" localSheetId="17" name="Z_280EF6FD_BC02_11D2_8C29_0008C7C204E6__wvu_PrintArea" vbProcedure="false">Dubai!$A$6:$R$39</definedName>
    <definedName function="false" hidden="false" localSheetId="17" name="Z_280EF6FD_BC02_11D2_8C29_0008C7C204E6__wvu_PrintTitles" vbProcedure="false">Dubai!$1:$5</definedName>
    <definedName function="false" hidden="false" localSheetId="17" name="Z_280EF708_BC02_11D2_8C29_0008C7C204E6__wvu_PrintArea" vbProcedure="false">Dubai!$A$40:$AG$118</definedName>
    <definedName function="false" hidden="false" localSheetId="17" name="Z_280EF708_BC02_11D2_8C29_0008C7C204E6__wvu_PrintTitles" vbProcedure="false">Dubai!$1:$5</definedName>
    <definedName function="false" hidden="false" localSheetId="17" name="Z_280EF713_BC02_11D2_8C29_0008C7C204E6__wvu_PrintArea" vbProcedure="false">Dubai!$A$120:$M$238</definedName>
    <definedName function="false" hidden="false" localSheetId="17" name="Z_280EF713_BC02_11D2_8C29_0008C7C204E6__wvu_PrintTitles" vbProcedure="false">Dubai!$1:$5</definedName>
    <definedName function="false" hidden="false" localSheetId="17" name="Z_2D75B107_A9EB_11D2_8C25_0008C7C204E6__wvu_PrintArea" vbProcedure="false">Dubai!$A$6:$R$39</definedName>
    <definedName function="false" hidden="false" localSheetId="17" name="Z_2D75B107_A9EB_11D2_8C25_0008C7C204E6__wvu_PrintTitles" vbProcedure="false">Dubai!$1:$5</definedName>
    <definedName function="false" hidden="false" localSheetId="17" name="Z_2D75B111_A9EB_11D2_8C25_0008C7C204E6__wvu_PrintArea" vbProcedure="false">Dubai!$A$40:$AG$118</definedName>
    <definedName function="false" hidden="false" localSheetId="17" name="Z_2D75B111_A9EB_11D2_8C25_0008C7C204E6__wvu_PrintTitles" vbProcedure="false">Dubai!$1:$5</definedName>
    <definedName function="false" hidden="false" localSheetId="17" name="Z_2D75B11B_A9EB_11D2_8C25_0008C7C204E6__wvu_PrintArea" vbProcedure="false">Dubai!$A$120:$M$238</definedName>
    <definedName function="false" hidden="false" localSheetId="17" name="Z_2D75B11B_A9EB_11D2_8C25_0008C7C204E6__wvu_PrintTitles" vbProcedure="false">Dubai!$1:$5</definedName>
    <definedName function="false" hidden="false" localSheetId="17" name="Z_2DC98E20_D6BB_11D2_8C3A_0008C7C204E6__wvu_PrintArea" vbProcedure="false">Dubai!$A$6:$R$39</definedName>
    <definedName function="false" hidden="false" localSheetId="17" name="Z_2DC98E20_D6BB_11D2_8C3A_0008C7C204E6__wvu_PrintTitles" vbProcedure="false">Dubai!$1:$5</definedName>
    <definedName function="false" hidden="false" localSheetId="17" name="Z_2DC98E2B_D6BB_11D2_8C3A_0008C7C204E6__wvu_PrintArea" vbProcedure="false">Dubai!$A$40:$AG$118</definedName>
    <definedName function="false" hidden="false" localSheetId="17" name="Z_2DC98E2B_D6BB_11D2_8C3A_0008C7C204E6__wvu_PrintTitles" vbProcedure="false">Dubai!$1:$5</definedName>
    <definedName function="false" hidden="false" localSheetId="17" name="Z_2DC98E36_D6BB_11D2_8C3A_0008C7C204E6__wvu_PrintArea" vbProcedure="false">Dubai!$A$120:$M$238</definedName>
    <definedName function="false" hidden="false" localSheetId="17" name="Z_2DC98E36_D6BB_11D2_8C3A_0008C7C204E6__wvu_PrintTitles" vbProcedure="false">Dubai!$1:$5</definedName>
    <definedName function="false" hidden="false" localSheetId="17" name="Z_2DC98F38_D6BB_11D2_8C3A_0008C7C204E6__wvu_PrintArea" vbProcedure="false">Dubai!$A$6:$R$39</definedName>
    <definedName function="false" hidden="false" localSheetId="17" name="Z_2DC98F38_D6BB_11D2_8C3A_0008C7C204E6__wvu_PrintTitles" vbProcedure="false">Dubai!$1:$5</definedName>
    <definedName function="false" hidden="false" localSheetId="17" name="Z_2DC98F43_D6BB_11D2_8C3A_0008C7C204E6__wvu_PrintArea" vbProcedure="false">Dubai!$A$40:$AG$118</definedName>
    <definedName function="false" hidden="false" localSheetId="17" name="Z_2DC98F43_D6BB_11D2_8C3A_0008C7C204E6__wvu_PrintTitles" vbProcedure="false">Dubai!$1:$5</definedName>
    <definedName function="false" hidden="false" localSheetId="17" name="Z_2DC98F4E_D6BB_11D2_8C3A_0008C7C204E6__wvu_PrintArea" vbProcedure="false">Dubai!$A$120:$M$238</definedName>
    <definedName function="false" hidden="false" localSheetId="17" name="Z_2DC98F4E_D6BB_11D2_8C3A_0008C7C204E6__wvu_PrintTitles" vbProcedure="false">Dubai!$1:$5</definedName>
    <definedName function="false" hidden="false" localSheetId="17" name="Z_2DD4FCCB_B99C_11D2_8C28_0008C7C204E6__wvu_PrintArea" vbProcedure="false">Dubai!$A$6:$R$39</definedName>
    <definedName function="false" hidden="false" localSheetId="17" name="Z_2DD4FCCB_B99C_11D2_8C28_0008C7C204E6__wvu_PrintTitles" vbProcedure="false">Dubai!$1:$5</definedName>
    <definedName function="false" hidden="false" localSheetId="17" name="Z_2DD4FCD6_B99C_11D2_8C28_0008C7C204E6__wvu_PrintArea" vbProcedure="false">Dubai!$A$40:$AG$118</definedName>
    <definedName function="false" hidden="false" localSheetId="17" name="Z_2DD4FCD6_B99C_11D2_8C28_0008C7C204E6__wvu_PrintTitles" vbProcedure="false">Dubai!$1:$5</definedName>
    <definedName function="false" hidden="false" localSheetId="17" name="Z_2DD4FCE1_B99C_11D2_8C28_0008C7C204E6__wvu_PrintArea" vbProcedure="false">Dubai!$A$120:$M$238</definedName>
    <definedName function="false" hidden="false" localSheetId="17" name="Z_2DD4FCE1_B99C_11D2_8C28_0008C7C204E6__wvu_PrintTitles" vbProcedure="false">Dubai!$1:$5</definedName>
    <definedName function="false" hidden="false" localSheetId="17" name="Z_356EE9A0_C573_11D2_84E9_00805FD35FEF__wvu_PrintArea" vbProcedure="false">Dubai!$A$6:$R$39</definedName>
    <definedName function="false" hidden="false" localSheetId="17" name="Z_356EE9A0_C573_11D2_84E9_00805FD35FEF__wvu_PrintTitles" vbProcedure="false">Dubai!$1:$5</definedName>
    <definedName function="false" hidden="false" localSheetId="17" name="Z_356EE9AB_C573_11D2_84E9_00805FD35FEF__wvu_PrintArea" vbProcedure="false">Dubai!$A$40:$AG$118</definedName>
    <definedName function="false" hidden="false" localSheetId="17" name="Z_356EE9AB_C573_11D2_84E9_00805FD35FEF__wvu_PrintTitles" vbProcedure="false">Dubai!$1:$5</definedName>
    <definedName function="false" hidden="false" localSheetId="17" name="Z_356EE9B6_C573_11D2_84E9_00805FD35FEF__wvu_PrintArea" vbProcedure="false">Dubai!$A$120:$M$238</definedName>
    <definedName function="false" hidden="false" localSheetId="17" name="Z_356EE9B6_C573_11D2_84E9_00805FD35FEF__wvu_PrintTitles" vbProcedure="false">Dubai!$1:$5</definedName>
    <definedName function="false" hidden="false" localSheetId="17" name="Z_35FF369E_A533_11D2_8C22_0008C7C204E6__wvu_PrintArea" vbProcedure="false">Dubai!$A$6:$R$39</definedName>
    <definedName function="false" hidden="false" localSheetId="17" name="Z_35FF369E_A533_11D2_8C22_0008C7C204E6__wvu_PrintTitles" vbProcedure="false">Dubai!$1:$5</definedName>
    <definedName function="false" hidden="false" localSheetId="17" name="Z_35FF36A8_A533_11D2_8C22_0008C7C204E6__wvu_PrintArea" vbProcedure="false">Dubai!$A$40:$AG$118</definedName>
    <definedName function="false" hidden="false" localSheetId="17" name="Z_35FF36A8_A533_11D2_8C22_0008C7C204E6__wvu_PrintTitles" vbProcedure="false">Dubai!$1:$5</definedName>
    <definedName function="false" hidden="false" localSheetId="17" name="Z_35FF36B2_A533_11D2_8C22_0008C7C204E6__wvu_PrintArea" vbProcedure="false">Dubai!$A$120:$M$238</definedName>
    <definedName function="false" hidden="false" localSheetId="17" name="Z_35FF36B2_A533_11D2_8C22_0008C7C204E6__wvu_PrintTitles" vbProcedure="false">Dubai!$1:$5</definedName>
    <definedName function="false" hidden="false" localSheetId="17" name="Z_37466B21_D08A_11D2_AD63_00805F17FD6F__wvu_PrintArea" vbProcedure="false">Dubai!$A$6:$R$39</definedName>
    <definedName function="false" hidden="false" localSheetId="17" name="Z_37466B21_D08A_11D2_AD63_00805F17FD6F__wvu_PrintTitles" vbProcedure="false">Dubai!$1:$5</definedName>
    <definedName function="false" hidden="false" localSheetId="17" name="Z_37466B2C_D08A_11D2_AD63_00805F17FD6F__wvu_PrintArea" vbProcedure="false">Dubai!$A$40:$AG$118</definedName>
    <definedName function="false" hidden="false" localSheetId="17" name="Z_37466B2C_D08A_11D2_AD63_00805F17FD6F__wvu_PrintTitles" vbProcedure="false">Dubai!$1:$5</definedName>
    <definedName function="false" hidden="false" localSheetId="17" name="Z_37466B37_D08A_11D2_AD63_00805F17FD6F__wvu_PrintArea" vbProcedure="false">Dubai!$A$120:$M$238</definedName>
    <definedName function="false" hidden="false" localSheetId="17" name="Z_37466B37_D08A_11D2_AD63_00805F17FD6F__wvu_PrintTitles" vbProcedure="false">Dubai!$1:$5</definedName>
    <definedName function="false" hidden="false" localSheetId="17" name="Z_3B68766C_DD04_11D2_B562_00805FC758C8__wvu_PrintArea" vbProcedure="false">Dubai!$A$6:$R$39</definedName>
    <definedName function="false" hidden="false" localSheetId="17" name="Z_3B68766C_DD04_11D2_B562_00805FC758C8__wvu_PrintTitles" vbProcedure="false">Dubai!$1:$5</definedName>
    <definedName function="false" hidden="false" localSheetId="17" name="Z_3B687678_DD04_11D2_B562_00805FC758C8__wvu_PrintArea" vbProcedure="false">Dubai!$A$40:$AG$118</definedName>
    <definedName function="false" hidden="false" localSheetId="17" name="Z_3B687678_DD04_11D2_B562_00805FC758C8__wvu_PrintTitles" vbProcedure="false">Dubai!$1:$5</definedName>
    <definedName function="false" hidden="false" localSheetId="17" name="Z_3B687684_DD04_11D2_B562_00805FC758C8__wvu_PrintArea" vbProcedure="false">Dubai!$A$120:$M$238</definedName>
    <definedName function="false" hidden="false" localSheetId="17" name="Z_3B687684_DD04_11D2_B562_00805FC758C8__wvu_PrintTitles" vbProcedure="false">Dubai!$1:$5</definedName>
    <definedName function="false" hidden="false" localSheetId="17" name="Z_3D00AA3B_B9CB_11D2_B55F_00805FC758C8__wvu_PrintArea" vbProcedure="false">Dubai!$A$6:$R$39</definedName>
    <definedName function="false" hidden="false" localSheetId="17" name="Z_3D00AA3B_B9CB_11D2_B55F_00805FC758C8__wvu_PrintTitles" vbProcedure="false">Dubai!$1:$5</definedName>
    <definedName function="false" hidden="false" localSheetId="17" name="Z_3D00AA46_B9CB_11D2_B55F_00805FC758C8__wvu_PrintArea" vbProcedure="false">Dubai!$A$40:$AG$118</definedName>
    <definedName function="false" hidden="false" localSheetId="17" name="Z_3D00AA46_B9CB_11D2_B55F_00805FC758C8__wvu_PrintTitles" vbProcedure="false">Dubai!$1:$5</definedName>
    <definedName function="false" hidden="false" localSheetId="17" name="Z_3D00AA51_B9CB_11D2_B55F_00805FC758C8__wvu_PrintArea" vbProcedure="false">Dubai!$A$120:$M$238</definedName>
    <definedName function="false" hidden="false" localSheetId="17" name="Z_3D00AA51_B9CB_11D2_B55F_00805FC758C8__wvu_PrintTitles" vbProcedure="false">Dubai!$1:$5</definedName>
    <definedName function="false" hidden="false" localSheetId="17" name="Z_3E14919A_B5D4_11D2_8C28_0008C7C204E6__wvu_PrintArea" vbProcedure="false">Dubai!$A$6:$R$39</definedName>
    <definedName function="false" hidden="false" localSheetId="17" name="Z_3E14919A_B5D4_11D2_8C28_0008C7C204E6__wvu_PrintTitles" vbProcedure="false">Dubai!$1:$5</definedName>
    <definedName function="false" hidden="false" localSheetId="17" name="Z_3E1491A5_B5D4_11D2_8C28_0008C7C204E6__wvu_PrintArea" vbProcedure="false">Dubai!$A$40:$AG$118</definedName>
    <definedName function="false" hidden="false" localSheetId="17" name="Z_3E1491A5_B5D4_11D2_8C28_0008C7C204E6__wvu_PrintTitles" vbProcedure="false">Dubai!$1:$5</definedName>
    <definedName function="false" hidden="false" localSheetId="17" name="Z_3E1491B0_B5D4_11D2_8C28_0008C7C204E6__wvu_PrintArea" vbProcedure="false">Dubai!$A$120:$M$238</definedName>
    <definedName function="false" hidden="false" localSheetId="17" name="Z_3E1491B0_B5D4_11D2_8C28_0008C7C204E6__wvu_PrintTitles" vbProcedure="false">Dubai!$1:$5</definedName>
    <definedName function="false" hidden="false" localSheetId="17" name="Z_43FDE5A8_B0FC_11D2_8C26_0008C7C204E6__wvu_PrintArea" vbProcedure="false">Dubai!$A$6:$R$39</definedName>
    <definedName function="false" hidden="false" localSheetId="17" name="Z_43FDE5A8_B0FC_11D2_8C26_0008C7C204E6__wvu_PrintTitles" vbProcedure="false">Dubai!$1:$5</definedName>
    <definedName function="false" hidden="false" localSheetId="17" name="Z_43FDE5B2_B0FC_11D2_8C26_0008C7C204E6__wvu_PrintArea" vbProcedure="false">Dubai!$A$40:$AG$118</definedName>
    <definedName function="false" hidden="false" localSheetId="17" name="Z_43FDE5B2_B0FC_11D2_8C26_0008C7C204E6__wvu_PrintTitles" vbProcedure="false">Dubai!$1:$5</definedName>
    <definedName function="false" hidden="false" localSheetId="17" name="Z_43FDE5BC_B0FC_11D2_8C26_0008C7C204E6__wvu_PrintArea" vbProcedure="false">Dubai!$A$120:$M$238</definedName>
    <definedName function="false" hidden="false" localSheetId="17" name="Z_43FDE5BC_B0FC_11D2_8C26_0008C7C204E6__wvu_PrintTitles" vbProcedure="false">Dubai!$1:$5</definedName>
    <definedName function="false" hidden="false" localSheetId="17" name="Z_455EA50C_D080_11D2_B560_00805FC758C8__wvu_PrintArea" vbProcedure="false">Dubai!$A$6:$R$39</definedName>
    <definedName function="false" hidden="false" localSheetId="17" name="Z_455EA50C_D080_11D2_B560_00805FC758C8__wvu_PrintTitles" vbProcedure="false">Dubai!$1:$5</definedName>
    <definedName function="false" hidden="false" localSheetId="17" name="Z_455EA517_D080_11D2_B560_00805FC758C8__wvu_PrintArea" vbProcedure="false">Dubai!$A$40:$AG$118</definedName>
    <definedName function="false" hidden="false" localSheetId="17" name="Z_455EA517_D080_11D2_B560_00805FC758C8__wvu_PrintTitles" vbProcedure="false">Dubai!$1:$5</definedName>
    <definedName function="false" hidden="false" localSheetId="17" name="Z_455EA522_D080_11D2_B560_00805FC758C8__wvu_PrintArea" vbProcedure="false">Dubai!$A$120:$M$238</definedName>
    <definedName function="false" hidden="false" localSheetId="17" name="Z_455EA522_D080_11D2_B560_00805FC758C8__wvu_PrintTitles" vbProcedure="false">Dubai!$1:$5</definedName>
    <definedName function="false" hidden="false" localSheetId="17" name="Z_45B0D563_8B4E_11D2_8C18_0008C7C204E6__wvu_PrintArea" vbProcedure="false">Dubai!$A$6:$R$39</definedName>
    <definedName function="false" hidden="false" localSheetId="17" name="Z_45B0D563_8B4E_11D2_8C18_0008C7C204E6__wvu_PrintTitles" vbProcedure="false">Dubai!$1:$5</definedName>
    <definedName function="false" hidden="false" localSheetId="17" name="Z_45B0D56D_8B4E_11D2_8C18_0008C7C204E6__wvu_PrintArea" vbProcedure="false">Dubai!$A$40:$AG$118</definedName>
    <definedName function="false" hidden="false" localSheetId="17" name="Z_45B0D56D_8B4E_11D2_8C18_0008C7C204E6__wvu_PrintTitles" vbProcedure="false">Dubai!$1:$5</definedName>
    <definedName function="false" hidden="false" localSheetId="17" name="Z_45B0D577_8B4E_11D2_8C18_0008C7C204E6__wvu_PrintArea" vbProcedure="false">Dubai!$A$120:$M$238</definedName>
    <definedName function="false" hidden="false" localSheetId="17" name="Z_45B0D577_8B4E_11D2_8C18_0008C7C204E6__wvu_PrintTitles" vbProcedure="false">Dubai!$1:$5</definedName>
    <definedName function="false" hidden="false" localSheetId="17" name="Z_46B6C2BA_E7FC_11D2_ADAA_0008C744C0BF__wvu_PrintArea" vbProcedure="false">Dubai!$A$6:$R$39</definedName>
    <definedName function="false" hidden="false" localSheetId="17" name="Z_46B6C2BA_E7FC_11D2_ADAA_0008C744C0BF__wvu_PrintTitles" vbProcedure="false">Dubai!$1:$5</definedName>
    <definedName function="false" hidden="false" localSheetId="17" name="Z_46B6C2C6_E7FC_11D2_ADAA_0008C744C0BF__wvu_PrintArea" vbProcedure="false">Dubai!$A$40:$AG$118</definedName>
    <definedName function="false" hidden="false" localSheetId="17" name="Z_46B6C2C6_E7FC_11D2_ADAA_0008C744C0BF__wvu_PrintTitles" vbProcedure="false">Dubai!$1:$5</definedName>
    <definedName function="false" hidden="false" localSheetId="17" name="Z_46B6C2D2_E7FC_11D2_ADAA_0008C744C0BF__wvu_PrintArea" vbProcedure="false">Dubai!$A$120:$M$238</definedName>
    <definedName function="false" hidden="false" localSheetId="17" name="Z_46B6C2D2_E7FC_11D2_ADAA_0008C744C0BF__wvu_PrintTitles" vbProcedure="false">Dubai!$1:$5</definedName>
    <definedName function="false" hidden="false" localSheetId="17" name="Z_4707B8B5_93E7_11D2_8C1D_0008C7C204E6__wvu_PrintArea" vbProcedure="false">Dubai!$A$6:$R$39</definedName>
    <definedName function="false" hidden="false" localSheetId="17" name="Z_4707B8B5_93E7_11D2_8C1D_0008C7C204E6__wvu_PrintTitles" vbProcedure="false">Dubai!$1:$5</definedName>
    <definedName function="false" hidden="false" localSheetId="17" name="Z_4707B8BF_93E7_11D2_8C1D_0008C7C204E6__wvu_PrintArea" vbProcedure="false">Dubai!$A$40:$AG$118</definedName>
    <definedName function="false" hidden="false" localSheetId="17" name="Z_4707B8BF_93E7_11D2_8C1D_0008C7C204E6__wvu_PrintTitles" vbProcedure="false">Dubai!$1:$5</definedName>
    <definedName function="false" hidden="false" localSheetId="17" name="Z_4707B8C9_93E7_11D2_8C1D_0008C7C204E6__wvu_PrintArea" vbProcedure="false">Dubai!$A$120:$M$238</definedName>
    <definedName function="false" hidden="false" localSheetId="17" name="Z_4707B8C9_93E7_11D2_8C1D_0008C7C204E6__wvu_PrintTitles" vbProcedure="false">Dubai!$1:$5</definedName>
    <definedName function="false" hidden="false" localSheetId="17" name="Z_48E652D9_A94A_11D2_B55B_00805FC758C8__wvu_PrintArea" vbProcedure="false">Dubai!$A$6:$R$39</definedName>
    <definedName function="false" hidden="false" localSheetId="17" name="Z_48E652D9_A94A_11D2_B55B_00805FC758C8__wvu_PrintTitles" vbProcedure="false">Dubai!$1:$5</definedName>
    <definedName function="false" hidden="false" localSheetId="17" name="Z_48E652E3_A94A_11D2_B55B_00805FC758C8__wvu_PrintArea" vbProcedure="false">Dubai!$A$40:$AG$118</definedName>
    <definedName function="false" hidden="false" localSheetId="17" name="Z_48E652E3_A94A_11D2_B55B_00805FC758C8__wvu_PrintTitles" vbProcedure="false">Dubai!$1:$5</definedName>
    <definedName function="false" hidden="false" localSheetId="17" name="Z_48E652ED_A94A_11D2_B55B_00805FC758C8__wvu_PrintArea" vbProcedure="false">Dubai!$A$120:$M$238</definedName>
    <definedName function="false" hidden="false" localSheetId="17" name="Z_48E652ED_A94A_11D2_B55B_00805FC758C8__wvu_PrintTitles" vbProcedure="false">Dubai!$1:$5</definedName>
    <definedName function="false" hidden="false" localSheetId="17" name="Z_4A50D576_9978_11D2_8C20_0008C7C204E6__wvu_PrintArea" vbProcedure="false">Dubai!$A$6:$R$39</definedName>
    <definedName function="false" hidden="false" localSheetId="17" name="Z_4A50D576_9978_11D2_8C20_0008C7C204E6__wvu_PrintTitles" vbProcedure="false">Dubai!$1:$5</definedName>
    <definedName function="false" hidden="false" localSheetId="17" name="Z_4A50D580_9978_11D2_8C20_0008C7C204E6__wvu_PrintArea" vbProcedure="false">Dubai!$A$40:$AG$118</definedName>
    <definedName function="false" hidden="false" localSheetId="17" name="Z_4A50D580_9978_11D2_8C20_0008C7C204E6__wvu_PrintTitles" vbProcedure="false">Dubai!$1:$5</definedName>
    <definedName function="false" hidden="false" localSheetId="17" name="Z_4A50D58A_9978_11D2_8C20_0008C7C204E6__wvu_PrintArea" vbProcedure="false">Dubai!$A$120:$M$238</definedName>
    <definedName function="false" hidden="false" localSheetId="17" name="Z_4A50D58A_9978_11D2_8C20_0008C7C204E6__wvu_PrintTitles" vbProcedure="false">Dubai!$1:$5</definedName>
    <definedName function="false" hidden="false" localSheetId="17" name="Z_4B7F705E_C17B_11D2_8C2B_0008C7C204E6__wvu_PrintArea" vbProcedure="false">Dubai!$A$6:$R$39</definedName>
    <definedName function="false" hidden="false" localSheetId="17" name="Z_4B7F705E_C17B_11D2_8C2B_0008C7C204E6__wvu_PrintTitles" vbProcedure="false">Dubai!$1:$5</definedName>
    <definedName function="false" hidden="false" localSheetId="17" name="Z_4B7F7069_C17B_11D2_8C2B_0008C7C204E6__wvu_PrintArea" vbProcedure="false">Dubai!$A$40:$AG$118</definedName>
    <definedName function="false" hidden="false" localSheetId="17" name="Z_4B7F7069_C17B_11D2_8C2B_0008C7C204E6__wvu_PrintTitles" vbProcedure="false">Dubai!$1:$5</definedName>
    <definedName function="false" hidden="false" localSheetId="17" name="Z_4B7F7074_C17B_11D2_8C2B_0008C7C204E6__wvu_PrintArea" vbProcedure="false">Dubai!$A$120:$M$238</definedName>
    <definedName function="false" hidden="false" localSheetId="17" name="Z_4B7F7074_C17B_11D2_8C2B_0008C7C204E6__wvu_PrintTitles" vbProcedure="false">Dubai!$1:$5</definedName>
    <definedName function="false" hidden="false" localSheetId="17" name="Z_4C4CB56D_CAEB_11D2_8C32_0008C7C204E6__wvu_PrintArea" vbProcedure="false">Dubai!$A$6:$R$39</definedName>
    <definedName function="false" hidden="false" localSheetId="17" name="Z_4C4CB56D_CAEB_11D2_8C32_0008C7C204E6__wvu_PrintTitles" vbProcedure="false">Dubai!$1:$5</definedName>
    <definedName function="false" hidden="false" localSheetId="17" name="Z_4C4CB578_CAEB_11D2_8C32_0008C7C204E6__wvu_PrintArea" vbProcedure="false">Dubai!$A$40:$AG$118</definedName>
    <definedName function="false" hidden="false" localSheetId="17" name="Z_4C4CB578_CAEB_11D2_8C32_0008C7C204E6__wvu_PrintTitles" vbProcedure="false">Dubai!$1:$5</definedName>
    <definedName function="false" hidden="false" localSheetId="17" name="Z_4C4CB583_CAEB_11D2_8C32_0008C7C204E6__wvu_PrintArea" vbProcedure="false">Dubai!$A$120:$M$238</definedName>
    <definedName function="false" hidden="false" localSheetId="17" name="Z_4C4CB583_CAEB_11D2_8C32_0008C7C204E6__wvu_PrintTitles" vbProcedure="false">Dubai!$1:$5</definedName>
    <definedName function="false" hidden="false" localSheetId="17" name="Z_4C5DA7CF_F3BF_11D2_8C47_0008C7C204E6__wvu_PrintArea" vbProcedure="false">Dubai!$A$6:$R$39</definedName>
    <definedName function="false" hidden="false" localSheetId="17" name="Z_4C5DA7CF_F3BF_11D2_8C47_0008C7C204E6__wvu_PrintTitles" vbProcedure="false">Dubai!$1:$5</definedName>
    <definedName function="false" hidden="false" localSheetId="17" name="Z_4C5DA7DB_F3BF_11D2_8C47_0008C7C204E6__wvu_PrintArea" vbProcedure="false">Dubai!$A$40:$AG$118</definedName>
    <definedName function="false" hidden="false" localSheetId="17" name="Z_4C5DA7DB_F3BF_11D2_8C47_0008C7C204E6__wvu_PrintTitles" vbProcedure="false">Dubai!$1:$5</definedName>
    <definedName function="false" hidden="false" localSheetId="17" name="Z_4C5DA7E7_F3BF_11D2_8C47_0008C7C204E6__wvu_PrintArea" vbProcedure="false">Dubai!$A$120:$M$238</definedName>
    <definedName function="false" hidden="false" localSheetId="17" name="Z_4C5DA7E7_F3BF_11D2_8C47_0008C7C204E6__wvu_PrintTitles" vbProcedure="false">Dubai!$1:$5</definedName>
    <definedName function="false" hidden="false" localSheetId="17" name="Z_4C5DA7FA_F3BF_11D2_8C47_0008C7C204E6__wvu_PrintArea" vbProcedure="false">Dubai!$A$6:$R$39</definedName>
    <definedName function="false" hidden="false" localSheetId="17" name="Z_4C5DA7FA_F3BF_11D2_8C47_0008C7C204E6__wvu_PrintTitles" vbProcedure="false">Dubai!$1:$5</definedName>
    <definedName function="false" hidden="false" localSheetId="17" name="Z_4C5DA806_F3BF_11D2_8C47_0008C7C204E6__wvu_PrintArea" vbProcedure="false">Dubai!$A$40:$AG$118</definedName>
    <definedName function="false" hidden="false" localSheetId="17" name="Z_4C5DA806_F3BF_11D2_8C47_0008C7C204E6__wvu_PrintTitles" vbProcedure="false">Dubai!$1:$5</definedName>
    <definedName function="false" hidden="false" localSheetId="17" name="Z_4C5DA812_F3BF_11D2_8C47_0008C7C204E6__wvu_PrintArea" vbProcedure="false">Dubai!$A$120:$M$238</definedName>
    <definedName function="false" hidden="false" localSheetId="17" name="Z_4C5DA812_F3BF_11D2_8C47_0008C7C204E6__wvu_PrintTitles" vbProcedure="false">Dubai!$1:$5</definedName>
    <definedName function="false" hidden="false" localSheetId="17" name="Z_52DDA564_CA25_11D2_8C31_0008C7C204E6__wvu_PrintArea" vbProcedure="false">Dubai!$A$6:$R$39</definedName>
    <definedName function="false" hidden="false" localSheetId="17" name="Z_52DDA564_CA25_11D2_8C31_0008C7C204E6__wvu_PrintTitles" vbProcedure="false">Dubai!$1:$5</definedName>
    <definedName function="false" hidden="false" localSheetId="17" name="Z_52DDA56F_CA25_11D2_8C31_0008C7C204E6__wvu_PrintArea" vbProcedure="false">Dubai!$A$40:$AG$118</definedName>
    <definedName function="false" hidden="false" localSheetId="17" name="Z_52DDA56F_CA25_11D2_8C31_0008C7C204E6__wvu_PrintTitles" vbProcedure="false">Dubai!$1:$5</definedName>
    <definedName function="false" hidden="false" localSheetId="17" name="Z_52DDA57A_CA25_11D2_8C31_0008C7C204E6__wvu_PrintArea" vbProcedure="false">Dubai!$A$120:$M$238</definedName>
    <definedName function="false" hidden="false" localSheetId="17" name="Z_52DDA57A_CA25_11D2_8C31_0008C7C204E6__wvu_PrintTitles" vbProcedure="false">Dubai!$1:$5</definedName>
    <definedName function="false" hidden="false" localSheetId="17" name="Z_531C69D5_EE3F_11D2_ADAC_0008C744C0BF__wvu_PrintArea" vbProcedure="false">Dubai!$A$6:$R$39</definedName>
    <definedName function="false" hidden="false" localSheetId="17" name="Z_531C69D5_EE3F_11D2_ADAC_0008C744C0BF__wvu_PrintTitles" vbProcedure="false">Dubai!$1:$5</definedName>
    <definedName function="false" hidden="false" localSheetId="17" name="Z_531C69E1_EE3F_11D2_ADAC_0008C744C0BF__wvu_PrintArea" vbProcedure="false">Dubai!$A$40:$AG$118</definedName>
    <definedName function="false" hidden="false" localSheetId="17" name="Z_531C69E1_EE3F_11D2_ADAC_0008C744C0BF__wvu_PrintTitles" vbProcedure="false">Dubai!$1:$5</definedName>
    <definedName function="false" hidden="false" localSheetId="17" name="Z_531C69ED_EE3F_11D2_ADAC_0008C744C0BF__wvu_PrintArea" vbProcedure="false">Dubai!$A$120:$M$238</definedName>
    <definedName function="false" hidden="false" localSheetId="17" name="Z_531C69ED_EE3F_11D2_ADAC_0008C744C0BF__wvu_PrintTitles" vbProcedure="false">Dubai!$1:$5</definedName>
    <definedName function="false" hidden="false" localSheetId="17" name="Z_5538850E_8E68_11D2_8C1C_0008C7C204E6__wvu_PrintArea" vbProcedure="false">Dubai!$A$6:$R$39</definedName>
    <definedName function="false" hidden="false" localSheetId="17" name="Z_5538850E_8E68_11D2_8C1C_0008C7C204E6__wvu_PrintTitles" vbProcedure="false">Dubai!$1:$5</definedName>
    <definedName function="false" hidden="false" localSheetId="17" name="Z_55388518_8E68_11D2_8C1C_0008C7C204E6__wvu_PrintArea" vbProcedure="false">Dubai!$A$40:$AG$118</definedName>
    <definedName function="false" hidden="false" localSheetId="17" name="Z_55388518_8E68_11D2_8C1C_0008C7C204E6__wvu_PrintTitles" vbProcedure="false">Dubai!$1:$5</definedName>
    <definedName function="false" hidden="false" localSheetId="17" name="Z_55388522_8E68_11D2_8C1C_0008C7C204E6__wvu_PrintArea" vbProcedure="false">Dubai!$A$120:$M$238</definedName>
    <definedName function="false" hidden="false" localSheetId="17" name="Z_55388522_8E68_11D2_8C1C_0008C7C204E6__wvu_PrintTitles" vbProcedure="false">Dubai!$1:$5</definedName>
    <definedName function="false" hidden="false" localSheetId="17" name="Z_56579150_85E2_11D2_8C16_0008C7C204E6__wvu_PrintArea" vbProcedure="false">Dubai!$A$6:$R$39</definedName>
    <definedName function="false" hidden="false" localSheetId="17" name="Z_56579150_85E2_11D2_8C16_0008C7C204E6__wvu_PrintTitles" vbProcedure="false">Dubai!$1:$5</definedName>
    <definedName function="false" hidden="false" localSheetId="17" name="Z_5657915A_85E2_11D2_8C16_0008C7C204E6__wvu_PrintArea" vbProcedure="false">Dubai!$A$40:$AG$118</definedName>
    <definedName function="false" hidden="false" localSheetId="17" name="Z_5657915A_85E2_11D2_8C16_0008C7C204E6__wvu_PrintTitles" vbProcedure="false">Dubai!$1:$5</definedName>
    <definedName function="false" hidden="false" localSheetId="17" name="Z_56579164_85E2_11D2_8C16_0008C7C204E6__wvu_PrintArea" vbProcedure="false">Dubai!$A$120:$M$238</definedName>
    <definedName function="false" hidden="false" localSheetId="17" name="Z_56579164_85E2_11D2_8C16_0008C7C204E6__wvu_PrintTitles" vbProcedure="false">Dubai!$1:$5</definedName>
    <definedName function="false" hidden="false" localSheetId="17" name="Z_5685E5CA_A46E_11D2_8C22_0008C7C204E6__wvu_PrintArea" vbProcedure="false">Dubai!$A$6:$R$39</definedName>
    <definedName function="false" hidden="false" localSheetId="17" name="Z_5685E5CA_A46E_11D2_8C22_0008C7C204E6__wvu_PrintTitles" vbProcedure="false">Dubai!$1:$5</definedName>
    <definedName function="false" hidden="false" localSheetId="17" name="Z_5685E5D4_A46E_11D2_8C22_0008C7C204E6__wvu_PrintArea" vbProcedure="false">Dubai!$A$40:$AG$118</definedName>
    <definedName function="false" hidden="false" localSheetId="17" name="Z_5685E5D4_A46E_11D2_8C22_0008C7C204E6__wvu_PrintTitles" vbProcedure="false">Dubai!$1:$5</definedName>
    <definedName function="false" hidden="false" localSheetId="17" name="Z_5685E5DE_A46E_11D2_8C22_0008C7C204E6__wvu_PrintArea" vbProcedure="false">Dubai!$A$120:$M$238</definedName>
    <definedName function="false" hidden="false" localSheetId="17" name="Z_5685E5DE_A46E_11D2_8C22_0008C7C204E6__wvu_PrintTitles" vbProcedure="false">Dubai!$1:$5</definedName>
    <definedName function="false" hidden="false" localSheetId="17" name="Z_5685E6FB_A46E_11D2_8C22_0008C7C204E6__wvu_PrintArea" vbProcedure="false">Dubai!$A$6:$R$39</definedName>
    <definedName function="false" hidden="false" localSheetId="17" name="Z_5685E6FB_A46E_11D2_8C22_0008C7C204E6__wvu_PrintTitles" vbProcedure="false">Dubai!$1:$5</definedName>
    <definedName function="false" hidden="false" localSheetId="17" name="Z_5685E705_A46E_11D2_8C22_0008C7C204E6__wvu_PrintArea" vbProcedure="false">Dubai!$A$40:$AG$118</definedName>
    <definedName function="false" hidden="false" localSheetId="17" name="Z_5685E705_A46E_11D2_8C22_0008C7C204E6__wvu_PrintTitles" vbProcedure="false">Dubai!$1:$5</definedName>
    <definedName function="false" hidden="false" localSheetId="17" name="Z_5685E70F_A46E_11D2_8C22_0008C7C204E6__wvu_PrintArea" vbProcedure="false">Dubai!$A$120:$M$238</definedName>
    <definedName function="false" hidden="false" localSheetId="17" name="Z_5685E70F_A46E_11D2_8C22_0008C7C204E6__wvu_PrintTitles" vbProcedure="false">Dubai!$1:$5</definedName>
    <definedName function="false" hidden="false" localSheetId="17" name="Z_57D334AC_8F82_11D2_8C1D_0008C7C204E6__wvu_PrintArea" vbProcedure="false">Dubai!$A$6:$R$39</definedName>
    <definedName function="false" hidden="false" localSheetId="17" name="Z_57D334AC_8F82_11D2_8C1D_0008C7C204E6__wvu_PrintTitles" vbProcedure="false">Dubai!$1:$5</definedName>
    <definedName function="false" hidden="false" localSheetId="17" name="Z_57D334B6_8F82_11D2_8C1D_0008C7C204E6__wvu_PrintArea" vbProcedure="false">Dubai!$A$40:$AG$118</definedName>
    <definedName function="false" hidden="false" localSheetId="17" name="Z_57D334B6_8F82_11D2_8C1D_0008C7C204E6__wvu_PrintTitles" vbProcedure="false">Dubai!$1:$5</definedName>
    <definedName function="false" hidden="false" localSheetId="17" name="Z_57D334C0_8F82_11D2_8C1D_0008C7C204E6__wvu_PrintArea" vbProcedure="false">Dubai!$A$120:$M$238</definedName>
    <definedName function="false" hidden="false" localSheetId="17" name="Z_57D334C0_8F82_11D2_8C1D_0008C7C204E6__wvu_PrintTitles" vbProcedure="false">Dubai!$1:$5</definedName>
    <definedName function="false" hidden="false" localSheetId="17" name="Z_57D334DF_8F82_11D2_8C1D_0008C7C204E6__wvu_PrintArea" vbProcedure="false">Dubai!$A$6:$R$39</definedName>
    <definedName function="false" hidden="false" localSheetId="17" name="Z_57D334DF_8F82_11D2_8C1D_0008C7C204E6__wvu_PrintTitles" vbProcedure="false">Dubai!$1:$5</definedName>
    <definedName function="false" hidden="false" localSheetId="17" name="Z_57D334E9_8F82_11D2_8C1D_0008C7C204E6__wvu_PrintArea" vbProcedure="false">Dubai!$A$40:$AG$118</definedName>
    <definedName function="false" hidden="false" localSheetId="17" name="Z_57D334E9_8F82_11D2_8C1D_0008C7C204E6__wvu_PrintTitles" vbProcedure="false">Dubai!$1:$5</definedName>
    <definedName function="false" hidden="false" localSheetId="17" name="Z_57D334F3_8F82_11D2_8C1D_0008C7C204E6__wvu_PrintArea" vbProcedure="false">Dubai!$A$120:$M$238</definedName>
    <definedName function="false" hidden="false" localSheetId="17" name="Z_57D334F3_8F82_11D2_8C1D_0008C7C204E6__wvu_PrintTitles" vbProcedure="false">Dubai!$1:$5</definedName>
    <definedName function="false" hidden="false" localSheetId="17" name="Z_59DDE79A_E1CB_11D2_8C3F_0008C7C204E6__wvu_PrintArea" vbProcedure="false">Dubai!$A$6:$R$39</definedName>
    <definedName function="false" hidden="false" localSheetId="17" name="Z_59DDE79A_E1CB_11D2_8C3F_0008C7C204E6__wvu_PrintTitles" vbProcedure="false">Dubai!$1:$5</definedName>
    <definedName function="false" hidden="false" localSheetId="17" name="Z_59DDE7A6_E1CB_11D2_8C3F_0008C7C204E6__wvu_PrintArea" vbProcedure="false">Dubai!$A$40:$AG$118</definedName>
    <definedName function="false" hidden="false" localSheetId="17" name="Z_59DDE7A6_E1CB_11D2_8C3F_0008C7C204E6__wvu_PrintTitles" vbProcedure="false">Dubai!$1:$5</definedName>
    <definedName function="false" hidden="false" localSheetId="17" name="Z_59DDE7B2_E1CB_11D2_8C3F_0008C7C204E6__wvu_PrintArea" vbProcedure="false">Dubai!$A$120:$M$238</definedName>
    <definedName function="false" hidden="false" localSheetId="17" name="Z_59DDE7B2_E1CB_11D2_8C3F_0008C7C204E6__wvu_PrintTitles" vbProcedure="false">Dubai!$1:$5</definedName>
    <definedName function="false" hidden="false" localSheetId="17" name="Z_5A320F43_BCD7_11D2_8C2A_0008C7C204E6__wvu_PrintArea" vbProcedure="false">Dubai!$A$6:$R$39</definedName>
    <definedName function="false" hidden="false" localSheetId="17" name="Z_5A320F43_BCD7_11D2_8C2A_0008C7C204E6__wvu_PrintTitles" vbProcedure="false">Dubai!$1:$5</definedName>
    <definedName function="false" hidden="false" localSheetId="17" name="Z_5A320F4E_BCD7_11D2_8C2A_0008C7C204E6__wvu_PrintArea" vbProcedure="false">Dubai!$A$40:$AG$118</definedName>
    <definedName function="false" hidden="false" localSheetId="17" name="Z_5A320F4E_BCD7_11D2_8C2A_0008C7C204E6__wvu_PrintTitles" vbProcedure="false">Dubai!$1:$5</definedName>
    <definedName function="false" hidden="false" localSheetId="17" name="Z_5A320F59_BCD7_11D2_8C2A_0008C7C204E6__wvu_PrintArea" vbProcedure="false">Dubai!$A$120:$M$238</definedName>
    <definedName function="false" hidden="false" localSheetId="17" name="Z_5A320F59_BCD7_11D2_8C2A_0008C7C204E6__wvu_PrintTitles" vbProcedure="false">Dubai!$1:$5</definedName>
    <definedName function="false" hidden="false" localSheetId="17" name="Z_5BB0EAEA_9EF1_11D2_84E3_00805FD35FEF__wvu_PrintArea" vbProcedure="false">Dubai!$A$6:$R$39</definedName>
    <definedName function="false" hidden="false" localSheetId="17" name="Z_5BB0EAEA_9EF1_11D2_84E3_00805FD35FEF__wvu_PrintTitles" vbProcedure="false">Dubai!$1:$5</definedName>
    <definedName function="false" hidden="false" localSheetId="17" name="Z_5BB0EAF4_9EF1_11D2_84E3_00805FD35FEF__wvu_PrintArea" vbProcedure="false">Dubai!$A$40:$AG$118</definedName>
    <definedName function="false" hidden="false" localSheetId="17" name="Z_5BB0EAF4_9EF1_11D2_84E3_00805FD35FEF__wvu_PrintTitles" vbProcedure="false">Dubai!$1:$5</definedName>
    <definedName function="false" hidden="false" localSheetId="17" name="Z_5BB0EAFE_9EF1_11D2_84E3_00805FD35FEF__wvu_PrintArea" vbProcedure="false">Dubai!$A$120:$M$238</definedName>
    <definedName function="false" hidden="false" localSheetId="17" name="Z_5BB0EAFE_9EF1_11D2_84E3_00805FD35FEF__wvu_PrintTitles" vbProcedure="false">Dubai!$1:$5</definedName>
    <definedName function="false" hidden="false" localSheetId="17" name="Z_5DF009AC_AEB1_11D2_8C26_0008C7C204E6__wvu_PrintArea" vbProcedure="false">Dubai!$A$6:$R$39</definedName>
    <definedName function="false" hidden="false" localSheetId="17" name="Z_5DF009AC_AEB1_11D2_8C26_0008C7C204E6__wvu_PrintTitles" vbProcedure="false">Dubai!$1:$5</definedName>
    <definedName function="false" hidden="false" localSheetId="17" name="Z_5DF009B6_AEB1_11D2_8C26_0008C7C204E6__wvu_PrintArea" vbProcedure="false">Dubai!$A$40:$AG$118</definedName>
    <definedName function="false" hidden="false" localSheetId="17" name="Z_5DF009B6_AEB1_11D2_8C26_0008C7C204E6__wvu_PrintTitles" vbProcedure="false">Dubai!$1:$5</definedName>
    <definedName function="false" hidden="false" localSheetId="17" name="Z_5DF009C0_AEB1_11D2_8C26_0008C7C204E6__wvu_PrintArea" vbProcedure="false">Dubai!$A$120:$M$238</definedName>
    <definedName function="false" hidden="false" localSheetId="17" name="Z_5DF009C0_AEB1_11D2_8C26_0008C7C204E6__wvu_PrintTitles" vbProcedure="false">Dubai!$1:$5</definedName>
    <definedName function="false" hidden="false" localSheetId="17" name="Z_5EF90F79_F0A4_11D2_ADAC_0008C744C0BF__wvu_PrintArea" vbProcedure="false">Dubai!$A$6:$R$39</definedName>
    <definedName function="false" hidden="false" localSheetId="17" name="Z_5EF90F79_F0A4_11D2_ADAC_0008C744C0BF__wvu_PrintTitles" vbProcedure="false">Dubai!$1:$5</definedName>
    <definedName function="false" hidden="false" localSheetId="17" name="Z_5EF90F85_F0A4_11D2_ADAC_0008C744C0BF__wvu_PrintArea" vbProcedure="false">Dubai!$A$40:$AG$118</definedName>
    <definedName function="false" hidden="false" localSheetId="17" name="Z_5EF90F85_F0A4_11D2_ADAC_0008C744C0BF__wvu_PrintTitles" vbProcedure="false">Dubai!$1:$5</definedName>
    <definedName function="false" hidden="false" localSheetId="17" name="Z_5EF90F91_F0A4_11D2_ADAC_0008C744C0BF__wvu_PrintArea" vbProcedure="false">Dubai!$A$120:$M$238</definedName>
    <definedName function="false" hidden="false" localSheetId="17" name="Z_5EF90F91_F0A4_11D2_ADAC_0008C744C0BF__wvu_PrintTitles" vbProcedure="false">Dubai!$1:$5</definedName>
    <definedName function="false" hidden="false" localSheetId="17" name="Z_5EF90FAB_F0A4_11D2_ADAC_0008C744C0BF__wvu_PrintArea" vbProcedure="false">Dubai!$A$6:$R$39</definedName>
    <definedName function="false" hidden="false" localSheetId="17" name="Z_5EF90FAB_F0A4_11D2_ADAC_0008C744C0BF__wvu_PrintTitles" vbProcedure="false">Dubai!$1:$5</definedName>
    <definedName function="false" hidden="false" localSheetId="17" name="Z_5EF90FB7_F0A4_11D2_ADAC_0008C744C0BF__wvu_PrintArea" vbProcedure="false">Dubai!$A$40:$AG$118</definedName>
    <definedName function="false" hidden="false" localSheetId="17" name="Z_5EF90FB7_F0A4_11D2_ADAC_0008C744C0BF__wvu_PrintTitles" vbProcedure="false">Dubai!$1:$5</definedName>
    <definedName function="false" hidden="false" localSheetId="17" name="Z_5EF90FC3_F0A4_11D2_ADAC_0008C744C0BF__wvu_PrintArea" vbProcedure="false">Dubai!$A$120:$M$238</definedName>
    <definedName function="false" hidden="false" localSheetId="17" name="Z_5EF90FC3_F0A4_11D2_ADAC_0008C744C0BF__wvu_PrintTitles" vbProcedure="false">Dubai!$1:$5</definedName>
    <definedName function="false" hidden="false" localSheetId="17" name="Z_5EF91005_F0A4_11D2_ADAC_0008C744C0BF__wvu_PrintArea" vbProcedure="false">Dubai!$A$6:$R$39</definedName>
    <definedName function="false" hidden="false" localSheetId="17" name="Z_5EF91005_F0A4_11D2_ADAC_0008C744C0BF__wvu_PrintTitles" vbProcedure="false">Dubai!$1:$5</definedName>
    <definedName function="false" hidden="false" localSheetId="17" name="Z_5EF91011_F0A4_11D2_ADAC_0008C744C0BF__wvu_PrintArea" vbProcedure="false">Dubai!$A$40:$AG$118</definedName>
    <definedName function="false" hidden="false" localSheetId="17" name="Z_5EF91011_F0A4_11D2_ADAC_0008C744C0BF__wvu_PrintTitles" vbProcedure="false">Dubai!$1:$5</definedName>
    <definedName function="false" hidden="false" localSheetId="17" name="Z_5EF9101D_F0A4_11D2_ADAC_0008C744C0BF__wvu_PrintArea" vbProcedure="false">Dubai!$A$120:$M$238</definedName>
    <definedName function="false" hidden="false" localSheetId="17" name="Z_5EF9101D_F0A4_11D2_ADAC_0008C744C0BF__wvu_PrintTitles" vbProcedure="false">Dubai!$1:$5</definedName>
    <definedName function="false" hidden="false" localSheetId="17" name="Z_5FA894D6_EBE5_11D2_8C41_0008C7C204E6__wvu_PrintArea" vbProcedure="false">Dubai!$A$6:$R$39</definedName>
    <definedName function="false" hidden="false" localSheetId="17" name="Z_5FA894D6_EBE5_11D2_8C41_0008C7C204E6__wvu_PrintTitles" vbProcedure="false">Dubai!$1:$5</definedName>
    <definedName function="false" hidden="false" localSheetId="17" name="Z_5FA894E2_EBE5_11D2_8C41_0008C7C204E6__wvu_PrintArea" vbProcedure="false">Dubai!$A$40:$AG$118</definedName>
    <definedName function="false" hidden="false" localSheetId="17" name="Z_5FA894E2_EBE5_11D2_8C41_0008C7C204E6__wvu_PrintTitles" vbProcedure="false">Dubai!$1:$5</definedName>
    <definedName function="false" hidden="false" localSheetId="17" name="Z_5FA894EE_EBE5_11D2_8C41_0008C7C204E6__wvu_PrintArea" vbProcedure="false">Dubai!$A$120:$M$238</definedName>
    <definedName function="false" hidden="false" localSheetId="17" name="Z_5FA894EE_EBE5_11D2_8C41_0008C7C204E6__wvu_PrintTitles" vbProcedure="false">Dubai!$1:$5</definedName>
    <definedName function="false" hidden="false" localSheetId="17" name="Z_61A21D20_DD19_11D2_B114_00805F29F700__wvu_PrintArea" vbProcedure="false">Dubai!$A$6:$R$39</definedName>
    <definedName function="false" hidden="false" localSheetId="17" name="Z_61A21D20_DD19_11D2_B114_00805F29F700__wvu_PrintTitles" vbProcedure="false">Dubai!$1:$5</definedName>
    <definedName function="false" hidden="false" localSheetId="17" name="Z_61A21D2C_DD19_11D2_B114_00805F29F700__wvu_PrintArea" vbProcedure="false">Dubai!$A$40:$AG$118</definedName>
    <definedName function="false" hidden="false" localSheetId="17" name="Z_61A21D2C_DD19_11D2_B114_00805F29F700__wvu_PrintTitles" vbProcedure="false">Dubai!$1:$5</definedName>
    <definedName function="false" hidden="false" localSheetId="17" name="Z_61A21D38_DD19_11D2_B114_00805F29F700__wvu_PrintArea" vbProcedure="false">Dubai!$A$120:$M$238</definedName>
    <definedName function="false" hidden="false" localSheetId="17" name="Z_61A21D38_DD19_11D2_B114_00805F29F700__wvu_PrintTitles" vbProcedure="false">Dubai!$1:$5</definedName>
    <definedName function="false" hidden="false" localSheetId="17" name="Z_67408500_ED98_11D2_ADAB_0008C744C0BF__wvu_PrintArea" vbProcedure="false">Dubai!$A$6:$R$39</definedName>
    <definedName function="false" hidden="false" localSheetId="17" name="Z_67408500_ED98_11D2_ADAB_0008C744C0BF__wvu_PrintTitles" vbProcedure="false">Dubai!$1:$5</definedName>
    <definedName function="false" hidden="false" localSheetId="17" name="Z_6740850C_ED98_11D2_ADAB_0008C744C0BF__wvu_PrintArea" vbProcedure="false">Dubai!$A$40:$AG$118</definedName>
    <definedName function="false" hidden="false" localSheetId="17" name="Z_6740850C_ED98_11D2_ADAB_0008C744C0BF__wvu_PrintTitles" vbProcedure="false">Dubai!$1:$5</definedName>
    <definedName function="false" hidden="false" localSheetId="17" name="Z_67408518_ED98_11D2_ADAB_0008C744C0BF__wvu_PrintArea" vbProcedure="false">Dubai!$A$120:$M$238</definedName>
    <definedName function="false" hidden="false" localSheetId="17" name="Z_67408518_ED98_11D2_ADAB_0008C744C0BF__wvu_PrintTitles" vbProcedure="false">Dubai!$1:$5</definedName>
    <definedName function="false" hidden="false" localSheetId="17" name="Z_67867FD3_88EB_11D2_8C17_0008C7C204E6__wvu_PrintArea" vbProcedure="false">Dubai!$A$6:$R$39</definedName>
    <definedName function="false" hidden="false" localSheetId="17" name="Z_67867FD3_88EB_11D2_8C17_0008C7C204E6__wvu_PrintTitles" vbProcedure="false">Dubai!$1:$5</definedName>
    <definedName function="false" hidden="false" localSheetId="17" name="Z_67867FDD_88EB_11D2_8C17_0008C7C204E6__wvu_PrintArea" vbProcedure="false">Dubai!$A$40:$AG$118</definedName>
    <definedName function="false" hidden="false" localSheetId="17" name="Z_67867FDD_88EB_11D2_8C17_0008C7C204E6__wvu_PrintTitles" vbProcedure="false">Dubai!$1:$5</definedName>
    <definedName function="false" hidden="false" localSheetId="17" name="Z_67867FE7_88EB_11D2_8C17_0008C7C204E6__wvu_PrintArea" vbProcedure="false">Dubai!$A$120:$M$238</definedName>
    <definedName function="false" hidden="false" localSheetId="17" name="Z_67867FE7_88EB_11D2_8C17_0008C7C204E6__wvu_PrintTitles" vbProcedure="false">Dubai!$1:$5</definedName>
    <definedName function="false" hidden="false" localSheetId="17" name="Z_67868005_88EB_11D2_8C17_0008C7C204E6__wvu_PrintArea" vbProcedure="false">Dubai!$A$6:$R$39</definedName>
    <definedName function="false" hidden="false" localSheetId="17" name="Z_67868005_88EB_11D2_8C17_0008C7C204E6__wvu_PrintTitles" vbProcedure="false">Dubai!$1:$5</definedName>
    <definedName function="false" hidden="false" localSheetId="17" name="Z_6786800F_88EB_11D2_8C17_0008C7C204E6__wvu_PrintArea" vbProcedure="false">Dubai!$A$40:$AG$118</definedName>
    <definedName function="false" hidden="false" localSheetId="17" name="Z_6786800F_88EB_11D2_8C17_0008C7C204E6__wvu_PrintTitles" vbProcedure="false">Dubai!$1:$5</definedName>
    <definedName function="false" hidden="false" localSheetId="17" name="Z_67868019_88EB_11D2_8C17_0008C7C204E6__wvu_PrintArea" vbProcedure="false">Dubai!$A$120:$M$238</definedName>
    <definedName function="false" hidden="false" localSheetId="17" name="Z_67868019_88EB_11D2_8C17_0008C7C204E6__wvu_PrintTitles" vbProcedure="false">Dubai!$1:$5</definedName>
    <definedName function="false" hidden="false" localSheetId="17" name="Z_678680CF_88EB_11D2_8C17_0008C7C204E6__wvu_PrintArea" vbProcedure="false">Dubai!$A$6:$R$39</definedName>
    <definedName function="false" hidden="false" localSheetId="17" name="Z_678680CF_88EB_11D2_8C17_0008C7C204E6__wvu_PrintTitles" vbProcedure="false">Dubai!$1:$5</definedName>
    <definedName function="false" hidden="false" localSheetId="17" name="Z_678680D9_88EB_11D2_8C17_0008C7C204E6__wvu_PrintArea" vbProcedure="false">Dubai!$A$40:$AG$118</definedName>
    <definedName function="false" hidden="false" localSheetId="17" name="Z_678680D9_88EB_11D2_8C17_0008C7C204E6__wvu_PrintTitles" vbProcedure="false">Dubai!$1:$5</definedName>
    <definedName function="false" hidden="false" localSheetId="17" name="Z_678680E3_88EB_11D2_8C17_0008C7C204E6__wvu_PrintArea" vbProcedure="false">Dubai!$A$120:$M$238</definedName>
    <definedName function="false" hidden="false" localSheetId="17" name="Z_678680E3_88EB_11D2_8C17_0008C7C204E6__wvu_PrintTitles" vbProcedure="false">Dubai!$1:$5</definedName>
    <definedName function="false" hidden="false" localSheetId="17" name="Z_69960689_E072_11D2_8C3F_0008C7C204E6__wvu_PrintArea" vbProcedure="false">Dubai!$A$6:$R$39</definedName>
    <definedName function="false" hidden="false" localSheetId="17" name="Z_69960689_E072_11D2_8C3F_0008C7C204E6__wvu_PrintTitles" vbProcedure="false">Dubai!$1:$5</definedName>
    <definedName function="false" hidden="false" localSheetId="17" name="Z_69960695_E072_11D2_8C3F_0008C7C204E6__wvu_PrintArea" vbProcedure="false">Dubai!$A$40:$AG$118</definedName>
    <definedName function="false" hidden="false" localSheetId="17" name="Z_69960695_E072_11D2_8C3F_0008C7C204E6__wvu_PrintTitles" vbProcedure="false">Dubai!$1:$5</definedName>
    <definedName function="false" hidden="false" localSheetId="17" name="Z_699606A1_E072_11D2_8C3F_0008C7C204E6__wvu_PrintArea" vbProcedure="false">Dubai!$A$120:$M$238</definedName>
    <definedName function="false" hidden="false" localSheetId="17" name="Z_699606A1_E072_11D2_8C3F_0008C7C204E6__wvu_PrintTitles" vbProcedure="false">Dubai!$1:$5</definedName>
    <definedName function="false" hidden="false" localSheetId="17" name="Z_6B149C3E_AAB6_11D2_8C25_0008C7C204E6__wvu_PrintArea" vbProcedure="false">Dubai!$A$6:$R$39</definedName>
    <definedName function="false" hidden="false" localSheetId="17" name="Z_6B149C3E_AAB6_11D2_8C25_0008C7C204E6__wvu_PrintTitles" vbProcedure="false">Dubai!$1:$5</definedName>
    <definedName function="false" hidden="false" localSheetId="17" name="Z_6B149C48_AAB6_11D2_8C25_0008C7C204E6__wvu_PrintArea" vbProcedure="false">Dubai!$A$40:$AG$118</definedName>
    <definedName function="false" hidden="false" localSheetId="17" name="Z_6B149C48_AAB6_11D2_8C25_0008C7C204E6__wvu_PrintTitles" vbProcedure="false">Dubai!$1:$5</definedName>
    <definedName function="false" hidden="false" localSheetId="17" name="Z_6B149C52_AAB6_11D2_8C25_0008C7C204E6__wvu_PrintArea" vbProcedure="false">Dubai!$A$120:$M$238</definedName>
    <definedName function="false" hidden="false" localSheetId="17" name="Z_6B149C52_AAB6_11D2_8C25_0008C7C204E6__wvu_PrintTitles" vbProcedure="false">Dubai!$1:$5</definedName>
    <definedName function="false" hidden="false" localSheetId="17" name="Z_6B15D310_E685_11D2_8C3F_0008C7C204E6__wvu_PrintArea" vbProcedure="false">Dubai!$A$6:$R$39</definedName>
    <definedName function="false" hidden="false" localSheetId="17" name="Z_6B15D310_E685_11D2_8C3F_0008C7C204E6__wvu_PrintTitles" vbProcedure="false">Dubai!$1:$5</definedName>
    <definedName function="false" hidden="false" localSheetId="17" name="Z_6B15D31C_E685_11D2_8C3F_0008C7C204E6__wvu_PrintArea" vbProcedure="false">Dubai!$A$40:$AG$118</definedName>
    <definedName function="false" hidden="false" localSheetId="17" name="Z_6B15D31C_E685_11D2_8C3F_0008C7C204E6__wvu_PrintTitles" vbProcedure="false">Dubai!$1:$5</definedName>
    <definedName function="false" hidden="false" localSheetId="17" name="Z_6B15D328_E685_11D2_8C3F_0008C7C204E6__wvu_PrintArea" vbProcedure="false">Dubai!$A$120:$M$238</definedName>
    <definedName function="false" hidden="false" localSheetId="17" name="Z_6B15D328_E685_11D2_8C3F_0008C7C204E6__wvu_PrintTitles" vbProcedure="false">Dubai!$1:$5</definedName>
    <definedName function="false" hidden="false" localSheetId="17" name="Z_6C1A9452_A088_11D2_84E3_00805FD35FEF__wvu_PrintArea" vbProcedure="false">Dubai!$A$6:$R$39</definedName>
    <definedName function="false" hidden="false" localSheetId="17" name="Z_6C1A9452_A088_11D2_84E3_00805FD35FEF__wvu_PrintTitles" vbProcedure="false">Dubai!$1:$5</definedName>
    <definedName function="false" hidden="false" localSheetId="17" name="Z_6C1A945C_A088_11D2_84E3_00805FD35FEF__wvu_PrintArea" vbProcedure="false">Dubai!$A$40:$AG$118</definedName>
    <definedName function="false" hidden="false" localSheetId="17" name="Z_6C1A945C_A088_11D2_84E3_00805FD35FEF__wvu_PrintTitles" vbProcedure="false">Dubai!$1:$5</definedName>
    <definedName function="false" hidden="false" localSheetId="17" name="Z_6C1A9466_A088_11D2_84E3_00805FD35FEF__wvu_PrintArea" vbProcedure="false">Dubai!$A$120:$M$238</definedName>
    <definedName function="false" hidden="false" localSheetId="17" name="Z_6C1A9466_A088_11D2_84E3_00805FD35FEF__wvu_PrintTitles" vbProcedure="false">Dubai!$1:$5</definedName>
    <definedName function="false" hidden="false" localSheetId="17" name="Z_6DE43592_D7D3_11D2_8C3C_0008C7C204E6__wvu_PrintArea" vbProcedure="false">Dubai!$A$6:$R$39</definedName>
    <definedName function="false" hidden="false" localSheetId="17" name="Z_6DE43592_D7D3_11D2_8C3C_0008C7C204E6__wvu_PrintTitles" vbProcedure="false">Dubai!$1:$5</definedName>
    <definedName function="false" hidden="false" localSheetId="17" name="Z_6DE4359D_D7D3_11D2_8C3C_0008C7C204E6__wvu_PrintArea" vbProcedure="false">Dubai!$A$40:$AG$118</definedName>
    <definedName function="false" hidden="false" localSheetId="17" name="Z_6DE4359D_D7D3_11D2_8C3C_0008C7C204E6__wvu_PrintTitles" vbProcedure="false">Dubai!$1:$5</definedName>
    <definedName function="false" hidden="false" localSheetId="17" name="Z_6DE435A8_D7D3_11D2_8C3C_0008C7C204E6__wvu_PrintArea" vbProcedure="false">Dubai!$A$120:$M$238</definedName>
    <definedName function="false" hidden="false" localSheetId="17" name="Z_6DE435A8_D7D3_11D2_8C3C_0008C7C204E6__wvu_PrintTitles" vbProcedure="false">Dubai!$1:$5</definedName>
    <definedName function="false" hidden="false" localSheetId="17" name="Z_6EA12B67_ECD2_11D2_8C43_0008C7C204E6__wvu_PrintArea" vbProcedure="false">Dubai!$A$6:$R$39</definedName>
    <definedName function="false" hidden="false" localSheetId="17" name="Z_6EA12B67_ECD2_11D2_8C43_0008C7C204E6__wvu_PrintTitles" vbProcedure="false">Dubai!$1:$5</definedName>
    <definedName function="false" hidden="false" localSheetId="17" name="Z_6EA12B73_ECD2_11D2_8C43_0008C7C204E6__wvu_PrintArea" vbProcedure="false">Dubai!$A$40:$AG$118</definedName>
    <definedName function="false" hidden="false" localSheetId="17" name="Z_6EA12B73_ECD2_11D2_8C43_0008C7C204E6__wvu_PrintTitles" vbProcedure="false">Dubai!$1:$5</definedName>
    <definedName function="false" hidden="false" localSheetId="17" name="Z_6EA12B7F_ECD2_11D2_8C43_0008C7C204E6__wvu_PrintArea" vbProcedure="false">Dubai!$A$120:$M$238</definedName>
    <definedName function="false" hidden="false" localSheetId="17" name="Z_6EA12B7F_ECD2_11D2_8C43_0008C7C204E6__wvu_PrintTitles" vbProcedure="false">Dubai!$1:$5</definedName>
    <definedName function="false" hidden="false" localSheetId="17" name="Z_6FD32FAA_E842_11D2_8C40_0008C7C204E6__wvu_PrintArea" vbProcedure="false">Dubai!$A$6:$R$39</definedName>
    <definedName function="false" hidden="false" localSheetId="17" name="Z_6FD32FAA_E842_11D2_8C40_0008C7C204E6__wvu_PrintTitles" vbProcedure="false">Dubai!$1:$5</definedName>
    <definedName function="false" hidden="false" localSheetId="17" name="Z_6FD32FB6_E842_11D2_8C40_0008C7C204E6__wvu_PrintArea" vbProcedure="false">Dubai!$A$40:$AG$118</definedName>
    <definedName function="false" hidden="false" localSheetId="17" name="Z_6FD32FB6_E842_11D2_8C40_0008C7C204E6__wvu_PrintTitles" vbProcedure="false">Dubai!$1:$5</definedName>
    <definedName function="false" hidden="false" localSheetId="17" name="Z_6FD32FC2_E842_11D2_8C40_0008C7C204E6__wvu_PrintArea" vbProcedure="false">Dubai!$A$120:$M$238</definedName>
    <definedName function="false" hidden="false" localSheetId="17" name="Z_6FD32FC2_E842_11D2_8C40_0008C7C204E6__wvu_PrintTitles" vbProcedure="false">Dubai!$1:$5</definedName>
    <definedName function="false" hidden="false" localSheetId="17" name="Z_6FF8C8F3_8046_11D2_8C0C_0008C7C204E6__wvu_PrintArea" vbProcedure="false">Dubai!$A$6:$R$39</definedName>
    <definedName function="false" hidden="false" localSheetId="17" name="Z_6FF8C8F3_8046_11D2_8C0C_0008C7C204E6__wvu_PrintTitles" vbProcedure="false">Dubai!$1:$5</definedName>
    <definedName function="false" hidden="false" localSheetId="17" name="Z_6FF8C8FD_8046_11D2_8C0C_0008C7C204E6__wvu_PrintArea" vbProcedure="false">Dubai!$A$40:$AG$118</definedName>
    <definedName function="false" hidden="false" localSheetId="17" name="Z_6FF8C8FD_8046_11D2_8C0C_0008C7C204E6__wvu_PrintTitles" vbProcedure="false">Dubai!$1:$5</definedName>
    <definedName function="false" hidden="false" localSheetId="17" name="Z_6FF8C907_8046_11D2_8C0C_0008C7C204E6__wvu_PrintArea" vbProcedure="false">Dubai!$A$120:$M$238</definedName>
    <definedName function="false" hidden="false" localSheetId="17" name="Z_6FF8C907_8046_11D2_8C0C_0008C7C204E6__wvu_PrintTitles" vbProcedure="false">Dubai!$1:$5</definedName>
    <definedName function="false" hidden="false" localSheetId="17" name="Z_6FF8C926_8046_11D2_8C0C_0008C7C204E6__wvu_PrintArea" vbProcedure="false">Dubai!$A$6:$R$39</definedName>
    <definedName function="false" hidden="false" localSheetId="17" name="Z_6FF8C926_8046_11D2_8C0C_0008C7C204E6__wvu_PrintTitles" vbProcedure="false">Dubai!$1:$5</definedName>
    <definedName function="false" hidden="false" localSheetId="17" name="Z_6FF8C930_8046_11D2_8C0C_0008C7C204E6__wvu_PrintArea" vbProcedure="false">Dubai!$A$40:$AG$118</definedName>
    <definedName function="false" hidden="false" localSheetId="17" name="Z_6FF8C930_8046_11D2_8C0C_0008C7C204E6__wvu_PrintTitles" vbProcedure="false">Dubai!$1:$5</definedName>
    <definedName function="false" hidden="false" localSheetId="17" name="Z_6FF8C93A_8046_11D2_8C0C_0008C7C204E6__wvu_PrintArea" vbProcedure="false">Dubai!$A$120:$M$238</definedName>
    <definedName function="false" hidden="false" localSheetId="17" name="Z_6FF8C93A_8046_11D2_8C0C_0008C7C204E6__wvu_PrintTitles" vbProcedure="false">Dubai!$1:$5</definedName>
    <definedName function="false" hidden="false" localSheetId="17" name="Z_722B9638_B68B_11D2_8C28_0008C7C204E6__wvu_PrintArea" vbProcedure="false">Dubai!$A$6:$R$39</definedName>
    <definedName function="false" hidden="false" localSheetId="17" name="Z_722B9638_B68B_11D2_8C28_0008C7C204E6__wvu_PrintTitles" vbProcedure="false">Dubai!$1:$5</definedName>
    <definedName function="false" hidden="false" localSheetId="17" name="Z_722B9643_B68B_11D2_8C28_0008C7C204E6__wvu_PrintArea" vbProcedure="false">Dubai!$A$40:$AG$118</definedName>
    <definedName function="false" hidden="false" localSheetId="17" name="Z_722B9643_B68B_11D2_8C28_0008C7C204E6__wvu_PrintTitles" vbProcedure="false">Dubai!$1:$5</definedName>
    <definedName function="false" hidden="false" localSheetId="17" name="Z_722B964E_B68B_11D2_8C28_0008C7C204E6__wvu_PrintArea" vbProcedure="false">Dubai!$A$120:$M$238</definedName>
    <definedName function="false" hidden="false" localSheetId="17" name="Z_722B964E_B68B_11D2_8C28_0008C7C204E6__wvu_PrintTitles" vbProcedure="false">Dubai!$1:$5</definedName>
    <definedName function="false" hidden="false" localSheetId="17" name="Z_742343AB_BF21_11D2_8C2B_0008C7C204E6__wvu_PrintArea" vbProcedure="false">Dubai!$A$6:$R$39</definedName>
    <definedName function="false" hidden="false" localSheetId="17" name="Z_742343AB_BF21_11D2_8C2B_0008C7C204E6__wvu_PrintTitles" vbProcedure="false">Dubai!$1:$5</definedName>
    <definedName function="false" hidden="false" localSheetId="17" name="Z_742343B6_BF21_11D2_8C2B_0008C7C204E6__wvu_PrintArea" vbProcedure="false">Dubai!$A$40:$AG$118</definedName>
    <definedName function="false" hidden="false" localSheetId="17" name="Z_742343B6_BF21_11D2_8C2B_0008C7C204E6__wvu_PrintTitles" vbProcedure="false">Dubai!$1:$5</definedName>
    <definedName function="false" hidden="false" localSheetId="17" name="Z_742343C1_BF21_11D2_8C2B_0008C7C204E6__wvu_PrintArea" vbProcedure="false">Dubai!$A$120:$M$238</definedName>
    <definedName function="false" hidden="false" localSheetId="17" name="Z_742343C1_BF21_11D2_8C2B_0008C7C204E6__wvu_PrintTitles" vbProcedure="false">Dubai!$1:$5</definedName>
    <definedName function="false" hidden="false" localSheetId="17" name="Z_7423442A_BF21_11D2_8C2B_0008C7C204E6__wvu_PrintArea" vbProcedure="false">Dubai!$A$6:$R$39</definedName>
    <definedName function="false" hidden="false" localSheetId="17" name="Z_7423442A_BF21_11D2_8C2B_0008C7C204E6__wvu_PrintTitles" vbProcedure="false">Dubai!$1:$5</definedName>
    <definedName function="false" hidden="false" localSheetId="17" name="Z_74234435_BF21_11D2_8C2B_0008C7C204E6__wvu_PrintArea" vbProcedure="false">Dubai!$A$40:$AG$118</definedName>
    <definedName function="false" hidden="false" localSheetId="17" name="Z_74234435_BF21_11D2_8C2B_0008C7C204E6__wvu_PrintTitles" vbProcedure="false">Dubai!$1:$5</definedName>
    <definedName function="false" hidden="false" localSheetId="17" name="Z_74234440_BF21_11D2_8C2B_0008C7C204E6__wvu_PrintArea" vbProcedure="false">Dubai!$A$120:$M$238</definedName>
    <definedName function="false" hidden="false" localSheetId="17" name="Z_74234440_BF21_11D2_8C2B_0008C7C204E6__wvu_PrintTitles" vbProcedure="false">Dubai!$1:$5</definedName>
    <definedName function="false" hidden="false" localSheetId="17" name="Z_742FAD00_9B04_11D2_833B_0008C7B20587__wvu_PrintArea" vbProcedure="false">Dubai!$A$6:$R$39</definedName>
    <definedName function="false" hidden="false" localSheetId="17" name="Z_742FAD00_9B04_11D2_833B_0008C7B20587__wvu_PrintTitles" vbProcedure="false">Dubai!$1:$5</definedName>
    <definedName function="false" hidden="false" localSheetId="17" name="Z_742FAD0A_9B04_11D2_833B_0008C7B20587__wvu_PrintArea" vbProcedure="false">Dubai!$A$40:$AG$118</definedName>
    <definedName function="false" hidden="false" localSheetId="17" name="Z_742FAD0A_9B04_11D2_833B_0008C7B20587__wvu_PrintTitles" vbProcedure="false">Dubai!$1:$5</definedName>
    <definedName function="false" hidden="false" localSheetId="17" name="Z_742FAD14_9B04_11D2_833B_0008C7B20587__wvu_PrintArea" vbProcedure="false">Dubai!$A$120:$M$238</definedName>
    <definedName function="false" hidden="false" localSheetId="17" name="Z_742FAD14_9B04_11D2_833B_0008C7B20587__wvu_PrintTitles" vbProcedure="false">Dubai!$1:$5</definedName>
    <definedName function="false" hidden="false" localSheetId="17" name="Z_742FADA9_9B04_11D2_833B_0008C7B20587__wvu_PrintArea" vbProcedure="false">Dubai!$A$6:$R$39</definedName>
    <definedName function="false" hidden="false" localSheetId="17" name="Z_742FADA9_9B04_11D2_833B_0008C7B20587__wvu_PrintTitles" vbProcedure="false">Dubai!$1:$5</definedName>
    <definedName function="false" hidden="false" localSheetId="17" name="Z_742FADB3_9B04_11D2_833B_0008C7B20587__wvu_PrintArea" vbProcedure="false">Dubai!$A$40:$AG$118</definedName>
    <definedName function="false" hidden="false" localSheetId="17" name="Z_742FADB3_9B04_11D2_833B_0008C7B20587__wvu_PrintTitles" vbProcedure="false">Dubai!$1:$5</definedName>
    <definedName function="false" hidden="false" localSheetId="17" name="Z_742FADBD_9B04_11D2_833B_0008C7B20587__wvu_PrintArea" vbProcedure="false">Dubai!$A$120:$M$238</definedName>
    <definedName function="false" hidden="false" localSheetId="17" name="Z_742FADBD_9B04_11D2_833B_0008C7B20587__wvu_PrintTitles" vbProcedure="false">Dubai!$1:$5</definedName>
    <definedName function="false" hidden="false" localSheetId="17" name="Z_787D9629_90C3_11D2_8C1D_0008C7C204E6__wvu_PrintArea" vbProcedure="false">Dubai!$A$6:$R$39</definedName>
    <definedName function="false" hidden="false" localSheetId="17" name="Z_787D9629_90C3_11D2_8C1D_0008C7C204E6__wvu_PrintTitles" vbProcedure="false">Dubai!$1:$5</definedName>
    <definedName function="false" hidden="false" localSheetId="17" name="Z_787D9633_90C3_11D2_8C1D_0008C7C204E6__wvu_PrintArea" vbProcedure="false">Dubai!$A$40:$AG$118</definedName>
    <definedName function="false" hidden="false" localSheetId="17" name="Z_787D9633_90C3_11D2_8C1D_0008C7C204E6__wvu_PrintTitles" vbProcedure="false">Dubai!$1:$5</definedName>
    <definedName function="false" hidden="false" localSheetId="17" name="Z_787D963D_90C3_11D2_8C1D_0008C7C204E6__wvu_PrintArea" vbProcedure="false">Dubai!$A$120:$M$238</definedName>
    <definedName function="false" hidden="false" localSheetId="17" name="Z_787D963D_90C3_11D2_8C1D_0008C7C204E6__wvu_PrintTitles" vbProcedure="false">Dubai!$1:$5</definedName>
    <definedName function="false" hidden="false" localSheetId="17" name="Z_7A5DCA02_C70B_11D2_8C2C_0008C7C204E6__wvu_PrintArea" vbProcedure="false">Dubai!$A$6:$R$39</definedName>
    <definedName function="false" hidden="false" localSheetId="17" name="Z_7A5DCA02_C70B_11D2_8C2C_0008C7C204E6__wvu_PrintTitles" vbProcedure="false">Dubai!$1:$5</definedName>
    <definedName function="false" hidden="false" localSheetId="17" name="Z_7A5DCA0D_C70B_11D2_8C2C_0008C7C204E6__wvu_PrintArea" vbProcedure="false">Dubai!$A$40:$AG$118</definedName>
    <definedName function="false" hidden="false" localSheetId="17" name="Z_7A5DCA0D_C70B_11D2_8C2C_0008C7C204E6__wvu_PrintTitles" vbProcedure="false">Dubai!$1:$5</definedName>
    <definedName function="false" hidden="false" localSheetId="17" name="Z_7A5DCA18_C70B_11D2_8C2C_0008C7C204E6__wvu_PrintArea" vbProcedure="false">Dubai!$A$120:$M$238</definedName>
    <definedName function="false" hidden="false" localSheetId="17" name="Z_7A5DCA18_C70B_11D2_8C2C_0008C7C204E6__wvu_PrintTitles" vbProcedure="false">Dubai!$1:$5</definedName>
    <definedName function="false" hidden="false" localSheetId="17" name="Z_7DAF8961_A3ED_11D2_8C22_0008C7C204E6__wvu_PrintArea" vbProcedure="false">Dubai!$A$6:$R$39</definedName>
    <definedName function="false" hidden="false" localSheetId="17" name="Z_7DAF8961_A3ED_11D2_8C22_0008C7C204E6__wvu_PrintTitles" vbProcedure="false">Dubai!$1:$5</definedName>
    <definedName function="false" hidden="false" localSheetId="17" name="Z_7DAF896B_A3ED_11D2_8C22_0008C7C204E6__wvu_PrintArea" vbProcedure="false">Dubai!$A$40:$AG$118</definedName>
    <definedName function="false" hidden="false" localSheetId="17" name="Z_7DAF896B_A3ED_11D2_8C22_0008C7C204E6__wvu_PrintTitles" vbProcedure="false">Dubai!$1:$5</definedName>
    <definedName function="false" hidden="false" localSheetId="17" name="Z_7DAF8975_A3ED_11D2_8C22_0008C7C204E6__wvu_PrintArea" vbProcedure="false">Dubai!$A$120:$M$238</definedName>
    <definedName function="false" hidden="false" localSheetId="17" name="Z_7DAF8975_A3ED_11D2_8C22_0008C7C204E6__wvu_PrintTitles" vbProcedure="false">Dubai!$1:$5</definedName>
    <definedName function="false" hidden="false" localSheetId="17" name="Z_7DF3394C_931E_11D2_8C1D_0008C7C204E6__wvu_PrintArea" vbProcedure="false">Dubai!$A$6:$R$39</definedName>
    <definedName function="false" hidden="false" localSheetId="17" name="Z_7DF3394C_931E_11D2_8C1D_0008C7C204E6__wvu_PrintTitles" vbProcedure="false">Dubai!$1:$5</definedName>
    <definedName function="false" hidden="false" localSheetId="17" name="Z_7DF33956_931E_11D2_8C1D_0008C7C204E6__wvu_PrintArea" vbProcedure="false">Dubai!$A$40:$AG$118</definedName>
    <definedName function="false" hidden="false" localSheetId="17" name="Z_7DF33956_931E_11D2_8C1D_0008C7C204E6__wvu_PrintTitles" vbProcedure="false">Dubai!$1:$5</definedName>
    <definedName function="false" hidden="false" localSheetId="17" name="Z_7DF33960_931E_11D2_8C1D_0008C7C204E6__wvu_PrintArea" vbProcedure="false">Dubai!$A$120:$M$238</definedName>
    <definedName function="false" hidden="false" localSheetId="17" name="Z_7DF33960_931E_11D2_8C1D_0008C7C204E6__wvu_PrintTitles" vbProcedure="false">Dubai!$1:$5</definedName>
    <definedName function="false" hidden="false" localSheetId="17" name="Z_833CA080_D095_11D2_AD63_00805F17FD6F__wvu_PrintArea" vbProcedure="false">Dubai!$A$6:$R$39</definedName>
    <definedName function="false" hidden="false" localSheetId="17" name="Z_833CA080_D095_11D2_AD63_00805F17FD6F__wvu_PrintTitles" vbProcedure="false">Dubai!$1:$5</definedName>
    <definedName function="false" hidden="false" localSheetId="17" name="Z_833CA08B_D095_11D2_AD63_00805F17FD6F__wvu_PrintArea" vbProcedure="false">Dubai!$A$40:$AG$118</definedName>
    <definedName function="false" hidden="false" localSheetId="17" name="Z_833CA08B_D095_11D2_AD63_00805F17FD6F__wvu_PrintTitles" vbProcedure="false">Dubai!$1:$5</definedName>
    <definedName function="false" hidden="false" localSheetId="17" name="Z_833CA096_D095_11D2_AD63_00805F17FD6F__wvu_PrintArea" vbProcedure="false">Dubai!$A$120:$M$238</definedName>
    <definedName function="false" hidden="false" localSheetId="17" name="Z_833CA096_D095_11D2_AD63_00805F17FD6F__wvu_PrintTitles" vbProcedure="false">Dubai!$1:$5</definedName>
    <definedName function="false" hidden="false" localSheetId="17" name="Z_879F3652_DABD_11D2_B114_00805F29F700__wvu_PrintArea" vbProcedure="false">Dubai!$A$6:$R$39</definedName>
    <definedName function="false" hidden="false" localSheetId="17" name="Z_879F3652_DABD_11D2_B114_00805F29F700__wvu_PrintTitles" vbProcedure="false">Dubai!$1:$5</definedName>
    <definedName function="false" hidden="false" localSheetId="17" name="Z_879F365D_DABD_11D2_B114_00805F29F700__wvu_PrintArea" vbProcedure="false">Dubai!$A$40:$AG$118</definedName>
    <definedName function="false" hidden="false" localSheetId="17" name="Z_879F365D_DABD_11D2_B114_00805F29F700__wvu_PrintTitles" vbProcedure="false">Dubai!$1:$5</definedName>
    <definedName function="false" hidden="false" localSheetId="17" name="Z_879F3668_DABD_11D2_B114_00805F29F700__wvu_PrintArea" vbProcedure="false">Dubai!$A$120:$M$238</definedName>
    <definedName function="false" hidden="false" localSheetId="17" name="Z_879F3668_DABD_11D2_B114_00805F29F700__wvu_PrintTitles" vbProcedure="false">Dubai!$1:$5</definedName>
    <definedName function="false" hidden="false" localSheetId="17" name="Z_89D2403A_EE52_11D2_8C44_0008C7C204E6__wvu_PrintArea" vbProcedure="false">Dubai!$A$6:$R$39</definedName>
    <definedName function="false" hidden="false" localSheetId="17" name="Z_89D2403A_EE52_11D2_8C44_0008C7C204E6__wvu_PrintTitles" vbProcedure="false">Dubai!$1:$5</definedName>
    <definedName function="false" hidden="false" localSheetId="17" name="Z_89D24046_EE52_11D2_8C44_0008C7C204E6__wvu_PrintArea" vbProcedure="false">Dubai!$A$40:$AG$118</definedName>
    <definedName function="false" hidden="false" localSheetId="17" name="Z_89D24046_EE52_11D2_8C44_0008C7C204E6__wvu_PrintTitles" vbProcedure="false">Dubai!$1:$5</definedName>
    <definedName function="false" hidden="false" localSheetId="17" name="Z_89D24052_EE52_11D2_8C44_0008C7C204E6__wvu_PrintArea" vbProcedure="false">Dubai!$A$120:$M$238</definedName>
    <definedName function="false" hidden="false" localSheetId="17" name="Z_89D24052_EE52_11D2_8C44_0008C7C204E6__wvu_PrintTitles" vbProcedure="false">Dubai!$1:$5</definedName>
    <definedName function="false" hidden="false" localSheetId="17" name="Z_89D24066_EE52_11D2_8C44_0008C7C204E6__wvu_PrintArea" vbProcedure="false">Dubai!$A$6:$R$39</definedName>
    <definedName function="false" hidden="false" localSheetId="17" name="Z_89D24066_EE52_11D2_8C44_0008C7C204E6__wvu_PrintTitles" vbProcedure="false">Dubai!$1:$5</definedName>
    <definedName function="false" hidden="false" localSheetId="17" name="Z_89D24072_EE52_11D2_8C44_0008C7C204E6__wvu_PrintArea" vbProcedure="false">Dubai!$A$40:$AG$118</definedName>
    <definedName function="false" hidden="false" localSheetId="17" name="Z_89D24072_EE52_11D2_8C44_0008C7C204E6__wvu_PrintTitles" vbProcedure="false">Dubai!$1:$5</definedName>
    <definedName function="false" hidden="false" localSheetId="17" name="Z_89D2407E_EE52_11D2_8C44_0008C7C204E6__wvu_PrintArea" vbProcedure="false">Dubai!$A$120:$M$238</definedName>
    <definedName function="false" hidden="false" localSheetId="17" name="Z_89D2407E_EE52_11D2_8C44_0008C7C204E6__wvu_PrintTitles" vbProcedure="false">Dubai!$1:$5</definedName>
    <definedName function="false" hidden="false" localSheetId="17" name="Z_8D5B2170_8DA0_11D2_8C19_0008C7C204E6__wvu_PrintArea" vbProcedure="false">Dubai!$A$6:$R$39</definedName>
    <definedName function="false" hidden="false" localSheetId="17" name="Z_8D5B2170_8DA0_11D2_8C19_0008C7C204E6__wvu_PrintTitles" vbProcedure="false">Dubai!$1:$5</definedName>
    <definedName function="false" hidden="false" localSheetId="17" name="Z_8D5B217A_8DA0_11D2_8C19_0008C7C204E6__wvu_PrintArea" vbProcedure="false">Dubai!$A$40:$AG$118</definedName>
    <definedName function="false" hidden="false" localSheetId="17" name="Z_8D5B217A_8DA0_11D2_8C19_0008C7C204E6__wvu_PrintTitles" vbProcedure="false">Dubai!$1:$5</definedName>
    <definedName function="false" hidden="false" localSheetId="17" name="Z_8D5B2184_8DA0_11D2_8C19_0008C7C204E6__wvu_PrintArea" vbProcedure="false">Dubai!$A$120:$M$238</definedName>
    <definedName function="false" hidden="false" localSheetId="17" name="Z_8D5B2184_8DA0_11D2_8C19_0008C7C204E6__wvu_PrintTitles" vbProcedure="false">Dubai!$1:$5</definedName>
    <definedName function="false" hidden="false" localSheetId="17" name="Z_8E56458D_CBB5_11D2_8C32_0008C7C204E6__wvu_PrintArea" vbProcedure="false">Dubai!$A$6:$R$39</definedName>
    <definedName function="false" hidden="false" localSheetId="17" name="Z_8E56458D_CBB5_11D2_8C32_0008C7C204E6__wvu_PrintTitles" vbProcedure="false">Dubai!$1:$5</definedName>
    <definedName function="false" hidden="false" localSheetId="17" name="Z_8E564598_CBB5_11D2_8C32_0008C7C204E6__wvu_PrintArea" vbProcedure="false">Dubai!$A$40:$AG$118</definedName>
    <definedName function="false" hidden="false" localSheetId="17" name="Z_8E564598_CBB5_11D2_8C32_0008C7C204E6__wvu_PrintTitles" vbProcedure="false">Dubai!$1:$5</definedName>
    <definedName function="false" hidden="false" localSheetId="17" name="Z_8E5645A3_CBB5_11D2_8C32_0008C7C204E6__wvu_PrintArea" vbProcedure="false">Dubai!$A$120:$M$238</definedName>
    <definedName function="false" hidden="false" localSheetId="17" name="Z_8E5645A3_CBB5_11D2_8C32_0008C7C204E6__wvu_PrintTitles" vbProcedure="false">Dubai!$1:$5</definedName>
    <definedName function="false" hidden="false" localSheetId="17" name="Z_8E9F5EFD_8436_11D2_8C0F_0008C7C204E6__wvu_PrintArea" vbProcedure="false">Dubai!$A$6:$R$39</definedName>
    <definedName function="false" hidden="false" localSheetId="17" name="Z_8E9F5EFD_8436_11D2_8C0F_0008C7C204E6__wvu_PrintTitles" vbProcedure="false">Dubai!$1:$5</definedName>
    <definedName function="false" hidden="false" localSheetId="17" name="Z_8E9F5F07_8436_11D2_8C0F_0008C7C204E6__wvu_PrintArea" vbProcedure="false">Dubai!$A$40:$AG$118</definedName>
    <definedName function="false" hidden="false" localSheetId="17" name="Z_8E9F5F07_8436_11D2_8C0F_0008C7C204E6__wvu_PrintTitles" vbProcedure="false">Dubai!$1:$5</definedName>
    <definedName function="false" hidden="false" localSheetId="17" name="Z_8E9F5F11_8436_11D2_8C0F_0008C7C204E6__wvu_PrintArea" vbProcedure="false">Dubai!$A$120:$M$238</definedName>
    <definedName function="false" hidden="false" localSheetId="17" name="Z_8E9F5F11_8436_11D2_8C0F_0008C7C204E6__wvu_PrintTitles" vbProcedure="false">Dubai!$1:$5</definedName>
    <definedName function="false" hidden="false" localSheetId="17" name="Z_8E9F5F79_8436_11D2_8C0F_0008C7C204E6__wvu_PrintArea" vbProcedure="false">Dubai!$A$6:$R$39</definedName>
    <definedName function="false" hidden="false" localSheetId="17" name="Z_8E9F5F79_8436_11D2_8C0F_0008C7C204E6__wvu_PrintTitles" vbProcedure="false">Dubai!$1:$5</definedName>
    <definedName function="false" hidden="false" localSheetId="17" name="Z_8E9F5F83_8436_11D2_8C0F_0008C7C204E6__wvu_PrintArea" vbProcedure="false">Dubai!$A$40:$AG$118</definedName>
    <definedName function="false" hidden="false" localSheetId="17" name="Z_8E9F5F83_8436_11D2_8C0F_0008C7C204E6__wvu_PrintTitles" vbProcedure="false">Dubai!$1:$5</definedName>
    <definedName function="false" hidden="false" localSheetId="17" name="Z_8E9F5F8D_8436_11D2_8C0F_0008C7C204E6__wvu_PrintArea" vbProcedure="false">Dubai!$A$120:$M$238</definedName>
    <definedName function="false" hidden="false" localSheetId="17" name="Z_8E9F5F8D_8436_11D2_8C0F_0008C7C204E6__wvu_PrintTitles" vbProcedure="false">Dubai!$1:$5</definedName>
    <definedName function="false" hidden="false" localSheetId="17" name="Z_8F4E0C9A_E28C_11D2_8C3F_0008C7C204E6__wvu_PrintArea" vbProcedure="false">Dubai!$A$6:$R$39</definedName>
    <definedName function="false" hidden="false" localSheetId="17" name="Z_8F4E0C9A_E28C_11D2_8C3F_0008C7C204E6__wvu_PrintTitles" vbProcedure="false">Dubai!$1:$5</definedName>
    <definedName function="false" hidden="false" localSheetId="17" name="Z_8F4E0CA6_E28C_11D2_8C3F_0008C7C204E6__wvu_PrintArea" vbProcedure="false">Dubai!$A$40:$AG$118</definedName>
    <definedName function="false" hidden="false" localSheetId="17" name="Z_8F4E0CA6_E28C_11D2_8C3F_0008C7C204E6__wvu_PrintTitles" vbProcedure="false">Dubai!$1:$5</definedName>
    <definedName function="false" hidden="false" localSheetId="17" name="Z_8F4E0CB2_E28C_11D2_8C3F_0008C7C204E6__wvu_PrintArea" vbProcedure="false">Dubai!$A$120:$M$238</definedName>
    <definedName function="false" hidden="false" localSheetId="17" name="Z_8F4E0CB2_E28C_11D2_8C3F_0008C7C204E6__wvu_PrintTitles" vbProcedure="false">Dubai!$1:$5</definedName>
    <definedName function="false" hidden="false" localSheetId="17" name="Z_9149400A_E683_11D2_8C3F_0008C7C204E6__wvu_PrintArea" vbProcedure="false">Dubai!$A$6:$R$39</definedName>
    <definedName function="false" hidden="false" localSheetId="17" name="Z_9149400A_E683_11D2_8C3F_0008C7C204E6__wvu_PrintTitles" vbProcedure="false">Dubai!$1:$5</definedName>
    <definedName function="false" hidden="false" localSheetId="17" name="Z_91494016_E683_11D2_8C3F_0008C7C204E6__wvu_PrintArea" vbProcedure="false">Dubai!$A$40:$AG$118</definedName>
    <definedName function="false" hidden="false" localSheetId="17" name="Z_91494016_E683_11D2_8C3F_0008C7C204E6__wvu_PrintTitles" vbProcedure="false">Dubai!$1:$5</definedName>
    <definedName function="false" hidden="false" localSheetId="17" name="Z_91494022_E683_11D2_8C3F_0008C7C204E6__wvu_PrintArea" vbProcedure="false">Dubai!$A$120:$M$238</definedName>
    <definedName function="false" hidden="false" localSheetId="17" name="Z_91494022_E683_11D2_8C3F_0008C7C204E6__wvu_PrintTitles" vbProcedure="false">Dubai!$1:$5</definedName>
    <definedName function="false" hidden="false" localSheetId="17" name="Z_930D3A2B_9FBB_11D2_84E3_00805FD35FEF__wvu_PrintArea" vbProcedure="false">Dubai!$A$6:$R$39</definedName>
    <definedName function="false" hidden="false" localSheetId="17" name="Z_930D3A2B_9FBB_11D2_84E3_00805FD35FEF__wvu_PrintTitles" vbProcedure="false">Dubai!$1:$5</definedName>
    <definedName function="false" hidden="false" localSheetId="17" name="Z_930D3A35_9FBB_11D2_84E3_00805FD35FEF__wvu_PrintArea" vbProcedure="false">Dubai!$A$40:$AG$118</definedName>
    <definedName function="false" hidden="false" localSheetId="17" name="Z_930D3A35_9FBB_11D2_84E3_00805FD35FEF__wvu_PrintTitles" vbProcedure="false">Dubai!$1:$5</definedName>
    <definedName function="false" hidden="false" localSheetId="17" name="Z_930D3A3F_9FBB_11D2_84E3_00805FD35FEF__wvu_PrintArea" vbProcedure="false">Dubai!$A$120:$M$238</definedName>
    <definedName function="false" hidden="false" localSheetId="17" name="Z_930D3A3F_9FBB_11D2_84E3_00805FD35FEF__wvu_PrintTitles" vbProcedure="false">Dubai!$1:$5</definedName>
    <definedName function="false" hidden="false" localSheetId="17" name="Z_99BD9846_82A6_11D2_8C0F_0008C7C204E6__wvu_PrintArea" vbProcedure="false">Dubai!$A$6:$R$39</definedName>
    <definedName function="false" hidden="false" localSheetId="17" name="Z_99BD9846_82A6_11D2_8C0F_0008C7C204E6__wvu_PrintTitles" vbProcedure="false">Dubai!$1:$5</definedName>
    <definedName function="false" hidden="false" localSheetId="17" name="Z_99BD9850_82A6_11D2_8C0F_0008C7C204E6__wvu_PrintArea" vbProcedure="false">Dubai!$A$40:$AG$118</definedName>
    <definedName function="false" hidden="false" localSheetId="17" name="Z_99BD9850_82A6_11D2_8C0F_0008C7C204E6__wvu_PrintTitles" vbProcedure="false">Dubai!$1:$5</definedName>
    <definedName function="false" hidden="false" localSheetId="17" name="Z_99BD985A_82A6_11D2_8C0F_0008C7C204E6__wvu_PrintArea" vbProcedure="false">Dubai!$A$120:$M$238</definedName>
    <definedName function="false" hidden="false" localSheetId="17" name="Z_99BD985A_82A6_11D2_8C0F_0008C7C204E6__wvu_PrintTitles" vbProcedure="false">Dubai!$1:$5</definedName>
    <definedName function="false" hidden="false" localSheetId="17" name="Z_9F568978_89CD_11D2_8C17_0008C7C204E6__wvu_PrintArea" vbProcedure="false">Dubai!$A$6:$R$39</definedName>
    <definedName function="false" hidden="false" localSheetId="17" name="Z_9F568978_89CD_11D2_8C17_0008C7C204E6__wvu_PrintTitles" vbProcedure="false">Dubai!$1:$5</definedName>
    <definedName function="false" hidden="false" localSheetId="17" name="Z_9F568982_89CD_11D2_8C17_0008C7C204E6__wvu_PrintArea" vbProcedure="false">Dubai!$A$40:$AG$118</definedName>
    <definedName function="false" hidden="false" localSheetId="17" name="Z_9F568982_89CD_11D2_8C17_0008C7C204E6__wvu_PrintTitles" vbProcedure="false">Dubai!$1:$5</definedName>
    <definedName function="false" hidden="false" localSheetId="17" name="Z_9F56898C_89CD_11D2_8C17_0008C7C204E6__wvu_PrintArea" vbProcedure="false">Dubai!$A$120:$M$238</definedName>
    <definedName function="false" hidden="false" localSheetId="17" name="Z_9F56898C_89CD_11D2_8C17_0008C7C204E6__wvu_PrintTitles" vbProcedure="false">Dubai!$1:$5</definedName>
    <definedName function="false" hidden="false" localSheetId="17" name="Z_A0FFD7E5_ECB5_11D2_ADAB_0008C744C0BF__wvu_PrintArea" vbProcedure="false">Dubai!$A$6:$R$39</definedName>
    <definedName function="false" hidden="false" localSheetId="17" name="Z_A0FFD7E5_ECB5_11D2_ADAB_0008C744C0BF__wvu_PrintTitles" vbProcedure="false">Dubai!$1:$5</definedName>
    <definedName function="false" hidden="false" localSheetId="17" name="Z_A0FFD7F1_ECB5_11D2_ADAB_0008C744C0BF__wvu_PrintArea" vbProcedure="false">Dubai!$A$40:$AG$118</definedName>
    <definedName function="false" hidden="false" localSheetId="17" name="Z_A0FFD7F1_ECB5_11D2_ADAB_0008C744C0BF__wvu_PrintTitles" vbProcedure="false">Dubai!$1:$5</definedName>
    <definedName function="false" hidden="false" localSheetId="17" name="Z_A0FFD7FD_ECB5_11D2_ADAB_0008C744C0BF__wvu_PrintArea" vbProcedure="false">Dubai!$A$120:$M$238</definedName>
    <definedName function="false" hidden="false" localSheetId="17" name="Z_A0FFD7FD_ECB5_11D2_ADAB_0008C744C0BF__wvu_PrintTitles" vbProcedure="false">Dubai!$1:$5</definedName>
    <definedName function="false" hidden="false" localSheetId="17" name="Z_A1661707_8A7B_11D2_8C18_0008C7C204E6__wvu_PrintArea" vbProcedure="false">Dubai!$A$6:$R$39</definedName>
    <definedName function="false" hidden="false" localSheetId="17" name="Z_A1661707_8A7B_11D2_8C18_0008C7C204E6__wvu_PrintTitles" vbProcedure="false">Dubai!$1:$5</definedName>
    <definedName function="false" hidden="false" localSheetId="17" name="Z_A1661711_8A7B_11D2_8C18_0008C7C204E6__wvu_PrintArea" vbProcedure="false">Dubai!$A$40:$AG$118</definedName>
    <definedName function="false" hidden="false" localSheetId="17" name="Z_A1661711_8A7B_11D2_8C18_0008C7C204E6__wvu_PrintTitles" vbProcedure="false">Dubai!$1:$5</definedName>
    <definedName function="false" hidden="false" localSheetId="17" name="Z_A166171B_8A7B_11D2_8C18_0008C7C204E6__wvu_PrintArea" vbProcedure="false">Dubai!$A$120:$M$238</definedName>
    <definedName function="false" hidden="false" localSheetId="17" name="Z_A166171B_8A7B_11D2_8C18_0008C7C204E6__wvu_PrintTitles" vbProcedure="false">Dubai!$1:$5</definedName>
    <definedName function="false" hidden="false" localSheetId="17" name="Z_A65CD3E8_E599_11D2_8C3F_0008C7C204E6__wvu_PrintArea" vbProcedure="false">Dubai!$A$6:$R$39</definedName>
    <definedName function="false" hidden="false" localSheetId="17" name="Z_A65CD3E8_E599_11D2_8C3F_0008C7C204E6__wvu_PrintTitles" vbProcedure="false">Dubai!$1:$5</definedName>
    <definedName function="false" hidden="false" localSheetId="17" name="Z_A65CD3F4_E599_11D2_8C3F_0008C7C204E6__wvu_PrintArea" vbProcedure="false">Dubai!$A$40:$AG$118</definedName>
    <definedName function="false" hidden="false" localSheetId="17" name="Z_A65CD3F4_E599_11D2_8C3F_0008C7C204E6__wvu_PrintTitles" vbProcedure="false">Dubai!$1:$5</definedName>
    <definedName function="false" hidden="false" localSheetId="17" name="Z_A65CD400_E599_11D2_8C3F_0008C7C204E6__wvu_PrintArea" vbProcedure="false">Dubai!$A$120:$M$238</definedName>
    <definedName function="false" hidden="false" localSheetId="17" name="Z_A65CD400_E599_11D2_8C3F_0008C7C204E6__wvu_PrintTitles" vbProcedure="false">Dubai!$1:$5</definedName>
    <definedName function="false" hidden="false" localSheetId="17" name="Z_A8A6823B_ECBE_11D2_8C43_0008C7C204E6__wvu_PrintArea" vbProcedure="false">Dubai!$A$6:$R$39</definedName>
    <definedName function="false" hidden="false" localSheetId="17" name="Z_A8A6823B_ECBE_11D2_8C43_0008C7C204E6__wvu_PrintTitles" vbProcedure="false">Dubai!$1:$5</definedName>
    <definedName function="false" hidden="false" localSheetId="17" name="Z_A8A68247_ECBE_11D2_8C43_0008C7C204E6__wvu_PrintArea" vbProcedure="false">Dubai!$A$40:$AG$118</definedName>
    <definedName function="false" hidden="false" localSheetId="17" name="Z_A8A68247_ECBE_11D2_8C43_0008C7C204E6__wvu_PrintTitles" vbProcedure="false">Dubai!$1:$5</definedName>
    <definedName function="false" hidden="false" localSheetId="17" name="Z_A8A68253_ECBE_11D2_8C43_0008C7C204E6__wvu_PrintArea" vbProcedure="false">Dubai!$A$120:$M$238</definedName>
    <definedName function="false" hidden="false" localSheetId="17" name="Z_A8A68253_ECBE_11D2_8C43_0008C7C204E6__wvu_PrintTitles" vbProcedure="false">Dubai!$1:$5</definedName>
    <definedName function="false" hidden="false" localSheetId="17" name="Z_AAADA4FF_B744_11D2_8C28_0008C7C204E6__wvu_PrintArea" vbProcedure="false">Dubai!$A$6:$R$39</definedName>
    <definedName function="false" hidden="false" localSheetId="17" name="Z_AAADA4FF_B744_11D2_8C28_0008C7C204E6__wvu_PrintTitles" vbProcedure="false">Dubai!$1:$5</definedName>
    <definedName function="false" hidden="false" localSheetId="17" name="Z_AAADA50A_B744_11D2_8C28_0008C7C204E6__wvu_PrintArea" vbProcedure="false">Dubai!$A$40:$AG$118</definedName>
    <definedName function="false" hidden="false" localSheetId="17" name="Z_AAADA50A_B744_11D2_8C28_0008C7C204E6__wvu_PrintTitles" vbProcedure="false">Dubai!$1:$5</definedName>
    <definedName function="false" hidden="false" localSheetId="17" name="Z_AAADA515_B744_11D2_8C28_0008C7C204E6__wvu_PrintArea" vbProcedure="false">Dubai!$A$120:$M$238</definedName>
    <definedName function="false" hidden="false" localSheetId="17" name="Z_AAADA515_B744_11D2_8C28_0008C7C204E6__wvu_PrintTitles" vbProcedure="false">Dubai!$1:$5</definedName>
    <definedName function="false" hidden="false" localSheetId="17" name="Z_B072E3C0_B040_11D2_8C26_0008C7C204E6__wvu_PrintArea" vbProcedure="false">Dubai!$A$6:$R$39</definedName>
    <definedName function="false" hidden="false" localSheetId="17" name="Z_B072E3C0_B040_11D2_8C26_0008C7C204E6__wvu_PrintTitles" vbProcedure="false">Dubai!$1:$5</definedName>
    <definedName function="false" hidden="false" localSheetId="17" name="Z_B072E3CA_B040_11D2_8C26_0008C7C204E6__wvu_PrintArea" vbProcedure="false">Dubai!$A$40:$AG$118</definedName>
    <definedName function="false" hidden="false" localSheetId="17" name="Z_B072E3CA_B040_11D2_8C26_0008C7C204E6__wvu_PrintTitles" vbProcedure="false">Dubai!$1:$5</definedName>
    <definedName function="false" hidden="false" localSheetId="17" name="Z_B072E3D4_B040_11D2_8C26_0008C7C204E6__wvu_PrintArea" vbProcedure="false">Dubai!$A$120:$M$238</definedName>
    <definedName function="false" hidden="false" localSheetId="17" name="Z_B072E3D4_B040_11D2_8C26_0008C7C204E6__wvu_PrintTitles" vbProcedure="false">Dubai!$1:$5</definedName>
    <definedName function="false" hidden="false" localSheetId="17" name="Z_BAA2DB6D_A3A8_11D2_8C22_0008C7C204E6__wvu_PrintArea" vbProcedure="false">Dubai!$A$6:$R$39</definedName>
    <definedName function="false" hidden="false" localSheetId="17" name="Z_BAA2DB6D_A3A8_11D2_8C22_0008C7C204E6__wvu_PrintTitles" vbProcedure="false">Dubai!$1:$5</definedName>
    <definedName function="false" hidden="false" localSheetId="17" name="Z_BAA2DB77_A3A8_11D2_8C22_0008C7C204E6__wvu_PrintArea" vbProcedure="false">Dubai!$A$40:$AG$118</definedName>
    <definedName function="false" hidden="false" localSheetId="17" name="Z_BAA2DB77_A3A8_11D2_8C22_0008C7C204E6__wvu_PrintTitles" vbProcedure="false">Dubai!$1:$5</definedName>
    <definedName function="false" hidden="false" localSheetId="17" name="Z_BAA2DB81_A3A8_11D2_8C22_0008C7C204E6__wvu_PrintArea" vbProcedure="false">Dubai!$A$120:$M$238</definedName>
    <definedName function="false" hidden="false" localSheetId="17" name="Z_BAA2DB81_A3A8_11D2_8C22_0008C7C204E6__wvu_PrintTitles" vbProcedure="false">Dubai!$1:$5</definedName>
    <definedName function="false" hidden="false" localSheetId="17" name="Z_BAA2DBD7_A3A8_11D2_8C22_0008C7C204E6__wvu_PrintArea" vbProcedure="false">Dubai!$A$6:$R$39</definedName>
    <definedName function="false" hidden="false" localSheetId="17" name="Z_BAA2DBD7_A3A8_11D2_8C22_0008C7C204E6__wvu_PrintTitles" vbProcedure="false">Dubai!$1:$5</definedName>
    <definedName function="false" hidden="false" localSheetId="17" name="Z_BAA2DBE1_A3A8_11D2_8C22_0008C7C204E6__wvu_PrintArea" vbProcedure="false">Dubai!$A$40:$AG$118</definedName>
    <definedName function="false" hidden="false" localSheetId="17" name="Z_BAA2DBE1_A3A8_11D2_8C22_0008C7C204E6__wvu_PrintTitles" vbProcedure="false">Dubai!$1:$5</definedName>
    <definedName function="false" hidden="false" localSheetId="17" name="Z_BAA2DBEB_A3A8_11D2_8C22_0008C7C204E6__wvu_PrintArea" vbProcedure="false">Dubai!$A$120:$M$238</definedName>
    <definedName function="false" hidden="false" localSheetId="17" name="Z_BAA2DBEB_A3A8_11D2_8C22_0008C7C204E6__wvu_PrintTitles" vbProcedure="false">Dubai!$1:$5</definedName>
    <definedName function="false" hidden="false" localSheetId="17" name="Z_BAA2DD14_A3A8_11D2_8C22_0008C7C204E6__wvu_PrintArea" vbProcedure="false">Dubai!$A$6:$R$39</definedName>
    <definedName function="false" hidden="false" localSheetId="17" name="Z_BAA2DD14_A3A8_11D2_8C22_0008C7C204E6__wvu_PrintTitles" vbProcedure="false">Dubai!$1:$5</definedName>
    <definedName function="false" hidden="false" localSheetId="17" name="Z_BAA2DD1E_A3A8_11D2_8C22_0008C7C204E6__wvu_PrintArea" vbProcedure="false">Dubai!$A$40:$AG$118</definedName>
    <definedName function="false" hidden="false" localSheetId="17" name="Z_BAA2DD1E_A3A8_11D2_8C22_0008C7C204E6__wvu_PrintTitles" vbProcedure="false">Dubai!$1:$5</definedName>
    <definedName function="false" hidden="false" localSheetId="17" name="Z_BAA2DD28_A3A8_11D2_8C22_0008C7C204E6__wvu_PrintArea" vbProcedure="false">Dubai!$A$120:$M$238</definedName>
    <definedName function="false" hidden="false" localSheetId="17" name="Z_BAA2DD28_A3A8_11D2_8C22_0008C7C204E6__wvu_PrintTitles" vbProcedure="false">Dubai!$1:$5</definedName>
    <definedName function="false" hidden="false" localSheetId="17" name="Z_BB41B467_989F_11D2_8C1E_0008C7C204E6__wvu_PrintArea" vbProcedure="false">Dubai!$A$6:$R$39</definedName>
    <definedName function="false" hidden="false" localSheetId="17" name="Z_BB41B467_989F_11D2_8C1E_0008C7C204E6__wvu_PrintTitles" vbProcedure="false">Dubai!$1:$5</definedName>
    <definedName function="false" hidden="false" localSheetId="17" name="Z_BB41B471_989F_11D2_8C1E_0008C7C204E6__wvu_PrintArea" vbProcedure="false">Dubai!$A$40:$AG$118</definedName>
    <definedName function="false" hidden="false" localSheetId="17" name="Z_BB41B471_989F_11D2_8C1E_0008C7C204E6__wvu_PrintTitles" vbProcedure="false">Dubai!$1:$5</definedName>
    <definedName function="false" hidden="false" localSheetId="17" name="Z_BB41B47B_989F_11D2_8C1E_0008C7C204E6__wvu_PrintArea" vbProcedure="false">Dubai!$A$120:$M$238</definedName>
    <definedName function="false" hidden="false" localSheetId="17" name="Z_BB41B47B_989F_11D2_8C1E_0008C7C204E6__wvu_PrintTitles" vbProcedure="false">Dubai!$1:$5</definedName>
    <definedName function="false" hidden="false" localSheetId="17" name="Z_C10AC3BA_E80C_11D2_8C40_0008C7C204E6__wvu_PrintArea" vbProcedure="false">Dubai!$A$6:$R$39</definedName>
    <definedName function="false" hidden="false" localSheetId="17" name="Z_C10AC3BA_E80C_11D2_8C40_0008C7C204E6__wvu_PrintTitles" vbProcedure="false">Dubai!$1:$5</definedName>
    <definedName function="false" hidden="false" localSheetId="17" name="Z_C10AC3C6_E80C_11D2_8C40_0008C7C204E6__wvu_PrintArea" vbProcedure="false">Dubai!$A$40:$AG$118</definedName>
    <definedName function="false" hidden="false" localSheetId="17" name="Z_C10AC3C6_E80C_11D2_8C40_0008C7C204E6__wvu_PrintTitles" vbProcedure="false">Dubai!$1:$5</definedName>
    <definedName function="false" hidden="false" localSheetId="17" name="Z_C10AC3D2_E80C_11D2_8C40_0008C7C204E6__wvu_PrintArea" vbProcedure="false">Dubai!$A$120:$M$238</definedName>
    <definedName function="false" hidden="false" localSheetId="17" name="Z_C10AC3D2_E80C_11D2_8C40_0008C7C204E6__wvu_PrintTitles" vbProcedure="false">Dubai!$1:$5</definedName>
    <definedName function="false" hidden="false" localSheetId="17" name="Z_C10AC436_E80C_11D2_8C40_0008C7C204E6__wvu_PrintArea" vbProcedure="false">Dubai!$A$6:$R$39</definedName>
    <definedName function="false" hidden="false" localSheetId="17" name="Z_C10AC436_E80C_11D2_8C40_0008C7C204E6__wvu_PrintTitles" vbProcedure="false">Dubai!$1:$5</definedName>
    <definedName function="false" hidden="false" localSheetId="17" name="Z_C10AC442_E80C_11D2_8C40_0008C7C204E6__wvu_PrintArea" vbProcedure="false">Dubai!$A$40:$AG$118</definedName>
    <definedName function="false" hidden="false" localSheetId="17" name="Z_C10AC442_E80C_11D2_8C40_0008C7C204E6__wvu_PrintTitles" vbProcedure="false">Dubai!$1:$5</definedName>
    <definedName function="false" hidden="false" localSheetId="17" name="Z_C10AC44E_E80C_11D2_8C40_0008C7C204E6__wvu_PrintArea" vbProcedure="false">Dubai!$A$120:$M$238</definedName>
    <definedName function="false" hidden="false" localSheetId="17" name="Z_C10AC44E_E80C_11D2_8C40_0008C7C204E6__wvu_PrintTitles" vbProcedure="false">Dubai!$1:$5</definedName>
    <definedName function="false" hidden="false" localSheetId="17" name="Z_C10AFFA3_D5EA_11D2_8C37_0008C7C204E6__wvu_PrintArea" vbProcedure="false">Dubai!$A$6:$R$39</definedName>
    <definedName function="false" hidden="false" localSheetId="17" name="Z_C10AFFA3_D5EA_11D2_8C37_0008C7C204E6__wvu_PrintTitles" vbProcedure="false">Dubai!$1:$5</definedName>
    <definedName function="false" hidden="false" localSheetId="17" name="Z_C10AFFAE_D5EA_11D2_8C37_0008C7C204E6__wvu_PrintArea" vbProcedure="false">Dubai!$A$40:$AG$118</definedName>
    <definedName function="false" hidden="false" localSheetId="17" name="Z_C10AFFAE_D5EA_11D2_8C37_0008C7C204E6__wvu_PrintTitles" vbProcedure="false">Dubai!$1:$5</definedName>
    <definedName function="false" hidden="false" localSheetId="17" name="Z_C10AFFB9_D5EA_11D2_8C37_0008C7C204E6__wvu_PrintArea" vbProcedure="false">Dubai!$A$120:$M$238</definedName>
    <definedName function="false" hidden="false" localSheetId="17" name="Z_C10AFFB9_D5EA_11D2_8C37_0008C7C204E6__wvu_PrintTitles" vbProcedure="false">Dubai!$1:$5</definedName>
    <definedName function="false" hidden="false" localSheetId="17" name="Z_C10B0079_D5EA_11D2_8C37_0008C7C204E6__wvu_PrintArea" vbProcedure="false">Dubai!$A$6:$R$39</definedName>
    <definedName function="false" hidden="false" localSheetId="17" name="Z_C10B0079_D5EA_11D2_8C37_0008C7C204E6__wvu_PrintTitles" vbProcedure="false">Dubai!$1:$5</definedName>
    <definedName function="false" hidden="false" localSheetId="17" name="Z_C10B0084_D5EA_11D2_8C37_0008C7C204E6__wvu_PrintArea" vbProcedure="false">Dubai!$A$40:$AG$118</definedName>
    <definedName function="false" hidden="false" localSheetId="17" name="Z_C10B0084_D5EA_11D2_8C37_0008C7C204E6__wvu_PrintTitles" vbProcedure="false">Dubai!$1:$5</definedName>
    <definedName function="false" hidden="false" localSheetId="17" name="Z_C10B008F_D5EA_11D2_8C37_0008C7C204E6__wvu_PrintArea" vbProcedure="false">Dubai!$A$120:$M$238</definedName>
    <definedName function="false" hidden="false" localSheetId="17" name="Z_C10B008F_D5EA_11D2_8C37_0008C7C204E6__wvu_PrintTitles" vbProcedure="false">Dubai!$1:$5</definedName>
    <definedName function="false" hidden="false" localSheetId="17" name="Z_C212874A_F181_11D2_8C46_0008C7C204E6__wvu_PrintArea" vbProcedure="false">Dubai!$A$6:$R$39</definedName>
    <definedName function="false" hidden="false" localSheetId="17" name="Z_C212874A_F181_11D2_8C46_0008C7C204E6__wvu_PrintTitles" vbProcedure="false">Dubai!$1:$5</definedName>
    <definedName function="false" hidden="false" localSheetId="17" name="Z_C2128756_F181_11D2_8C46_0008C7C204E6__wvu_PrintArea" vbProcedure="false">Dubai!$A$40:$AG$118</definedName>
    <definedName function="false" hidden="false" localSheetId="17" name="Z_C2128756_F181_11D2_8C46_0008C7C204E6__wvu_PrintTitles" vbProcedure="false">Dubai!$1:$5</definedName>
    <definedName function="false" hidden="false" localSheetId="17" name="Z_C2128762_F181_11D2_8C46_0008C7C204E6__wvu_PrintArea" vbProcedure="false">Dubai!$A$120:$M$238</definedName>
    <definedName function="false" hidden="false" localSheetId="17" name="Z_C2128762_F181_11D2_8C46_0008C7C204E6__wvu_PrintTitles" vbProcedure="false">Dubai!$1:$5</definedName>
    <definedName function="false" hidden="false" localSheetId="17" name="Z_C41B2957_A3A8_11D2_B55B_00805FC758C8__wvu_PrintArea" vbProcedure="false">Dubai!$A$6:$R$39</definedName>
    <definedName function="false" hidden="false" localSheetId="17" name="Z_C41B2957_A3A8_11D2_B55B_00805FC758C8__wvu_PrintTitles" vbProcedure="false">Dubai!$1:$5</definedName>
    <definedName function="false" hidden="false" localSheetId="17" name="Z_C41B2961_A3A8_11D2_B55B_00805FC758C8__wvu_PrintArea" vbProcedure="false">Dubai!$A$40:$AG$118</definedName>
    <definedName function="false" hidden="false" localSheetId="17" name="Z_C41B2961_A3A8_11D2_B55B_00805FC758C8__wvu_PrintTitles" vbProcedure="false">Dubai!$1:$5</definedName>
    <definedName function="false" hidden="false" localSheetId="17" name="Z_C41B296B_A3A8_11D2_B55B_00805FC758C8__wvu_PrintArea" vbProcedure="false">Dubai!$A$120:$M$238</definedName>
    <definedName function="false" hidden="false" localSheetId="17" name="Z_C41B296B_A3A8_11D2_B55B_00805FC758C8__wvu_PrintTitles" vbProcedure="false">Dubai!$1:$5</definedName>
    <definedName function="false" hidden="false" localSheetId="17" name="Z_C8849AFC_B4EB_11D2_8C26_0008C7C204E6__wvu_PrintArea" vbProcedure="false">Dubai!$A$6:$R$39</definedName>
    <definedName function="false" hidden="false" localSheetId="17" name="Z_C8849AFC_B4EB_11D2_8C26_0008C7C204E6__wvu_PrintTitles" vbProcedure="false">Dubai!$1:$5</definedName>
    <definedName function="false" hidden="false" localSheetId="17" name="Z_C8849B07_B4EB_11D2_8C26_0008C7C204E6__wvu_PrintArea" vbProcedure="false">Dubai!$A$40:$AG$118</definedName>
    <definedName function="false" hidden="false" localSheetId="17" name="Z_C8849B07_B4EB_11D2_8C26_0008C7C204E6__wvu_PrintTitles" vbProcedure="false">Dubai!$1:$5</definedName>
    <definedName function="false" hidden="false" localSheetId="17" name="Z_C8849B12_B4EB_11D2_8C26_0008C7C204E6__wvu_PrintArea" vbProcedure="false">Dubai!$A$120:$M$238</definedName>
    <definedName function="false" hidden="false" localSheetId="17" name="Z_C8849B12_B4EB_11D2_8C26_0008C7C204E6__wvu_PrintTitles" vbProcedure="false">Dubai!$1:$5</definedName>
    <definedName function="false" hidden="false" localSheetId="17" name="Z_C8849B2A_B4EB_11D2_8C26_0008C7C204E6__wvu_PrintArea" vbProcedure="false">Dubai!$A$6:$R$39</definedName>
    <definedName function="false" hidden="false" localSheetId="17" name="Z_C8849B2A_B4EB_11D2_8C26_0008C7C204E6__wvu_PrintTitles" vbProcedure="false">Dubai!$1:$5</definedName>
    <definedName function="false" hidden="false" localSheetId="17" name="Z_C8849B35_B4EB_11D2_8C26_0008C7C204E6__wvu_PrintArea" vbProcedure="false">Dubai!$A$40:$AG$118</definedName>
    <definedName function="false" hidden="false" localSheetId="17" name="Z_C8849B35_B4EB_11D2_8C26_0008C7C204E6__wvu_PrintTitles" vbProcedure="false">Dubai!$1:$5</definedName>
    <definedName function="false" hidden="false" localSheetId="17" name="Z_C8849B40_B4EB_11D2_8C26_0008C7C204E6__wvu_PrintArea" vbProcedure="false">Dubai!$A$120:$M$238</definedName>
    <definedName function="false" hidden="false" localSheetId="17" name="Z_C8849B40_B4EB_11D2_8C26_0008C7C204E6__wvu_PrintTitles" vbProcedure="false">Dubai!$1:$5</definedName>
    <definedName function="false" hidden="false" localSheetId="17" name="Z_C8C5A14C_C245_11D2_8C2B_0008C7C204E6__wvu_PrintArea" vbProcedure="false">Dubai!$A$6:$R$39</definedName>
    <definedName function="false" hidden="false" localSheetId="17" name="Z_C8C5A14C_C245_11D2_8C2B_0008C7C204E6__wvu_PrintTitles" vbProcedure="false">Dubai!$1:$5</definedName>
    <definedName function="false" hidden="false" localSheetId="17" name="Z_C8C5A157_C245_11D2_8C2B_0008C7C204E6__wvu_PrintArea" vbProcedure="false">Dubai!$A$40:$AG$118</definedName>
    <definedName function="false" hidden="false" localSheetId="17" name="Z_C8C5A157_C245_11D2_8C2B_0008C7C204E6__wvu_PrintTitles" vbProcedure="false">Dubai!$1:$5</definedName>
    <definedName function="false" hidden="false" localSheetId="17" name="Z_C8C5A162_C245_11D2_8C2B_0008C7C204E6__wvu_PrintArea" vbProcedure="false">Dubai!$A$120:$M$238</definedName>
    <definedName function="false" hidden="false" localSheetId="17" name="Z_C8C5A162_C245_11D2_8C2B_0008C7C204E6__wvu_PrintTitles" vbProcedure="false">Dubai!$1:$5</definedName>
    <definedName function="false" hidden="false" localSheetId="17" name="Z_C979B2FB_DDAA_11D1_84B9_00805FD35FEF__wvu_PrintArea" vbProcedure="false">Dubai!$A$6:$R$39</definedName>
    <definedName function="false" hidden="false" localSheetId="17" name="Z_C979B2FB_DDAA_11D1_84B9_00805FD35FEF__wvu_PrintTitles" vbProcedure="false">Dubai!$1:$5</definedName>
    <definedName function="false" hidden="false" localSheetId="17" name="Z_C979B305_DDAA_11D1_84B9_00805FD35FEF__wvu_PrintArea" vbProcedure="false">Dubai!$A$40:$AG$118</definedName>
    <definedName function="false" hidden="false" localSheetId="17" name="Z_C979B305_DDAA_11D1_84B9_00805FD35FEF__wvu_PrintTitles" vbProcedure="false">Dubai!$1:$5</definedName>
    <definedName function="false" hidden="false" localSheetId="17" name="Z_C979B30F_DDAA_11D1_84B9_00805FD35FEF__wvu_PrintArea" vbProcedure="false">Dubai!$A$120:$M$238</definedName>
    <definedName function="false" hidden="false" localSheetId="17" name="Z_C979B30F_DDAA_11D1_84B9_00805FD35FEF__wvu_PrintTitles" vbProcedure="false">Dubai!$1:$5</definedName>
    <definedName function="false" hidden="false" localSheetId="17" name="Z_C9BB3351_C4AF_11D2_84E8_00805FD35FEF__wvu_PrintArea" vbProcedure="false">Dubai!$A$6:$R$39</definedName>
    <definedName function="false" hidden="false" localSheetId="17" name="Z_C9BB3351_C4AF_11D2_84E8_00805FD35FEF__wvu_PrintTitles" vbProcedure="false">Dubai!$1:$5</definedName>
    <definedName function="false" hidden="false" localSheetId="17" name="Z_C9BB335C_C4AF_11D2_84E8_00805FD35FEF__wvu_PrintArea" vbProcedure="false">Dubai!$A$40:$AG$118</definedName>
    <definedName function="false" hidden="false" localSheetId="17" name="Z_C9BB335C_C4AF_11D2_84E8_00805FD35FEF__wvu_PrintTitles" vbProcedure="false">Dubai!$1:$5</definedName>
    <definedName function="false" hidden="false" localSheetId="17" name="Z_C9BB3367_C4AF_11D2_84E8_00805FD35FEF__wvu_PrintArea" vbProcedure="false">Dubai!$A$120:$M$238</definedName>
    <definedName function="false" hidden="false" localSheetId="17" name="Z_C9BB3367_C4AF_11D2_84E8_00805FD35FEF__wvu_PrintTitles" vbProcedure="false">Dubai!$1:$5</definedName>
    <definedName function="false" hidden="false" localSheetId="17" name="Z_CABA7E76_DC4F_11D2_B114_00805F29F700__wvu_PrintArea" vbProcedure="false">Dubai!$A$6:$R$39</definedName>
    <definedName function="false" hidden="false" localSheetId="17" name="Z_CABA7E76_DC4F_11D2_B114_00805F29F700__wvu_PrintTitles" vbProcedure="false">Dubai!$1:$5</definedName>
    <definedName function="false" hidden="false" localSheetId="17" name="Z_CABA7E82_DC4F_11D2_B114_00805F29F700__wvu_PrintArea" vbProcedure="false">Dubai!$A$40:$AG$118</definedName>
    <definedName function="false" hidden="false" localSheetId="17" name="Z_CABA7E82_DC4F_11D2_B114_00805F29F700__wvu_PrintTitles" vbProcedure="false">Dubai!$1:$5</definedName>
    <definedName function="false" hidden="false" localSheetId="17" name="Z_CABA7E8E_DC4F_11D2_B114_00805F29F700__wvu_PrintArea" vbProcedure="false">Dubai!$A$120:$M$238</definedName>
    <definedName function="false" hidden="false" localSheetId="17" name="Z_CABA7E8E_DC4F_11D2_B114_00805F29F700__wvu_PrintTitles" vbProcedure="false">Dubai!$1:$5</definedName>
    <definedName function="false" hidden="false" localSheetId="17" name="Z_CDC73684_8820_11D2_8C16_0008C7C204E6__wvu_PrintArea" vbProcedure="false">Dubai!$A$6:$R$39</definedName>
    <definedName function="false" hidden="false" localSheetId="17" name="Z_CDC73684_8820_11D2_8C16_0008C7C204E6__wvu_PrintTitles" vbProcedure="false">Dubai!$1:$5</definedName>
    <definedName function="false" hidden="false" localSheetId="17" name="Z_CDC7368E_8820_11D2_8C16_0008C7C204E6__wvu_PrintArea" vbProcedure="false">Dubai!$A$40:$AG$118</definedName>
    <definedName function="false" hidden="false" localSheetId="17" name="Z_CDC7368E_8820_11D2_8C16_0008C7C204E6__wvu_PrintTitles" vbProcedure="false">Dubai!$1:$5</definedName>
    <definedName function="false" hidden="false" localSheetId="17" name="Z_CDC73698_8820_11D2_8C16_0008C7C204E6__wvu_PrintArea" vbProcedure="false">Dubai!$A$120:$M$238</definedName>
    <definedName function="false" hidden="false" localSheetId="17" name="Z_CDC73698_8820_11D2_8C16_0008C7C204E6__wvu_PrintTitles" vbProcedure="false">Dubai!$1:$5</definedName>
    <definedName function="false" hidden="false" localSheetId="17" name="Z_D00642C4_8F3F_11D2_8C1C_0008C7C204E6__wvu_PrintArea" vbProcedure="false">Dubai!$A$6:$R$39</definedName>
    <definedName function="false" hidden="false" localSheetId="17" name="Z_D00642C4_8F3F_11D2_8C1C_0008C7C204E6__wvu_PrintTitles" vbProcedure="false">Dubai!$1:$5</definedName>
    <definedName function="false" hidden="false" localSheetId="17" name="Z_D00642CE_8F3F_11D2_8C1C_0008C7C204E6__wvu_PrintArea" vbProcedure="false">Dubai!$A$40:$AG$118</definedName>
    <definedName function="false" hidden="false" localSheetId="17" name="Z_D00642CE_8F3F_11D2_8C1C_0008C7C204E6__wvu_PrintTitles" vbProcedure="false">Dubai!$1:$5</definedName>
    <definedName function="false" hidden="false" localSheetId="17" name="Z_D00642D8_8F3F_11D2_8C1C_0008C7C204E6__wvu_PrintArea" vbProcedure="false">Dubai!$A$120:$M$238</definedName>
    <definedName function="false" hidden="false" localSheetId="17" name="Z_D00642D8_8F3F_11D2_8C1C_0008C7C204E6__wvu_PrintTitles" vbProcedure="false">Dubai!$1:$5</definedName>
    <definedName function="false" hidden="false" localSheetId="17" name="Z_D5AAC1B4_7ED2_11D2_8C0B_0008C7C204E6__wvu_PrintArea" vbProcedure="false">Dubai!$A$6:$R$39</definedName>
    <definedName function="false" hidden="false" localSheetId="17" name="Z_D5AAC1B4_7ED2_11D2_8C0B_0008C7C204E6__wvu_PrintTitles" vbProcedure="false">Dubai!$1:$5</definedName>
    <definedName function="false" hidden="false" localSheetId="17" name="Z_D5AAC1BE_7ED2_11D2_8C0B_0008C7C204E6__wvu_PrintArea" vbProcedure="false">Dubai!$A$40:$AG$118</definedName>
    <definedName function="false" hidden="false" localSheetId="17" name="Z_D5AAC1BE_7ED2_11D2_8C0B_0008C7C204E6__wvu_PrintTitles" vbProcedure="false">Dubai!$1:$5</definedName>
    <definedName function="false" hidden="false" localSheetId="17" name="Z_D5AAC1C8_7ED2_11D2_8C0B_0008C7C204E6__wvu_PrintArea" vbProcedure="false">Dubai!$A$120:$M$238</definedName>
    <definedName function="false" hidden="false" localSheetId="17" name="Z_D5AAC1C8_7ED2_11D2_8C0B_0008C7C204E6__wvu_PrintTitles" vbProcedure="false">Dubai!$1:$5</definedName>
    <definedName function="false" hidden="false" localSheetId="17" name="Z_D7418C10_B9C8_11D2_8C28_0008C7C204E6__wvu_PrintArea" vbProcedure="false">Dubai!$A$6:$R$39</definedName>
    <definedName function="false" hidden="false" localSheetId="17" name="Z_D7418C10_B9C8_11D2_8C28_0008C7C204E6__wvu_PrintTitles" vbProcedure="false">Dubai!$1:$5</definedName>
    <definedName function="false" hidden="false" localSheetId="17" name="Z_D7418C1B_B9C8_11D2_8C28_0008C7C204E6__wvu_PrintArea" vbProcedure="false">Dubai!$A$40:$AG$118</definedName>
    <definedName function="false" hidden="false" localSheetId="17" name="Z_D7418C1B_B9C8_11D2_8C28_0008C7C204E6__wvu_PrintTitles" vbProcedure="false">Dubai!$1:$5</definedName>
    <definedName function="false" hidden="false" localSheetId="17" name="Z_D7418C26_B9C8_11D2_8C28_0008C7C204E6__wvu_PrintArea" vbProcedure="false">Dubai!$A$120:$M$238</definedName>
    <definedName function="false" hidden="false" localSheetId="17" name="Z_D7418C26_B9C8_11D2_8C28_0008C7C204E6__wvu_PrintTitles" vbProcedure="false">Dubai!$1:$5</definedName>
    <definedName function="false" hidden="false" localSheetId="17" name="Z_D7418C6A_B9C8_11D2_8C28_0008C7C204E6__wvu_PrintArea" vbProcedure="false">Dubai!$A$6:$R$39</definedName>
    <definedName function="false" hidden="false" localSheetId="17" name="Z_D7418C6A_B9C8_11D2_8C28_0008C7C204E6__wvu_PrintTitles" vbProcedure="false">Dubai!$1:$5</definedName>
    <definedName function="false" hidden="false" localSheetId="17" name="Z_D7418C75_B9C8_11D2_8C28_0008C7C204E6__wvu_PrintArea" vbProcedure="false">Dubai!$A$40:$AG$118</definedName>
    <definedName function="false" hidden="false" localSheetId="17" name="Z_D7418C75_B9C8_11D2_8C28_0008C7C204E6__wvu_PrintTitles" vbProcedure="false">Dubai!$1:$5</definedName>
    <definedName function="false" hidden="false" localSheetId="17" name="Z_D7418C80_B9C8_11D2_8C28_0008C7C204E6__wvu_PrintArea" vbProcedure="false">Dubai!$A$120:$M$238</definedName>
    <definedName function="false" hidden="false" localSheetId="17" name="Z_D7418C80_B9C8_11D2_8C28_0008C7C204E6__wvu_PrintTitles" vbProcedure="false">Dubai!$1:$5</definedName>
    <definedName function="false" hidden="false" localSheetId="17" name="Z_D7860835_9A2F_11D2_8C20_0008C7C204E6__wvu_PrintArea" vbProcedure="false">Dubai!$A$6:$R$39</definedName>
    <definedName function="false" hidden="false" localSheetId="17" name="Z_D7860835_9A2F_11D2_8C20_0008C7C204E6__wvu_PrintTitles" vbProcedure="false">Dubai!$1:$5</definedName>
    <definedName function="false" hidden="false" localSheetId="17" name="Z_D786083F_9A2F_11D2_8C20_0008C7C204E6__wvu_PrintArea" vbProcedure="false">Dubai!$A$40:$AG$118</definedName>
    <definedName function="false" hidden="false" localSheetId="17" name="Z_D786083F_9A2F_11D2_8C20_0008C7C204E6__wvu_PrintTitles" vbProcedure="false">Dubai!$1:$5</definedName>
    <definedName function="false" hidden="false" localSheetId="17" name="Z_D7860849_9A2F_11D2_8C20_0008C7C204E6__wvu_PrintArea" vbProcedure="false">Dubai!$A$120:$M$238</definedName>
    <definedName function="false" hidden="false" localSheetId="17" name="Z_D7860849_9A2F_11D2_8C20_0008C7C204E6__wvu_PrintTitles" vbProcedure="false">Dubai!$1:$5</definedName>
    <definedName function="false" hidden="false" localSheetId="17" name="Z_D7E6010B_C633_11D2_8C2B_0008C7C204E6__wvu_PrintArea" vbProcedure="false">Dubai!$A$6:$R$39</definedName>
    <definedName function="false" hidden="false" localSheetId="17" name="Z_D7E6010B_C633_11D2_8C2B_0008C7C204E6__wvu_PrintTitles" vbProcedure="false">Dubai!$1:$5</definedName>
    <definedName function="false" hidden="false" localSheetId="17" name="Z_D7E60116_C633_11D2_8C2B_0008C7C204E6__wvu_PrintArea" vbProcedure="false">Dubai!$A$40:$AG$118</definedName>
    <definedName function="false" hidden="false" localSheetId="17" name="Z_D7E60116_C633_11D2_8C2B_0008C7C204E6__wvu_PrintTitles" vbProcedure="false">Dubai!$1:$5</definedName>
    <definedName function="false" hidden="false" localSheetId="17" name="Z_D7E60121_C633_11D2_8C2B_0008C7C204E6__wvu_PrintArea" vbProcedure="false">Dubai!$A$120:$M$238</definedName>
    <definedName function="false" hidden="false" localSheetId="17" name="Z_D7E60121_C633_11D2_8C2B_0008C7C204E6__wvu_PrintTitles" vbProcedure="false">Dubai!$1:$5</definedName>
    <definedName function="false" hidden="false" localSheetId="17" name="Z_D7FDFB92_7F7B_11D2_8C0C_0008C7C204E6__wvu_PrintArea" vbProcedure="false">Dubai!$A$6:$R$39</definedName>
    <definedName function="false" hidden="false" localSheetId="17" name="Z_D7FDFB92_7F7B_11D2_8C0C_0008C7C204E6__wvu_PrintTitles" vbProcedure="false">Dubai!$1:$5</definedName>
    <definedName function="false" hidden="false" localSheetId="17" name="Z_D7FDFB9C_7F7B_11D2_8C0C_0008C7C204E6__wvu_PrintArea" vbProcedure="false">Dubai!$A$40:$AG$118</definedName>
    <definedName function="false" hidden="false" localSheetId="17" name="Z_D7FDFB9C_7F7B_11D2_8C0C_0008C7C204E6__wvu_PrintTitles" vbProcedure="false">Dubai!$1:$5</definedName>
    <definedName function="false" hidden="false" localSheetId="17" name="Z_D7FDFBA6_7F7B_11D2_8C0C_0008C7C204E6__wvu_PrintArea" vbProcedure="false">Dubai!$A$120:$M$238</definedName>
    <definedName function="false" hidden="false" localSheetId="17" name="Z_D7FDFBA6_7F7B_11D2_8C0C_0008C7C204E6__wvu_PrintTitles" vbProcedure="false">Dubai!$1:$5</definedName>
    <definedName function="false" hidden="false" localSheetId="17" name="Z_D86B04A1_DF3D_11D1_84B9_00805FD35FEF__wvu_PrintArea" vbProcedure="false">Dubai!$A$6:$R$39</definedName>
    <definedName function="false" hidden="false" localSheetId="17" name="Z_D86B04A1_DF3D_11D1_84B9_00805FD35FEF__wvu_PrintTitles" vbProcedure="false">Dubai!$1:$5</definedName>
    <definedName function="false" hidden="false" localSheetId="17" name="Z_D86B04AB_DF3D_11D1_84B9_00805FD35FEF__wvu_PrintArea" vbProcedure="false">Dubai!$A$40:$AG$118</definedName>
    <definedName function="false" hidden="false" localSheetId="17" name="Z_D86B04AB_DF3D_11D1_84B9_00805FD35FEF__wvu_PrintTitles" vbProcedure="false">Dubai!$1:$5</definedName>
    <definedName function="false" hidden="false" localSheetId="17" name="Z_D86B04B5_DF3D_11D1_84B9_00805FD35FEF__wvu_PrintArea" vbProcedure="false">Dubai!$A$120:$M$238</definedName>
    <definedName function="false" hidden="false" localSheetId="17" name="Z_D86B04B5_DF3D_11D1_84B9_00805FD35FEF__wvu_PrintTitles" vbProcedure="false">Dubai!$1:$5</definedName>
    <definedName function="false" hidden="false" localSheetId="17" name="Z_DC024A95_836B_11D2_8C0F_0008C7C204E6__wvu_PrintArea" vbProcedure="false">Dubai!$A$6:$R$39</definedName>
    <definedName function="false" hidden="false" localSheetId="17" name="Z_DC024A95_836B_11D2_8C0F_0008C7C204E6__wvu_PrintTitles" vbProcedure="false">Dubai!$1:$5</definedName>
    <definedName function="false" hidden="false" localSheetId="17" name="Z_DC024A9F_836B_11D2_8C0F_0008C7C204E6__wvu_PrintArea" vbProcedure="false">Dubai!$A$40:$AG$118</definedName>
    <definedName function="false" hidden="false" localSheetId="17" name="Z_DC024A9F_836B_11D2_8C0F_0008C7C204E6__wvu_PrintTitles" vbProcedure="false">Dubai!$1:$5</definedName>
    <definedName function="false" hidden="false" localSheetId="17" name="Z_DC024AA9_836B_11D2_8C0F_0008C7C204E6__wvu_PrintArea" vbProcedure="false">Dubai!$A$120:$M$238</definedName>
    <definedName function="false" hidden="false" localSheetId="17" name="Z_DC024AA9_836B_11D2_8C0F_0008C7C204E6__wvu_PrintTitles" vbProcedure="false">Dubai!$1:$5</definedName>
    <definedName function="false" hidden="false" localSheetId="17" name="Z_DF1188F9_F348_11D2_ADAC_0008C744C0BF__wvu_PrintArea" vbProcedure="false">Dubai!$A$6:$R$39</definedName>
    <definedName function="false" hidden="false" localSheetId="17" name="Z_DF1188F9_F348_11D2_ADAC_0008C744C0BF__wvu_PrintTitles" vbProcedure="false">Dubai!$1:$5</definedName>
    <definedName function="false" hidden="false" localSheetId="17" name="Z_DF118905_F348_11D2_ADAC_0008C744C0BF__wvu_PrintArea" vbProcedure="false">Dubai!$A$40:$AG$118</definedName>
    <definedName function="false" hidden="false" localSheetId="17" name="Z_DF118905_F348_11D2_ADAC_0008C744C0BF__wvu_PrintTitles" vbProcedure="false">Dubai!$1:$5</definedName>
    <definedName function="false" hidden="false" localSheetId="17" name="Z_DF118911_F348_11D2_ADAC_0008C744C0BF__wvu_PrintArea" vbProcedure="false">Dubai!$A$120:$M$238</definedName>
    <definedName function="false" hidden="false" localSheetId="17" name="Z_DF118911_F348_11D2_ADAC_0008C744C0BF__wvu_PrintTitles" vbProcedure="false">Dubai!$1:$5</definedName>
    <definedName function="false" hidden="false" localSheetId="17" name="Z_E2427152_94D8_11D2_8C1E_0008C7C204E6__wvu_PrintArea" vbProcedure="false">Dubai!$A$6:$R$39</definedName>
    <definedName function="false" hidden="false" localSheetId="17" name="Z_E2427152_94D8_11D2_8C1E_0008C7C204E6__wvu_PrintTitles" vbProcedure="false">Dubai!$1:$5</definedName>
    <definedName function="false" hidden="false" localSheetId="17" name="Z_E242715C_94D8_11D2_8C1E_0008C7C204E6__wvu_PrintArea" vbProcedure="false">Dubai!$A$40:$AG$118</definedName>
    <definedName function="false" hidden="false" localSheetId="17" name="Z_E242715C_94D8_11D2_8C1E_0008C7C204E6__wvu_PrintTitles" vbProcedure="false">Dubai!$1:$5</definedName>
    <definedName function="false" hidden="false" localSheetId="17" name="Z_E2427166_94D8_11D2_8C1E_0008C7C204E6__wvu_PrintArea" vbProcedure="false">Dubai!$A$120:$M$238</definedName>
    <definedName function="false" hidden="false" localSheetId="17" name="Z_E2427166_94D8_11D2_8C1E_0008C7C204E6__wvu_PrintTitles" vbProcedure="false">Dubai!$1:$5</definedName>
    <definedName function="false" hidden="false" localSheetId="17" name="Z_E53DCA50_CD44_11D2_8C32_0008C7C204E6__wvu_PrintArea" vbProcedure="false">Dubai!$A$6:$R$39</definedName>
    <definedName function="false" hidden="false" localSheetId="17" name="Z_E53DCA50_CD44_11D2_8C32_0008C7C204E6__wvu_PrintTitles" vbProcedure="false">Dubai!$1:$5</definedName>
    <definedName function="false" hidden="false" localSheetId="17" name="Z_E53DCA5B_CD44_11D2_8C32_0008C7C204E6__wvu_PrintArea" vbProcedure="false">Dubai!$A$40:$AG$118</definedName>
    <definedName function="false" hidden="false" localSheetId="17" name="Z_E53DCA5B_CD44_11D2_8C32_0008C7C204E6__wvu_PrintTitles" vbProcedure="false">Dubai!$1:$5</definedName>
    <definedName function="false" hidden="false" localSheetId="17" name="Z_E53DCA66_CD44_11D2_8C32_0008C7C204E6__wvu_PrintArea" vbProcedure="false">Dubai!$A$120:$M$238</definedName>
    <definedName function="false" hidden="false" localSheetId="17" name="Z_E53DCA66_CD44_11D2_8C32_0008C7C204E6__wvu_PrintTitles" vbProcedure="false">Dubai!$1:$5</definedName>
    <definedName function="false" hidden="false" localSheetId="17" name="Z_E7872662_ABCD_11D2_8C26_0008C7C204E6__wvu_PrintArea" vbProcedure="false">Dubai!$A$6:$R$39</definedName>
    <definedName function="false" hidden="false" localSheetId="17" name="Z_E7872662_ABCD_11D2_8C26_0008C7C204E6__wvu_PrintTitles" vbProcedure="false">Dubai!$1:$5</definedName>
    <definedName function="false" hidden="false" localSheetId="17" name="Z_E787266C_ABCD_11D2_8C26_0008C7C204E6__wvu_PrintArea" vbProcedure="false">Dubai!$A$40:$AG$118</definedName>
    <definedName function="false" hidden="false" localSheetId="17" name="Z_E787266C_ABCD_11D2_8C26_0008C7C204E6__wvu_PrintTitles" vbProcedure="false">Dubai!$1:$5</definedName>
    <definedName function="false" hidden="false" localSheetId="17" name="Z_E7872676_ABCD_11D2_8C26_0008C7C204E6__wvu_PrintArea" vbProcedure="false">Dubai!$A$120:$M$238</definedName>
    <definedName function="false" hidden="false" localSheetId="17" name="Z_E7872676_ABCD_11D2_8C26_0008C7C204E6__wvu_PrintTitles" vbProcedure="false">Dubai!$1:$5</definedName>
    <definedName function="false" hidden="false" localSheetId="17" name="Z_ED082A32_9578_11D2_8C1E_0008C7C204E6__wvu_PrintArea" vbProcedure="false">Dubai!$A$6:$R$39</definedName>
    <definedName function="false" hidden="false" localSheetId="17" name="Z_ED082A32_9578_11D2_8C1E_0008C7C204E6__wvu_PrintTitles" vbProcedure="false">Dubai!$1:$5</definedName>
    <definedName function="false" hidden="false" localSheetId="17" name="Z_ED082A3C_9578_11D2_8C1E_0008C7C204E6__wvu_PrintArea" vbProcedure="false">Dubai!$A$40:$AG$118</definedName>
    <definedName function="false" hidden="false" localSheetId="17" name="Z_ED082A3C_9578_11D2_8C1E_0008C7C204E6__wvu_PrintTitles" vbProcedure="false">Dubai!$1:$5</definedName>
    <definedName function="false" hidden="false" localSheetId="17" name="Z_ED082A46_9578_11D2_8C1E_0008C7C204E6__wvu_PrintArea" vbProcedure="false">Dubai!$A$120:$M$238</definedName>
    <definedName function="false" hidden="false" localSheetId="17" name="Z_ED082A46_9578_11D2_8C1E_0008C7C204E6__wvu_PrintTitles" vbProcedure="false">Dubai!$1:$5</definedName>
    <definedName function="false" hidden="false" localSheetId="17" name="Z_F2D709E6_C7C7_11D2_8C2E_0008C7C204E6__wvu_PrintArea" vbProcedure="false">Dubai!$A$6:$R$39</definedName>
    <definedName function="false" hidden="false" localSheetId="17" name="Z_F2D709E6_C7C7_11D2_8C2E_0008C7C204E6__wvu_PrintTitles" vbProcedure="false">Dubai!$1:$5</definedName>
    <definedName function="false" hidden="false" localSheetId="17" name="Z_F2D709F1_C7C7_11D2_8C2E_0008C7C204E6__wvu_PrintArea" vbProcedure="false">Dubai!$A$40:$AG$118</definedName>
    <definedName function="false" hidden="false" localSheetId="17" name="Z_F2D709F1_C7C7_11D2_8C2E_0008C7C204E6__wvu_PrintTitles" vbProcedure="false">Dubai!$1:$5</definedName>
    <definedName function="false" hidden="false" localSheetId="17" name="Z_F2D709FC_C7C7_11D2_8C2E_0008C7C204E6__wvu_PrintArea" vbProcedure="false">Dubai!$A$120:$M$238</definedName>
    <definedName function="false" hidden="false" localSheetId="17" name="Z_F2D709FC_C7C7_11D2_8C2E_0008C7C204E6__wvu_PrintTitles" vbProcedure="false">Dubai!$1:$5</definedName>
    <definedName function="false" hidden="false" localSheetId="17" name="Z_F62FBC02_C024_11D2_8C2B_0008C7C204E6__wvu_PrintArea" vbProcedure="false">Dubai!$A$6:$R$39</definedName>
    <definedName function="false" hidden="false" localSheetId="17" name="Z_F62FBC02_C024_11D2_8C2B_0008C7C204E6__wvu_PrintTitles" vbProcedure="false">Dubai!$1:$5</definedName>
    <definedName function="false" hidden="false" localSheetId="17" name="Z_F62FBC0D_C024_11D2_8C2B_0008C7C204E6__wvu_PrintArea" vbProcedure="false">Dubai!$A$40:$AG$118</definedName>
    <definedName function="false" hidden="false" localSheetId="17" name="Z_F62FBC0D_C024_11D2_8C2B_0008C7C204E6__wvu_PrintTitles" vbProcedure="false">Dubai!$1:$5</definedName>
    <definedName function="false" hidden="false" localSheetId="17" name="Z_F62FBC18_C024_11D2_8C2B_0008C7C204E6__wvu_PrintArea" vbProcedure="false">Dubai!$A$120:$M$238</definedName>
    <definedName function="false" hidden="false" localSheetId="17" name="Z_F62FBC18_C024_11D2_8C2B_0008C7C204E6__wvu_PrintTitles" vbProcedure="false">Dubai!$1:$5</definedName>
    <definedName function="false" hidden="false" localSheetId="17" name="Z_FA9D4752_BA8A_11D2_8C28_0008C7C204E6__wvu_PrintArea" vbProcedure="false">Dubai!$A$6:$R$39</definedName>
    <definedName function="false" hidden="false" localSheetId="17" name="Z_FA9D4752_BA8A_11D2_8C28_0008C7C204E6__wvu_PrintTitles" vbProcedure="false">Dubai!$1:$5</definedName>
    <definedName function="false" hidden="false" localSheetId="17" name="Z_FA9D475D_BA8A_11D2_8C28_0008C7C204E6__wvu_PrintArea" vbProcedure="false">Dubai!$A$40:$AG$118</definedName>
    <definedName function="false" hidden="false" localSheetId="17" name="Z_FA9D475D_BA8A_11D2_8C28_0008C7C204E6__wvu_PrintTitles" vbProcedure="false">Dubai!$1:$5</definedName>
    <definedName function="false" hidden="false" localSheetId="17" name="Z_FA9D4768_BA8A_11D2_8C28_0008C7C204E6__wvu_PrintArea" vbProcedure="false">Dubai!$A$120:$M$238</definedName>
    <definedName function="false" hidden="false" localSheetId="17" name="Z_FA9D4768_BA8A_11D2_8C28_0008C7C204E6__wvu_PrintTitles" vbProcedure="false">Dubai!$1:$5</definedName>
    <definedName function="false" hidden="false" localSheetId="17" name="Z_FC870D8A_B46D_11D2_8C26_0008C7C204E6__wvu_PrintArea" vbProcedure="false">Dubai!$A$6:$R$39</definedName>
    <definedName function="false" hidden="false" localSheetId="17" name="Z_FC870D8A_B46D_11D2_8C26_0008C7C204E6__wvu_PrintTitles" vbProcedure="false">Dubai!$1:$5</definedName>
    <definedName function="false" hidden="false" localSheetId="17" name="Z_FC870D95_B46D_11D2_8C26_0008C7C204E6__wvu_PrintArea" vbProcedure="false">Dubai!$A$40:$AG$118</definedName>
    <definedName function="false" hidden="false" localSheetId="17" name="Z_FC870D95_B46D_11D2_8C26_0008C7C204E6__wvu_PrintTitles" vbProcedure="false">Dubai!$1:$5</definedName>
    <definedName function="false" hidden="false" localSheetId="17" name="Z_FC870DA0_B46D_11D2_8C26_0008C7C204E6__wvu_PrintArea" vbProcedure="false">Dubai!$A$120:$M$238</definedName>
    <definedName function="false" hidden="false" localSheetId="17" name="Z_FC870DA0_B46D_11D2_8C26_0008C7C204E6__wvu_PrintTitles" vbProcedure="false">Dubai!$1:$5</definedName>
    <definedName function="false" hidden="false" localSheetId="17" name="Z_FEEF7723_E72E_11D2_8C3F_0008C7C204E6__wvu_PrintArea" vbProcedure="false">Dubai!$A$6:$R$39</definedName>
    <definedName function="false" hidden="false" localSheetId="17" name="Z_FEEF7723_E72E_11D2_8C3F_0008C7C204E6__wvu_PrintTitles" vbProcedure="false">Dubai!$1:$5</definedName>
    <definedName function="false" hidden="false" localSheetId="17" name="Z_FEEF772F_E72E_11D2_8C3F_0008C7C204E6__wvu_PrintArea" vbProcedure="false">Dubai!$A$40:$AG$118</definedName>
    <definedName function="false" hidden="false" localSheetId="17" name="Z_FEEF772F_E72E_11D2_8C3F_0008C7C204E6__wvu_PrintTitles" vbProcedure="false">Dubai!$1:$5</definedName>
    <definedName function="false" hidden="false" localSheetId="17" name="Z_FEEF773B_E72E_11D2_8C3F_0008C7C204E6__wvu_PrintArea" vbProcedure="false">Dubai!$A$120:$M$238</definedName>
    <definedName function="false" hidden="false" localSheetId="17" name="Z_FEEF773B_E72E_11D2_8C3F_0008C7C204E6__wvu_PrintTitles" vbProcedure="false">Dubai!$1:$5</definedName>
    <definedName function="false" hidden="false" localSheetId="18" name="ACwvu_BookBal_" vbProcedure="false">Freight!$A$6:$R$40</definedName>
    <definedName function="false" hidden="false" localSheetId="18" name="ACwvu_DailyChange_" vbProcedure="false">Freight!$A$41:$AG$118</definedName>
    <definedName function="false" hidden="false" localSheetId="18" name="ACwvu_Schedules_" vbProcedure="false">Freight!$A$121:$M$239</definedName>
    <definedName function="false" hidden="false" localSheetId="18" name="SIFO" vbProcedure="false">{"BookBal",#N/A,FALSE,"Roll-1";"DailyChange",#N/A,FALSE,"Roll-1";"Schedules",#N/A,FALSE,"Roll-1"}</definedName>
    <definedName function="false" hidden="false" localSheetId="18" name="Swvu_BookBal_" vbProcedure="false">Freight!$A$6:$R$40</definedName>
    <definedName function="false" hidden="false" localSheetId="18" name="Swvu_DailyChange_" vbProcedure="false">Freight!$A$41:$AG$118</definedName>
    <definedName function="false" hidden="false" localSheetId="18" name="Swvu_Schedules_" vbProcedure="false">Freight!$A$121:$M$239</definedName>
    <definedName function="false" hidden="false" localSheetId="18" name="wrn_RollDetail_" vbProcedure="false">{"BookBal",#N/A,FALSE,"Roll-1";"DailyChange",#N/A,FALSE,"Roll-1";"Schedules",#N/A,FALSE,"Roll-1"}</definedName>
    <definedName function="false" hidden="false" localSheetId="1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8" name="Z_02000427_A94B_11D2_B55B_00805FC758C8__wvu_PrintArea" vbProcedure="false">Freight!$A$6:$R$39</definedName>
    <definedName function="false" hidden="false" localSheetId="18" name="Z_02000427_A94B_11D2_B55B_00805FC758C8__wvu_PrintTitles" vbProcedure="false">Freight!$1:$5</definedName>
    <definedName function="false" hidden="false" localSheetId="18" name="Z_02000431_A94B_11D2_B55B_00805FC758C8__wvu_PrintArea" vbProcedure="false">Freight!$A$40:$AG$118</definedName>
    <definedName function="false" hidden="false" localSheetId="18" name="Z_02000431_A94B_11D2_B55B_00805FC758C8__wvu_PrintTitles" vbProcedure="false">Freight!$1:$5</definedName>
    <definedName function="false" hidden="false" localSheetId="18" name="Z_0200043B_A94B_11D2_B55B_00805FC758C8__wvu_PrintArea" vbProcedure="false">Freight!$A$120:$M$238</definedName>
    <definedName function="false" hidden="false" localSheetId="18" name="Z_0200043B_A94B_11D2_B55B_00805FC758C8__wvu_PrintTitles" vbProcedure="false">Freight!$1:$5</definedName>
    <definedName function="false" hidden="false" localSheetId="18" name="Z_0372EC6B_B1D7_11D2_84E6_00805FD35FEF__wvu_PrintArea" vbProcedure="false">Freight!$A$6:$R$39</definedName>
    <definedName function="false" hidden="false" localSheetId="18" name="Z_0372EC6B_B1D7_11D2_84E6_00805FD35FEF__wvu_PrintTitles" vbProcedure="false">Freight!$1:$5</definedName>
    <definedName function="false" hidden="false" localSheetId="18" name="Z_0372EC75_B1D7_11D2_84E6_00805FD35FEF__wvu_PrintArea" vbProcedure="false">Freight!$A$40:$AG$118</definedName>
    <definedName function="false" hidden="false" localSheetId="18" name="Z_0372EC75_B1D7_11D2_84E6_00805FD35FEF__wvu_PrintTitles" vbProcedure="false">Freight!$1:$5</definedName>
    <definedName function="false" hidden="false" localSheetId="18" name="Z_0372EC7F_B1D7_11D2_84E6_00805FD35FEF__wvu_PrintArea" vbProcedure="false">Freight!$A$120:$M$238</definedName>
    <definedName function="false" hidden="false" localSheetId="18" name="Z_0372EC7F_B1D7_11D2_84E6_00805FD35FEF__wvu_PrintTitles" vbProcedure="false">Freight!$1:$5</definedName>
    <definedName function="false" hidden="false" localSheetId="18" name="Z_041B958F_C0B4_11D2_8C2B_0008C7C204E6__wvu_PrintArea" vbProcedure="false">Freight!$A$6:$R$39</definedName>
    <definedName function="false" hidden="false" localSheetId="18" name="Z_041B958F_C0B4_11D2_8C2B_0008C7C204E6__wvu_PrintTitles" vbProcedure="false">Freight!$1:$5</definedName>
    <definedName function="false" hidden="false" localSheetId="18" name="Z_041B959A_C0B4_11D2_8C2B_0008C7C204E6__wvu_PrintArea" vbProcedure="false">Freight!$A$40:$AG$118</definedName>
    <definedName function="false" hidden="false" localSheetId="18" name="Z_041B959A_C0B4_11D2_8C2B_0008C7C204E6__wvu_PrintTitles" vbProcedure="false">Freight!$1:$5</definedName>
    <definedName function="false" hidden="false" localSheetId="18" name="Z_041B95A5_C0B4_11D2_8C2B_0008C7C204E6__wvu_PrintArea" vbProcedure="false">Freight!$A$120:$M$238</definedName>
    <definedName function="false" hidden="false" localSheetId="18" name="Z_041B95A5_C0B4_11D2_8C2B_0008C7C204E6__wvu_PrintTitles" vbProcedure="false">Freight!$1:$5</definedName>
    <definedName function="false" hidden="false" localSheetId="18" name="Z_0A8EF659_A947_11D2_8C25_0008C7C204E6__wvu_PrintArea" vbProcedure="false">Freight!$A$6:$R$39</definedName>
    <definedName function="false" hidden="false" localSheetId="18" name="Z_0A8EF659_A947_11D2_8C25_0008C7C204E6__wvu_PrintTitles" vbProcedure="false">Freight!$1:$5</definedName>
    <definedName function="false" hidden="false" localSheetId="18" name="Z_0A8EF663_A947_11D2_8C25_0008C7C204E6__wvu_PrintArea" vbProcedure="false">Freight!$A$40:$AG$118</definedName>
    <definedName function="false" hidden="false" localSheetId="18" name="Z_0A8EF663_A947_11D2_8C25_0008C7C204E6__wvu_PrintTitles" vbProcedure="false">Freight!$1:$5</definedName>
    <definedName function="false" hidden="false" localSheetId="18" name="Z_0A8EF66D_A947_11D2_8C25_0008C7C204E6__wvu_PrintArea" vbProcedure="false">Freight!$A$120:$M$238</definedName>
    <definedName function="false" hidden="false" localSheetId="18" name="Z_0A8EF66D_A947_11D2_8C25_0008C7C204E6__wvu_PrintTitles" vbProcedure="false">Freight!$1:$5</definedName>
    <definedName function="false" hidden="false" localSheetId="18" name="Z_0E546E8E_B473_11D2_8C26_0008C7C204E6__wvu_PrintArea" vbProcedure="false">Freight!$A$6:$R$39</definedName>
    <definedName function="false" hidden="false" localSheetId="18" name="Z_0E546E8E_B473_11D2_8C26_0008C7C204E6__wvu_PrintTitles" vbProcedure="false">Freight!$1:$5</definedName>
    <definedName function="false" hidden="false" localSheetId="18" name="Z_0E546E99_B473_11D2_8C26_0008C7C204E6__wvu_PrintArea" vbProcedure="false">Freight!$A$40:$AG$118</definedName>
    <definedName function="false" hidden="false" localSheetId="18" name="Z_0E546E99_B473_11D2_8C26_0008C7C204E6__wvu_PrintTitles" vbProcedure="false">Freight!$1:$5</definedName>
    <definedName function="false" hidden="false" localSheetId="18" name="Z_0E546EA4_B473_11D2_8C26_0008C7C204E6__wvu_PrintArea" vbProcedure="false">Freight!$A$120:$M$238</definedName>
    <definedName function="false" hidden="false" localSheetId="18" name="Z_0E546EA4_B473_11D2_8C26_0008C7C204E6__wvu_PrintTitles" vbProcedure="false">Freight!$1:$5</definedName>
    <definedName function="false" hidden="false" localSheetId="18" name="Z_1040DB3F_E27F_11D2_ADA9_0008C744C0BF__wvu_PrintArea" vbProcedure="false">Freight!$A$6:$R$39</definedName>
    <definedName function="false" hidden="false" localSheetId="18" name="Z_1040DB3F_E27F_11D2_ADA9_0008C744C0BF__wvu_PrintTitles" vbProcedure="false">Freight!$1:$5</definedName>
    <definedName function="false" hidden="false" localSheetId="18" name="Z_1040DB4B_E27F_11D2_ADA9_0008C744C0BF__wvu_PrintArea" vbProcedure="false">Freight!$A$40:$AG$118</definedName>
    <definedName function="false" hidden="false" localSheetId="18" name="Z_1040DB4B_E27F_11D2_ADA9_0008C744C0BF__wvu_PrintTitles" vbProcedure="false">Freight!$1:$5</definedName>
    <definedName function="false" hidden="false" localSheetId="18" name="Z_1040DB57_E27F_11D2_ADA9_0008C744C0BF__wvu_PrintArea" vbProcedure="false">Freight!$A$120:$M$238</definedName>
    <definedName function="false" hidden="false" localSheetId="18" name="Z_1040DB57_E27F_11D2_ADA9_0008C744C0BF__wvu_PrintTitles" vbProcedure="false">Freight!$1:$5</definedName>
    <definedName function="false" hidden="false" localSheetId="18" name="Z_121F5A87_ECBD_11D2_8C43_0008C7C204E6__wvu_PrintArea" vbProcedure="false">Freight!$A$6:$R$39</definedName>
    <definedName function="false" hidden="false" localSheetId="18" name="Z_121F5A87_ECBD_11D2_8C43_0008C7C204E6__wvu_PrintTitles" vbProcedure="false">Freight!$1:$5</definedName>
    <definedName function="false" hidden="false" localSheetId="18" name="Z_121F5A93_ECBD_11D2_8C43_0008C7C204E6__wvu_PrintArea" vbProcedure="false">Freight!$A$40:$AG$118</definedName>
    <definedName function="false" hidden="false" localSheetId="18" name="Z_121F5A93_ECBD_11D2_8C43_0008C7C204E6__wvu_PrintTitles" vbProcedure="false">Freight!$1:$5</definedName>
    <definedName function="false" hidden="false" localSheetId="18" name="Z_121F5A9F_ECBD_11D2_8C43_0008C7C204E6__wvu_PrintArea" vbProcedure="false">Freight!$A$120:$M$238</definedName>
    <definedName function="false" hidden="false" localSheetId="18" name="Z_121F5A9F_ECBD_11D2_8C43_0008C7C204E6__wvu_PrintTitles" vbProcedure="false">Freight!$1:$5</definedName>
    <definedName function="false" hidden="false" localSheetId="18" name="Z_13C4F70F_AF95_11D2_8C26_0008C7C204E6__wvu_PrintArea" vbProcedure="false">Freight!$A$6:$R$39</definedName>
    <definedName function="false" hidden="false" localSheetId="18" name="Z_13C4F70F_AF95_11D2_8C26_0008C7C204E6__wvu_PrintTitles" vbProcedure="false">Freight!$1:$5</definedName>
    <definedName function="false" hidden="false" localSheetId="18" name="Z_13C4F719_AF95_11D2_8C26_0008C7C204E6__wvu_PrintArea" vbProcedure="false">Freight!$A$40:$AG$118</definedName>
    <definedName function="false" hidden="false" localSheetId="18" name="Z_13C4F719_AF95_11D2_8C26_0008C7C204E6__wvu_PrintTitles" vbProcedure="false">Freight!$1:$5</definedName>
    <definedName function="false" hidden="false" localSheetId="18" name="Z_13C4F723_AF95_11D2_8C26_0008C7C204E6__wvu_PrintArea" vbProcedure="false">Freight!$A$120:$M$238</definedName>
    <definedName function="false" hidden="false" localSheetId="18" name="Z_13C4F723_AF95_11D2_8C26_0008C7C204E6__wvu_PrintTitles" vbProcedure="false">Freight!$1:$5</definedName>
    <definedName function="false" hidden="false" localSheetId="18" name="Z_1442BDFB_BB58_11D2_8C28_0008C7C204E6__wvu_PrintArea" vbProcedure="false">Freight!$A$6:$R$39</definedName>
    <definedName function="false" hidden="false" localSheetId="18" name="Z_1442BDFB_BB58_11D2_8C28_0008C7C204E6__wvu_PrintTitles" vbProcedure="false">Freight!$1:$5</definedName>
    <definedName function="false" hidden="false" localSheetId="18" name="Z_1442BE06_BB58_11D2_8C28_0008C7C204E6__wvu_PrintArea" vbProcedure="false">Freight!$A$40:$AG$118</definedName>
    <definedName function="false" hidden="false" localSheetId="18" name="Z_1442BE06_BB58_11D2_8C28_0008C7C204E6__wvu_PrintTitles" vbProcedure="false">Freight!$1:$5</definedName>
    <definedName function="false" hidden="false" localSheetId="18" name="Z_1442BE11_BB58_11D2_8C28_0008C7C204E6__wvu_PrintArea" vbProcedure="false">Freight!$A$120:$M$238</definedName>
    <definedName function="false" hidden="false" localSheetId="18" name="Z_1442BE11_BB58_11D2_8C28_0008C7C204E6__wvu_PrintTitles" vbProcedure="false">Freight!$1:$5</definedName>
    <definedName function="false" hidden="false" localSheetId="18" name="Z_15B239B9_E350_11D2_8C3F_0008C7C204E6__wvu_PrintArea" vbProcedure="false">Freight!$A$6:$R$39</definedName>
    <definedName function="false" hidden="false" localSheetId="18" name="Z_15B239B9_E350_11D2_8C3F_0008C7C204E6__wvu_PrintTitles" vbProcedure="false">Freight!$1:$5</definedName>
    <definedName function="false" hidden="false" localSheetId="18" name="Z_15B239C5_E350_11D2_8C3F_0008C7C204E6__wvu_PrintArea" vbProcedure="false">Freight!$A$40:$AG$118</definedName>
    <definedName function="false" hidden="false" localSheetId="18" name="Z_15B239C5_E350_11D2_8C3F_0008C7C204E6__wvu_PrintTitles" vbProcedure="false">Freight!$1:$5</definedName>
    <definedName function="false" hidden="false" localSheetId="18" name="Z_15B239D1_E350_11D2_8C3F_0008C7C204E6__wvu_PrintArea" vbProcedure="false">Freight!$A$120:$M$238</definedName>
    <definedName function="false" hidden="false" localSheetId="18" name="Z_15B239D1_E350_11D2_8C3F_0008C7C204E6__wvu_PrintTitles" vbProcedure="false">Freight!$1:$5</definedName>
    <definedName function="false" hidden="false" localSheetId="18" name="Z_174D0F59_9644_11D2_8C1E_0008C7C204E6__wvu_PrintArea" vbProcedure="false">Freight!$A$6:$R$39</definedName>
    <definedName function="false" hidden="false" localSheetId="18" name="Z_174D0F59_9644_11D2_8C1E_0008C7C204E6__wvu_PrintTitles" vbProcedure="false">Freight!$1:$5</definedName>
    <definedName function="false" hidden="false" localSheetId="18" name="Z_174D0F63_9644_11D2_8C1E_0008C7C204E6__wvu_PrintArea" vbProcedure="false">Freight!$A$40:$AG$118</definedName>
    <definedName function="false" hidden="false" localSheetId="18" name="Z_174D0F63_9644_11D2_8C1E_0008C7C204E6__wvu_PrintTitles" vbProcedure="false">Freight!$1:$5</definedName>
    <definedName function="false" hidden="false" localSheetId="18" name="Z_174D0F6D_9644_11D2_8C1E_0008C7C204E6__wvu_PrintArea" vbProcedure="false">Freight!$A$120:$M$238</definedName>
    <definedName function="false" hidden="false" localSheetId="18" name="Z_174D0F6D_9644_11D2_8C1E_0008C7C204E6__wvu_PrintTitles" vbProcedure="false">Freight!$1:$5</definedName>
    <definedName function="false" hidden="false" localSheetId="18" name="Z_181EEAC2_CC7D_11D2_8C32_0008C7C204E6__wvu_PrintArea" vbProcedure="false">Freight!$A$6:$R$39</definedName>
    <definedName function="false" hidden="false" localSheetId="18" name="Z_181EEAC2_CC7D_11D2_8C32_0008C7C204E6__wvu_PrintTitles" vbProcedure="false">Freight!$1:$5</definedName>
    <definedName function="false" hidden="false" localSheetId="18" name="Z_181EEACD_CC7D_11D2_8C32_0008C7C204E6__wvu_PrintArea" vbProcedure="false">Freight!$A$40:$AG$118</definedName>
    <definedName function="false" hidden="false" localSheetId="18" name="Z_181EEACD_CC7D_11D2_8C32_0008C7C204E6__wvu_PrintTitles" vbProcedure="false">Freight!$1:$5</definedName>
    <definedName function="false" hidden="false" localSheetId="18" name="Z_181EEAD8_CC7D_11D2_8C32_0008C7C204E6__wvu_PrintArea" vbProcedure="false">Freight!$A$120:$M$238</definedName>
    <definedName function="false" hidden="false" localSheetId="18" name="Z_181EEAD8_CC7D_11D2_8C32_0008C7C204E6__wvu_PrintTitles" vbProcedure="false">Freight!$1:$5</definedName>
    <definedName function="false" hidden="false" localSheetId="18" name="Z_1837EDE1_7DE7_11D2_8C06_0008C7C204E6__wvu_PrintArea" vbProcedure="false">Freight!$A$6:$R$39</definedName>
    <definedName function="false" hidden="false" localSheetId="18" name="Z_1837EDE1_7DE7_11D2_8C06_0008C7C204E6__wvu_PrintTitles" vbProcedure="false">Freight!$1:$5</definedName>
    <definedName function="false" hidden="false" localSheetId="18" name="Z_1837EDEB_7DE7_11D2_8C06_0008C7C204E6__wvu_PrintArea" vbProcedure="false">Freight!$A$40:$AG$118</definedName>
    <definedName function="false" hidden="false" localSheetId="18" name="Z_1837EDEB_7DE7_11D2_8C06_0008C7C204E6__wvu_PrintTitles" vbProcedure="false">Freight!$1:$5</definedName>
    <definedName function="false" hidden="false" localSheetId="18" name="Z_1837EDF5_7DE7_11D2_8C06_0008C7C204E6__wvu_PrintArea" vbProcedure="false">Freight!$A$120:$M$238</definedName>
    <definedName function="false" hidden="false" localSheetId="18" name="Z_1837EDF5_7DE7_11D2_8C06_0008C7C204E6__wvu_PrintTitles" vbProcedure="false">Freight!$1:$5</definedName>
    <definedName function="false" hidden="false" localSheetId="18" name="Z_18828A27_E28E_11D2_8C3F_0008C7C204E6__wvu_PrintArea" vbProcedure="false">Freight!$A$6:$R$39</definedName>
    <definedName function="false" hidden="false" localSheetId="18" name="Z_18828A27_E28E_11D2_8C3F_0008C7C204E6__wvu_PrintTitles" vbProcedure="false">Freight!$1:$5</definedName>
    <definedName function="false" hidden="false" localSheetId="18" name="Z_18828A33_E28E_11D2_8C3F_0008C7C204E6__wvu_PrintArea" vbProcedure="false">Freight!$A$40:$AG$118</definedName>
    <definedName function="false" hidden="false" localSheetId="18" name="Z_18828A33_E28E_11D2_8C3F_0008C7C204E6__wvu_PrintTitles" vbProcedure="false">Freight!$1:$5</definedName>
    <definedName function="false" hidden="false" localSheetId="18" name="Z_18828A3F_E28E_11D2_8C3F_0008C7C204E6__wvu_PrintArea" vbProcedure="false">Freight!$A$120:$M$238</definedName>
    <definedName function="false" hidden="false" localSheetId="18" name="Z_18828A3F_E28E_11D2_8C3F_0008C7C204E6__wvu_PrintTitles" vbProcedure="false">Freight!$1:$5</definedName>
    <definedName function="false" hidden="false" localSheetId="18" name="Z_19F9A6E4_DB81_11D2_B114_00805F29F700__wvu_PrintArea" vbProcedure="false">Freight!$A$6:$R$39</definedName>
    <definedName function="false" hidden="false" localSheetId="18" name="Z_19F9A6E4_DB81_11D2_B114_00805F29F700__wvu_PrintTitles" vbProcedure="false">Freight!$1:$5</definedName>
    <definedName function="false" hidden="false" localSheetId="18" name="Z_19F9A6EF_DB81_11D2_B114_00805F29F700__wvu_PrintArea" vbProcedure="false">Freight!$A$40:$AG$118</definedName>
    <definedName function="false" hidden="false" localSheetId="18" name="Z_19F9A6EF_DB81_11D2_B114_00805F29F700__wvu_PrintTitles" vbProcedure="false">Freight!$1:$5</definedName>
    <definedName function="false" hidden="false" localSheetId="18" name="Z_19F9A6FA_DB81_11D2_B114_00805F29F700__wvu_PrintArea" vbProcedure="false">Freight!$A$120:$M$238</definedName>
    <definedName function="false" hidden="false" localSheetId="18" name="Z_19F9A6FA_DB81_11D2_B114_00805F29F700__wvu_PrintTitles" vbProcedure="false">Freight!$1:$5</definedName>
    <definedName function="false" hidden="false" localSheetId="18" name="Z_19F9A740_DB81_11D2_B114_00805F29F700__wvu_PrintArea" vbProcedure="false">Freight!$A$6:$R$39</definedName>
    <definedName function="false" hidden="false" localSheetId="18" name="Z_19F9A740_DB81_11D2_B114_00805F29F700__wvu_PrintTitles" vbProcedure="false">Freight!$1:$5</definedName>
    <definedName function="false" hidden="false" localSheetId="18" name="Z_19F9A74B_DB81_11D2_B114_00805F29F700__wvu_PrintArea" vbProcedure="false">Freight!$A$40:$AG$118</definedName>
    <definedName function="false" hidden="false" localSheetId="18" name="Z_19F9A74B_DB81_11D2_B114_00805F29F700__wvu_PrintTitles" vbProcedure="false">Freight!$1:$5</definedName>
    <definedName function="false" hidden="false" localSheetId="18" name="Z_19F9A756_DB81_11D2_B114_00805F29F700__wvu_PrintArea" vbProcedure="false">Freight!$A$120:$M$238</definedName>
    <definedName function="false" hidden="false" localSheetId="18" name="Z_19F9A756_DB81_11D2_B114_00805F29F700__wvu_PrintTitles" vbProcedure="false">Freight!$1:$5</definedName>
    <definedName function="false" hidden="false" localSheetId="18" name="Z_19F9A7BB_DB81_11D2_B114_00805F29F700__wvu_PrintArea" vbProcedure="false">Freight!$A$6:$R$39</definedName>
    <definedName function="false" hidden="false" localSheetId="18" name="Z_19F9A7BB_DB81_11D2_B114_00805F29F700__wvu_PrintTitles" vbProcedure="false">Freight!$1:$5</definedName>
    <definedName function="false" hidden="false" localSheetId="18" name="Z_19F9A7C6_DB81_11D2_B114_00805F29F700__wvu_PrintArea" vbProcedure="false">Freight!$A$40:$AG$118</definedName>
    <definedName function="false" hidden="false" localSheetId="18" name="Z_19F9A7C6_DB81_11D2_B114_00805F29F700__wvu_PrintTitles" vbProcedure="false">Freight!$1:$5</definedName>
    <definedName function="false" hidden="false" localSheetId="18" name="Z_19F9A7D1_DB81_11D2_B114_00805F29F700__wvu_PrintArea" vbProcedure="false">Freight!$A$120:$M$238</definedName>
    <definedName function="false" hidden="false" localSheetId="18" name="Z_19F9A7D1_DB81_11D2_B114_00805F29F700__wvu_PrintTitles" vbProcedure="false">Freight!$1:$5</definedName>
    <definedName function="false" hidden="false" localSheetId="18" name="Z_19F9A90F_DB81_11D2_B114_00805F29F700__wvu_PrintArea" vbProcedure="false">Freight!$A$6:$R$39</definedName>
    <definedName function="false" hidden="false" localSheetId="18" name="Z_19F9A90F_DB81_11D2_B114_00805F29F700__wvu_PrintTitles" vbProcedure="false">Freight!$1:$5</definedName>
    <definedName function="false" hidden="false" localSheetId="18" name="Z_19F9A91B_DB81_11D2_B114_00805F29F700__wvu_PrintArea" vbProcedure="false">Freight!$A$40:$AG$118</definedName>
    <definedName function="false" hidden="false" localSheetId="18" name="Z_19F9A91B_DB81_11D2_B114_00805F29F700__wvu_PrintTitles" vbProcedure="false">Freight!$1:$5</definedName>
    <definedName function="false" hidden="false" localSheetId="18" name="Z_19F9A927_DB81_11D2_B114_00805F29F700__wvu_PrintArea" vbProcedure="false">Freight!$A$120:$M$238</definedName>
    <definedName function="false" hidden="false" localSheetId="18" name="Z_19F9A927_DB81_11D2_B114_00805F29F700__wvu_PrintTitles" vbProcedure="false">Freight!$1:$5</definedName>
    <definedName function="false" hidden="false" localSheetId="18" name="Z_1CECFD2E_E66A_11D2_ADA9_0008C744C0BF__wvu_PrintArea" vbProcedure="false">Freight!$A$6:$R$39</definedName>
    <definedName function="false" hidden="false" localSheetId="18" name="Z_1CECFD2E_E66A_11D2_ADA9_0008C744C0BF__wvu_PrintTitles" vbProcedure="false">Freight!$1:$5</definedName>
    <definedName function="false" hidden="false" localSheetId="18" name="Z_1CECFD3A_E66A_11D2_ADA9_0008C744C0BF__wvu_PrintArea" vbProcedure="false">Freight!$A$40:$AG$118</definedName>
    <definedName function="false" hidden="false" localSheetId="18" name="Z_1CECFD3A_E66A_11D2_ADA9_0008C744C0BF__wvu_PrintTitles" vbProcedure="false">Freight!$1:$5</definedName>
    <definedName function="false" hidden="false" localSheetId="18" name="Z_1CECFD46_E66A_11D2_ADA9_0008C744C0BF__wvu_PrintArea" vbProcedure="false">Freight!$A$120:$M$238</definedName>
    <definedName function="false" hidden="false" localSheetId="18" name="Z_1CECFD46_E66A_11D2_ADA9_0008C744C0BF__wvu_PrintTitles" vbProcedure="false">Freight!$1:$5</definedName>
    <definedName function="false" hidden="false" localSheetId="18" name="Z_1EAB21AC_E683_11D2_8C3F_0008C7C204E6__wvu_PrintArea" vbProcedure="false">Freight!$A$6:$R$39</definedName>
    <definedName function="false" hidden="false" localSheetId="18" name="Z_1EAB21AC_E683_11D2_8C3F_0008C7C204E6__wvu_PrintTitles" vbProcedure="false">Freight!$1:$5</definedName>
    <definedName function="false" hidden="false" localSheetId="18" name="Z_1EAB21B8_E683_11D2_8C3F_0008C7C204E6__wvu_PrintArea" vbProcedure="false">Freight!$A$40:$AG$118</definedName>
    <definedName function="false" hidden="false" localSheetId="18" name="Z_1EAB21B8_E683_11D2_8C3F_0008C7C204E6__wvu_PrintTitles" vbProcedure="false">Freight!$1:$5</definedName>
    <definedName function="false" hidden="false" localSheetId="18" name="Z_1EAB21C4_E683_11D2_8C3F_0008C7C204E6__wvu_PrintArea" vbProcedure="false">Freight!$A$120:$M$238</definedName>
    <definedName function="false" hidden="false" localSheetId="18" name="Z_1EAB21C4_E683_11D2_8C3F_0008C7C204E6__wvu_PrintTitles" vbProcedure="false">Freight!$1:$5</definedName>
    <definedName function="false" hidden="false" localSheetId="18" name="Z_25D4D152_AB7D_11D2_8C26_0008C7C204E6__wvu_PrintArea" vbProcedure="false">Freight!$A$6:$R$39</definedName>
    <definedName function="false" hidden="false" localSheetId="18" name="Z_25D4D152_AB7D_11D2_8C26_0008C7C204E6__wvu_PrintTitles" vbProcedure="false">Freight!$1:$5</definedName>
    <definedName function="false" hidden="false" localSheetId="18" name="Z_25D4D15C_AB7D_11D2_8C26_0008C7C204E6__wvu_PrintArea" vbProcedure="false">Freight!$A$40:$AG$118</definedName>
    <definedName function="false" hidden="false" localSheetId="18" name="Z_25D4D15C_AB7D_11D2_8C26_0008C7C204E6__wvu_PrintTitles" vbProcedure="false">Freight!$1:$5</definedName>
    <definedName function="false" hidden="false" localSheetId="18" name="Z_25D4D166_AB7D_11D2_8C26_0008C7C204E6__wvu_PrintArea" vbProcedure="false">Freight!$A$120:$M$238</definedName>
    <definedName function="false" hidden="false" localSheetId="18" name="Z_25D4D166_AB7D_11D2_8C26_0008C7C204E6__wvu_PrintTitles" vbProcedure="false">Freight!$1:$5</definedName>
    <definedName function="false" hidden="false" localSheetId="18" name="Z_26D7B70C_E103_11D2_8C3F_0008C7C204E6__wvu_PrintArea" vbProcedure="false">Freight!$A$6:$R$39</definedName>
    <definedName function="false" hidden="false" localSheetId="18" name="Z_26D7B70C_E103_11D2_8C3F_0008C7C204E6__wvu_PrintTitles" vbProcedure="false">Freight!$1:$5</definedName>
    <definedName function="false" hidden="false" localSheetId="18" name="Z_26D7B718_E103_11D2_8C3F_0008C7C204E6__wvu_PrintArea" vbProcedure="false">Freight!$A$40:$AG$118</definedName>
    <definedName function="false" hidden="false" localSheetId="18" name="Z_26D7B718_E103_11D2_8C3F_0008C7C204E6__wvu_PrintTitles" vbProcedure="false">Freight!$1:$5</definedName>
    <definedName function="false" hidden="false" localSheetId="18" name="Z_26D7B724_E103_11D2_8C3F_0008C7C204E6__wvu_PrintArea" vbProcedure="false">Freight!$A$120:$M$238</definedName>
    <definedName function="false" hidden="false" localSheetId="18" name="Z_26D7B724_E103_11D2_8C3F_0008C7C204E6__wvu_PrintTitles" vbProcedure="false">Freight!$1:$5</definedName>
    <definedName function="false" hidden="false" localSheetId="18" name="Z_280EF6FD_BC02_11D2_8C29_0008C7C204E6__wvu_PrintArea" vbProcedure="false">Freight!$A$6:$R$39</definedName>
    <definedName function="false" hidden="false" localSheetId="18" name="Z_280EF6FD_BC02_11D2_8C29_0008C7C204E6__wvu_PrintTitles" vbProcedure="false">Freight!$1:$5</definedName>
    <definedName function="false" hidden="false" localSheetId="18" name="Z_280EF708_BC02_11D2_8C29_0008C7C204E6__wvu_PrintArea" vbProcedure="false">Freight!$A$40:$AG$118</definedName>
    <definedName function="false" hidden="false" localSheetId="18" name="Z_280EF708_BC02_11D2_8C29_0008C7C204E6__wvu_PrintTitles" vbProcedure="false">Freight!$1:$5</definedName>
    <definedName function="false" hidden="false" localSheetId="18" name="Z_280EF713_BC02_11D2_8C29_0008C7C204E6__wvu_PrintArea" vbProcedure="false">Freight!$A$120:$M$238</definedName>
    <definedName function="false" hidden="false" localSheetId="18" name="Z_280EF713_BC02_11D2_8C29_0008C7C204E6__wvu_PrintTitles" vbProcedure="false">Freight!$1:$5</definedName>
    <definedName function="false" hidden="false" localSheetId="18" name="Z_2D75B107_A9EB_11D2_8C25_0008C7C204E6__wvu_PrintArea" vbProcedure="false">Freight!$A$6:$R$39</definedName>
    <definedName function="false" hidden="false" localSheetId="18" name="Z_2D75B107_A9EB_11D2_8C25_0008C7C204E6__wvu_PrintTitles" vbProcedure="false">Freight!$1:$5</definedName>
    <definedName function="false" hidden="false" localSheetId="18" name="Z_2D75B111_A9EB_11D2_8C25_0008C7C204E6__wvu_PrintArea" vbProcedure="false">Freight!$A$40:$AG$118</definedName>
    <definedName function="false" hidden="false" localSheetId="18" name="Z_2D75B111_A9EB_11D2_8C25_0008C7C204E6__wvu_PrintTitles" vbProcedure="false">Freight!$1:$5</definedName>
    <definedName function="false" hidden="false" localSheetId="18" name="Z_2D75B11B_A9EB_11D2_8C25_0008C7C204E6__wvu_PrintArea" vbProcedure="false">Freight!$A$120:$M$238</definedName>
    <definedName function="false" hidden="false" localSheetId="18" name="Z_2D75B11B_A9EB_11D2_8C25_0008C7C204E6__wvu_PrintTitles" vbProcedure="false">Freight!$1:$5</definedName>
    <definedName function="false" hidden="false" localSheetId="18" name="Z_2DC98E20_D6BB_11D2_8C3A_0008C7C204E6__wvu_PrintArea" vbProcedure="false">Freight!$A$6:$R$39</definedName>
    <definedName function="false" hidden="false" localSheetId="18" name="Z_2DC98E20_D6BB_11D2_8C3A_0008C7C204E6__wvu_PrintTitles" vbProcedure="false">Freight!$1:$5</definedName>
    <definedName function="false" hidden="false" localSheetId="18" name="Z_2DC98E2B_D6BB_11D2_8C3A_0008C7C204E6__wvu_PrintArea" vbProcedure="false">Freight!$A$40:$AG$118</definedName>
    <definedName function="false" hidden="false" localSheetId="18" name="Z_2DC98E2B_D6BB_11D2_8C3A_0008C7C204E6__wvu_PrintTitles" vbProcedure="false">Freight!$1:$5</definedName>
    <definedName function="false" hidden="false" localSheetId="18" name="Z_2DC98E36_D6BB_11D2_8C3A_0008C7C204E6__wvu_PrintArea" vbProcedure="false">Freight!$A$120:$M$238</definedName>
    <definedName function="false" hidden="false" localSheetId="18" name="Z_2DC98E36_D6BB_11D2_8C3A_0008C7C204E6__wvu_PrintTitles" vbProcedure="false">Freight!$1:$5</definedName>
    <definedName function="false" hidden="false" localSheetId="18" name="Z_2DC98F38_D6BB_11D2_8C3A_0008C7C204E6__wvu_PrintArea" vbProcedure="false">Freight!$A$6:$R$39</definedName>
    <definedName function="false" hidden="false" localSheetId="18" name="Z_2DC98F38_D6BB_11D2_8C3A_0008C7C204E6__wvu_PrintTitles" vbProcedure="false">Freight!$1:$5</definedName>
    <definedName function="false" hidden="false" localSheetId="18" name="Z_2DC98F43_D6BB_11D2_8C3A_0008C7C204E6__wvu_PrintArea" vbProcedure="false">Freight!$A$40:$AG$118</definedName>
    <definedName function="false" hidden="false" localSheetId="18" name="Z_2DC98F43_D6BB_11D2_8C3A_0008C7C204E6__wvu_PrintTitles" vbProcedure="false">Freight!$1:$5</definedName>
    <definedName function="false" hidden="false" localSheetId="18" name="Z_2DC98F4E_D6BB_11D2_8C3A_0008C7C204E6__wvu_PrintArea" vbProcedure="false">Freight!$A$120:$M$238</definedName>
    <definedName function="false" hidden="false" localSheetId="18" name="Z_2DC98F4E_D6BB_11D2_8C3A_0008C7C204E6__wvu_PrintTitles" vbProcedure="false">Freight!$1:$5</definedName>
    <definedName function="false" hidden="false" localSheetId="18" name="Z_2DD4FCCB_B99C_11D2_8C28_0008C7C204E6__wvu_PrintArea" vbProcedure="false">Freight!$A$6:$R$39</definedName>
    <definedName function="false" hidden="false" localSheetId="18" name="Z_2DD4FCCB_B99C_11D2_8C28_0008C7C204E6__wvu_PrintTitles" vbProcedure="false">Freight!$1:$5</definedName>
    <definedName function="false" hidden="false" localSheetId="18" name="Z_2DD4FCD6_B99C_11D2_8C28_0008C7C204E6__wvu_PrintArea" vbProcedure="false">Freight!$A$40:$AG$118</definedName>
    <definedName function="false" hidden="false" localSheetId="18" name="Z_2DD4FCD6_B99C_11D2_8C28_0008C7C204E6__wvu_PrintTitles" vbProcedure="false">Freight!$1:$5</definedName>
    <definedName function="false" hidden="false" localSheetId="18" name="Z_2DD4FCE1_B99C_11D2_8C28_0008C7C204E6__wvu_PrintArea" vbProcedure="false">Freight!$A$120:$M$238</definedName>
    <definedName function="false" hidden="false" localSheetId="18" name="Z_2DD4FCE1_B99C_11D2_8C28_0008C7C204E6__wvu_PrintTitles" vbProcedure="false">Freight!$1:$5</definedName>
    <definedName function="false" hidden="false" localSheetId="18" name="Z_356EE9A0_C573_11D2_84E9_00805FD35FEF__wvu_PrintArea" vbProcedure="false">Freight!$A$6:$R$39</definedName>
    <definedName function="false" hidden="false" localSheetId="18" name="Z_356EE9A0_C573_11D2_84E9_00805FD35FEF__wvu_PrintTitles" vbProcedure="false">Freight!$1:$5</definedName>
    <definedName function="false" hidden="false" localSheetId="18" name="Z_356EE9AB_C573_11D2_84E9_00805FD35FEF__wvu_PrintArea" vbProcedure="false">Freight!$A$40:$AG$118</definedName>
    <definedName function="false" hidden="false" localSheetId="18" name="Z_356EE9AB_C573_11D2_84E9_00805FD35FEF__wvu_PrintTitles" vbProcedure="false">Freight!$1:$5</definedName>
    <definedName function="false" hidden="false" localSheetId="18" name="Z_356EE9B6_C573_11D2_84E9_00805FD35FEF__wvu_PrintArea" vbProcedure="false">Freight!$A$120:$M$238</definedName>
    <definedName function="false" hidden="false" localSheetId="18" name="Z_356EE9B6_C573_11D2_84E9_00805FD35FEF__wvu_PrintTitles" vbProcedure="false">Freight!$1:$5</definedName>
    <definedName function="false" hidden="false" localSheetId="18" name="Z_35FF369E_A533_11D2_8C22_0008C7C204E6__wvu_PrintArea" vbProcedure="false">Freight!$A$6:$R$39</definedName>
    <definedName function="false" hidden="false" localSheetId="18" name="Z_35FF369E_A533_11D2_8C22_0008C7C204E6__wvu_PrintTitles" vbProcedure="false">Freight!$1:$5</definedName>
    <definedName function="false" hidden="false" localSheetId="18" name="Z_35FF36A8_A533_11D2_8C22_0008C7C204E6__wvu_PrintArea" vbProcedure="false">Freight!$A$40:$AG$118</definedName>
    <definedName function="false" hidden="false" localSheetId="18" name="Z_35FF36A8_A533_11D2_8C22_0008C7C204E6__wvu_PrintTitles" vbProcedure="false">Freight!$1:$5</definedName>
    <definedName function="false" hidden="false" localSheetId="18" name="Z_35FF36B2_A533_11D2_8C22_0008C7C204E6__wvu_PrintArea" vbProcedure="false">Freight!$A$120:$M$238</definedName>
    <definedName function="false" hidden="false" localSheetId="18" name="Z_35FF36B2_A533_11D2_8C22_0008C7C204E6__wvu_PrintTitles" vbProcedure="false">Freight!$1:$5</definedName>
    <definedName function="false" hidden="false" localSheetId="18" name="Z_37466B21_D08A_11D2_AD63_00805F17FD6F__wvu_PrintArea" vbProcedure="false">Freight!$A$6:$R$39</definedName>
    <definedName function="false" hidden="false" localSheetId="18" name="Z_37466B21_D08A_11D2_AD63_00805F17FD6F__wvu_PrintTitles" vbProcedure="false">Freight!$1:$5</definedName>
    <definedName function="false" hidden="false" localSheetId="18" name="Z_37466B2C_D08A_11D2_AD63_00805F17FD6F__wvu_PrintArea" vbProcedure="false">Freight!$A$40:$AG$118</definedName>
    <definedName function="false" hidden="false" localSheetId="18" name="Z_37466B2C_D08A_11D2_AD63_00805F17FD6F__wvu_PrintTitles" vbProcedure="false">Freight!$1:$5</definedName>
    <definedName function="false" hidden="false" localSheetId="18" name="Z_37466B37_D08A_11D2_AD63_00805F17FD6F__wvu_PrintArea" vbProcedure="false">Freight!$A$120:$M$238</definedName>
    <definedName function="false" hidden="false" localSheetId="18" name="Z_37466B37_D08A_11D2_AD63_00805F17FD6F__wvu_PrintTitles" vbProcedure="false">Freight!$1:$5</definedName>
    <definedName function="false" hidden="false" localSheetId="18" name="Z_3B68766E_DD04_11D2_B562_00805FC758C8__wvu_PrintArea" vbProcedure="false">Freight!$A$6:$R$39</definedName>
    <definedName function="false" hidden="false" localSheetId="18" name="Z_3B68766E_DD04_11D2_B562_00805FC758C8__wvu_PrintTitles" vbProcedure="false">Freight!$1:$5</definedName>
    <definedName function="false" hidden="false" localSheetId="18" name="Z_3B68767A_DD04_11D2_B562_00805FC758C8__wvu_PrintArea" vbProcedure="false">Freight!$A$40:$AG$118</definedName>
    <definedName function="false" hidden="false" localSheetId="18" name="Z_3B68767A_DD04_11D2_B562_00805FC758C8__wvu_PrintTitles" vbProcedure="false">Freight!$1:$5</definedName>
    <definedName function="false" hidden="false" localSheetId="18" name="Z_3B687686_DD04_11D2_B562_00805FC758C8__wvu_PrintArea" vbProcedure="false">Freight!$A$120:$M$238</definedName>
    <definedName function="false" hidden="false" localSheetId="18" name="Z_3B687686_DD04_11D2_B562_00805FC758C8__wvu_PrintTitles" vbProcedure="false">Freight!$1:$5</definedName>
    <definedName function="false" hidden="false" localSheetId="18" name="Z_3D00AA3B_B9CB_11D2_B55F_00805FC758C8__wvu_PrintArea" vbProcedure="false">Freight!$A$6:$R$39</definedName>
    <definedName function="false" hidden="false" localSheetId="18" name="Z_3D00AA3B_B9CB_11D2_B55F_00805FC758C8__wvu_PrintTitles" vbProcedure="false">Freight!$1:$5</definedName>
    <definedName function="false" hidden="false" localSheetId="18" name="Z_3D00AA46_B9CB_11D2_B55F_00805FC758C8__wvu_PrintArea" vbProcedure="false">Freight!$A$40:$AG$118</definedName>
    <definedName function="false" hidden="false" localSheetId="18" name="Z_3D00AA46_B9CB_11D2_B55F_00805FC758C8__wvu_PrintTitles" vbProcedure="false">Freight!$1:$5</definedName>
    <definedName function="false" hidden="false" localSheetId="18" name="Z_3D00AA51_B9CB_11D2_B55F_00805FC758C8__wvu_PrintArea" vbProcedure="false">Freight!$A$120:$M$238</definedName>
    <definedName function="false" hidden="false" localSheetId="18" name="Z_3D00AA51_B9CB_11D2_B55F_00805FC758C8__wvu_PrintTitles" vbProcedure="false">Freight!$1:$5</definedName>
    <definedName function="false" hidden="false" localSheetId="18" name="Z_3E14919A_B5D4_11D2_8C28_0008C7C204E6__wvu_PrintArea" vbProcedure="false">Freight!$A$6:$R$39</definedName>
    <definedName function="false" hidden="false" localSheetId="18" name="Z_3E14919A_B5D4_11D2_8C28_0008C7C204E6__wvu_PrintTitles" vbProcedure="false">Freight!$1:$5</definedName>
    <definedName function="false" hidden="false" localSheetId="18" name="Z_3E1491A5_B5D4_11D2_8C28_0008C7C204E6__wvu_PrintArea" vbProcedure="false">Freight!$A$40:$AG$118</definedName>
    <definedName function="false" hidden="false" localSheetId="18" name="Z_3E1491A5_B5D4_11D2_8C28_0008C7C204E6__wvu_PrintTitles" vbProcedure="false">Freight!$1:$5</definedName>
    <definedName function="false" hidden="false" localSheetId="18" name="Z_3E1491B0_B5D4_11D2_8C28_0008C7C204E6__wvu_PrintArea" vbProcedure="false">Freight!$A$120:$M$238</definedName>
    <definedName function="false" hidden="false" localSheetId="18" name="Z_3E1491B0_B5D4_11D2_8C28_0008C7C204E6__wvu_PrintTitles" vbProcedure="false">Freight!$1:$5</definedName>
    <definedName function="false" hidden="false" localSheetId="18" name="Z_43FDE5A8_B0FC_11D2_8C26_0008C7C204E6__wvu_PrintArea" vbProcedure="false">Freight!$A$6:$R$39</definedName>
    <definedName function="false" hidden="false" localSheetId="18" name="Z_43FDE5A8_B0FC_11D2_8C26_0008C7C204E6__wvu_PrintTitles" vbProcedure="false">Freight!$1:$5</definedName>
    <definedName function="false" hidden="false" localSheetId="18" name="Z_43FDE5B2_B0FC_11D2_8C26_0008C7C204E6__wvu_PrintArea" vbProcedure="false">Freight!$A$40:$AG$118</definedName>
    <definedName function="false" hidden="false" localSheetId="18" name="Z_43FDE5B2_B0FC_11D2_8C26_0008C7C204E6__wvu_PrintTitles" vbProcedure="false">Freight!$1:$5</definedName>
    <definedName function="false" hidden="false" localSheetId="18" name="Z_43FDE5BC_B0FC_11D2_8C26_0008C7C204E6__wvu_PrintArea" vbProcedure="false">Freight!$A$120:$M$238</definedName>
    <definedName function="false" hidden="false" localSheetId="18" name="Z_43FDE5BC_B0FC_11D2_8C26_0008C7C204E6__wvu_PrintTitles" vbProcedure="false">Freight!$1:$5</definedName>
    <definedName function="false" hidden="false" localSheetId="18" name="Z_455EA50C_D080_11D2_B560_00805FC758C8__wvu_PrintArea" vbProcedure="false">Freight!$A$6:$R$39</definedName>
    <definedName function="false" hidden="false" localSheetId="18" name="Z_455EA50C_D080_11D2_B560_00805FC758C8__wvu_PrintTitles" vbProcedure="false">Freight!$1:$5</definedName>
    <definedName function="false" hidden="false" localSheetId="18" name="Z_455EA517_D080_11D2_B560_00805FC758C8__wvu_PrintArea" vbProcedure="false">Freight!$A$40:$AG$118</definedName>
    <definedName function="false" hidden="false" localSheetId="18" name="Z_455EA517_D080_11D2_B560_00805FC758C8__wvu_PrintTitles" vbProcedure="false">Freight!$1:$5</definedName>
    <definedName function="false" hidden="false" localSheetId="18" name="Z_455EA522_D080_11D2_B560_00805FC758C8__wvu_PrintArea" vbProcedure="false">Freight!$A$120:$M$238</definedName>
    <definedName function="false" hidden="false" localSheetId="18" name="Z_455EA522_D080_11D2_B560_00805FC758C8__wvu_PrintTitles" vbProcedure="false">Freight!$1:$5</definedName>
    <definedName function="false" hidden="false" localSheetId="18" name="Z_45B0D563_8B4E_11D2_8C18_0008C7C204E6__wvu_PrintArea" vbProcedure="false">Freight!$A$6:$R$39</definedName>
    <definedName function="false" hidden="false" localSheetId="18" name="Z_45B0D563_8B4E_11D2_8C18_0008C7C204E6__wvu_PrintTitles" vbProcedure="false">Freight!$1:$5</definedName>
    <definedName function="false" hidden="false" localSheetId="18" name="Z_45B0D56D_8B4E_11D2_8C18_0008C7C204E6__wvu_PrintArea" vbProcedure="false">Freight!$A$40:$AG$118</definedName>
    <definedName function="false" hidden="false" localSheetId="18" name="Z_45B0D56D_8B4E_11D2_8C18_0008C7C204E6__wvu_PrintTitles" vbProcedure="false">Freight!$1:$5</definedName>
    <definedName function="false" hidden="false" localSheetId="18" name="Z_45B0D577_8B4E_11D2_8C18_0008C7C204E6__wvu_PrintArea" vbProcedure="false">Freight!$A$120:$M$238</definedName>
    <definedName function="false" hidden="false" localSheetId="18" name="Z_45B0D577_8B4E_11D2_8C18_0008C7C204E6__wvu_PrintTitles" vbProcedure="false">Freight!$1:$5</definedName>
    <definedName function="false" hidden="false" localSheetId="18" name="Z_46B6C2BC_E7FC_11D2_ADAA_0008C744C0BF__wvu_PrintArea" vbProcedure="false">Freight!$A$6:$R$39</definedName>
    <definedName function="false" hidden="false" localSheetId="18" name="Z_46B6C2BC_E7FC_11D2_ADAA_0008C744C0BF__wvu_PrintTitles" vbProcedure="false">Freight!$1:$5</definedName>
    <definedName function="false" hidden="false" localSheetId="18" name="Z_46B6C2C8_E7FC_11D2_ADAA_0008C744C0BF__wvu_PrintArea" vbProcedure="false">Freight!$A$40:$AG$118</definedName>
    <definedName function="false" hidden="false" localSheetId="18" name="Z_46B6C2C8_E7FC_11D2_ADAA_0008C744C0BF__wvu_PrintTitles" vbProcedure="false">Freight!$1:$5</definedName>
    <definedName function="false" hidden="false" localSheetId="18" name="Z_46B6C2D4_E7FC_11D2_ADAA_0008C744C0BF__wvu_PrintArea" vbProcedure="false">Freight!$A$120:$M$238</definedName>
    <definedName function="false" hidden="false" localSheetId="18" name="Z_46B6C2D4_E7FC_11D2_ADAA_0008C744C0BF__wvu_PrintTitles" vbProcedure="false">Freight!$1:$5</definedName>
    <definedName function="false" hidden="false" localSheetId="18" name="Z_4707B8B5_93E7_11D2_8C1D_0008C7C204E6__wvu_PrintArea" vbProcedure="false">Freight!$A$6:$R$39</definedName>
    <definedName function="false" hidden="false" localSheetId="18" name="Z_4707B8B5_93E7_11D2_8C1D_0008C7C204E6__wvu_PrintTitles" vbProcedure="false">Freight!$1:$5</definedName>
    <definedName function="false" hidden="false" localSheetId="18" name="Z_4707B8BF_93E7_11D2_8C1D_0008C7C204E6__wvu_PrintArea" vbProcedure="false">Freight!$A$40:$AG$118</definedName>
    <definedName function="false" hidden="false" localSheetId="18" name="Z_4707B8BF_93E7_11D2_8C1D_0008C7C204E6__wvu_PrintTitles" vbProcedure="false">Freight!$1:$5</definedName>
    <definedName function="false" hidden="false" localSheetId="18" name="Z_4707B8C9_93E7_11D2_8C1D_0008C7C204E6__wvu_PrintArea" vbProcedure="false">Freight!$A$120:$M$238</definedName>
    <definedName function="false" hidden="false" localSheetId="18" name="Z_4707B8C9_93E7_11D2_8C1D_0008C7C204E6__wvu_PrintTitles" vbProcedure="false">Freight!$1:$5</definedName>
    <definedName function="false" hidden="false" localSheetId="18" name="Z_48E652D9_A94A_11D2_B55B_00805FC758C8__wvu_PrintArea" vbProcedure="false">Freight!$A$6:$R$39</definedName>
    <definedName function="false" hidden="false" localSheetId="18" name="Z_48E652D9_A94A_11D2_B55B_00805FC758C8__wvu_PrintTitles" vbProcedure="false">Freight!$1:$5</definedName>
    <definedName function="false" hidden="false" localSheetId="18" name="Z_48E652E3_A94A_11D2_B55B_00805FC758C8__wvu_PrintArea" vbProcedure="false">Freight!$A$40:$AG$118</definedName>
    <definedName function="false" hidden="false" localSheetId="18" name="Z_48E652E3_A94A_11D2_B55B_00805FC758C8__wvu_PrintTitles" vbProcedure="false">Freight!$1:$5</definedName>
    <definedName function="false" hidden="false" localSheetId="18" name="Z_48E652ED_A94A_11D2_B55B_00805FC758C8__wvu_PrintArea" vbProcedure="false">Freight!$A$120:$M$238</definedName>
    <definedName function="false" hidden="false" localSheetId="18" name="Z_48E652ED_A94A_11D2_B55B_00805FC758C8__wvu_PrintTitles" vbProcedure="false">Freight!$1:$5</definedName>
    <definedName function="false" hidden="false" localSheetId="18" name="Z_4A50D576_9978_11D2_8C20_0008C7C204E6__wvu_PrintArea" vbProcedure="false">Freight!$A$6:$R$39</definedName>
    <definedName function="false" hidden="false" localSheetId="18" name="Z_4A50D576_9978_11D2_8C20_0008C7C204E6__wvu_PrintTitles" vbProcedure="false">Freight!$1:$5</definedName>
    <definedName function="false" hidden="false" localSheetId="18" name="Z_4A50D580_9978_11D2_8C20_0008C7C204E6__wvu_PrintArea" vbProcedure="false">Freight!$A$40:$AG$118</definedName>
    <definedName function="false" hidden="false" localSheetId="18" name="Z_4A50D580_9978_11D2_8C20_0008C7C204E6__wvu_PrintTitles" vbProcedure="false">Freight!$1:$5</definedName>
    <definedName function="false" hidden="false" localSheetId="18" name="Z_4A50D58A_9978_11D2_8C20_0008C7C204E6__wvu_PrintArea" vbProcedure="false">Freight!$A$120:$M$238</definedName>
    <definedName function="false" hidden="false" localSheetId="18" name="Z_4A50D58A_9978_11D2_8C20_0008C7C204E6__wvu_PrintTitles" vbProcedure="false">Freight!$1:$5</definedName>
    <definedName function="false" hidden="false" localSheetId="18" name="Z_4B7F705E_C17B_11D2_8C2B_0008C7C204E6__wvu_PrintArea" vbProcedure="false">Freight!$A$6:$R$39</definedName>
    <definedName function="false" hidden="false" localSheetId="18" name="Z_4B7F705E_C17B_11D2_8C2B_0008C7C204E6__wvu_PrintTitles" vbProcedure="false">Freight!$1:$5</definedName>
    <definedName function="false" hidden="false" localSheetId="18" name="Z_4B7F7069_C17B_11D2_8C2B_0008C7C204E6__wvu_PrintArea" vbProcedure="false">Freight!$A$40:$AG$118</definedName>
    <definedName function="false" hidden="false" localSheetId="18" name="Z_4B7F7069_C17B_11D2_8C2B_0008C7C204E6__wvu_PrintTitles" vbProcedure="false">Freight!$1:$5</definedName>
    <definedName function="false" hidden="false" localSheetId="18" name="Z_4B7F7074_C17B_11D2_8C2B_0008C7C204E6__wvu_PrintArea" vbProcedure="false">Freight!$A$120:$M$238</definedName>
    <definedName function="false" hidden="false" localSheetId="18" name="Z_4B7F7074_C17B_11D2_8C2B_0008C7C204E6__wvu_PrintTitles" vbProcedure="false">Freight!$1:$5</definedName>
    <definedName function="false" hidden="false" localSheetId="18" name="Z_4C4CB56D_CAEB_11D2_8C32_0008C7C204E6__wvu_PrintArea" vbProcedure="false">Freight!$A$6:$R$39</definedName>
    <definedName function="false" hidden="false" localSheetId="18" name="Z_4C4CB56D_CAEB_11D2_8C32_0008C7C204E6__wvu_PrintTitles" vbProcedure="false">Freight!$1:$5</definedName>
    <definedName function="false" hidden="false" localSheetId="18" name="Z_4C4CB578_CAEB_11D2_8C32_0008C7C204E6__wvu_PrintArea" vbProcedure="false">Freight!$A$40:$AG$118</definedName>
    <definedName function="false" hidden="false" localSheetId="18" name="Z_4C4CB578_CAEB_11D2_8C32_0008C7C204E6__wvu_PrintTitles" vbProcedure="false">Freight!$1:$5</definedName>
    <definedName function="false" hidden="false" localSheetId="18" name="Z_4C4CB583_CAEB_11D2_8C32_0008C7C204E6__wvu_PrintArea" vbProcedure="false">Freight!$A$120:$M$238</definedName>
    <definedName function="false" hidden="false" localSheetId="18" name="Z_4C4CB583_CAEB_11D2_8C32_0008C7C204E6__wvu_PrintTitles" vbProcedure="false">Freight!$1:$5</definedName>
    <definedName function="false" hidden="false" localSheetId="18" name="Z_4C5DA7D1_F3BF_11D2_8C47_0008C7C204E6__wvu_PrintArea" vbProcedure="false">Freight!$A$6:$R$39</definedName>
    <definedName function="false" hidden="false" localSheetId="18" name="Z_4C5DA7D1_F3BF_11D2_8C47_0008C7C204E6__wvu_PrintTitles" vbProcedure="false">Freight!$1:$5</definedName>
    <definedName function="false" hidden="false" localSheetId="18" name="Z_4C5DA7DD_F3BF_11D2_8C47_0008C7C204E6__wvu_PrintArea" vbProcedure="false">Freight!$A$40:$AG$118</definedName>
    <definedName function="false" hidden="false" localSheetId="18" name="Z_4C5DA7DD_F3BF_11D2_8C47_0008C7C204E6__wvu_PrintTitles" vbProcedure="false">Freight!$1:$5</definedName>
    <definedName function="false" hidden="false" localSheetId="18" name="Z_4C5DA7E9_F3BF_11D2_8C47_0008C7C204E6__wvu_PrintArea" vbProcedure="false">Freight!$A$120:$M$238</definedName>
    <definedName function="false" hidden="false" localSheetId="18" name="Z_4C5DA7E9_F3BF_11D2_8C47_0008C7C204E6__wvu_PrintTitles" vbProcedure="false">Freight!$1:$5</definedName>
    <definedName function="false" hidden="false" localSheetId="18" name="Z_4C5DA7FC_F3BF_11D2_8C47_0008C7C204E6__wvu_PrintArea" vbProcedure="false">Freight!$A$6:$R$39</definedName>
    <definedName function="false" hidden="false" localSheetId="18" name="Z_4C5DA7FC_F3BF_11D2_8C47_0008C7C204E6__wvu_PrintTitles" vbProcedure="false">Freight!$1:$5</definedName>
    <definedName function="false" hidden="false" localSheetId="18" name="Z_4C5DA808_F3BF_11D2_8C47_0008C7C204E6__wvu_PrintArea" vbProcedure="false">Freight!$A$40:$AG$118</definedName>
    <definedName function="false" hidden="false" localSheetId="18" name="Z_4C5DA808_F3BF_11D2_8C47_0008C7C204E6__wvu_PrintTitles" vbProcedure="false">Freight!$1:$5</definedName>
    <definedName function="false" hidden="false" localSheetId="18" name="Z_4C5DA814_F3BF_11D2_8C47_0008C7C204E6__wvu_PrintArea" vbProcedure="false">Freight!$A$120:$M$238</definedName>
    <definedName function="false" hidden="false" localSheetId="18" name="Z_4C5DA814_F3BF_11D2_8C47_0008C7C204E6__wvu_PrintTitles" vbProcedure="false">Freight!$1:$5</definedName>
    <definedName function="false" hidden="false" localSheetId="18" name="Z_52DDA564_CA25_11D2_8C31_0008C7C204E6__wvu_PrintArea" vbProcedure="false">Freight!$A$6:$R$39</definedName>
    <definedName function="false" hidden="false" localSheetId="18" name="Z_52DDA564_CA25_11D2_8C31_0008C7C204E6__wvu_PrintTitles" vbProcedure="false">Freight!$1:$5</definedName>
    <definedName function="false" hidden="false" localSheetId="18" name="Z_52DDA56F_CA25_11D2_8C31_0008C7C204E6__wvu_PrintArea" vbProcedure="false">Freight!$A$40:$AG$118</definedName>
    <definedName function="false" hidden="false" localSheetId="18" name="Z_52DDA56F_CA25_11D2_8C31_0008C7C204E6__wvu_PrintTitles" vbProcedure="false">Freight!$1:$5</definedName>
    <definedName function="false" hidden="false" localSheetId="18" name="Z_52DDA57A_CA25_11D2_8C31_0008C7C204E6__wvu_PrintArea" vbProcedure="false">Freight!$A$120:$M$238</definedName>
    <definedName function="false" hidden="false" localSheetId="18" name="Z_52DDA57A_CA25_11D2_8C31_0008C7C204E6__wvu_PrintTitles" vbProcedure="false">Freight!$1:$5</definedName>
    <definedName function="false" hidden="false" localSheetId="18" name="Z_531C69D7_EE3F_11D2_ADAC_0008C744C0BF__wvu_PrintArea" vbProcedure="false">Freight!$A$6:$R$39</definedName>
    <definedName function="false" hidden="false" localSheetId="18" name="Z_531C69D7_EE3F_11D2_ADAC_0008C744C0BF__wvu_PrintTitles" vbProcedure="false">Freight!$1:$5</definedName>
    <definedName function="false" hidden="false" localSheetId="18" name="Z_531C69E3_EE3F_11D2_ADAC_0008C744C0BF__wvu_PrintArea" vbProcedure="false">Freight!$A$40:$AG$118</definedName>
    <definedName function="false" hidden="false" localSheetId="18" name="Z_531C69E3_EE3F_11D2_ADAC_0008C744C0BF__wvu_PrintTitles" vbProcedure="false">Freight!$1:$5</definedName>
    <definedName function="false" hidden="false" localSheetId="18" name="Z_531C69EF_EE3F_11D2_ADAC_0008C744C0BF__wvu_PrintArea" vbProcedure="false">Freight!$A$120:$M$238</definedName>
    <definedName function="false" hidden="false" localSheetId="18" name="Z_531C69EF_EE3F_11D2_ADAC_0008C744C0BF__wvu_PrintTitles" vbProcedure="false">Freight!$1:$5</definedName>
    <definedName function="false" hidden="false" localSheetId="18" name="Z_5538850E_8E68_11D2_8C1C_0008C7C204E6__wvu_PrintArea" vbProcedure="false">Freight!$A$6:$R$39</definedName>
    <definedName function="false" hidden="false" localSheetId="18" name="Z_5538850E_8E68_11D2_8C1C_0008C7C204E6__wvu_PrintTitles" vbProcedure="false">Freight!$1:$5</definedName>
    <definedName function="false" hidden="false" localSheetId="18" name="Z_55388518_8E68_11D2_8C1C_0008C7C204E6__wvu_PrintArea" vbProcedure="false">Freight!$A$40:$AG$118</definedName>
    <definedName function="false" hidden="false" localSheetId="18" name="Z_55388518_8E68_11D2_8C1C_0008C7C204E6__wvu_PrintTitles" vbProcedure="false">Freight!$1:$5</definedName>
    <definedName function="false" hidden="false" localSheetId="18" name="Z_55388522_8E68_11D2_8C1C_0008C7C204E6__wvu_PrintArea" vbProcedure="false">Freight!$A$120:$M$238</definedName>
    <definedName function="false" hidden="false" localSheetId="18" name="Z_55388522_8E68_11D2_8C1C_0008C7C204E6__wvu_PrintTitles" vbProcedure="false">Freight!$1:$5</definedName>
    <definedName function="false" hidden="false" localSheetId="18" name="Z_56579150_85E2_11D2_8C16_0008C7C204E6__wvu_PrintArea" vbProcedure="false">Freight!$A$6:$R$39</definedName>
    <definedName function="false" hidden="false" localSheetId="18" name="Z_56579150_85E2_11D2_8C16_0008C7C204E6__wvu_PrintTitles" vbProcedure="false">Freight!$1:$5</definedName>
    <definedName function="false" hidden="false" localSheetId="18" name="Z_5657915A_85E2_11D2_8C16_0008C7C204E6__wvu_PrintArea" vbProcedure="false">Freight!$A$40:$AG$118</definedName>
    <definedName function="false" hidden="false" localSheetId="18" name="Z_5657915A_85E2_11D2_8C16_0008C7C204E6__wvu_PrintTitles" vbProcedure="false">Freight!$1:$5</definedName>
    <definedName function="false" hidden="false" localSheetId="18" name="Z_56579164_85E2_11D2_8C16_0008C7C204E6__wvu_PrintArea" vbProcedure="false">Freight!$A$120:$M$238</definedName>
    <definedName function="false" hidden="false" localSheetId="18" name="Z_56579164_85E2_11D2_8C16_0008C7C204E6__wvu_PrintTitles" vbProcedure="false">Freight!$1:$5</definedName>
    <definedName function="false" hidden="false" localSheetId="18" name="Z_5685E5CA_A46E_11D2_8C22_0008C7C204E6__wvu_PrintArea" vbProcedure="false">Freight!$A$6:$R$39</definedName>
    <definedName function="false" hidden="false" localSheetId="18" name="Z_5685E5CA_A46E_11D2_8C22_0008C7C204E6__wvu_PrintTitles" vbProcedure="false">Freight!$1:$5</definedName>
    <definedName function="false" hidden="false" localSheetId="18" name="Z_5685E5D4_A46E_11D2_8C22_0008C7C204E6__wvu_PrintArea" vbProcedure="false">Freight!$A$40:$AG$118</definedName>
    <definedName function="false" hidden="false" localSheetId="18" name="Z_5685E5D4_A46E_11D2_8C22_0008C7C204E6__wvu_PrintTitles" vbProcedure="false">Freight!$1:$5</definedName>
    <definedName function="false" hidden="false" localSheetId="18" name="Z_5685E5DE_A46E_11D2_8C22_0008C7C204E6__wvu_PrintArea" vbProcedure="false">Freight!$A$120:$M$238</definedName>
    <definedName function="false" hidden="false" localSheetId="18" name="Z_5685E5DE_A46E_11D2_8C22_0008C7C204E6__wvu_PrintTitles" vbProcedure="false">Freight!$1:$5</definedName>
    <definedName function="false" hidden="false" localSheetId="18" name="Z_5685E6FB_A46E_11D2_8C22_0008C7C204E6__wvu_PrintArea" vbProcedure="false">Freight!$A$6:$R$39</definedName>
    <definedName function="false" hidden="false" localSheetId="18" name="Z_5685E6FB_A46E_11D2_8C22_0008C7C204E6__wvu_PrintTitles" vbProcedure="false">Freight!$1:$5</definedName>
    <definedName function="false" hidden="false" localSheetId="18" name="Z_5685E705_A46E_11D2_8C22_0008C7C204E6__wvu_PrintArea" vbProcedure="false">Freight!$A$40:$AG$118</definedName>
    <definedName function="false" hidden="false" localSheetId="18" name="Z_5685E705_A46E_11D2_8C22_0008C7C204E6__wvu_PrintTitles" vbProcedure="false">Freight!$1:$5</definedName>
    <definedName function="false" hidden="false" localSheetId="18" name="Z_5685E70F_A46E_11D2_8C22_0008C7C204E6__wvu_PrintArea" vbProcedure="false">Freight!$A$120:$M$238</definedName>
    <definedName function="false" hidden="false" localSheetId="18" name="Z_5685E70F_A46E_11D2_8C22_0008C7C204E6__wvu_PrintTitles" vbProcedure="false">Freight!$1:$5</definedName>
    <definedName function="false" hidden="false" localSheetId="18" name="Z_57D334AC_8F82_11D2_8C1D_0008C7C204E6__wvu_PrintArea" vbProcedure="false">Freight!$A$6:$R$39</definedName>
    <definedName function="false" hidden="false" localSheetId="18" name="Z_57D334AC_8F82_11D2_8C1D_0008C7C204E6__wvu_PrintTitles" vbProcedure="false">Freight!$1:$5</definedName>
    <definedName function="false" hidden="false" localSheetId="18" name="Z_57D334B6_8F82_11D2_8C1D_0008C7C204E6__wvu_PrintArea" vbProcedure="false">Freight!$A$40:$AG$118</definedName>
    <definedName function="false" hidden="false" localSheetId="18" name="Z_57D334B6_8F82_11D2_8C1D_0008C7C204E6__wvu_PrintTitles" vbProcedure="false">Freight!$1:$5</definedName>
    <definedName function="false" hidden="false" localSheetId="18" name="Z_57D334C0_8F82_11D2_8C1D_0008C7C204E6__wvu_PrintArea" vbProcedure="false">Freight!$A$120:$M$238</definedName>
    <definedName function="false" hidden="false" localSheetId="18" name="Z_57D334C0_8F82_11D2_8C1D_0008C7C204E6__wvu_PrintTitles" vbProcedure="false">Freight!$1:$5</definedName>
    <definedName function="false" hidden="false" localSheetId="18" name="Z_57D334DF_8F82_11D2_8C1D_0008C7C204E6__wvu_PrintArea" vbProcedure="false">Freight!$A$6:$R$39</definedName>
    <definedName function="false" hidden="false" localSheetId="18" name="Z_57D334DF_8F82_11D2_8C1D_0008C7C204E6__wvu_PrintTitles" vbProcedure="false">Freight!$1:$5</definedName>
    <definedName function="false" hidden="false" localSheetId="18" name="Z_57D334E9_8F82_11D2_8C1D_0008C7C204E6__wvu_PrintArea" vbProcedure="false">Freight!$A$40:$AG$118</definedName>
    <definedName function="false" hidden="false" localSheetId="18" name="Z_57D334E9_8F82_11D2_8C1D_0008C7C204E6__wvu_PrintTitles" vbProcedure="false">Freight!$1:$5</definedName>
    <definedName function="false" hidden="false" localSheetId="18" name="Z_57D334F3_8F82_11D2_8C1D_0008C7C204E6__wvu_PrintArea" vbProcedure="false">Freight!$A$120:$M$238</definedName>
    <definedName function="false" hidden="false" localSheetId="18" name="Z_57D334F3_8F82_11D2_8C1D_0008C7C204E6__wvu_PrintTitles" vbProcedure="false">Freight!$1:$5</definedName>
    <definedName function="false" hidden="false" localSheetId="18" name="Z_59DDE79C_E1CB_11D2_8C3F_0008C7C204E6__wvu_PrintArea" vbProcedure="false">Freight!$A$6:$R$39</definedName>
    <definedName function="false" hidden="false" localSheetId="18" name="Z_59DDE79C_E1CB_11D2_8C3F_0008C7C204E6__wvu_PrintTitles" vbProcedure="false">Freight!$1:$5</definedName>
    <definedName function="false" hidden="false" localSheetId="18" name="Z_59DDE7A8_E1CB_11D2_8C3F_0008C7C204E6__wvu_PrintArea" vbProcedure="false">Freight!$A$40:$AG$118</definedName>
    <definedName function="false" hidden="false" localSheetId="18" name="Z_59DDE7A8_E1CB_11D2_8C3F_0008C7C204E6__wvu_PrintTitles" vbProcedure="false">Freight!$1:$5</definedName>
    <definedName function="false" hidden="false" localSheetId="18" name="Z_59DDE7B4_E1CB_11D2_8C3F_0008C7C204E6__wvu_PrintArea" vbProcedure="false">Freight!$A$120:$M$238</definedName>
    <definedName function="false" hidden="false" localSheetId="18" name="Z_59DDE7B4_E1CB_11D2_8C3F_0008C7C204E6__wvu_PrintTitles" vbProcedure="false">Freight!$1:$5</definedName>
    <definedName function="false" hidden="false" localSheetId="18" name="Z_5A320F43_BCD7_11D2_8C2A_0008C7C204E6__wvu_PrintArea" vbProcedure="false">Freight!$A$6:$R$39</definedName>
    <definedName function="false" hidden="false" localSheetId="18" name="Z_5A320F43_BCD7_11D2_8C2A_0008C7C204E6__wvu_PrintTitles" vbProcedure="false">Freight!$1:$5</definedName>
    <definedName function="false" hidden="false" localSheetId="18" name="Z_5A320F4E_BCD7_11D2_8C2A_0008C7C204E6__wvu_PrintArea" vbProcedure="false">Freight!$A$40:$AG$118</definedName>
    <definedName function="false" hidden="false" localSheetId="18" name="Z_5A320F4E_BCD7_11D2_8C2A_0008C7C204E6__wvu_PrintTitles" vbProcedure="false">Freight!$1:$5</definedName>
    <definedName function="false" hidden="false" localSheetId="18" name="Z_5A320F59_BCD7_11D2_8C2A_0008C7C204E6__wvu_PrintArea" vbProcedure="false">Freight!$A$120:$M$238</definedName>
    <definedName function="false" hidden="false" localSheetId="18" name="Z_5A320F59_BCD7_11D2_8C2A_0008C7C204E6__wvu_PrintTitles" vbProcedure="false">Freight!$1:$5</definedName>
    <definedName function="false" hidden="false" localSheetId="18" name="Z_5BB0EAEA_9EF1_11D2_84E3_00805FD35FEF__wvu_PrintArea" vbProcedure="false">Freight!$A$6:$R$39</definedName>
    <definedName function="false" hidden="false" localSheetId="18" name="Z_5BB0EAEA_9EF1_11D2_84E3_00805FD35FEF__wvu_PrintTitles" vbProcedure="false">Freight!$1:$5</definedName>
    <definedName function="false" hidden="false" localSheetId="18" name="Z_5BB0EAF4_9EF1_11D2_84E3_00805FD35FEF__wvu_PrintArea" vbProcedure="false">Freight!$A$40:$AG$118</definedName>
    <definedName function="false" hidden="false" localSheetId="18" name="Z_5BB0EAF4_9EF1_11D2_84E3_00805FD35FEF__wvu_PrintTitles" vbProcedure="false">Freight!$1:$5</definedName>
    <definedName function="false" hidden="false" localSheetId="18" name="Z_5BB0EAFE_9EF1_11D2_84E3_00805FD35FEF__wvu_PrintArea" vbProcedure="false">Freight!$A$120:$M$238</definedName>
    <definedName function="false" hidden="false" localSheetId="18" name="Z_5BB0EAFE_9EF1_11D2_84E3_00805FD35FEF__wvu_PrintTitles" vbProcedure="false">Freight!$1:$5</definedName>
    <definedName function="false" hidden="false" localSheetId="18" name="Z_5DF009AC_AEB1_11D2_8C26_0008C7C204E6__wvu_PrintArea" vbProcedure="false">Freight!$A$6:$R$39</definedName>
    <definedName function="false" hidden="false" localSheetId="18" name="Z_5DF009AC_AEB1_11D2_8C26_0008C7C204E6__wvu_PrintTitles" vbProcedure="false">Freight!$1:$5</definedName>
    <definedName function="false" hidden="false" localSheetId="18" name="Z_5DF009B6_AEB1_11D2_8C26_0008C7C204E6__wvu_PrintArea" vbProcedure="false">Freight!$A$40:$AG$118</definedName>
    <definedName function="false" hidden="false" localSheetId="18" name="Z_5DF009B6_AEB1_11D2_8C26_0008C7C204E6__wvu_PrintTitles" vbProcedure="false">Freight!$1:$5</definedName>
    <definedName function="false" hidden="false" localSheetId="18" name="Z_5DF009C0_AEB1_11D2_8C26_0008C7C204E6__wvu_PrintArea" vbProcedure="false">Freight!$A$120:$M$238</definedName>
    <definedName function="false" hidden="false" localSheetId="18" name="Z_5DF009C0_AEB1_11D2_8C26_0008C7C204E6__wvu_PrintTitles" vbProcedure="false">Freight!$1:$5</definedName>
    <definedName function="false" hidden="false" localSheetId="18" name="Z_5EF90F7B_F0A4_11D2_ADAC_0008C744C0BF__wvu_PrintArea" vbProcedure="false">Freight!$A$6:$R$39</definedName>
    <definedName function="false" hidden="false" localSheetId="18" name="Z_5EF90F7B_F0A4_11D2_ADAC_0008C744C0BF__wvu_PrintTitles" vbProcedure="false">Freight!$1:$5</definedName>
    <definedName function="false" hidden="false" localSheetId="18" name="Z_5EF90F87_F0A4_11D2_ADAC_0008C744C0BF__wvu_PrintArea" vbProcedure="false">Freight!$A$40:$AG$118</definedName>
    <definedName function="false" hidden="false" localSheetId="18" name="Z_5EF90F87_F0A4_11D2_ADAC_0008C744C0BF__wvu_PrintTitles" vbProcedure="false">Freight!$1:$5</definedName>
    <definedName function="false" hidden="false" localSheetId="18" name="Z_5EF90F93_F0A4_11D2_ADAC_0008C744C0BF__wvu_PrintArea" vbProcedure="false">Freight!$A$120:$M$238</definedName>
    <definedName function="false" hidden="false" localSheetId="18" name="Z_5EF90F93_F0A4_11D2_ADAC_0008C744C0BF__wvu_PrintTitles" vbProcedure="false">Freight!$1:$5</definedName>
    <definedName function="false" hidden="false" localSheetId="18" name="Z_5EF90FAD_F0A4_11D2_ADAC_0008C744C0BF__wvu_PrintArea" vbProcedure="false">Freight!$A$6:$R$39</definedName>
    <definedName function="false" hidden="false" localSheetId="18" name="Z_5EF90FAD_F0A4_11D2_ADAC_0008C744C0BF__wvu_PrintTitles" vbProcedure="false">Freight!$1:$5</definedName>
    <definedName function="false" hidden="false" localSheetId="18" name="Z_5EF90FB9_F0A4_11D2_ADAC_0008C744C0BF__wvu_PrintArea" vbProcedure="false">Freight!$A$40:$AG$118</definedName>
    <definedName function="false" hidden="false" localSheetId="18" name="Z_5EF90FB9_F0A4_11D2_ADAC_0008C744C0BF__wvu_PrintTitles" vbProcedure="false">Freight!$1:$5</definedName>
    <definedName function="false" hidden="false" localSheetId="18" name="Z_5EF90FC5_F0A4_11D2_ADAC_0008C744C0BF__wvu_PrintArea" vbProcedure="false">Freight!$A$120:$M$238</definedName>
    <definedName function="false" hidden="false" localSheetId="18" name="Z_5EF90FC5_F0A4_11D2_ADAC_0008C744C0BF__wvu_PrintTitles" vbProcedure="false">Freight!$1:$5</definedName>
    <definedName function="false" hidden="false" localSheetId="18" name="Z_5EF91007_F0A4_11D2_ADAC_0008C744C0BF__wvu_PrintArea" vbProcedure="false">Freight!$A$6:$R$39</definedName>
    <definedName function="false" hidden="false" localSheetId="18" name="Z_5EF91007_F0A4_11D2_ADAC_0008C744C0BF__wvu_PrintTitles" vbProcedure="false">Freight!$1:$5</definedName>
    <definedName function="false" hidden="false" localSheetId="18" name="Z_5EF91013_F0A4_11D2_ADAC_0008C744C0BF__wvu_PrintArea" vbProcedure="false">Freight!$A$40:$AG$118</definedName>
    <definedName function="false" hidden="false" localSheetId="18" name="Z_5EF91013_F0A4_11D2_ADAC_0008C744C0BF__wvu_PrintTitles" vbProcedure="false">Freight!$1:$5</definedName>
    <definedName function="false" hidden="false" localSheetId="18" name="Z_5EF9101F_F0A4_11D2_ADAC_0008C744C0BF__wvu_PrintArea" vbProcedure="false">Freight!$A$120:$M$238</definedName>
    <definedName function="false" hidden="false" localSheetId="18" name="Z_5EF9101F_F0A4_11D2_ADAC_0008C744C0BF__wvu_PrintTitles" vbProcedure="false">Freight!$1:$5</definedName>
    <definedName function="false" hidden="false" localSheetId="18" name="Z_5FA894D8_EBE5_11D2_8C41_0008C7C204E6__wvu_PrintArea" vbProcedure="false">Freight!$A$6:$R$39</definedName>
    <definedName function="false" hidden="false" localSheetId="18" name="Z_5FA894D8_EBE5_11D2_8C41_0008C7C204E6__wvu_PrintTitles" vbProcedure="false">Freight!$1:$5</definedName>
    <definedName function="false" hidden="false" localSheetId="18" name="Z_5FA894E4_EBE5_11D2_8C41_0008C7C204E6__wvu_PrintArea" vbProcedure="false">Freight!$A$40:$AG$118</definedName>
    <definedName function="false" hidden="false" localSheetId="18" name="Z_5FA894E4_EBE5_11D2_8C41_0008C7C204E6__wvu_PrintTitles" vbProcedure="false">Freight!$1:$5</definedName>
    <definedName function="false" hidden="false" localSheetId="18" name="Z_5FA894F0_EBE5_11D2_8C41_0008C7C204E6__wvu_PrintArea" vbProcedure="false">Freight!$A$120:$M$238</definedName>
    <definedName function="false" hidden="false" localSheetId="18" name="Z_5FA894F0_EBE5_11D2_8C41_0008C7C204E6__wvu_PrintTitles" vbProcedure="false">Freight!$1:$5</definedName>
    <definedName function="false" hidden="false" localSheetId="18" name="Z_61A21D22_DD19_11D2_B114_00805F29F700__wvu_PrintArea" vbProcedure="false">Freight!$A$6:$R$39</definedName>
    <definedName function="false" hidden="false" localSheetId="18" name="Z_61A21D22_DD19_11D2_B114_00805F29F700__wvu_PrintTitles" vbProcedure="false">Freight!$1:$5</definedName>
    <definedName function="false" hidden="false" localSheetId="18" name="Z_61A21D2E_DD19_11D2_B114_00805F29F700__wvu_PrintArea" vbProcedure="false">Freight!$A$40:$AG$118</definedName>
    <definedName function="false" hidden="false" localSheetId="18" name="Z_61A21D2E_DD19_11D2_B114_00805F29F700__wvu_PrintTitles" vbProcedure="false">Freight!$1:$5</definedName>
    <definedName function="false" hidden="false" localSheetId="18" name="Z_61A21D3A_DD19_11D2_B114_00805F29F700__wvu_PrintArea" vbProcedure="false">Freight!$A$120:$M$238</definedName>
    <definedName function="false" hidden="false" localSheetId="18" name="Z_61A21D3A_DD19_11D2_B114_00805F29F700__wvu_PrintTitles" vbProcedure="false">Freight!$1:$5</definedName>
    <definedName function="false" hidden="false" localSheetId="18" name="Z_67408502_ED98_11D2_ADAB_0008C744C0BF__wvu_PrintArea" vbProcedure="false">Freight!$A$6:$R$39</definedName>
    <definedName function="false" hidden="false" localSheetId="18" name="Z_67408502_ED98_11D2_ADAB_0008C744C0BF__wvu_PrintTitles" vbProcedure="false">Freight!$1:$5</definedName>
    <definedName function="false" hidden="false" localSheetId="18" name="Z_6740850E_ED98_11D2_ADAB_0008C744C0BF__wvu_PrintArea" vbProcedure="false">Freight!$A$40:$AG$118</definedName>
    <definedName function="false" hidden="false" localSheetId="18" name="Z_6740850E_ED98_11D2_ADAB_0008C744C0BF__wvu_PrintTitles" vbProcedure="false">Freight!$1:$5</definedName>
    <definedName function="false" hidden="false" localSheetId="18" name="Z_6740851A_ED98_11D2_ADAB_0008C744C0BF__wvu_PrintArea" vbProcedure="false">Freight!$A$120:$M$238</definedName>
    <definedName function="false" hidden="false" localSheetId="18" name="Z_6740851A_ED98_11D2_ADAB_0008C744C0BF__wvu_PrintTitles" vbProcedure="false">Freight!$1:$5</definedName>
    <definedName function="false" hidden="false" localSheetId="18" name="Z_67867FD3_88EB_11D2_8C17_0008C7C204E6__wvu_PrintArea" vbProcedure="false">Freight!$A$6:$R$39</definedName>
    <definedName function="false" hidden="false" localSheetId="18" name="Z_67867FD3_88EB_11D2_8C17_0008C7C204E6__wvu_PrintTitles" vbProcedure="false">Freight!$1:$5</definedName>
    <definedName function="false" hidden="false" localSheetId="18" name="Z_67867FDD_88EB_11D2_8C17_0008C7C204E6__wvu_PrintArea" vbProcedure="false">Freight!$A$40:$AG$118</definedName>
    <definedName function="false" hidden="false" localSheetId="18" name="Z_67867FDD_88EB_11D2_8C17_0008C7C204E6__wvu_PrintTitles" vbProcedure="false">Freight!$1:$5</definedName>
    <definedName function="false" hidden="false" localSheetId="18" name="Z_67867FE7_88EB_11D2_8C17_0008C7C204E6__wvu_PrintArea" vbProcedure="false">Freight!$A$120:$M$238</definedName>
    <definedName function="false" hidden="false" localSheetId="18" name="Z_67867FE7_88EB_11D2_8C17_0008C7C204E6__wvu_PrintTitles" vbProcedure="false">Freight!$1:$5</definedName>
    <definedName function="false" hidden="false" localSheetId="18" name="Z_67868005_88EB_11D2_8C17_0008C7C204E6__wvu_PrintArea" vbProcedure="false">Freight!$A$6:$R$39</definedName>
    <definedName function="false" hidden="false" localSheetId="18" name="Z_67868005_88EB_11D2_8C17_0008C7C204E6__wvu_PrintTitles" vbProcedure="false">Freight!$1:$5</definedName>
    <definedName function="false" hidden="false" localSheetId="18" name="Z_6786800F_88EB_11D2_8C17_0008C7C204E6__wvu_PrintArea" vbProcedure="false">Freight!$A$40:$AG$118</definedName>
    <definedName function="false" hidden="false" localSheetId="18" name="Z_6786800F_88EB_11D2_8C17_0008C7C204E6__wvu_PrintTitles" vbProcedure="false">Freight!$1:$5</definedName>
    <definedName function="false" hidden="false" localSheetId="18" name="Z_67868019_88EB_11D2_8C17_0008C7C204E6__wvu_PrintArea" vbProcedure="false">Freight!$A$120:$M$238</definedName>
    <definedName function="false" hidden="false" localSheetId="18" name="Z_67868019_88EB_11D2_8C17_0008C7C204E6__wvu_PrintTitles" vbProcedure="false">Freight!$1:$5</definedName>
    <definedName function="false" hidden="false" localSheetId="18" name="Z_678680CF_88EB_11D2_8C17_0008C7C204E6__wvu_PrintArea" vbProcedure="false">Freight!$A$6:$R$39</definedName>
    <definedName function="false" hidden="false" localSheetId="18" name="Z_678680CF_88EB_11D2_8C17_0008C7C204E6__wvu_PrintTitles" vbProcedure="false">Freight!$1:$5</definedName>
    <definedName function="false" hidden="false" localSheetId="18" name="Z_678680D9_88EB_11D2_8C17_0008C7C204E6__wvu_PrintArea" vbProcedure="false">Freight!$A$40:$AG$118</definedName>
    <definedName function="false" hidden="false" localSheetId="18" name="Z_678680D9_88EB_11D2_8C17_0008C7C204E6__wvu_PrintTitles" vbProcedure="false">Freight!$1:$5</definedName>
    <definedName function="false" hidden="false" localSheetId="18" name="Z_678680E3_88EB_11D2_8C17_0008C7C204E6__wvu_PrintArea" vbProcedure="false">Freight!$A$120:$M$238</definedName>
    <definedName function="false" hidden="false" localSheetId="18" name="Z_678680E3_88EB_11D2_8C17_0008C7C204E6__wvu_PrintTitles" vbProcedure="false">Freight!$1:$5</definedName>
    <definedName function="false" hidden="false" localSheetId="18" name="Z_6996068B_E072_11D2_8C3F_0008C7C204E6__wvu_PrintArea" vbProcedure="false">Freight!$A$6:$R$39</definedName>
    <definedName function="false" hidden="false" localSheetId="18" name="Z_6996068B_E072_11D2_8C3F_0008C7C204E6__wvu_PrintTitles" vbProcedure="false">Freight!$1:$5</definedName>
    <definedName function="false" hidden="false" localSheetId="18" name="Z_69960697_E072_11D2_8C3F_0008C7C204E6__wvu_PrintArea" vbProcedure="false">Freight!$A$40:$AG$118</definedName>
    <definedName function="false" hidden="false" localSheetId="18" name="Z_69960697_E072_11D2_8C3F_0008C7C204E6__wvu_PrintTitles" vbProcedure="false">Freight!$1:$5</definedName>
    <definedName function="false" hidden="false" localSheetId="18" name="Z_699606A3_E072_11D2_8C3F_0008C7C204E6__wvu_PrintArea" vbProcedure="false">Freight!$A$120:$M$238</definedName>
    <definedName function="false" hidden="false" localSheetId="18" name="Z_699606A3_E072_11D2_8C3F_0008C7C204E6__wvu_PrintTitles" vbProcedure="false">Freight!$1:$5</definedName>
    <definedName function="false" hidden="false" localSheetId="18" name="Z_6B149C3E_AAB6_11D2_8C25_0008C7C204E6__wvu_PrintArea" vbProcedure="false">Freight!$A$6:$R$39</definedName>
    <definedName function="false" hidden="false" localSheetId="18" name="Z_6B149C3E_AAB6_11D2_8C25_0008C7C204E6__wvu_PrintTitles" vbProcedure="false">Freight!$1:$5</definedName>
    <definedName function="false" hidden="false" localSheetId="18" name="Z_6B149C48_AAB6_11D2_8C25_0008C7C204E6__wvu_PrintArea" vbProcedure="false">Freight!$A$40:$AG$118</definedName>
    <definedName function="false" hidden="false" localSheetId="18" name="Z_6B149C48_AAB6_11D2_8C25_0008C7C204E6__wvu_PrintTitles" vbProcedure="false">Freight!$1:$5</definedName>
    <definedName function="false" hidden="false" localSheetId="18" name="Z_6B149C52_AAB6_11D2_8C25_0008C7C204E6__wvu_PrintArea" vbProcedure="false">Freight!$A$120:$M$238</definedName>
    <definedName function="false" hidden="false" localSheetId="18" name="Z_6B149C52_AAB6_11D2_8C25_0008C7C204E6__wvu_PrintTitles" vbProcedure="false">Freight!$1:$5</definedName>
    <definedName function="false" hidden="false" localSheetId="18" name="Z_6B15D312_E685_11D2_8C3F_0008C7C204E6__wvu_PrintArea" vbProcedure="false">Freight!$A$6:$R$39</definedName>
    <definedName function="false" hidden="false" localSheetId="18" name="Z_6B15D312_E685_11D2_8C3F_0008C7C204E6__wvu_PrintTitles" vbProcedure="false">Freight!$1:$5</definedName>
    <definedName function="false" hidden="false" localSheetId="18" name="Z_6B15D31E_E685_11D2_8C3F_0008C7C204E6__wvu_PrintArea" vbProcedure="false">Freight!$A$40:$AG$118</definedName>
    <definedName function="false" hidden="false" localSheetId="18" name="Z_6B15D31E_E685_11D2_8C3F_0008C7C204E6__wvu_PrintTitles" vbProcedure="false">Freight!$1:$5</definedName>
    <definedName function="false" hidden="false" localSheetId="18" name="Z_6B15D32A_E685_11D2_8C3F_0008C7C204E6__wvu_PrintArea" vbProcedure="false">Freight!$A$120:$M$238</definedName>
    <definedName function="false" hidden="false" localSheetId="18" name="Z_6B15D32A_E685_11D2_8C3F_0008C7C204E6__wvu_PrintTitles" vbProcedure="false">Freight!$1:$5</definedName>
    <definedName function="false" hidden="false" localSheetId="18" name="Z_6C1A9452_A088_11D2_84E3_00805FD35FEF__wvu_PrintArea" vbProcedure="false">Freight!$A$6:$R$39</definedName>
    <definedName function="false" hidden="false" localSheetId="18" name="Z_6C1A9452_A088_11D2_84E3_00805FD35FEF__wvu_PrintTitles" vbProcedure="false">Freight!$1:$5</definedName>
    <definedName function="false" hidden="false" localSheetId="18" name="Z_6C1A945C_A088_11D2_84E3_00805FD35FEF__wvu_PrintArea" vbProcedure="false">Freight!$A$40:$AG$118</definedName>
    <definedName function="false" hidden="false" localSheetId="18" name="Z_6C1A945C_A088_11D2_84E3_00805FD35FEF__wvu_PrintTitles" vbProcedure="false">Freight!$1:$5</definedName>
    <definedName function="false" hidden="false" localSheetId="18" name="Z_6C1A9466_A088_11D2_84E3_00805FD35FEF__wvu_PrintArea" vbProcedure="false">Freight!$A$120:$M$238</definedName>
    <definedName function="false" hidden="false" localSheetId="18" name="Z_6C1A9466_A088_11D2_84E3_00805FD35FEF__wvu_PrintTitles" vbProcedure="false">Freight!$1:$5</definedName>
    <definedName function="false" hidden="false" localSheetId="18" name="Z_6DE43592_D7D3_11D2_8C3C_0008C7C204E6__wvu_PrintArea" vbProcedure="false">Freight!$A$6:$R$39</definedName>
    <definedName function="false" hidden="false" localSheetId="18" name="Z_6DE43592_D7D3_11D2_8C3C_0008C7C204E6__wvu_PrintTitles" vbProcedure="false">Freight!$1:$5</definedName>
    <definedName function="false" hidden="false" localSheetId="18" name="Z_6DE4359D_D7D3_11D2_8C3C_0008C7C204E6__wvu_PrintArea" vbProcedure="false">Freight!$A$40:$AG$118</definedName>
    <definedName function="false" hidden="false" localSheetId="18" name="Z_6DE4359D_D7D3_11D2_8C3C_0008C7C204E6__wvu_PrintTitles" vbProcedure="false">Freight!$1:$5</definedName>
    <definedName function="false" hidden="false" localSheetId="18" name="Z_6DE435A8_D7D3_11D2_8C3C_0008C7C204E6__wvu_PrintArea" vbProcedure="false">Freight!$A$120:$M$238</definedName>
    <definedName function="false" hidden="false" localSheetId="18" name="Z_6DE435A8_D7D3_11D2_8C3C_0008C7C204E6__wvu_PrintTitles" vbProcedure="false">Freight!$1:$5</definedName>
    <definedName function="false" hidden="false" localSheetId="18" name="Z_6EA12B69_ECD2_11D2_8C43_0008C7C204E6__wvu_PrintArea" vbProcedure="false">Freight!$A$6:$R$39</definedName>
    <definedName function="false" hidden="false" localSheetId="18" name="Z_6EA12B69_ECD2_11D2_8C43_0008C7C204E6__wvu_PrintTitles" vbProcedure="false">Freight!$1:$5</definedName>
    <definedName function="false" hidden="false" localSheetId="18" name="Z_6EA12B75_ECD2_11D2_8C43_0008C7C204E6__wvu_PrintArea" vbProcedure="false">Freight!$A$40:$AG$118</definedName>
    <definedName function="false" hidden="false" localSheetId="18" name="Z_6EA12B75_ECD2_11D2_8C43_0008C7C204E6__wvu_PrintTitles" vbProcedure="false">Freight!$1:$5</definedName>
    <definedName function="false" hidden="false" localSheetId="18" name="Z_6EA12B81_ECD2_11D2_8C43_0008C7C204E6__wvu_PrintArea" vbProcedure="false">Freight!$A$120:$M$238</definedName>
    <definedName function="false" hidden="false" localSheetId="18" name="Z_6EA12B81_ECD2_11D2_8C43_0008C7C204E6__wvu_PrintTitles" vbProcedure="false">Freight!$1:$5</definedName>
    <definedName function="false" hidden="false" localSheetId="18" name="Z_6FD32FAC_E842_11D2_8C40_0008C7C204E6__wvu_PrintArea" vbProcedure="false">Freight!$A$6:$R$39</definedName>
    <definedName function="false" hidden="false" localSheetId="18" name="Z_6FD32FAC_E842_11D2_8C40_0008C7C204E6__wvu_PrintTitles" vbProcedure="false">Freight!$1:$5</definedName>
    <definedName function="false" hidden="false" localSheetId="18" name="Z_6FD32FB8_E842_11D2_8C40_0008C7C204E6__wvu_PrintArea" vbProcedure="false">Freight!$A$40:$AG$118</definedName>
    <definedName function="false" hidden="false" localSheetId="18" name="Z_6FD32FB8_E842_11D2_8C40_0008C7C204E6__wvu_PrintTitles" vbProcedure="false">Freight!$1:$5</definedName>
    <definedName function="false" hidden="false" localSheetId="18" name="Z_6FD32FC4_E842_11D2_8C40_0008C7C204E6__wvu_PrintArea" vbProcedure="false">Freight!$A$120:$M$238</definedName>
    <definedName function="false" hidden="false" localSheetId="18" name="Z_6FD32FC4_E842_11D2_8C40_0008C7C204E6__wvu_PrintTitles" vbProcedure="false">Freight!$1:$5</definedName>
    <definedName function="false" hidden="false" localSheetId="18" name="Z_6FF8C8F3_8046_11D2_8C0C_0008C7C204E6__wvu_PrintArea" vbProcedure="false">Freight!$A$6:$R$39</definedName>
    <definedName function="false" hidden="false" localSheetId="18" name="Z_6FF8C8F3_8046_11D2_8C0C_0008C7C204E6__wvu_PrintTitles" vbProcedure="false">Freight!$1:$5</definedName>
    <definedName function="false" hidden="false" localSheetId="18" name="Z_6FF8C8FD_8046_11D2_8C0C_0008C7C204E6__wvu_PrintArea" vbProcedure="false">Freight!$A$40:$AG$118</definedName>
    <definedName function="false" hidden="false" localSheetId="18" name="Z_6FF8C8FD_8046_11D2_8C0C_0008C7C204E6__wvu_PrintTitles" vbProcedure="false">Freight!$1:$5</definedName>
    <definedName function="false" hidden="false" localSheetId="18" name="Z_6FF8C907_8046_11D2_8C0C_0008C7C204E6__wvu_PrintArea" vbProcedure="false">Freight!$A$120:$M$238</definedName>
    <definedName function="false" hidden="false" localSheetId="18" name="Z_6FF8C907_8046_11D2_8C0C_0008C7C204E6__wvu_PrintTitles" vbProcedure="false">Freight!$1:$5</definedName>
    <definedName function="false" hidden="false" localSheetId="18" name="Z_6FF8C926_8046_11D2_8C0C_0008C7C204E6__wvu_PrintArea" vbProcedure="false">Freight!$A$6:$R$39</definedName>
    <definedName function="false" hidden="false" localSheetId="18" name="Z_6FF8C926_8046_11D2_8C0C_0008C7C204E6__wvu_PrintTitles" vbProcedure="false">Freight!$1:$5</definedName>
    <definedName function="false" hidden="false" localSheetId="18" name="Z_6FF8C930_8046_11D2_8C0C_0008C7C204E6__wvu_PrintArea" vbProcedure="false">Freight!$A$40:$AG$118</definedName>
    <definedName function="false" hidden="false" localSheetId="18" name="Z_6FF8C930_8046_11D2_8C0C_0008C7C204E6__wvu_PrintTitles" vbProcedure="false">Freight!$1:$5</definedName>
    <definedName function="false" hidden="false" localSheetId="18" name="Z_6FF8C93A_8046_11D2_8C0C_0008C7C204E6__wvu_PrintArea" vbProcedure="false">Freight!$A$120:$M$238</definedName>
    <definedName function="false" hidden="false" localSheetId="18" name="Z_6FF8C93A_8046_11D2_8C0C_0008C7C204E6__wvu_PrintTitles" vbProcedure="false">Freight!$1:$5</definedName>
    <definedName function="false" hidden="false" localSheetId="18" name="Z_722B9638_B68B_11D2_8C28_0008C7C204E6__wvu_PrintArea" vbProcedure="false">Freight!$A$6:$R$39</definedName>
    <definedName function="false" hidden="false" localSheetId="18" name="Z_722B9638_B68B_11D2_8C28_0008C7C204E6__wvu_PrintTitles" vbProcedure="false">Freight!$1:$5</definedName>
    <definedName function="false" hidden="false" localSheetId="18" name="Z_722B9643_B68B_11D2_8C28_0008C7C204E6__wvu_PrintArea" vbProcedure="false">Freight!$A$40:$AG$118</definedName>
    <definedName function="false" hidden="false" localSheetId="18" name="Z_722B9643_B68B_11D2_8C28_0008C7C204E6__wvu_PrintTitles" vbProcedure="false">Freight!$1:$5</definedName>
    <definedName function="false" hidden="false" localSheetId="18" name="Z_722B964E_B68B_11D2_8C28_0008C7C204E6__wvu_PrintArea" vbProcedure="false">Freight!$A$120:$M$238</definedName>
    <definedName function="false" hidden="false" localSheetId="18" name="Z_722B964E_B68B_11D2_8C28_0008C7C204E6__wvu_PrintTitles" vbProcedure="false">Freight!$1:$5</definedName>
    <definedName function="false" hidden="false" localSheetId="18" name="Z_742343AB_BF21_11D2_8C2B_0008C7C204E6__wvu_PrintArea" vbProcedure="false">Freight!$A$6:$R$39</definedName>
    <definedName function="false" hidden="false" localSheetId="18" name="Z_742343AB_BF21_11D2_8C2B_0008C7C204E6__wvu_PrintTitles" vbProcedure="false">Freight!$1:$5</definedName>
    <definedName function="false" hidden="false" localSheetId="18" name="Z_742343B6_BF21_11D2_8C2B_0008C7C204E6__wvu_PrintArea" vbProcedure="false">Freight!$A$40:$AG$118</definedName>
    <definedName function="false" hidden="false" localSheetId="18" name="Z_742343B6_BF21_11D2_8C2B_0008C7C204E6__wvu_PrintTitles" vbProcedure="false">Freight!$1:$5</definedName>
    <definedName function="false" hidden="false" localSheetId="18" name="Z_742343C1_BF21_11D2_8C2B_0008C7C204E6__wvu_PrintArea" vbProcedure="false">Freight!$A$120:$M$238</definedName>
    <definedName function="false" hidden="false" localSheetId="18" name="Z_742343C1_BF21_11D2_8C2B_0008C7C204E6__wvu_PrintTitles" vbProcedure="false">Freight!$1:$5</definedName>
    <definedName function="false" hidden="false" localSheetId="18" name="Z_7423442A_BF21_11D2_8C2B_0008C7C204E6__wvu_PrintArea" vbProcedure="false">Freight!$A$6:$R$39</definedName>
    <definedName function="false" hidden="false" localSheetId="18" name="Z_7423442A_BF21_11D2_8C2B_0008C7C204E6__wvu_PrintTitles" vbProcedure="false">Freight!$1:$5</definedName>
    <definedName function="false" hidden="false" localSheetId="18" name="Z_74234435_BF21_11D2_8C2B_0008C7C204E6__wvu_PrintArea" vbProcedure="false">Freight!$A$40:$AG$118</definedName>
    <definedName function="false" hidden="false" localSheetId="18" name="Z_74234435_BF21_11D2_8C2B_0008C7C204E6__wvu_PrintTitles" vbProcedure="false">Freight!$1:$5</definedName>
    <definedName function="false" hidden="false" localSheetId="18" name="Z_74234440_BF21_11D2_8C2B_0008C7C204E6__wvu_PrintArea" vbProcedure="false">Freight!$A$120:$M$238</definedName>
    <definedName function="false" hidden="false" localSheetId="18" name="Z_74234440_BF21_11D2_8C2B_0008C7C204E6__wvu_PrintTitles" vbProcedure="false">Freight!$1:$5</definedName>
    <definedName function="false" hidden="false" localSheetId="18" name="Z_742FAD00_9B04_11D2_833B_0008C7B20587__wvu_PrintArea" vbProcedure="false">Freight!$A$6:$R$39</definedName>
    <definedName function="false" hidden="false" localSheetId="18" name="Z_742FAD00_9B04_11D2_833B_0008C7B20587__wvu_PrintTitles" vbProcedure="false">Freight!$1:$5</definedName>
    <definedName function="false" hidden="false" localSheetId="18" name="Z_742FAD0A_9B04_11D2_833B_0008C7B20587__wvu_PrintArea" vbProcedure="false">Freight!$A$40:$AG$118</definedName>
    <definedName function="false" hidden="false" localSheetId="18" name="Z_742FAD0A_9B04_11D2_833B_0008C7B20587__wvu_PrintTitles" vbProcedure="false">Freight!$1:$5</definedName>
    <definedName function="false" hidden="false" localSheetId="18" name="Z_742FAD14_9B04_11D2_833B_0008C7B20587__wvu_PrintArea" vbProcedure="false">Freight!$A$120:$M$238</definedName>
    <definedName function="false" hidden="false" localSheetId="18" name="Z_742FAD14_9B04_11D2_833B_0008C7B20587__wvu_PrintTitles" vbProcedure="false">Freight!$1:$5</definedName>
    <definedName function="false" hidden="false" localSheetId="18" name="Z_742FADA9_9B04_11D2_833B_0008C7B20587__wvu_PrintArea" vbProcedure="false">Freight!$A$6:$R$39</definedName>
    <definedName function="false" hidden="false" localSheetId="18" name="Z_742FADA9_9B04_11D2_833B_0008C7B20587__wvu_PrintTitles" vbProcedure="false">Freight!$1:$5</definedName>
    <definedName function="false" hidden="false" localSheetId="18" name="Z_742FADB3_9B04_11D2_833B_0008C7B20587__wvu_PrintArea" vbProcedure="false">Freight!$A$40:$AG$118</definedName>
    <definedName function="false" hidden="false" localSheetId="18" name="Z_742FADB3_9B04_11D2_833B_0008C7B20587__wvu_PrintTitles" vbProcedure="false">Freight!$1:$5</definedName>
    <definedName function="false" hidden="false" localSheetId="18" name="Z_742FADBD_9B04_11D2_833B_0008C7B20587__wvu_PrintArea" vbProcedure="false">Freight!$A$120:$M$238</definedName>
    <definedName function="false" hidden="false" localSheetId="18" name="Z_742FADBD_9B04_11D2_833B_0008C7B20587__wvu_PrintTitles" vbProcedure="false">Freight!$1:$5</definedName>
    <definedName function="false" hidden="false" localSheetId="18" name="Z_787D9629_90C3_11D2_8C1D_0008C7C204E6__wvu_PrintArea" vbProcedure="false">Freight!$A$6:$R$39</definedName>
    <definedName function="false" hidden="false" localSheetId="18" name="Z_787D9629_90C3_11D2_8C1D_0008C7C204E6__wvu_PrintTitles" vbProcedure="false">Freight!$1:$5</definedName>
    <definedName function="false" hidden="false" localSheetId="18" name="Z_787D9633_90C3_11D2_8C1D_0008C7C204E6__wvu_PrintArea" vbProcedure="false">Freight!$A$40:$AG$118</definedName>
    <definedName function="false" hidden="false" localSheetId="18" name="Z_787D9633_90C3_11D2_8C1D_0008C7C204E6__wvu_PrintTitles" vbProcedure="false">Freight!$1:$5</definedName>
    <definedName function="false" hidden="false" localSheetId="18" name="Z_787D963D_90C3_11D2_8C1D_0008C7C204E6__wvu_PrintArea" vbProcedure="false">Freight!$A$120:$M$238</definedName>
    <definedName function="false" hidden="false" localSheetId="18" name="Z_787D963D_90C3_11D2_8C1D_0008C7C204E6__wvu_PrintTitles" vbProcedure="false">Freight!$1:$5</definedName>
    <definedName function="false" hidden="false" localSheetId="18" name="Z_7A5DCA02_C70B_11D2_8C2C_0008C7C204E6__wvu_PrintArea" vbProcedure="false">Freight!$A$6:$R$39</definedName>
    <definedName function="false" hidden="false" localSheetId="18" name="Z_7A5DCA02_C70B_11D2_8C2C_0008C7C204E6__wvu_PrintTitles" vbProcedure="false">Freight!$1:$5</definedName>
    <definedName function="false" hidden="false" localSheetId="18" name="Z_7A5DCA0D_C70B_11D2_8C2C_0008C7C204E6__wvu_PrintArea" vbProcedure="false">Freight!$A$40:$AG$118</definedName>
    <definedName function="false" hidden="false" localSheetId="18" name="Z_7A5DCA0D_C70B_11D2_8C2C_0008C7C204E6__wvu_PrintTitles" vbProcedure="false">Freight!$1:$5</definedName>
    <definedName function="false" hidden="false" localSheetId="18" name="Z_7A5DCA18_C70B_11D2_8C2C_0008C7C204E6__wvu_PrintArea" vbProcedure="false">Freight!$A$120:$M$238</definedName>
    <definedName function="false" hidden="false" localSheetId="18" name="Z_7A5DCA18_C70B_11D2_8C2C_0008C7C204E6__wvu_PrintTitles" vbProcedure="false">Freight!$1:$5</definedName>
    <definedName function="false" hidden="false" localSheetId="18" name="Z_7DAF8961_A3ED_11D2_8C22_0008C7C204E6__wvu_PrintArea" vbProcedure="false">Freight!$A$6:$R$39</definedName>
    <definedName function="false" hidden="false" localSheetId="18" name="Z_7DAF8961_A3ED_11D2_8C22_0008C7C204E6__wvu_PrintTitles" vbProcedure="false">Freight!$1:$5</definedName>
    <definedName function="false" hidden="false" localSheetId="18" name="Z_7DAF896B_A3ED_11D2_8C22_0008C7C204E6__wvu_PrintArea" vbProcedure="false">Freight!$A$40:$AG$118</definedName>
    <definedName function="false" hidden="false" localSheetId="18" name="Z_7DAF896B_A3ED_11D2_8C22_0008C7C204E6__wvu_PrintTitles" vbProcedure="false">Freight!$1:$5</definedName>
    <definedName function="false" hidden="false" localSheetId="18" name="Z_7DAF8975_A3ED_11D2_8C22_0008C7C204E6__wvu_PrintArea" vbProcedure="false">Freight!$A$120:$M$238</definedName>
    <definedName function="false" hidden="false" localSheetId="18" name="Z_7DAF8975_A3ED_11D2_8C22_0008C7C204E6__wvu_PrintTitles" vbProcedure="false">Freight!$1:$5</definedName>
    <definedName function="false" hidden="false" localSheetId="18" name="Z_7DF3394C_931E_11D2_8C1D_0008C7C204E6__wvu_PrintArea" vbProcedure="false">Freight!$A$6:$R$39</definedName>
    <definedName function="false" hidden="false" localSheetId="18" name="Z_7DF3394C_931E_11D2_8C1D_0008C7C204E6__wvu_PrintTitles" vbProcedure="false">Freight!$1:$5</definedName>
    <definedName function="false" hidden="false" localSheetId="18" name="Z_7DF33956_931E_11D2_8C1D_0008C7C204E6__wvu_PrintArea" vbProcedure="false">Freight!$A$40:$AG$118</definedName>
    <definedName function="false" hidden="false" localSheetId="18" name="Z_7DF33956_931E_11D2_8C1D_0008C7C204E6__wvu_PrintTitles" vbProcedure="false">Freight!$1:$5</definedName>
    <definedName function="false" hidden="false" localSheetId="18" name="Z_7DF33960_931E_11D2_8C1D_0008C7C204E6__wvu_PrintArea" vbProcedure="false">Freight!$A$120:$M$238</definedName>
    <definedName function="false" hidden="false" localSheetId="18" name="Z_7DF33960_931E_11D2_8C1D_0008C7C204E6__wvu_PrintTitles" vbProcedure="false">Freight!$1:$5</definedName>
    <definedName function="false" hidden="false" localSheetId="18" name="Z_833CA080_D095_11D2_AD63_00805F17FD6F__wvu_PrintArea" vbProcedure="false">Freight!$A$6:$R$39</definedName>
    <definedName function="false" hidden="false" localSheetId="18" name="Z_833CA080_D095_11D2_AD63_00805F17FD6F__wvu_PrintTitles" vbProcedure="false">Freight!$1:$5</definedName>
    <definedName function="false" hidden="false" localSheetId="18" name="Z_833CA08B_D095_11D2_AD63_00805F17FD6F__wvu_PrintArea" vbProcedure="false">Freight!$A$40:$AG$118</definedName>
    <definedName function="false" hidden="false" localSheetId="18" name="Z_833CA08B_D095_11D2_AD63_00805F17FD6F__wvu_PrintTitles" vbProcedure="false">Freight!$1:$5</definedName>
    <definedName function="false" hidden="false" localSheetId="18" name="Z_833CA096_D095_11D2_AD63_00805F17FD6F__wvu_PrintArea" vbProcedure="false">Freight!$A$120:$M$238</definedName>
    <definedName function="false" hidden="false" localSheetId="18" name="Z_833CA096_D095_11D2_AD63_00805F17FD6F__wvu_PrintTitles" vbProcedure="false">Freight!$1:$5</definedName>
    <definedName function="false" hidden="false" localSheetId="18" name="Z_879F3652_DABD_11D2_B114_00805F29F700__wvu_PrintArea" vbProcedure="false">Freight!$A$6:$R$39</definedName>
    <definedName function="false" hidden="false" localSheetId="18" name="Z_879F3652_DABD_11D2_B114_00805F29F700__wvu_PrintTitles" vbProcedure="false">Freight!$1:$5</definedName>
    <definedName function="false" hidden="false" localSheetId="18" name="Z_879F365D_DABD_11D2_B114_00805F29F700__wvu_PrintArea" vbProcedure="false">Freight!$A$40:$AG$118</definedName>
    <definedName function="false" hidden="false" localSheetId="18" name="Z_879F365D_DABD_11D2_B114_00805F29F700__wvu_PrintTitles" vbProcedure="false">Freight!$1:$5</definedName>
    <definedName function="false" hidden="false" localSheetId="18" name="Z_879F3668_DABD_11D2_B114_00805F29F700__wvu_PrintArea" vbProcedure="false">Freight!$A$120:$M$238</definedName>
    <definedName function="false" hidden="false" localSheetId="18" name="Z_879F3668_DABD_11D2_B114_00805F29F700__wvu_PrintTitles" vbProcedure="false">Freight!$1:$5</definedName>
    <definedName function="false" hidden="false" localSheetId="18" name="Z_89D2403C_EE52_11D2_8C44_0008C7C204E6__wvu_PrintArea" vbProcedure="false">Freight!$A$6:$R$39</definedName>
    <definedName function="false" hidden="false" localSheetId="18" name="Z_89D2403C_EE52_11D2_8C44_0008C7C204E6__wvu_PrintTitles" vbProcedure="false">Freight!$1:$5</definedName>
    <definedName function="false" hidden="false" localSheetId="18" name="Z_89D24048_EE52_11D2_8C44_0008C7C204E6__wvu_PrintArea" vbProcedure="false">Freight!$A$40:$AG$118</definedName>
    <definedName function="false" hidden="false" localSheetId="18" name="Z_89D24048_EE52_11D2_8C44_0008C7C204E6__wvu_PrintTitles" vbProcedure="false">Freight!$1:$5</definedName>
    <definedName function="false" hidden="false" localSheetId="18" name="Z_89D24054_EE52_11D2_8C44_0008C7C204E6__wvu_PrintArea" vbProcedure="false">Freight!$A$120:$M$238</definedName>
    <definedName function="false" hidden="false" localSheetId="18" name="Z_89D24054_EE52_11D2_8C44_0008C7C204E6__wvu_PrintTitles" vbProcedure="false">Freight!$1:$5</definedName>
    <definedName function="false" hidden="false" localSheetId="18" name="Z_89D24068_EE52_11D2_8C44_0008C7C204E6__wvu_PrintArea" vbProcedure="false">Freight!$A$6:$R$39</definedName>
    <definedName function="false" hidden="false" localSheetId="18" name="Z_89D24068_EE52_11D2_8C44_0008C7C204E6__wvu_PrintTitles" vbProcedure="false">Freight!$1:$5</definedName>
    <definedName function="false" hidden="false" localSheetId="18" name="Z_89D24074_EE52_11D2_8C44_0008C7C204E6__wvu_PrintArea" vbProcedure="false">Freight!$A$40:$AG$118</definedName>
    <definedName function="false" hidden="false" localSheetId="18" name="Z_89D24074_EE52_11D2_8C44_0008C7C204E6__wvu_PrintTitles" vbProcedure="false">Freight!$1:$5</definedName>
    <definedName function="false" hidden="false" localSheetId="18" name="Z_89D24080_EE52_11D2_8C44_0008C7C204E6__wvu_PrintArea" vbProcedure="false">Freight!$A$120:$M$238</definedName>
    <definedName function="false" hidden="false" localSheetId="18" name="Z_89D24080_EE52_11D2_8C44_0008C7C204E6__wvu_PrintTitles" vbProcedure="false">Freight!$1:$5</definedName>
    <definedName function="false" hidden="false" localSheetId="18" name="Z_8D5B2170_8DA0_11D2_8C19_0008C7C204E6__wvu_PrintArea" vbProcedure="false">Freight!$A$6:$R$39</definedName>
    <definedName function="false" hidden="false" localSheetId="18" name="Z_8D5B2170_8DA0_11D2_8C19_0008C7C204E6__wvu_PrintTitles" vbProcedure="false">Freight!$1:$5</definedName>
    <definedName function="false" hidden="false" localSheetId="18" name="Z_8D5B217A_8DA0_11D2_8C19_0008C7C204E6__wvu_PrintArea" vbProcedure="false">Freight!$A$40:$AG$118</definedName>
    <definedName function="false" hidden="false" localSheetId="18" name="Z_8D5B217A_8DA0_11D2_8C19_0008C7C204E6__wvu_PrintTitles" vbProcedure="false">Freight!$1:$5</definedName>
    <definedName function="false" hidden="false" localSheetId="18" name="Z_8D5B2184_8DA0_11D2_8C19_0008C7C204E6__wvu_PrintArea" vbProcedure="false">Freight!$A$120:$M$238</definedName>
    <definedName function="false" hidden="false" localSheetId="18" name="Z_8D5B2184_8DA0_11D2_8C19_0008C7C204E6__wvu_PrintTitles" vbProcedure="false">Freight!$1:$5</definedName>
    <definedName function="false" hidden="false" localSheetId="18" name="Z_8E56458D_CBB5_11D2_8C32_0008C7C204E6__wvu_PrintArea" vbProcedure="false">Freight!$A$6:$R$39</definedName>
    <definedName function="false" hidden="false" localSheetId="18" name="Z_8E56458D_CBB5_11D2_8C32_0008C7C204E6__wvu_PrintTitles" vbProcedure="false">Freight!$1:$5</definedName>
    <definedName function="false" hidden="false" localSheetId="18" name="Z_8E564598_CBB5_11D2_8C32_0008C7C204E6__wvu_PrintArea" vbProcedure="false">Freight!$A$40:$AG$118</definedName>
    <definedName function="false" hidden="false" localSheetId="18" name="Z_8E564598_CBB5_11D2_8C32_0008C7C204E6__wvu_PrintTitles" vbProcedure="false">Freight!$1:$5</definedName>
    <definedName function="false" hidden="false" localSheetId="18" name="Z_8E5645A3_CBB5_11D2_8C32_0008C7C204E6__wvu_PrintArea" vbProcedure="false">Freight!$A$120:$M$238</definedName>
    <definedName function="false" hidden="false" localSheetId="18" name="Z_8E5645A3_CBB5_11D2_8C32_0008C7C204E6__wvu_PrintTitles" vbProcedure="false">Freight!$1:$5</definedName>
    <definedName function="false" hidden="false" localSheetId="18" name="Z_8E9F5EFD_8436_11D2_8C0F_0008C7C204E6__wvu_PrintArea" vbProcedure="false">Freight!$A$6:$R$39</definedName>
    <definedName function="false" hidden="false" localSheetId="18" name="Z_8E9F5EFD_8436_11D2_8C0F_0008C7C204E6__wvu_PrintTitles" vbProcedure="false">Freight!$1:$5</definedName>
    <definedName function="false" hidden="false" localSheetId="18" name="Z_8E9F5F07_8436_11D2_8C0F_0008C7C204E6__wvu_PrintArea" vbProcedure="false">Freight!$A$40:$AG$118</definedName>
    <definedName function="false" hidden="false" localSheetId="18" name="Z_8E9F5F07_8436_11D2_8C0F_0008C7C204E6__wvu_PrintTitles" vbProcedure="false">Freight!$1:$5</definedName>
    <definedName function="false" hidden="false" localSheetId="18" name="Z_8E9F5F11_8436_11D2_8C0F_0008C7C204E6__wvu_PrintArea" vbProcedure="false">Freight!$A$120:$M$238</definedName>
    <definedName function="false" hidden="false" localSheetId="18" name="Z_8E9F5F11_8436_11D2_8C0F_0008C7C204E6__wvu_PrintTitles" vbProcedure="false">Freight!$1:$5</definedName>
    <definedName function="false" hidden="false" localSheetId="18" name="Z_8E9F5F79_8436_11D2_8C0F_0008C7C204E6__wvu_PrintArea" vbProcedure="false">Freight!$A$6:$R$39</definedName>
    <definedName function="false" hidden="false" localSheetId="18" name="Z_8E9F5F79_8436_11D2_8C0F_0008C7C204E6__wvu_PrintTitles" vbProcedure="false">Freight!$1:$5</definedName>
    <definedName function="false" hidden="false" localSheetId="18" name="Z_8E9F5F83_8436_11D2_8C0F_0008C7C204E6__wvu_PrintArea" vbProcedure="false">Freight!$A$40:$AG$118</definedName>
    <definedName function="false" hidden="false" localSheetId="18" name="Z_8E9F5F83_8436_11D2_8C0F_0008C7C204E6__wvu_PrintTitles" vbProcedure="false">Freight!$1:$5</definedName>
    <definedName function="false" hidden="false" localSheetId="18" name="Z_8E9F5F8D_8436_11D2_8C0F_0008C7C204E6__wvu_PrintArea" vbProcedure="false">Freight!$A$120:$M$238</definedName>
    <definedName function="false" hidden="false" localSheetId="18" name="Z_8E9F5F8D_8436_11D2_8C0F_0008C7C204E6__wvu_PrintTitles" vbProcedure="false">Freight!$1:$5</definedName>
    <definedName function="false" hidden="false" localSheetId="18" name="Z_8F4E0C9C_E28C_11D2_8C3F_0008C7C204E6__wvu_PrintArea" vbProcedure="false">Freight!$A$6:$R$39</definedName>
    <definedName function="false" hidden="false" localSheetId="18" name="Z_8F4E0C9C_E28C_11D2_8C3F_0008C7C204E6__wvu_PrintTitles" vbProcedure="false">Freight!$1:$5</definedName>
    <definedName function="false" hidden="false" localSheetId="18" name="Z_8F4E0CA8_E28C_11D2_8C3F_0008C7C204E6__wvu_PrintArea" vbProcedure="false">Freight!$A$40:$AG$118</definedName>
    <definedName function="false" hidden="false" localSheetId="18" name="Z_8F4E0CA8_E28C_11D2_8C3F_0008C7C204E6__wvu_PrintTitles" vbProcedure="false">Freight!$1:$5</definedName>
    <definedName function="false" hidden="false" localSheetId="18" name="Z_8F4E0CB4_E28C_11D2_8C3F_0008C7C204E6__wvu_PrintArea" vbProcedure="false">Freight!$A$120:$M$238</definedName>
    <definedName function="false" hidden="false" localSheetId="18" name="Z_8F4E0CB4_E28C_11D2_8C3F_0008C7C204E6__wvu_PrintTitles" vbProcedure="false">Freight!$1:$5</definedName>
    <definedName function="false" hidden="false" localSheetId="18" name="Z_9149400C_E683_11D2_8C3F_0008C7C204E6__wvu_PrintArea" vbProcedure="false">Freight!$A$6:$R$39</definedName>
    <definedName function="false" hidden="false" localSheetId="18" name="Z_9149400C_E683_11D2_8C3F_0008C7C204E6__wvu_PrintTitles" vbProcedure="false">Freight!$1:$5</definedName>
    <definedName function="false" hidden="false" localSheetId="18" name="Z_91494018_E683_11D2_8C3F_0008C7C204E6__wvu_PrintArea" vbProcedure="false">Freight!$A$40:$AG$118</definedName>
    <definedName function="false" hidden="false" localSheetId="18" name="Z_91494018_E683_11D2_8C3F_0008C7C204E6__wvu_PrintTitles" vbProcedure="false">Freight!$1:$5</definedName>
    <definedName function="false" hidden="false" localSheetId="18" name="Z_91494024_E683_11D2_8C3F_0008C7C204E6__wvu_PrintArea" vbProcedure="false">Freight!$A$120:$M$238</definedName>
    <definedName function="false" hidden="false" localSheetId="18" name="Z_91494024_E683_11D2_8C3F_0008C7C204E6__wvu_PrintTitles" vbProcedure="false">Freight!$1:$5</definedName>
    <definedName function="false" hidden="false" localSheetId="18" name="Z_930D3A2B_9FBB_11D2_84E3_00805FD35FEF__wvu_PrintArea" vbProcedure="false">Freight!$A$6:$R$39</definedName>
    <definedName function="false" hidden="false" localSheetId="18" name="Z_930D3A2B_9FBB_11D2_84E3_00805FD35FEF__wvu_PrintTitles" vbProcedure="false">Freight!$1:$5</definedName>
    <definedName function="false" hidden="false" localSheetId="18" name="Z_930D3A35_9FBB_11D2_84E3_00805FD35FEF__wvu_PrintArea" vbProcedure="false">Freight!$A$40:$AG$118</definedName>
    <definedName function="false" hidden="false" localSheetId="18" name="Z_930D3A35_9FBB_11D2_84E3_00805FD35FEF__wvu_PrintTitles" vbProcedure="false">Freight!$1:$5</definedName>
    <definedName function="false" hidden="false" localSheetId="18" name="Z_930D3A3F_9FBB_11D2_84E3_00805FD35FEF__wvu_PrintArea" vbProcedure="false">Freight!$A$120:$M$238</definedName>
    <definedName function="false" hidden="false" localSheetId="18" name="Z_930D3A3F_9FBB_11D2_84E3_00805FD35FEF__wvu_PrintTitles" vbProcedure="false">Freight!$1:$5</definedName>
    <definedName function="false" hidden="false" localSheetId="18" name="Z_99BD9846_82A6_11D2_8C0F_0008C7C204E6__wvu_PrintArea" vbProcedure="false">Freight!$A$6:$R$39</definedName>
    <definedName function="false" hidden="false" localSheetId="18" name="Z_99BD9846_82A6_11D2_8C0F_0008C7C204E6__wvu_PrintTitles" vbProcedure="false">Freight!$1:$5</definedName>
    <definedName function="false" hidden="false" localSheetId="18" name="Z_99BD9850_82A6_11D2_8C0F_0008C7C204E6__wvu_PrintArea" vbProcedure="false">Freight!$A$40:$AG$118</definedName>
    <definedName function="false" hidden="false" localSheetId="18" name="Z_99BD9850_82A6_11D2_8C0F_0008C7C204E6__wvu_PrintTitles" vbProcedure="false">Freight!$1:$5</definedName>
    <definedName function="false" hidden="false" localSheetId="18" name="Z_99BD985A_82A6_11D2_8C0F_0008C7C204E6__wvu_PrintArea" vbProcedure="false">Freight!$A$120:$M$238</definedName>
    <definedName function="false" hidden="false" localSheetId="18" name="Z_99BD985A_82A6_11D2_8C0F_0008C7C204E6__wvu_PrintTitles" vbProcedure="false">Freight!$1:$5</definedName>
    <definedName function="false" hidden="false" localSheetId="18" name="Z_9F568978_89CD_11D2_8C17_0008C7C204E6__wvu_PrintArea" vbProcedure="false">Freight!$A$6:$R$39</definedName>
    <definedName function="false" hidden="false" localSheetId="18" name="Z_9F568978_89CD_11D2_8C17_0008C7C204E6__wvu_PrintTitles" vbProcedure="false">Freight!$1:$5</definedName>
    <definedName function="false" hidden="false" localSheetId="18" name="Z_9F568982_89CD_11D2_8C17_0008C7C204E6__wvu_PrintArea" vbProcedure="false">Freight!$A$40:$AG$118</definedName>
    <definedName function="false" hidden="false" localSheetId="18" name="Z_9F568982_89CD_11D2_8C17_0008C7C204E6__wvu_PrintTitles" vbProcedure="false">Freight!$1:$5</definedName>
    <definedName function="false" hidden="false" localSheetId="18" name="Z_9F56898C_89CD_11D2_8C17_0008C7C204E6__wvu_PrintArea" vbProcedure="false">Freight!$A$120:$M$238</definedName>
    <definedName function="false" hidden="false" localSheetId="18" name="Z_9F56898C_89CD_11D2_8C17_0008C7C204E6__wvu_PrintTitles" vbProcedure="false">Freight!$1:$5</definedName>
    <definedName function="false" hidden="false" localSheetId="18" name="Z_A0FFD7E7_ECB5_11D2_ADAB_0008C744C0BF__wvu_PrintArea" vbProcedure="false">Freight!$A$6:$R$39</definedName>
    <definedName function="false" hidden="false" localSheetId="18" name="Z_A0FFD7E7_ECB5_11D2_ADAB_0008C744C0BF__wvu_PrintTitles" vbProcedure="false">Freight!$1:$5</definedName>
    <definedName function="false" hidden="false" localSheetId="18" name="Z_A0FFD7F3_ECB5_11D2_ADAB_0008C744C0BF__wvu_PrintArea" vbProcedure="false">Freight!$A$40:$AG$118</definedName>
    <definedName function="false" hidden="false" localSheetId="18" name="Z_A0FFD7F3_ECB5_11D2_ADAB_0008C744C0BF__wvu_PrintTitles" vbProcedure="false">Freight!$1:$5</definedName>
    <definedName function="false" hidden="false" localSheetId="18" name="Z_A0FFD7FF_ECB5_11D2_ADAB_0008C744C0BF__wvu_PrintArea" vbProcedure="false">Freight!$A$120:$M$238</definedName>
    <definedName function="false" hidden="false" localSheetId="18" name="Z_A0FFD7FF_ECB5_11D2_ADAB_0008C744C0BF__wvu_PrintTitles" vbProcedure="false">Freight!$1:$5</definedName>
    <definedName function="false" hidden="false" localSheetId="18" name="Z_A1661707_8A7B_11D2_8C18_0008C7C204E6__wvu_PrintArea" vbProcedure="false">Freight!$A$6:$R$39</definedName>
    <definedName function="false" hidden="false" localSheetId="18" name="Z_A1661707_8A7B_11D2_8C18_0008C7C204E6__wvu_PrintTitles" vbProcedure="false">Freight!$1:$5</definedName>
    <definedName function="false" hidden="false" localSheetId="18" name="Z_A1661711_8A7B_11D2_8C18_0008C7C204E6__wvu_PrintArea" vbProcedure="false">Freight!$A$40:$AG$118</definedName>
    <definedName function="false" hidden="false" localSheetId="18" name="Z_A1661711_8A7B_11D2_8C18_0008C7C204E6__wvu_PrintTitles" vbProcedure="false">Freight!$1:$5</definedName>
    <definedName function="false" hidden="false" localSheetId="18" name="Z_A166171B_8A7B_11D2_8C18_0008C7C204E6__wvu_PrintArea" vbProcedure="false">Freight!$A$120:$M$238</definedName>
    <definedName function="false" hidden="false" localSheetId="18" name="Z_A166171B_8A7B_11D2_8C18_0008C7C204E6__wvu_PrintTitles" vbProcedure="false">Freight!$1:$5</definedName>
    <definedName function="false" hidden="false" localSheetId="18" name="Z_A65CD3EA_E599_11D2_8C3F_0008C7C204E6__wvu_PrintArea" vbProcedure="false">Freight!$A$6:$R$39</definedName>
    <definedName function="false" hidden="false" localSheetId="18" name="Z_A65CD3EA_E599_11D2_8C3F_0008C7C204E6__wvu_PrintTitles" vbProcedure="false">Freight!$1:$5</definedName>
    <definedName function="false" hidden="false" localSheetId="18" name="Z_A65CD3F6_E599_11D2_8C3F_0008C7C204E6__wvu_PrintArea" vbProcedure="false">Freight!$A$40:$AG$118</definedName>
    <definedName function="false" hidden="false" localSheetId="18" name="Z_A65CD3F6_E599_11D2_8C3F_0008C7C204E6__wvu_PrintTitles" vbProcedure="false">Freight!$1:$5</definedName>
    <definedName function="false" hidden="false" localSheetId="18" name="Z_A65CD402_E599_11D2_8C3F_0008C7C204E6__wvu_PrintArea" vbProcedure="false">Freight!$A$120:$M$238</definedName>
    <definedName function="false" hidden="false" localSheetId="18" name="Z_A65CD402_E599_11D2_8C3F_0008C7C204E6__wvu_PrintTitles" vbProcedure="false">Freight!$1:$5</definedName>
    <definedName function="false" hidden="false" localSheetId="18" name="Z_A8A6823D_ECBE_11D2_8C43_0008C7C204E6__wvu_PrintArea" vbProcedure="false">Freight!$A$6:$R$39</definedName>
    <definedName function="false" hidden="false" localSheetId="18" name="Z_A8A6823D_ECBE_11D2_8C43_0008C7C204E6__wvu_PrintTitles" vbProcedure="false">Freight!$1:$5</definedName>
    <definedName function="false" hidden="false" localSheetId="18" name="Z_A8A68249_ECBE_11D2_8C43_0008C7C204E6__wvu_PrintArea" vbProcedure="false">Freight!$A$40:$AG$118</definedName>
    <definedName function="false" hidden="false" localSheetId="18" name="Z_A8A68249_ECBE_11D2_8C43_0008C7C204E6__wvu_PrintTitles" vbProcedure="false">Freight!$1:$5</definedName>
    <definedName function="false" hidden="false" localSheetId="18" name="Z_A8A68255_ECBE_11D2_8C43_0008C7C204E6__wvu_PrintArea" vbProcedure="false">Freight!$A$120:$M$238</definedName>
    <definedName function="false" hidden="false" localSheetId="18" name="Z_A8A68255_ECBE_11D2_8C43_0008C7C204E6__wvu_PrintTitles" vbProcedure="false">Freight!$1:$5</definedName>
    <definedName function="false" hidden="false" localSheetId="18" name="Z_AAADA4FF_B744_11D2_8C28_0008C7C204E6__wvu_PrintArea" vbProcedure="false">Freight!$A$6:$R$39</definedName>
    <definedName function="false" hidden="false" localSheetId="18" name="Z_AAADA4FF_B744_11D2_8C28_0008C7C204E6__wvu_PrintTitles" vbProcedure="false">Freight!$1:$5</definedName>
    <definedName function="false" hidden="false" localSheetId="18" name="Z_AAADA50A_B744_11D2_8C28_0008C7C204E6__wvu_PrintArea" vbProcedure="false">Freight!$A$40:$AG$118</definedName>
    <definedName function="false" hidden="false" localSheetId="18" name="Z_AAADA50A_B744_11D2_8C28_0008C7C204E6__wvu_PrintTitles" vbProcedure="false">Freight!$1:$5</definedName>
    <definedName function="false" hidden="false" localSheetId="18" name="Z_AAADA515_B744_11D2_8C28_0008C7C204E6__wvu_PrintArea" vbProcedure="false">Freight!$A$120:$M$238</definedName>
    <definedName function="false" hidden="false" localSheetId="18" name="Z_AAADA515_B744_11D2_8C28_0008C7C204E6__wvu_PrintTitles" vbProcedure="false">Freight!$1:$5</definedName>
    <definedName function="false" hidden="false" localSheetId="18" name="Z_B072E3C0_B040_11D2_8C26_0008C7C204E6__wvu_PrintArea" vbProcedure="false">Freight!$A$6:$R$39</definedName>
    <definedName function="false" hidden="false" localSheetId="18" name="Z_B072E3C0_B040_11D2_8C26_0008C7C204E6__wvu_PrintTitles" vbProcedure="false">Freight!$1:$5</definedName>
    <definedName function="false" hidden="false" localSheetId="18" name="Z_B072E3CA_B040_11D2_8C26_0008C7C204E6__wvu_PrintArea" vbProcedure="false">Freight!$A$40:$AG$118</definedName>
    <definedName function="false" hidden="false" localSheetId="18" name="Z_B072E3CA_B040_11D2_8C26_0008C7C204E6__wvu_PrintTitles" vbProcedure="false">Freight!$1:$5</definedName>
    <definedName function="false" hidden="false" localSheetId="18" name="Z_B072E3D4_B040_11D2_8C26_0008C7C204E6__wvu_PrintArea" vbProcedure="false">Freight!$A$120:$M$238</definedName>
    <definedName function="false" hidden="false" localSheetId="18" name="Z_B072E3D4_B040_11D2_8C26_0008C7C204E6__wvu_PrintTitles" vbProcedure="false">Freight!$1:$5</definedName>
    <definedName function="false" hidden="false" localSheetId="18" name="Z_BAA2DB6D_A3A8_11D2_8C22_0008C7C204E6__wvu_PrintArea" vbProcedure="false">Freight!$A$6:$R$39</definedName>
    <definedName function="false" hidden="false" localSheetId="18" name="Z_BAA2DB6D_A3A8_11D2_8C22_0008C7C204E6__wvu_PrintTitles" vbProcedure="false">Freight!$1:$5</definedName>
    <definedName function="false" hidden="false" localSheetId="18" name="Z_BAA2DB77_A3A8_11D2_8C22_0008C7C204E6__wvu_PrintArea" vbProcedure="false">Freight!$A$40:$AG$118</definedName>
    <definedName function="false" hidden="false" localSheetId="18" name="Z_BAA2DB77_A3A8_11D2_8C22_0008C7C204E6__wvu_PrintTitles" vbProcedure="false">Freight!$1:$5</definedName>
    <definedName function="false" hidden="false" localSheetId="18" name="Z_BAA2DB81_A3A8_11D2_8C22_0008C7C204E6__wvu_PrintArea" vbProcedure="false">Freight!$A$120:$M$238</definedName>
    <definedName function="false" hidden="false" localSheetId="18" name="Z_BAA2DB81_A3A8_11D2_8C22_0008C7C204E6__wvu_PrintTitles" vbProcedure="false">Freight!$1:$5</definedName>
    <definedName function="false" hidden="false" localSheetId="18" name="Z_BAA2DBD7_A3A8_11D2_8C22_0008C7C204E6__wvu_PrintArea" vbProcedure="false">Freight!$A$6:$R$39</definedName>
    <definedName function="false" hidden="false" localSheetId="18" name="Z_BAA2DBD7_A3A8_11D2_8C22_0008C7C204E6__wvu_PrintTitles" vbProcedure="false">Freight!$1:$5</definedName>
    <definedName function="false" hidden="false" localSheetId="18" name="Z_BAA2DBE1_A3A8_11D2_8C22_0008C7C204E6__wvu_PrintArea" vbProcedure="false">Freight!$A$40:$AG$118</definedName>
    <definedName function="false" hidden="false" localSheetId="18" name="Z_BAA2DBE1_A3A8_11D2_8C22_0008C7C204E6__wvu_PrintTitles" vbProcedure="false">Freight!$1:$5</definedName>
    <definedName function="false" hidden="false" localSheetId="18" name="Z_BAA2DBEB_A3A8_11D2_8C22_0008C7C204E6__wvu_PrintArea" vbProcedure="false">Freight!$A$120:$M$238</definedName>
    <definedName function="false" hidden="false" localSheetId="18" name="Z_BAA2DBEB_A3A8_11D2_8C22_0008C7C204E6__wvu_PrintTitles" vbProcedure="false">Freight!$1:$5</definedName>
    <definedName function="false" hidden="false" localSheetId="18" name="Z_BAA2DD14_A3A8_11D2_8C22_0008C7C204E6__wvu_PrintArea" vbProcedure="false">Freight!$A$6:$R$39</definedName>
    <definedName function="false" hidden="false" localSheetId="18" name="Z_BAA2DD14_A3A8_11D2_8C22_0008C7C204E6__wvu_PrintTitles" vbProcedure="false">Freight!$1:$5</definedName>
    <definedName function="false" hidden="false" localSheetId="18" name="Z_BAA2DD1E_A3A8_11D2_8C22_0008C7C204E6__wvu_PrintArea" vbProcedure="false">Freight!$A$40:$AG$118</definedName>
    <definedName function="false" hidden="false" localSheetId="18" name="Z_BAA2DD1E_A3A8_11D2_8C22_0008C7C204E6__wvu_PrintTitles" vbProcedure="false">Freight!$1:$5</definedName>
    <definedName function="false" hidden="false" localSheetId="18" name="Z_BAA2DD28_A3A8_11D2_8C22_0008C7C204E6__wvu_PrintArea" vbProcedure="false">Freight!$A$120:$M$238</definedName>
    <definedName function="false" hidden="false" localSheetId="18" name="Z_BAA2DD28_A3A8_11D2_8C22_0008C7C204E6__wvu_PrintTitles" vbProcedure="false">Freight!$1:$5</definedName>
    <definedName function="false" hidden="false" localSheetId="18" name="Z_BB41B467_989F_11D2_8C1E_0008C7C204E6__wvu_PrintArea" vbProcedure="false">Freight!$A$6:$R$39</definedName>
    <definedName function="false" hidden="false" localSheetId="18" name="Z_BB41B467_989F_11D2_8C1E_0008C7C204E6__wvu_PrintTitles" vbProcedure="false">Freight!$1:$5</definedName>
    <definedName function="false" hidden="false" localSheetId="18" name="Z_BB41B471_989F_11D2_8C1E_0008C7C204E6__wvu_PrintArea" vbProcedure="false">Freight!$A$40:$AG$118</definedName>
    <definedName function="false" hidden="false" localSheetId="18" name="Z_BB41B471_989F_11D2_8C1E_0008C7C204E6__wvu_PrintTitles" vbProcedure="false">Freight!$1:$5</definedName>
    <definedName function="false" hidden="false" localSheetId="18" name="Z_BB41B47B_989F_11D2_8C1E_0008C7C204E6__wvu_PrintArea" vbProcedure="false">Freight!$A$120:$M$238</definedName>
    <definedName function="false" hidden="false" localSheetId="18" name="Z_BB41B47B_989F_11D2_8C1E_0008C7C204E6__wvu_PrintTitles" vbProcedure="false">Freight!$1:$5</definedName>
    <definedName function="false" hidden="false" localSheetId="18" name="Z_C10AC3BC_E80C_11D2_8C40_0008C7C204E6__wvu_PrintArea" vbProcedure="false">Freight!$A$6:$R$39</definedName>
    <definedName function="false" hidden="false" localSheetId="18" name="Z_C10AC3BC_E80C_11D2_8C40_0008C7C204E6__wvu_PrintTitles" vbProcedure="false">Freight!$1:$5</definedName>
    <definedName function="false" hidden="false" localSheetId="18" name="Z_C10AC3C8_E80C_11D2_8C40_0008C7C204E6__wvu_PrintArea" vbProcedure="false">Freight!$A$40:$AG$118</definedName>
    <definedName function="false" hidden="false" localSheetId="18" name="Z_C10AC3C8_E80C_11D2_8C40_0008C7C204E6__wvu_PrintTitles" vbProcedure="false">Freight!$1:$5</definedName>
    <definedName function="false" hidden="false" localSheetId="18" name="Z_C10AC3D4_E80C_11D2_8C40_0008C7C204E6__wvu_PrintArea" vbProcedure="false">Freight!$A$120:$M$238</definedName>
    <definedName function="false" hidden="false" localSheetId="18" name="Z_C10AC3D4_E80C_11D2_8C40_0008C7C204E6__wvu_PrintTitles" vbProcedure="false">Freight!$1:$5</definedName>
    <definedName function="false" hidden="false" localSheetId="18" name="Z_C10AC438_E80C_11D2_8C40_0008C7C204E6__wvu_PrintArea" vbProcedure="false">Freight!$A$6:$R$39</definedName>
    <definedName function="false" hidden="false" localSheetId="18" name="Z_C10AC438_E80C_11D2_8C40_0008C7C204E6__wvu_PrintTitles" vbProcedure="false">Freight!$1:$5</definedName>
    <definedName function="false" hidden="false" localSheetId="18" name="Z_C10AC444_E80C_11D2_8C40_0008C7C204E6__wvu_PrintArea" vbProcedure="false">Freight!$A$40:$AG$118</definedName>
    <definedName function="false" hidden="false" localSheetId="18" name="Z_C10AC444_E80C_11D2_8C40_0008C7C204E6__wvu_PrintTitles" vbProcedure="false">Freight!$1:$5</definedName>
    <definedName function="false" hidden="false" localSheetId="18" name="Z_C10AC450_E80C_11D2_8C40_0008C7C204E6__wvu_PrintArea" vbProcedure="false">Freight!$A$120:$M$238</definedName>
    <definedName function="false" hidden="false" localSheetId="18" name="Z_C10AC450_E80C_11D2_8C40_0008C7C204E6__wvu_PrintTitles" vbProcedure="false">Freight!$1:$5</definedName>
    <definedName function="false" hidden="false" localSheetId="18" name="Z_C10AFFA3_D5EA_11D2_8C37_0008C7C204E6__wvu_PrintArea" vbProcedure="false">Freight!$A$6:$R$39</definedName>
    <definedName function="false" hidden="false" localSheetId="18" name="Z_C10AFFA3_D5EA_11D2_8C37_0008C7C204E6__wvu_PrintTitles" vbProcedure="false">Freight!$1:$5</definedName>
    <definedName function="false" hidden="false" localSheetId="18" name="Z_C10AFFAE_D5EA_11D2_8C37_0008C7C204E6__wvu_PrintArea" vbProcedure="false">Freight!$A$40:$AG$118</definedName>
    <definedName function="false" hidden="false" localSheetId="18" name="Z_C10AFFAE_D5EA_11D2_8C37_0008C7C204E6__wvu_PrintTitles" vbProcedure="false">Freight!$1:$5</definedName>
    <definedName function="false" hidden="false" localSheetId="18" name="Z_C10AFFB9_D5EA_11D2_8C37_0008C7C204E6__wvu_PrintArea" vbProcedure="false">Freight!$A$120:$M$238</definedName>
    <definedName function="false" hidden="false" localSheetId="18" name="Z_C10AFFB9_D5EA_11D2_8C37_0008C7C204E6__wvu_PrintTitles" vbProcedure="false">Freight!$1:$5</definedName>
    <definedName function="false" hidden="false" localSheetId="18" name="Z_C10B0079_D5EA_11D2_8C37_0008C7C204E6__wvu_PrintArea" vbProcedure="false">Freight!$A$6:$R$39</definedName>
    <definedName function="false" hidden="false" localSheetId="18" name="Z_C10B0079_D5EA_11D2_8C37_0008C7C204E6__wvu_PrintTitles" vbProcedure="false">Freight!$1:$5</definedName>
    <definedName function="false" hidden="false" localSheetId="18" name="Z_C10B0084_D5EA_11D2_8C37_0008C7C204E6__wvu_PrintArea" vbProcedure="false">Freight!$A$40:$AG$118</definedName>
    <definedName function="false" hidden="false" localSheetId="18" name="Z_C10B0084_D5EA_11D2_8C37_0008C7C204E6__wvu_PrintTitles" vbProcedure="false">Freight!$1:$5</definedName>
    <definedName function="false" hidden="false" localSheetId="18" name="Z_C10B008F_D5EA_11D2_8C37_0008C7C204E6__wvu_PrintArea" vbProcedure="false">Freight!$A$120:$M$238</definedName>
    <definedName function="false" hidden="false" localSheetId="18" name="Z_C10B008F_D5EA_11D2_8C37_0008C7C204E6__wvu_PrintTitles" vbProcedure="false">Freight!$1:$5</definedName>
    <definedName function="false" hidden="false" localSheetId="18" name="Z_C212874C_F181_11D2_8C46_0008C7C204E6__wvu_PrintArea" vbProcedure="false">Freight!$A$6:$R$39</definedName>
    <definedName function="false" hidden="false" localSheetId="18" name="Z_C212874C_F181_11D2_8C46_0008C7C204E6__wvu_PrintTitles" vbProcedure="false">Freight!$1:$5</definedName>
    <definedName function="false" hidden="false" localSheetId="18" name="Z_C2128758_F181_11D2_8C46_0008C7C204E6__wvu_PrintArea" vbProcedure="false">Freight!$A$40:$AG$118</definedName>
    <definedName function="false" hidden="false" localSheetId="18" name="Z_C2128758_F181_11D2_8C46_0008C7C204E6__wvu_PrintTitles" vbProcedure="false">Freight!$1:$5</definedName>
    <definedName function="false" hidden="false" localSheetId="18" name="Z_C2128764_F181_11D2_8C46_0008C7C204E6__wvu_PrintArea" vbProcedure="false">Freight!$A$120:$M$238</definedName>
    <definedName function="false" hidden="false" localSheetId="18" name="Z_C2128764_F181_11D2_8C46_0008C7C204E6__wvu_PrintTitles" vbProcedure="false">Freight!$1:$5</definedName>
    <definedName function="false" hidden="false" localSheetId="18" name="Z_C41B2957_A3A8_11D2_B55B_00805FC758C8__wvu_PrintArea" vbProcedure="false">Freight!$A$6:$R$39</definedName>
    <definedName function="false" hidden="false" localSheetId="18" name="Z_C41B2957_A3A8_11D2_B55B_00805FC758C8__wvu_PrintTitles" vbProcedure="false">Freight!$1:$5</definedName>
    <definedName function="false" hidden="false" localSheetId="18" name="Z_C41B2961_A3A8_11D2_B55B_00805FC758C8__wvu_PrintArea" vbProcedure="false">Freight!$A$40:$AG$118</definedName>
    <definedName function="false" hidden="false" localSheetId="18" name="Z_C41B2961_A3A8_11D2_B55B_00805FC758C8__wvu_PrintTitles" vbProcedure="false">Freight!$1:$5</definedName>
    <definedName function="false" hidden="false" localSheetId="18" name="Z_C41B296B_A3A8_11D2_B55B_00805FC758C8__wvu_PrintArea" vbProcedure="false">Freight!$A$120:$M$238</definedName>
    <definedName function="false" hidden="false" localSheetId="18" name="Z_C41B296B_A3A8_11D2_B55B_00805FC758C8__wvu_PrintTitles" vbProcedure="false">Freight!$1:$5</definedName>
    <definedName function="false" hidden="false" localSheetId="18" name="Z_C8849AFC_B4EB_11D2_8C26_0008C7C204E6__wvu_PrintArea" vbProcedure="false">Freight!$A$6:$R$39</definedName>
    <definedName function="false" hidden="false" localSheetId="18" name="Z_C8849AFC_B4EB_11D2_8C26_0008C7C204E6__wvu_PrintTitles" vbProcedure="false">Freight!$1:$5</definedName>
    <definedName function="false" hidden="false" localSheetId="18" name="Z_C8849B07_B4EB_11D2_8C26_0008C7C204E6__wvu_PrintArea" vbProcedure="false">Freight!$A$40:$AG$118</definedName>
    <definedName function="false" hidden="false" localSheetId="18" name="Z_C8849B07_B4EB_11D2_8C26_0008C7C204E6__wvu_PrintTitles" vbProcedure="false">Freight!$1:$5</definedName>
    <definedName function="false" hidden="false" localSheetId="18" name="Z_C8849B12_B4EB_11D2_8C26_0008C7C204E6__wvu_PrintArea" vbProcedure="false">Freight!$A$120:$M$238</definedName>
    <definedName function="false" hidden="false" localSheetId="18" name="Z_C8849B12_B4EB_11D2_8C26_0008C7C204E6__wvu_PrintTitles" vbProcedure="false">Freight!$1:$5</definedName>
    <definedName function="false" hidden="false" localSheetId="18" name="Z_C8849B2A_B4EB_11D2_8C26_0008C7C204E6__wvu_PrintArea" vbProcedure="false">Freight!$A$6:$R$39</definedName>
    <definedName function="false" hidden="false" localSheetId="18" name="Z_C8849B2A_B4EB_11D2_8C26_0008C7C204E6__wvu_PrintTitles" vbProcedure="false">Freight!$1:$5</definedName>
    <definedName function="false" hidden="false" localSheetId="18" name="Z_C8849B35_B4EB_11D2_8C26_0008C7C204E6__wvu_PrintArea" vbProcedure="false">Freight!$A$40:$AG$118</definedName>
    <definedName function="false" hidden="false" localSheetId="18" name="Z_C8849B35_B4EB_11D2_8C26_0008C7C204E6__wvu_PrintTitles" vbProcedure="false">Freight!$1:$5</definedName>
    <definedName function="false" hidden="false" localSheetId="18" name="Z_C8849B40_B4EB_11D2_8C26_0008C7C204E6__wvu_PrintArea" vbProcedure="false">Freight!$A$120:$M$238</definedName>
    <definedName function="false" hidden="false" localSheetId="18" name="Z_C8849B40_B4EB_11D2_8C26_0008C7C204E6__wvu_PrintTitles" vbProcedure="false">Freight!$1:$5</definedName>
    <definedName function="false" hidden="false" localSheetId="18" name="Z_C8C5A14C_C245_11D2_8C2B_0008C7C204E6__wvu_PrintArea" vbProcedure="false">Freight!$A$6:$R$39</definedName>
    <definedName function="false" hidden="false" localSheetId="18" name="Z_C8C5A14C_C245_11D2_8C2B_0008C7C204E6__wvu_PrintTitles" vbProcedure="false">Freight!$1:$5</definedName>
    <definedName function="false" hidden="false" localSheetId="18" name="Z_C8C5A157_C245_11D2_8C2B_0008C7C204E6__wvu_PrintArea" vbProcedure="false">Freight!$A$40:$AG$118</definedName>
    <definedName function="false" hidden="false" localSheetId="18" name="Z_C8C5A157_C245_11D2_8C2B_0008C7C204E6__wvu_PrintTitles" vbProcedure="false">Freight!$1:$5</definedName>
    <definedName function="false" hidden="false" localSheetId="18" name="Z_C8C5A162_C245_11D2_8C2B_0008C7C204E6__wvu_PrintArea" vbProcedure="false">Freight!$A$120:$M$238</definedName>
    <definedName function="false" hidden="false" localSheetId="18" name="Z_C8C5A162_C245_11D2_8C2B_0008C7C204E6__wvu_PrintTitles" vbProcedure="false">Freight!$1:$5</definedName>
    <definedName function="false" hidden="false" localSheetId="18" name="Z_C979B2FB_DDAA_11D1_84B9_00805FD35FEF__wvu_PrintArea" vbProcedure="false">Freight!$A$6:$R$39</definedName>
    <definedName function="false" hidden="false" localSheetId="18" name="Z_C979B2FB_DDAA_11D1_84B9_00805FD35FEF__wvu_PrintTitles" vbProcedure="false">Freight!$1:$5</definedName>
    <definedName function="false" hidden="false" localSheetId="18" name="Z_C979B305_DDAA_11D1_84B9_00805FD35FEF__wvu_PrintArea" vbProcedure="false">Freight!$A$40:$AG$118</definedName>
    <definedName function="false" hidden="false" localSheetId="18" name="Z_C979B305_DDAA_11D1_84B9_00805FD35FEF__wvu_PrintTitles" vbProcedure="false">Freight!$1:$5</definedName>
    <definedName function="false" hidden="false" localSheetId="18" name="Z_C979B30F_DDAA_11D1_84B9_00805FD35FEF__wvu_PrintArea" vbProcedure="false">Freight!$A$120:$M$238</definedName>
    <definedName function="false" hidden="false" localSheetId="18" name="Z_C979B30F_DDAA_11D1_84B9_00805FD35FEF__wvu_PrintTitles" vbProcedure="false">Freight!$1:$5</definedName>
    <definedName function="false" hidden="false" localSheetId="18" name="Z_C9BB3351_C4AF_11D2_84E8_00805FD35FEF__wvu_PrintArea" vbProcedure="false">Freight!$A$6:$R$39</definedName>
    <definedName function="false" hidden="false" localSheetId="18" name="Z_C9BB3351_C4AF_11D2_84E8_00805FD35FEF__wvu_PrintTitles" vbProcedure="false">Freight!$1:$5</definedName>
    <definedName function="false" hidden="false" localSheetId="18" name="Z_C9BB335C_C4AF_11D2_84E8_00805FD35FEF__wvu_PrintArea" vbProcedure="false">Freight!$A$40:$AG$118</definedName>
    <definedName function="false" hidden="false" localSheetId="18" name="Z_C9BB335C_C4AF_11D2_84E8_00805FD35FEF__wvu_PrintTitles" vbProcedure="false">Freight!$1:$5</definedName>
    <definedName function="false" hidden="false" localSheetId="18" name="Z_C9BB3367_C4AF_11D2_84E8_00805FD35FEF__wvu_PrintArea" vbProcedure="false">Freight!$A$120:$M$238</definedName>
    <definedName function="false" hidden="false" localSheetId="18" name="Z_C9BB3367_C4AF_11D2_84E8_00805FD35FEF__wvu_PrintTitles" vbProcedure="false">Freight!$1:$5</definedName>
    <definedName function="false" hidden="false" localSheetId="18" name="Z_CABA7E78_DC4F_11D2_B114_00805F29F700__wvu_PrintArea" vbProcedure="false">Freight!$A$6:$R$39</definedName>
    <definedName function="false" hidden="false" localSheetId="18" name="Z_CABA7E78_DC4F_11D2_B114_00805F29F700__wvu_PrintTitles" vbProcedure="false">Freight!$1:$5</definedName>
    <definedName function="false" hidden="false" localSheetId="18" name="Z_CABA7E84_DC4F_11D2_B114_00805F29F700__wvu_PrintArea" vbProcedure="false">Freight!$A$40:$AG$118</definedName>
    <definedName function="false" hidden="false" localSheetId="18" name="Z_CABA7E84_DC4F_11D2_B114_00805F29F700__wvu_PrintTitles" vbProcedure="false">Freight!$1:$5</definedName>
    <definedName function="false" hidden="false" localSheetId="18" name="Z_CABA7E90_DC4F_11D2_B114_00805F29F700__wvu_PrintArea" vbProcedure="false">Freight!$A$120:$M$238</definedName>
    <definedName function="false" hidden="false" localSheetId="18" name="Z_CABA7E90_DC4F_11D2_B114_00805F29F700__wvu_PrintTitles" vbProcedure="false">Freight!$1:$5</definedName>
    <definedName function="false" hidden="false" localSheetId="18" name="Z_CDC73684_8820_11D2_8C16_0008C7C204E6__wvu_PrintArea" vbProcedure="false">Freight!$A$6:$R$39</definedName>
    <definedName function="false" hidden="false" localSheetId="18" name="Z_CDC73684_8820_11D2_8C16_0008C7C204E6__wvu_PrintTitles" vbProcedure="false">Freight!$1:$5</definedName>
    <definedName function="false" hidden="false" localSheetId="18" name="Z_CDC7368E_8820_11D2_8C16_0008C7C204E6__wvu_PrintArea" vbProcedure="false">Freight!$A$40:$AG$118</definedName>
    <definedName function="false" hidden="false" localSheetId="18" name="Z_CDC7368E_8820_11D2_8C16_0008C7C204E6__wvu_PrintTitles" vbProcedure="false">Freight!$1:$5</definedName>
    <definedName function="false" hidden="false" localSheetId="18" name="Z_CDC73698_8820_11D2_8C16_0008C7C204E6__wvu_PrintArea" vbProcedure="false">Freight!$A$120:$M$238</definedName>
    <definedName function="false" hidden="false" localSheetId="18" name="Z_CDC73698_8820_11D2_8C16_0008C7C204E6__wvu_PrintTitles" vbProcedure="false">Freight!$1:$5</definedName>
    <definedName function="false" hidden="false" localSheetId="18" name="Z_D00642C4_8F3F_11D2_8C1C_0008C7C204E6__wvu_PrintArea" vbProcedure="false">Freight!$A$6:$R$39</definedName>
    <definedName function="false" hidden="false" localSheetId="18" name="Z_D00642C4_8F3F_11D2_8C1C_0008C7C204E6__wvu_PrintTitles" vbProcedure="false">Freight!$1:$5</definedName>
    <definedName function="false" hidden="false" localSheetId="18" name="Z_D00642CE_8F3F_11D2_8C1C_0008C7C204E6__wvu_PrintArea" vbProcedure="false">Freight!$A$40:$AG$118</definedName>
    <definedName function="false" hidden="false" localSheetId="18" name="Z_D00642CE_8F3F_11D2_8C1C_0008C7C204E6__wvu_PrintTitles" vbProcedure="false">Freight!$1:$5</definedName>
    <definedName function="false" hidden="false" localSheetId="18" name="Z_D00642D8_8F3F_11D2_8C1C_0008C7C204E6__wvu_PrintArea" vbProcedure="false">Freight!$A$120:$M$238</definedName>
    <definedName function="false" hidden="false" localSheetId="18" name="Z_D00642D8_8F3F_11D2_8C1C_0008C7C204E6__wvu_PrintTitles" vbProcedure="false">Freight!$1:$5</definedName>
    <definedName function="false" hidden="false" localSheetId="18" name="Z_D5AAC1B4_7ED2_11D2_8C0B_0008C7C204E6__wvu_PrintArea" vbProcedure="false">Freight!$A$6:$R$39</definedName>
    <definedName function="false" hidden="false" localSheetId="18" name="Z_D5AAC1B4_7ED2_11D2_8C0B_0008C7C204E6__wvu_PrintTitles" vbProcedure="false">Freight!$1:$5</definedName>
    <definedName function="false" hidden="false" localSheetId="18" name="Z_D5AAC1BE_7ED2_11D2_8C0B_0008C7C204E6__wvu_PrintArea" vbProcedure="false">Freight!$A$40:$AG$118</definedName>
    <definedName function="false" hidden="false" localSheetId="18" name="Z_D5AAC1BE_7ED2_11D2_8C0B_0008C7C204E6__wvu_PrintTitles" vbProcedure="false">Freight!$1:$5</definedName>
    <definedName function="false" hidden="false" localSheetId="18" name="Z_D5AAC1C8_7ED2_11D2_8C0B_0008C7C204E6__wvu_PrintArea" vbProcedure="false">Freight!$A$120:$M$238</definedName>
    <definedName function="false" hidden="false" localSheetId="18" name="Z_D5AAC1C8_7ED2_11D2_8C0B_0008C7C204E6__wvu_PrintTitles" vbProcedure="false">Freight!$1:$5</definedName>
    <definedName function="false" hidden="false" localSheetId="18" name="Z_D7418C10_B9C8_11D2_8C28_0008C7C204E6__wvu_PrintArea" vbProcedure="false">Freight!$A$6:$R$39</definedName>
    <definedName function="false" hidden="false" localSheetId="18" name="Z_D7418C10_B9C8_11D2_8C28_0008C7C204E6__wvu_PrintTitles" vbProcedure="false">Freight!$1:$5</definedName>
    <definedName function="false" hidden="false" localSheetId="18" name="Z_D7418C1B_B9C8_11D2_8C28_0008C7C204E6__wvu_PrintArea" vbProcedure="false">Freight!$A$40:$AG$118</definedName>
    <definedName function="false" hidden="false" localSheetId="18" name="Z_D7418C1B_B9C8_11D2_8C28_0008C7C204E6__wvu_PrintTitles" vbProcedure="false">Freight!$1:$5</definedName>
    <definedName function="false" hidden="false" localSheetId="18" name="Z_D7418C26_B9C8_11D2_8C28_0008C7C204E6__wvu_PrintArea" vbProcedure="false">Freight!$A$120:$M$238</definedName>
    <definedName function="false" hidden="false" localSheetId="18" name="Z_D7418C26_B9C8_11D2_8C28_0008C7C204E6__wvu_PrintTitles" vbProcedure="false">Freight!$1:$5</definedName>
    <definedName function="false" hidden="false" localSheetId="18" name="Z_D7418C6A_B9C8_11D2_8C28_0008C7C204E6__wvu_PrintArea" vbProcedure="false">Freight!$A$6:$R$39</definedName>
    <definedName function="false" hidden="false" localSheetId="18" name="Z_D7418C6A_B9C8_11D2_8C28_0008C7C204E6__wvu_PrintTitles" vbProcedure="false">Freight!$1:$5</definedName>
    <definedName function="false" hidden="false" localSheetId="18" name="Z_D7418C75_B9C8_11D2_8C28_0008C7C204E6__wvu_PrintArea" vbProcedure="false">Freight!$A$40:$AG$118</definedName>
    <definedName function="false" hidden="false" localSheetId="18" name="Z_D7418C75_B9C8_11D2_8C28_0008C7C204E6__wvu_PrintTitles" vbProcedure="false">Freight!$1:$5</definedName>
    <definedName function="false" hidden="false" localSheetId="18" name="Z_D7418C80_B9C8_11D2_8C28_0008C7C204E6__wvu_PrintArea" vbProcedure="false">Freight!$A$120:$M$238</definedName>
    <definedName function="false" hidden="false" localSheetId="18" name="Z_D7418C80_B9C8_11D2_8C28_0008C7C204E6__wvu_PrintTitles" vbProcedure="false">Freight!$1:$5</definedName>
    <definedName function="false" hidden="false" localSheetId="18" name="Z_D7860835_9A2F_11D2_8C20_0008C7C204E6__wvu_PrintArea" vbProcedure="false">Freight!$A$6:$R$39</definedName>
    <definedName function="false" hidden="false" localSheetId="18" name="Z_D7860835_9A2F_11D2_8C20_0008C7C204E6__wvu_PrintTitles" vbProcedure="false">Freight!$1:$5</definedName>
    <definedName function="false" hidden="false" localSheetId="18" name="Z_D786083F_9A2F_11D2_8C20_0008C7C204E6__wvu_PrintArea" vbProcedure="false">Freight!$A$40:$AG$118</definedName>
    <definedName function="false" hidden="false" localSheetId="18" name="Z_D786083F_9A2F_11D2_8C20_0008C7C204E6__wvu_PrintTitles" vbProcedure="false">Freight!$1:$5</definedName>
    <definedName function="false" hidden="false" localSheetId="18" name="Z_D7860849_9A2F_11D2_8C20_0008C7C204E6__wvu_PrintArea" vbProcedure="false">Freight!$A$120:$M$238</definedName>
    <definedName function="false" hidden="false" localSheetId="18" name="Z_D7860849_9A2F_11D2_8C20_0008C7C204E6__wvu_PrintTitles" vbProcedure="false">Freight!$1:$5</definedName>
    <definedName function="false" hidden="false" localSheetId="18" name="Z_D7E6010B_C633_11D2_8C2B_0008C7C204E6__wvu_PrintArea" vbProcedure="false">Freight!$A$6:$R$39</definedName>
    <definedName function="false" hidden="false" localSheetId="18" name="Z_D7E6010B_C633_11D2_8C2B_0008C7C204E6__wvu_PrintTitles" vbProcedure="false">Freight!$1:$5</definedName>
    <definedName function="false" hidden="false" localSheetId="18" name="Z_D7E60116_C633_11D2_8C2B_0008C7C204E6__wvu_PrintArea" vbProcedure="false">Freight!$A$40:$AG$118</definedName>
    <definedName function="false" hidden="false" localSheetId="18" name="Z_D7E60116_C633_11D2_8C2B_0008C7C204E6__wvu_PrintTitles" vbProcedure="false">Freight!$1:$5</definedName>
    <definedName function="false" hidden="false" localSheetId="18" name="Z_D7E60121_C633_11D2_8C2B_0008C7C204E6__wvu_PrintArea" vbProcedure="false">Freight!$A$120:$M$238</definedName>
    <definedName function="false" hidden="false" localSheetId="18" name="Z_D7E60121_C633_11D2_8C2B_0008C7C204E6__wvu_PrintTitles" vbProcedure="false">Freight!$1:$5</definedName>
    <definedName function="false" hidden="false" localSheetId="18" name="Z_D7FDFB92_7F7B_11D2_8C0C_0008C7C204E6__wvu_PrintArea" vbProcedure="false">Freight!$A$6:$R$39</definedName>
    <definedName function="false" hidden="false" localSheetId="18" name="Z_D7FDFB92_7F7B_11D2_8C0C_0008C7C204E6__wvu_PrintTitles" vbProcedure="false">Freight!$1:$5</definedName>
    <definedName function="false" hidden="false" localSheetId="18" name="Z_D7FDFB9C_7F7B_11D2_8C0C_0008C7C204E6__wvu_PrintArea" vbProcedure="false">Freight!$A$40:$AG$118</definedName>
    <definedName function="false" hidden="false" localSheetId="18" name="Z_D7FDFB9C_7F7B_11D2_8C0C_0008C7C204E6__wvu_PrintTitles" vbProcedure="false">Freight!$1:$5</definedName>
    <definedName function="false" hidden="false" localSheetId="18" name="Z_D7FDFBA6_7F7B_11D2_8C0C_0008C7C204E6__wvu_PrintArea" vbProcedure="false">Freight!$A$120:$M$238</definedName>
    <definedName function="false" hidden="false" localSheetId="18" name="Z_D7FDFBA6_7F7B_11D2_8C0C_0008C7C204E6__wvu_PrintTitles" vbProcedure="false">Freight!$1:$5</definedName>
    <definedName function="false" hidden="false" localSheetId="18" name="Z_D86B04A1_DF3D_11D1_84B9_00805FD35FEF__wvu_PrintArea" vbProcedure="false">Freight!$A$6:$R$39</definedName>
    <definedName function="false" hidden="false" localSheetId="18" name="Z_D86B04A1_DF3D_11D1_84B9_00805FD35FEF__wvu_PrintTitles" vbProcedure="false">Freight!$1:$5</definedName>
    <definedName function="false" hidden="false" localSheetId="18" name="Z_D86B04AB_DF3D_11D1_84B9_00805FD35FEF__wvu_PrintArea" vbProcedure="false">Freight!$A$40:$AG$118</definedName>
    <definedName function="false" hidden="false" localSheetId="18" name="Z_D86B04AB_DF3D_11D1_84B9_00805FD35FEF__wvu_PrintTitles" vbProcedure="false">Freight!$1:$5</definedName>
    <definedName function="false" hidden="false" localSheetId="18" name="Z_D86B04B5_DF3D_11D1_84B9_00805FD35FEF__wvu_PrintArea" vbProcedure="false">Freight!$A$120:$M$238</definedName>
    <definedName function="false" hidden="false" localSheetId="18" name="Z_D86B04B5_DF3D_11D1_84B9_00805FD35FEF__wvu_PrintTitles" vbProcedure="false">Freight!$1:$5</definedName>
    <definedName function="false" hidden="false" localSheetId="18" name="Z_DC024A95_836B_11D2_8C0F_0008C7C204E6__wvu_PrintArea" vbProcedure="false">Freight!$A$6:$R$39</definedName>
    <definedName function="false" hidden="false" localSheetId="18" name="Z_DC024A95_836B_11D2_8C0F_0008C7C204E6__wvu_PrintTitles" vbProcedure="false">Freight!$1:$5</definedName>
    <definedName function="false" hidden="false" localSheetId="18" name="Z_DC024A9F_836B_11D2_8C0F_0008C7C204E6__wvu_PrintArea" vbProcedure="false">Freight!$A$40:$AG$118</definedName>
    <definedName function="false" hidden="false" localSheetId="18" name="Z_DC024A9F_836B_11D2_8C0F_0008C7C204E6__wvu_PrintTitles" vbProcedure="false">Freight!$1:$5</definedName>
    <definedName function="false" hidden="false" localSheetId="18" name="Z_DC024AA9_836B_11D2_8C0F_0008C7C204E6__wvu_PrintArea" vbProcedure="false">Freight!$A$120:$M$238</definedName>
    <definedName function="false" hidden="false" localSheetId="18" name="Z_DC024AA9_836B_11D2_8C0F_0008C7C204E6__wvu_PrintTitles" vbProcedure="false">Freight!$1:$5</definedName>
    <definedName function="false" hidden="false" localSheetId="18" name="Z_DF1188FB_F348_11D2_ADAC_0008C744C0BF__wvu_PrintArea" vbProcedure="false">Freight!$A$6:$R$39</definedName>
    <definedName function="false" hidden="false" localSheetId="18" name="Z_DF1188FB_F348_11D2_ADAC_0008C744C0BF__wvu_PrintTitles" vbProcedure="false">Freight!$1:$5</definedName>
    <definedName function="false" hidden="false" localSheetId="18" name="Z_DF118907_F348_11D2_ADAC_0008C744C0BF__wvu_PrintArea" vbProcedure="false">Freight!$A$40:$AG$118</definedName>
    <definedName function="false" hidden="false" localSheetId="18" name="Z_DF118907_F348_11D2_ADAC_0008C744C0BF__wvu_PrintTitles" vbProcedure="false">Freight!$1:$5</definedName>
    <definedName function="false" hidden="false" localSheetId="18" name="Z_DF118913_F348_11D2_ADAC_0008C744C0BF__wvu_PrintArea" vbProcedure="false">Freight!$A$120:$M$238</definedName>
    <definedName function="false" hidden="false" localSheetId="18" name="Z_DF118913_F348_11D2_ADAC_0008C744C0BF__wvu_PrintTitles" vbProcedure="false">Freight!$1:$5</definedName>
    <definedName function="false" hidden="false" localSheetId="18" name="Z_E2427152_94D8_11D2_8C1E_0008C7C204E6__wvu_PrintArea" vbProcedure="false">Freight!$A$6:$R$39</definedName>
    <definedName function="false" hidden="false" localSheetId="18" name="Z_E2427152_94D8_11D2_8C1E_0008C7C204E6__wvu_PrintTitles" vbProcedure="false">Freight!$1:$5</definedName>
    <definedName function="false" hidden="false" localSheetId="18" name="Z_E242715C_94D8_11D2_8C1E_0008C7C204E6__wvu_PrintArea" vbProcedure="false">Freight!$A$40:$AG$118</definedName>
    <definedName function="false" hidden="false" localSheetId="18" name="Z_E242715C_94D8_11D2_8C1E_0008C7C204E6__wvu_PrintTitles" vbProcedure="false">Freight!$1:$5</definedName>
    <definedName function="false" hidden="false" localSheetId="18" name="Z_E2427166_94D8_11D2_8C1E_0008C7C204E6__wvu_PrintArea" vbProcedure="false">Freight!$A$120:$M$238</definedName>
    <definedName function="false" hidden="false" localSheetId="18" name="Z_E2427166_94D8_11D2_8C1E_0008C7C204E6__wvu_PrintTitles" vbProcedure="false">Freight!$1:$5</definedName>
    <definedName function="false" hidden="false" localSheetId="18" name="Z_E53DCA50_CD44_11D2_8C32_0008C7C204E6__wvu_PrintArea" vbProcedure="false">Freight!$A$6:$R$39</definedName>
    <definedName function="false" hidden="false" localSheetId="18" name="Z_E53DCA50_CD44_11D2_8C32_0008C7C204E6__wvu_PrintTitles" vbProcedure="false">Freight!$1:$5</definedName>
    <definedName function="false" hidden="false" localSheetId="18" name="Z_E53DCA5B_CD44_11D2_8C32_0008C7C204E6__wvu_PrintArea" vbProcedure="false">Freight!$A$40:$AG$118</definedName>
    <definedName function="false" hidden="false" localSheetId="18" name="Z_E53DCA5B_CD44_11D2_8C32_0008C7C204E6__wvu_PrintTitles" vbProcedure="false">Freight!$1:$5</definedName>
    <definedName function="false" hidden="false" localSheetId="18" name="Z_E53DCA66_CD44_11D2_8C32_0008C7C204E6__wvu_PrintArea" vbProcedure="false">Freight!$A$120:$M$238</definedName>
    <definedName function="false" hidden="false" localSheetId="18" name="Z_E53DCA66_CD44_11D2_8C32_0008C7C204E6__wvu_PrintTitles" vbProcedure="false">Freight!$1:$5</definedName>
    <definedName function="false" hidden="false" localSheetId="18" name="Z_E7872662_ABCD_11D2_8C26_0008C7C204E6__wvu_PrintArea" vbProcedure="false">Freight!$A$6:$R$39</definedName>
    <definedName function="false" hidden="false" localSheetId="18" name="Z_E7872662_ABCD_11D2_8C26_0008C7C204E6__wvu_PrintTitles" vbProcedure="false">Freight!$1:$5</definedName>
    <definedName function="false" hidden="false" localSheetId="18" name="Z_E787266C_ABCD_11D2_8C26_0008C7C204E6__wvu_PrintArea" vbProcedure="false">Freight!$A$40:$AG$118</definedName>
    <definedName function="false" hidden="false" localSheetId="18" name="Z_E787266C_ABCD_11D2_8C26_0008C7C204E6__wvu_PrintTitles" vbProcedure="false">Freight!$1:$5</definedName>
    <definedName function="false" hidden="false" localSheetId="18" name="Z_E7872676_ABCD_11D2_8C26_0008C7C204E6__wvu_PrintArea" vbProcedure="false">Freight!$A$120:$M$238</definedName>
    <definedName function="false" hidden="false" localSheetId="18" name="Z_E7872676_ABCD_11D2_8C26_0008C7C204E6__wvu_PrintTitles" vbProcedure="false">Freight!$1:$5</definedName>
    <definedName function="false" hidden="false" localSheetId="18" name="Z_ED082A32_9578_11D2_8C1E_0008C7C204E6__wvu_PrintArea" vbProcedure="false">Freight!$A$6:$R$39</definedName>
    <definedName function="false" hidden="false" localSheetId="18" name="Z_ED082A32_9578_11D2_8C1E_0008C7C204E6__wvu_PrintTitles" vbProcedure="false">Freight!$1:$5</definedName>
    <definedName function="false" hidden="false" localSheetId="18" name="Z_ED082A3C_9578_11D2_8C1E_0008C7C204E6__wvu_PrintArea" vbProcedure="false">Freight!$A$40:$AG$118</definedName>
    <definedName function="false" hidden="false" localSheetId="18" name="Z_ED082A3C_9578_11D2_8C1E_0008C7C204E6__wvu_PrintTitles" vbProcedure="false">Freight!$1:$5</definedName>
    <definedName function="false" hidden="false" localSheetId="18" name="Z_ED082A46_9578_11D2_8C1E_0008C7C204E6__wvu_PrintArea" vbProcedure="false">Freight!$A$120:$M$238</definedName>
    <definedName function="false" hidden="false" localSheetId="18" name="Z_ED082A46_9578_11D2_8C1E_0008C7C204E6__wvu_PrintTitles" vbProcedure="false">Freight!$1:$5</definedName>
    <definedName function="false" hidden="false" localSheetId="18" name="Z_F2D709E6_C7C7_11D2_8C2E_0008C7C204E6__wvu_PrintArea" vbProcedure="false">Freight!$A$6:$R$39</definedName>
    <definedName function="false" hidden="false" localSheetId="18" name="Z_F2D709E6_C7C7_11D2_8C2E_0008C7C204E6__wvu_PrintTitles" vbProcedure="false">Freight!$1:$5</definedName>
    <definedName function="false" hidden="false" localSheetId="18" name="Z_F2D709F1_C7C7_11D2_8C2E_0008C7C204E6__wvu_PrintArea" vbProcedure="false">Freight!$A$40:$AG$118</definedName>
    <definedName function="false" hidden="false" localSheetId="18" name="Z_F2D709F1_C7C7_11D2_8C2E_0008C7C204E6__wvu_PrintTitles" vbProcedure="false">Freight!$1:$5</definedName>
    <definedName function="false" hidden="false" localSheetId="18" name="Z_F2D709FC_C7C7_11D2_8C2E_0008C7C204E6__wvu_PrintArea" vbProcedure="false">Freight!$A$120:$M$238</definedName>
    <definedName function="false" hidden="false" localSheetId="18" name="Z_F2D709FC_C7C7_11D2_8C2E_0008C7C204E6__wvu_PrintTitles" vbProcedure="false">Freight!$1:$5</definedName>
    <definedName function="false" hidden="false" localSheetId="18" name="Z_F62FBC02_C024_11D2_8C2B_0008C7C204E6__wvu_PrintArea" vbProcedure="false">Freight!$A$6:$R$39</definedName>
    <definedName function="false" hidden="false" localSheetId="18" name="Z_F62FBC02_C024_11D2_8C2B_0008C7C204E6__wvu_PrintTitles" vbProcedure="false">Freight!$1:$5</definedName>
    <definedName function="false" hidden="false" localSheetId="18" name="Z_F62FBC0D_C024_11D2_8C2B_0008C7C204E6__wvu_PrintArea" vbProcedure="false">Freight!$A$40:$AG$118</definedName>
    <definedName function="false" hidden="false" localSheetId="18" name="Z_F62FBC0D_C024_11D2_8C2B_0008C7C204E6__wvu_PrintTitles" vbProcedure="false">Freight!$1:$5</definedName>
    <definedName function="false" hidden="false" localSheetId="18" name="Z_F62FBC18_C024_11D2_8C2B_0008C7C204E6__wvu_PrintArea" vbProcedure="false">Freight!$A$120:$M$238</definedName>
    <definedName function="false" hidden="false" localSheetId="18" name="Z_F62FBC18_C024_11D2_8C2B_0008C7C204E6__wvu_PrintTitles" vbProcedure="false">Freight!$1:$5</definedName>
    <definedName function="false" hidden="false" localSheetId="18" name="Z_FA9D4752_BA8A_11D2_8C28_0008C7C204E6__wvu_PrintArea" vbProcedure="false">Freight!$A$6:$R$39</definedName>
    <definedName function="false" hidden="false" localSheetId="18" name="Z_FA9D4752_BA8A_11D2_8C28_0008C7C204E6__wvu_PrintTitles" vbProcedure="false">Freight!$1:$5</definedName>
    <definedName function="false" hidden="false" localSheetId="18" name="Z_FA9D475D_BA8A_11D2_8C28_0008C7C204E6__wvu_PrintArea" vbProcedure="false">Freight!$A$40:$AG$118</definedName>
    <definedName function="false" hidden="false" localSheetId="18" name="Z_FA9D475D_BA8A_11D2_8C28_0008C7C204E6__wvu_PrintTitles" vbProcedure="false">Freight!$1:$5</definedName>
    <definedName function="false" hidden="false" localSheetId="18" name="Z_FA9D4768_BA8A_11D2_8C28_0008C7C204E6__wvu_PrintArea" vbProcedure="false">Freight!$A$120:$M$238</definedName>
    <definedName function="false" hidden="false" localSheetId="18" name="Z_FA9D4768_BA8A_11D2_8C28_0008C7C204E6__wvu_PrintTitles" vbProcedure="false">Freight!$1:$5</definedName>
    <definedName function="false" hidden="false" localSheetId="18" name="Z_FC870D8A_B46D_11D2_8C26_0008C7C204E6__wvu_PrintArea" vbProcedure="false">Freight!$A$6:$R$39</definedName>
    <definedName function="false" hidden="false" localSheetId="18" name="Z_FC870D8A_B46D_11D2_8C26_0008C7C204E6__wvu_PrintTitles" vbProcedure="false">Freight!$1:$5</definedName>
    <definedName function="false" hidden="false" localSheetId="18" name="Z_FC870D95_B46D_11D2_8C26_0008C7C204E6__wvu_PrintArea" vbProcedure="false">Freight!$A$40:$AG$118</definedName>
    <definedName function="false" hidden="false" localSheetId="18" name="Z_FC870D95_B46D_11D2_8C26_0008C7C204E6__wvu_PrintTitles" vbProcedure="false">Freight!$1:$5</definedName>
    <definedName function="false" hidden="false" localSheetId="18" name="Z_FC870DA0_B46D_11D2_8C26_0008C7C204E6__wvu_PrintArea" vbProcedure="false">Freight!$A$120:$M$238</definedName>
    <definedName function="false" hidden="false" localSheetId="18" name="Z_FC870DA0_B46D_11D2_8C26_0008C7C204E6__wvu_PrintTitles" vbProcedure="false">Freight!$1:$5</definedName>
    <definedName function="false" hidden="false" localSheetId="18" name="Z_FEEF7725_E72E_11D2_8C3F_0008C7C204E6__wvu_PrintArea" vbProcedure="false">Freight!$A$6:$R$39</definedName>
    <definedName function="false" hidden="false" localSheetId="18" name="Z_FEEF7725_E72E_11D2_8C3F_0008C7C204E6__wvu_PrintTitles" vbProcedure="false">Freight!$1:$5</definedName>
    <definedName function="false" hidden="false" localSheetId="18" name="Z_FEEF7731_E72E_11D2_8C3F_0008C7C204E6__wvu_PrintArea" vbProcedure="false">Freight!$A$40:$AG$118</definedName>
    <definedName function="false" hidden="false" localSheetId="18" name="Z_FEEF7731_E72E_11D2_8C3F_0008C7C204E6__wvu_PrintTitles" vbProcedure="false">Freight!$1:$5</definedName>
    <definedName function="false" hidden="false" localSheetId="18" name="Z_FEEF773D_E72E_11D2_8C3F_0008C7C204E6__wvu_PrintArea" vbProcedure="false">Freight!$A$120:$M$238</definedName>
    <definedName function="false" hidden="false" localSheetId="18" name="Z_FEEF773D_E72E_11D2_8C3F_0008C7C204E6__wvu_PrintTitles" vbProcedure="false">Freight!$1:$5</definedName>
    <definedName function="false" hidden="false" localSheetId="19" name="ACwvu_BookBal_" vbProcedure="false">Freight_SM!$A$6:$R$40</definedName>
    <definedName function="false" hidden="false" localSheetId="19" name="ACwvu_DailyChange_" vbProcedure="false">Freight_SM!$A$41:$AG$118</definedName>
    <definedName function="false" hidden="false" localSheetId="19" name="ACwvu_Schedules_" vbProcedure="false">Freight_SM!$A$121:$M$239</definedName>
    <definedName function="false" hidden="false" localSheetId="19" name="SIFO" vbProcedure="false">{"BookBal",#N/A,FALSE,"Roll-1";"DailyChange",#N/A,FALSE,"Roll-1";"Schedules",#N/A,FALSE,"Roll-1"}</definedName>
    <definedName function="false" hidden="false" localSheetId="19" name="Swvu_BookBal_" vbProcedure="false">Freight_SM!$A$6:$R$40</definedName>
    <definedName function="false" hidden="false" localSheetId="19" name="Swvu_DailyChange_" vbProcedure="false">Freight_SM!$A$41:$AG$118</definedName>
    <definedName function="false" hidden="false" localSheetId="19" name="Swvu_Schedules_" vbProcedure="false">Freight_SM!$A$121:$M$239</definedName>
    <definedName function="false" hidden="false" localSheetId="19" name="wrn_RollDetail_" vbProcedure="false">{"BookBal",#N/A,FALSE,"Roll-1";"DailyChange",#N/A,FALSE,"Roll-1";"Schedules",#N/A,FALSE,"Roll-1"}</definedName>
    <definedName function="false" hidden="false" localSheetId="1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9" name="Z_02000427_A94B_11D2_B55B_00805FC758C8__wvu_PrintArea" vbProcedure="false">Freight_SM!$A$6:$R$39</definedName>
    <definedName function="false" hidden="false" localSheetId="19" name="Z_02000427_A94B_11D2_B55B_00805FC758C8__wvu_PrintTitles" vbProcedure="false">Freight_SM!$1:$5</definedName>
    <definedName function="false" hidden="false" localSheetId="19" name="Z_02000431_A94B_11D2_B55B_00805FC758C8__wvu_PrintArea" vbProcedure="false">Freight_SM!$A$40:$AG$118</definedName>
    <definedName function="false" hidden="false" localSheetId="19" name="Z_02000431_A94B_11D2_B55B_00805FC758C8__wvu_PrintTitles" vbProcedure="false">Freight_SM!$1:$5</definedName>
    <definedName function="false" hidden="false" localSheetId="19" name="Z_0200043B_A94B_11D2_B55B_00805FC758C8__wvu_PrintArea" vbProcedure="false">Freight_SM!$A$120:$M$238</definedName>
    <definedName function="false" hidden="false" localSheetId="19" name="Z_0200043B_A94B_11D2_B55B_00805FC758C8__wvu_PrintTitles" vbProcedure="false">Freight_SM!$1:$5</definedName>
    <definedName function="false" hidden="false" localSheetId="19" name="Z_0372EC6B_B1D7_11D2_84E6_00805FD35FEF__wvu_PrintArea" vbProcedure="false">Freight_SM!$A$6:$R$39</definedName>
    <definedName function="false" hidden="false" localSheetId="19" name="Z_0372EC6B_B1D7_11D2_84E6_00805FD35FEF__wvu_PrintTitles" vbProcedure="false">Freight_SM!$1:$5</definedName>
    <definedName function="false" hidden="false" localSheetId="19" name="Z_0372EC75_B1D7_11D2_84E6_00805FD35FEF__wvu_PrintArea" vbProcedure="false">Freight_SM!$A$40:$AG$118</definedName>
    <definedName function="false" hidden="false" localSheetId="19" name="Z_0372EC75_B1D7_11D2_84E6_00805FD35FEF__wvu_PrintTitles" vbProcedure="false">Freight_SM!$1:$5</definedName>
    <definedName function="false" hidden="false" localSheetId="19" name="Z_0372EC7F_B1D7_11D2_84E6_00805FD35FEF__wvu_PrintArea" vbProcedure="false">Freight_SM!$A$120:$M$238</definedName>
    <definedName function="false" hidden="false" localSheetId="19" name="Z_0372EC7F_B1D7_11D2_84E6_00805FD35FEF__wvu_PrintTitles" vbProcedure="false">Freight_SM!$1:$5</definedName>
    <definedName function="false" hidden="false" localSheetId="19" name="Z_041B958F_C0B4_11D2_8C2B_0008C7C204E6__wvu_PrintArea" vbProcedure="false">Freight_SM!$A$6:$R$39</definedName>
    <definedName function="false" hidden="false" localSheetId="19" name="Z_041B958F_C0B4_11D2_8C2B_0008C7C204E6__wvu_PrintTitles" vbProcedure="false">Freight_SM!$1:$5</definedName>
    <definedName function="false" hidden="false" localSheetId="19" name="Z_041B959A_C0B4_11D2_8C2B_0008C7C204E6__wvu_PrintArea" vbProcedure="false">Freight_SM!$A$40:$AG$118</definedName>
    <definedName function="false" hidden="false" localSheetId="19" name="Z_041B959A_C0B4_11D2_8C2B_0008C7C204E6__wvu_PrintTitles" vbProcedure="false">Freight_SM!$1:$5</definedName>
    <definedName function="false" hidden="false" localSheetId="19" name="Z_041B95A5_C0B4_11D2_8C2B_0008C7C204E6__wvu_PrintArea" vbProcedure="false">Freight_SM!$A$120:$M$238</definedName>
    <definedName function="false" hidden="false" localSheetId="19" name="Z_041B95A5_C0B4_11D2_8C2B_0008C7C204E6__wvu_PrintTitles" vbProcedure="false">Freight_SM!$1:$5</definedName>
    <definedName function="false" hidden="false" localSheetId="19" name="Z_0A8EF659_A947_11D2_8C25_0008C7C204E6__wvu_PrintArea" vbProcedure="false">Freight_SM!$A$6:$R$39</definedName>
    <definedName function="false" hidden="false" localSheetId="19" name="Z_0A8EF659_A947_11D2_8C25_0008C7C204E6__wvu_PrintTitles" vbProcedure="false">Freight_SM!$1:$5</definedName>
    <definedName function="false" hidden="false" localSheetId="19" name="Z_0A8EF663_A947_11D2_8C25_0008C7C204E6__wvu_PrintArea" vbProcedure="false">Freight_SM!$A$40:$AG$118</definedName>
    <definedName function="false" hidden="false" localSheetId="19" name="Z_0A8EF663_A947_11D2_8C25_0008C7C204E6__wvu_PrintTitles" vbProcedure="false">Freight_SM!$1:$5</definedName>
    <definedName function="false" hidden="false" localSheetId="19" name="Z_0A8EF66D_A947_11D2_8C25_0008C7C204E6__wvu_PrintArea" vbProcedure="false">Freight_SM!$A$120:$M$238</definedName>
    <definedName function="false" hidden="false" localSheetId="19" name="Z_0A8EF66D_A947_11D2_8C25_0008C7C204E6__wvu_PrintTitles" vbProcedure="false">Freight_SM!$1:$5</definedName>
    <definedName function="false" hidden="false" localSheetId="19" name="Z_0E546E8E_B473_11D2_8C26_0008C7C204E6__wvu_PrintArea" vbProcedure="false">Freight_SM!$A$6:$R$39</definedName>
    <definedName function="false" hidden="false" localSheetId="19" name="Z_0E546E8E_B473_11D2_8C26_0008C7C204E6__wvu_PrintTitles" vbProcedure="false">Freight_SM!$1:$5</definedName>
    <definedName function="false" hidden="false" localSheetId="19" name="Z_0E546E99_B473_11D2_8C26_0008C7C204E6__wvu_PrintArea" vbProcedure="false">Freight_SM!$A$40:$AG$118</definedName>
    <definedName function="false" hidden="false" localSheetId="19" name="Z_0E546E99_B473_11D2_8C26_0008C7C204E6__wvu_PrintTitles" vbProcedure="false">Freight_SM!$1:$5</definedName>
    <definedName function="false" hidden="false" localSheetId="19" name="Z_0E546EA4_B473_11D2_8C26_0008C7C204E6__wvu_PrintArea" vbProcedure="false">Freight_SM!$A$120:$M$238</definedName>
    <definedName function="false" hidden="false" localSheetId="19" name="Z_0E546EA4_B473_11D2_8C26_0008C7C204E6__wvu_PrintTitles" vbProcedure="false">Freight_SM!$1:$5</definedName>
    <definedName function="false" hidden="false" localSheetId="19" name="Z_1040DB3F_E27F_11D2_ADA9_0008C744C0BF__wvu_PrintArea" vbProcedure="false">Freight_SM!$A$6:$R$39</definedName>
    <definedName function="false" hidden="false" localSheetId="19" name="Z_1040DB3F_E27F_11D2_ADA9_0008C744C0BF__wvu_PrintTitles" vbProcedure="false">Freight_SM!$1:$5</definedName>
    <definedName function="false" hidden="false" localSheetId="19" name="Z_1040DB4B_E27F_11D2_ADA9_0008C744C0BF__wvu_PrintArea" vbProcedure="false">Freight_SM!$A$40:$AG$118</definedName>
    <definedName function="false" hidden="false" localSheetId="19" name="Z_1040DB4B_E27F_11D2_ADA9_0008C744C0BF__wvu_PrintTitles" vbProcedure="false">Freight_SM!$1:$5</definedName>
    <definedName function="false" hidden="false" localSheetId="19" name="Z_1040DB57_E27F_11D2_ADA9_0008C744C0BF__wvu_PrintArea" vbProcedure="false">Freight_SM!$A$120:$M$238</definedName>
    <definedName function="false" hidden="false" localSheetId="19" name="Z_1040DB57_E27F_11D2_ADA9_0008C744C0BF__wvu_PrintTitles" vbProcedure="false">Freight_SM!$1:$5</definedName>
    <definedName function="false" hidden="false" localSheetId="19" name="Z_121F5A87_ECBD_11D2_8C43_0008C7C204E6__wvu_PrintArea" vbProcedure="false">Freight_SM!$A$6:$R$39</definedName>
    <definedName function="false" hidden="false" localSheetId="19" name="Z_121F5A87_ECBD_11D2_8C43_0008C7C204E6__wvu_PrintTitles" vbProcedure="false">Freight_SM!$1:$5</definedName>
    <definedName function="false" hidden="false" localSheetId="19" name="Z_121F5A93_ECBD_11D2_8C43_0008C7C204E6__wvu_PrintArea" vbProcedure="false">Freight_SM!$A$40:$AG$118</definedName>
    <definedName function="false" hidden="false" localSheetId="19" name="Z_121F5A93_ECBD_11D2_8C43_0008C7C204E6__wvu_PrintTitles" vbProcedure="false">Freight_SM!$1:$5</definedName>
    <definedName function="false" hidden="false" localSheetId="19" name="Z_121F5A9F_ECBD_11D2_8C43_0008C7C204E6__wvu_PrintArea" vbProcedure="false">Freight_SM!$A$120:$M$238</definedName>
    <definedName function="false" hidden="false" localSheetId="19" name="Z_121F5A9F_ECBD_11D2_8C43_0008C7C204E6__wvu_PrintTitles" vbProcedure="false">Freight_SM!$1:$5</definedName>
    <definedName function="false" hidden="false" localSheetId="19" name="Z_13C4F70F_AF95_11D2_8C26_0008C7C204E6__wvu_PrintArea" vbProcedure="false">Freight_SM!$A$6:$R$39</definedName>
    <definedName function="false" hidden="false" localSheetId="19" name="Z_13C4F70F_AF95_11D2_8C26_0008C7C204E6__wvu_PrintTitles" vbProcedure="false">Freight_SM!$1:$5</definedName>
    <definedName function="false" hidden="false" localSheetId="19" name="Z_13C4F719_AF95_11D2_8C26_0008C7C204E6__wvu_PrintArea" vbProcedure="false">Freight_SM!$A$40:$AG$118</definedName>
    <definedName function="false" hidden="false" localSheetId="19" name="Z_13C4F719_AF95_11D2_8C26_0008C7C204E6__wvu_PrintTitles" vbProcedure="false">Freight_SM!$1:$5</definedName>
    <definedName function="false" hidden="false" localSheetId="19" name="Z_13C4F723_AF95_11D2_8C26_0008C7C204E6__wvu_PrintArea" vbProcedure="false">Freight_SM!$A$120:$M$238</definedName>
    <definedName function="false" hidden="false" localSheetId="19" name="Z_13C4F723_AF95_11D2_8C26_0008C7C204E6__wvu_PrintTitles" vbProcedure="false">Freight_SM!$1:$5</definedName>
    <definedName function="false" hidden="false" localSheetId="19" name="Z_1442BDFB_BB58_11D2_8C28_0008C7C204E6__wvu_PrintArea" vbProcedure="false">Freight_SM!$A$6:$R$39</definedName>
    <definedName function="false" hidden="false" localSheetId="19" name="Z_1442BDFB_BB58_11D2_8C28_0008C7C204E6__wvu_PrintTitles" vbProcedure="false">Freight_SM!$1:$5</definedName>
    <definedName function="false" hidden="false" localSheetId="19" name="Z_1442BE06_BB58_11D2_8C28_0008C7C204E6__wvu_PrintArea" vbProcedure="false">Freight_SM!$A$40:$AG$118</definedName>
    <definedName function="false" hidden="false" localSheetId="19" name="Z_1442BE06_BB58_11D2_8C28_0008C7C204E6__wvu_PrintTitles" vbProcedure="false">Freight_SM!$1:$5</definedName>
    <definedName function="false" hidden="false" localSheetId="19" name="Z_1442BE11_BB58_11D2_8C28_0008C7C204E6__wvu_PrintArea" vbProcedure="false">Freight_SM!$A$120:$M$238</definedName>
    <definedName function="false" hidden="false" localSheetId="19" name="Z_1442BE11_BB58_11D2_8C28_0008C7C204E6__wvu_PrintTitles" vbProcedure="false">Freight_SM!$1:$5</definedName>
    <definedName function="false" hidden="false" localSheetId="19" name="Z_15B239B9_E350_11D2_8C3F_0008C7C204E6__wvu_PrintArea" vbProcedure="false">Freight_SM!$A$6:$R$39</definedName>
    <definedName function="false" hidden="false" localSheetId="19" name="Z_15B239B9_E350_11D2_8C3F_0008C7C204E6__wvu_PrintTitles" vbProcedure="false">Freight_SM!$1:$5</definedName>
    <definedName function="false" hidden="false" localSheetId="19" name="Z_15B239C5_E350_11D2_8C3F_0008C7C204E6__wvu_PrintArea" vbProcedure="false">Freight_SM!$A$40:$AG$118</definedName>
    <definedName function="false" hidden="false" localSheetId="19" name="Z_15B239C5_E350_11D2_8C3F_0008C7C204E6__wvu_PrintTitles" vbProcedure="false">Freight_SM!$1:$5</definedName>
    <definedName function="false" hidden="false" localSheetId="19" name="Z_15B239D1_E350_11D2_8C3F_0008C7C204E6__wvu_PrintArea" vbProcedure="false">Freight_SM!$A$120:$M$238</definedName>
    <definedName function="false" hidden="false" localSheetId="19" name="Z_15B239D1_E350_11D2_8C3F_0008C7C204E6__wvu_PrintTitles" vbProcedure="false">Freight_SM!$1:$5</definedName>
    <definedName function="false" hidden="false" localSheetId="19" name="Z_174D0F59_9644_11D2_8C1E_0008C7C204E6__wvu_PrintArea" vbProcedure="false">Freight_SM!$A$6:$R$39</definedName>
    <definedName function="false" hidden="false" localSheetId="19" name="Z_174D0F59_9644_11D2_8C1E_0008C7C204E6__wvu_PrintTitles" vbProcedure="false">Freight_SM!$1:$5</definedName>
    <definedName function="false" hidden="false" localSheetId="19" name="Z_174D0F63_9644_11D2_8C1E_0008C7C204E6__wvu_PrintArea" vbProcedure="false">Freight_SM!$A$40:$AG$118</definedName>
    <definedName function="false" hidden="false" localSheetId="19" name="Z_174D0F63_9644_11D2_8C1E_0008C7C204E6__wvu_PrintTitles" vbProcedure="false">Freight_SM!$1:$5</definedName>
    <definedName function="false" hidden="false" localSheetId="19" name="Z_174D0F6D_9644_11D2_8C1E_0008C7C204E6__wvu_PrintArea" vbProcedure="false">Freight_SM!$A$120:$M$238</definedName>
    <definedName function="false" hidden="false" localSheetId="19" name="Z_174D0F6D_9644_11D2_8C1E_0008C7C204E6__wvu_PrintTitles" vbProcedure="false">Freight_SM!$1:$5</definedName>
    <definedName function="false" hidden="false" localSheetId="19" name="Z_181EEAC2_CC7D_11D2_8C32_0008C7C204E6__wvu_PrintArea" vbProcedure="false">Freight_SM!$A$6:$R$39</definedName>
    <definedName function="false" hidden="false" localSheetId="19" name="Z_181EEAC2_CC7D_11D2_8C32_0008C7C204E6__wvu_PrintTitles" vbProcedure="false">Freight_SM!$1:$5</definedName>
    <definedName function="false" hidden="false" localSheetId="19" name="Z_181EEACD_CC7D_11D2_8C32_0008C7C204E6__wvu_PrintArea" vbProcedure="false">Freight_SM!$A$40:$AG$118</definedName>
    <definedName function="false" hidden="false" localSheetId="19" name="Z_181EEACD_CC7D_11D2_8C32_0008C7C204E6__wvu_PrintTitles" vbProcedure="false">Freight_SM!$1:$5</definedName>
    <definedName function="false" hidden="false" localSheetId="19" name="Z_181EEAD8_CC7D_11D2_8C32_0008C7C204E6__wvu_PrintArea" vbProcedure="false">Freight_SM!$A$120:$M$238</definedName>
    <definedName function="false" hidden="false" localSheetId="19" name="Z_181EEAD8_CC7D_11D2_8C32_0008C7C204E6__wvu_PrintTitles" vbProcedure="false">Freight_SM!$1:$5</definedName>
    <definedName function="false" hidden="false" localSheetId="19" name="Z_1837EDE1_7DE7_11D2_8C06_0008C7C204E6__wvu_PrintArea" vbProcedure="false">Freight_SM!$A$6:$R$39</definedName>
    <definedName function="false" hidden="false" localSheetId="19" name="Z_1837EDE1_7DE7_11D2_8C06_0008C7C204E6__wvu_PrintTitles" vbProcedure="false">Freight_SM!$1:$5</definedName>
    <definedName function="false" hidden="false" localSheetId="19" name="Z_1837EDEB_7DE7_11D2_8C06_0008C7C204E6__wvu_PrintArea" vbProcedure="false">Freight_SM!$A$40:$AG$118</definedName>
    <definedName function="false" hidden="false" localSheetId="19" name="Z_1837EDEB_7DE7_11D2_8C06_0008C7C204E6__wvu_PrintTitles" vbProcedure="false">Freight_SM!$1:$5</definedName>
    <definedName function="false" hidden="false" localSheetId="19" name="Z_1837EDF5_7DE7_11D2_8C06_0008C7C204E6__wvu_PrintArea" vbProcedure="false">Freight_SM!$A$120:$M$238</definedName>
    <definedName function="false" hidden="false" localSheetId="19" name="Z_1837EDF5_7DE7_11D2_8C06_0008C7C204E6__wvu_PrintTitles" vbProcedure="false">Freight_SM!$1:$5</definedName>
    <definedName function="false" hidden="false" localSheetId="19" name="Z_18828A27_E28E_11D2_8C3F_0008C7C204E6__wvu_PrintArea" vbProcedure="false">Freight_SM!$A$6:$R$39</definedName>
    <definedName function="false" hidden="false" localSheetId="19" name="Z_18828A27_E28E_11D2_8C3F_0008C7C204E6__wvu_PrintTitles" vbProcedure="false">Freight_SM!$1:$5</definedName>
    <definedName function="false" hidden="false" localSheetId="19" name="Z_18828A33_E28E_11D2_8C3F_0008C7C204E6__wvu_PrintArea" vbProcedure="false">Freight_SM!$A$40:$AG$118</definedName>
    <definedName function="false" hidden="false" localSheetId="19" name="Z_18828A33_E28E_11D2_8C3F_0008C7C204E6__wvu_PrintTitles" vbProcedure="false">Freight_SM!$1:$5</definedName>
    <definedName function="false" hidden="false" localSheetId="19" name="Z_18828A3F_E28E_11D2_8C3F_0008C7C204E6__wvu_PrintArea" vbProcedure="false">Freight_SM!$A$120:$M$238</definedName>
    <definedName function="false" hidden="false" localSheetId="19" name="Z_18828A3F_E28E_11D2_8C3F_0008C7C204E6__wvu_PrintTitles" vbProcedure="false">Freight_SM!$1:$5</definedName>
    <definedName function="false" hidden="false" localSheetId="19" name="Z_19F9A6E4_DB81_11D2_B114_00805F29F700__wvu_PrintArea" vbProcedure="false">Freight_SM!$A$6:$R$39</definedName>
    <definedName function="false" hidden="false" localSheetId="19" name="Z_19F9A6E4_DB81_11D2_B114_00805F29F700__wvu_PrintTitles" vbProcedure="false">Freight_SM!$1:$5</definedName>
    <definedName function="false" hidden="false" localSheetId="19" name="Z_19F9A6EF_DB81_11D2_B114_00805F29F700__wvu_PrintArea" vbProcedure="false">Freight_SM!$A$40:$AG$118</definedName>
    <definedName function="false" hidden="false" localSheetId="19" name="Z_19F9A6EF_DB81_11D2_B114_00805F29F700__wvu_PrintTitles" vbProcedure="false">Freight_SM!$1:$5</definedName>
    <definedName function="false" hidden="false" localSheetId="19" name="Z_19F9A6FA_DB81_11D2_B114_00805F29F700__wvu_PrintArea" vbProcedure="false">Freight_SM!$A$120:$M$238</definedName>
    <definedName function="false" hidden="false" localSheetId="19" name="Z_19F9A6FA_DB81_11D2_B114_00805F29F700__wvu_PrintTitles" vbProcedure="false">Freight_SM!$1:$5</definedName>
    <definedName function="false" hidden="false" localSheetId="19" name="Z_19F9A740_DB81_11D2_B114_00805F29F700__wvu_PrintArea" vbProcedure="false">Freight_SM!$A$6:$R$39</definedName>
    <definedName function="false" hidden="false" localSheetId="19" name="Z_19F9A740_DB81_11D2_B114_00805F29F700__wvu_PrintTitles" vbProcedure="false">Freight_SM!$1:$5</definedName>
    <definedName function="false" hidden="false" localSheetId="19" name="Z_19F9A74B_DB81_11D2_B114_00805F29F700__wvu_PrintArea" vbProcedure="false">Freight_SM!$A$40:$AG$118</definedName>
    <definedName function="false" hidden="false" localSheetId="19" name="Z_19F9A74B_DB81_11D2_B114_00805F29F700__wvu_PrintTitles" vbProcedure="false">Freight_SM!$1:$5</definedName>
    <definedName function="false" hidden="false" localSheetId="19" name="Z_19F9A756_DB81_11D2_B114_00805F29F700__wvu_PrintArea" vbProcedure="false">Freight_SM!$A$120:$M$238</definedName>
    <definedName function="false" hidden="false" localSheetId="19" name="Z_19F9A756_DB81_11D2_B114_00805F29F700__wvu_PrintTitles" vbProcedure="false">Freight_SM!$1:$5</definedName>
    <definedName function="false" hidden="false" localSheetId="19" name="Z_19F9A7BB_DB81_11D2_B114_00805F29F700__wvu_PrintArea" vbProcedure="false">Freight_SM!$A$6:$R$39</definedName>
    <definedName function="false" hidden="false" localSheetId="19" name="Z_19F9A7BB_DB81_11D2_B114_00805F29F700__wvu_PrintTitles" vbProcedure="false">Freight_SM!$1:$5</definedName>
    <definedName function="false" hidden="false" localSheetId="19" name="Z_19F9A7C6_DB81_11D2_B114_00805F29F700__wvu_PrintArea" vbProcedure="false">Freight_SM!$A$40:$AG$118</definedName>
    <definedName function="false" hidden="false" localSheetId="19" name="Z_19F9A7C6_DB81_11D2_B114_00805F29F700__wvu_PrintTitles" vbProcedure="false">Freight_SM!$1:$5</definedName>
    <definedName function="false" hidden="false" localSheetId="19" name="Z_19F9A7D1_DB81_11D2_B114_00805F29F700__wvu_PrintArea" vbProcedure="false">Freight_SM!$A$120:$M$238</definedName>
    <definedName function="false" hidden="false" localSheetId="19" name="Z_19F9A7D1_DB81_11D2_B114_00805F29F700__wvu_PrintTitles" vbProcedure="false">Freight_SM!$1:$5</definedName>
    <definedName function="false" hidden="false" localSheetId="19" name="Z_19F9A90F_DB81_11D2_B114_00805F29F700__wvu_PrintArea" vbProcedure="false">Freight_SM!$A$6:$R$39</definedName>
    <definedName function="false" hidden="false" localSheetId="19" name="Z_19F9A90F_DB81_11D2_B114_00805F29F700__wvu_PrintTitles" vbProcedure="false">Freight_SM!$1:$5</definedName>
    <definedName function="false" hidden="false" localSheetId="19" name="Z_19F9A91B_DB81_11D2_B114_00805F29F700__wvu_PrintArea" vbProcedure="false">Freight_SM!$A$40:$AG$118</definedName>
    <definedName function="false" hidden="false" localSheetId="19" name="Z_19F9A91B_DB81_11D2_B114_00805F29F700__wvu_PrintTitles" vbProcedure="false">Freight_SM!$1:$5</definedName>
    <definedName function="false" hidden="false" localSheetId="19" name="Z_19F9A927_DB81_11D2_B114_00805F29F700__wvu_PrintArea" vbProcedure="false">Freight_SM!$A$120:$M$238</definedName>
    <definedName function="false" hidden="false" localSheetId="19" name="Z_19F9A927_DB81_11D2_B114_00805F29F700__wvu_PrintTitles" vbProcedure="false">Freight_SM!$1:$5</definedName>
    <definedName function="false" hidden="false" localSheetId="19" name="Z_1CECFD2E_E66A_11D2_ADA9_0008C744C0BF__wvu_PrintArea" vbProcedure="false">Freight_SM!$A$6:$R$39</definedName>
    <definedName function="false" hidden="false" localSheetId="19" name="Z_1CECFD2E_E66A_11D2_ADA9_0008C744C0BF__wvu_PrintTitles" vbProcedure="false">Freight_SM!$1:$5</definedName>
    <definedName function="false" hidden="false" localSheetId="19" name="Z_1CECFD3A_E66A_11D2_ADA9_0008C744C0BF__wvu_PrintArea" vbProcedure="false">Freight_SM!$A$40:$AG$118</definedName>
    <definedName function="false" hidden="false" localSheetId="19" name="Z_1CECFD3A_E66A_11D2_ADA9_0008C744C0BF__wvu_PrintTitles" vbProcedure="false">Freight_SM!$1:$5</definedName>
    <definedName function="false" hidden="false" localSheetId="19" name="Z_1CECFD46_E66A_11D2_ADA9_0008C744C0BF__wvu_PrintArea" vbProcedure="false">Freight_SM!$A$120:$M$238</definedName>
    <definedName function="false" hidden="false" localSheetId="19" name="Z_1CECFD46_E66A_11D2_ADA9_0008C744C0BF__wvu_PrintTitles" vbProcedure="false">Freight_SM!$1:$5</definedName>
    <definedName function="false" hidden="false" localSheetId="19" name="Z_1EAB21AC_E683_11D2_8C3F_0008C7C204E6__wvu_PrintArea" vbProcedure="false">Freight_SM!$A$6:$R$39</definedName>
    <definedName function="false" hidden="false" localSheetId="19" name="Z_1EAB21AC_E683_11D2_8C3F_0008C7C204E6__wvu_PrintTitles" vbProcedure="false">Freight_SM!$1:$5</definedName>
    <definedName function="false" hidden="false" localSheetId="19" name="Z_1EAB21B8_E683_11D2_8C3F_0008C7C204E6__wvu_PrintArea" vbProcedure="false">Freight_SM!$A$40:$AG$118</definedName>
    <definedName function="false" hidden="false" localSheetId="19" name="Z_1EAB21B8_E683_11D2_8C3F_0008C7C204E6__wvu_PrintTitles" vbProcedure="false">Freight_SM!$1:$5</definedName>
    <definedName function="false" hidden="false" localSheetId="19" name="Z_1EAB21C4_E683_11D2_8C3F_0008C7C204E6__wvu_PrintArea" vbProcedure="false">Freight_SM!$A$120:$M$238</definedName>
    <definedName function="false" hidden="false" localSheetId="19" name="Z_1EAB21C4_E683_11D2_8C3F_0008C7C204E6__wvu_PrintTitles" vbProcedure="false">Freight_SM!$1:$5</definedName>
    <definedName function="false" hidden="false" localSheetId="19" name="Z_25D4D152_AB7D_11D2_8C26_0008C7C204E6__wvu_PrintArea" vbProcedure="false">Freight_SM!$A$6:$R$39</definedName>
    <definedName function="false" hidden="false" localSheetId="19" name="Z_25D4D152_AB7D_11D2_8C26_0008C7C204E6__wvu_PrintTitles" vbProcedure="false">Freight_SM!$1:$5</definedName>
    <definedName function="false" hidden="false" localSheetId="19" name="Z_25D4D15C_AB7D_11D2_8C26_0008C7C204E6__wvu_PrintArea" vbProcedure="false">Freight_SM!$A$40:$AG$118</definedName>
    <definedName function="false" hidden="false" localSheetId="19" name="Z_25D4D15C_AB7D_11D2_8C26_0008C7C204E6__wvu_PrintTitles" vbProcedure="false">Freight_SM!$1:$5</definedName>
    <definedName function="false" hidden="false" localSheetId="19" name="Z_25D4D166_AB7D_11D2_8C26_0008C7C204E6__wvu_PrintArea" vbProcedure="false">Freight_SM!$A$120:$M$238</definedName>
    <definedName function="false" hidden="false" localSheetId="19" name="Z_25D4D166_AB7D_11D2_8C26_0008C7C204E6__wvu_PrintTitles" vbProcedure="false">Freight_SM!$1:$5</definedName>
    <definedName function="false" hidden="false" localSheetId="19" name="Z_26D7B70C_E103_11D2_8C3F_0008C7C204E6__wvu_PrintArea" vbProcedure="false">Freight_SM!$A$6:$R$39</definedName>
    <definedName function="false" hidden="false" localSheetId="19" name="Z_26D7B70C_E103_11D2_8C3F_0008C7C204E6__wvu_PrintTitles" vbProcedure="false">Freight_SM!$1:$5</definedName>
    <definedName function="false" hidden="false" localSheetId="19" name="Z_26D7B718_E103_11D2_8C3F_0008C7C204E6__wvu_PrintArea" vbProcedure="false">Freight_SM!$A$40:$AG$118</definedName>
    <definedName function="false" hidden="false" localSheetId="19" name="Z_26D7B718_E103_11D2_8C3F_0008C7C204E6__wvu_PrintTitles" vbProcedure="false">Freight_SM!$1:$5</definedName>
    <definedName function="false" hidden="false" localSheetId="19" name="Z_26D7B724_E103_11D2_8C3F_0008C7C204E6__wvu_PrintArea" vbProcedure="false">Freight_SM!$A$120:$M$238</definedName>
    <definedName function="false" hidden="false" localSheetId="19" name="Z_26D7B724_E103_11D2_8C3F_0008C7C204E6__wvu_PrintTitles" vbProcedure="false">Freight_SM!$1:$5</definedName>
    <definedName function="false" hidden="false" localSheetId="19" name="Z_280EF6FD_BC02_11D2_8C29_0008C7C204E6__wvu_PrintArea" vbProcedure="false">Freight_SM!$A$6:$R$39</definedName>
    <definedName function="false" hidden="false" localSheetId="19" name="Z_280EF6FD_BC02_11D2_8C29_0008C7C204E6__wvu_PrintTitles" vbProcedure="false">Freight_SM!$1:$5</definedName>
    <definedName function="false" hidden="false" localSheetId="19" name="Z_280EF708_BC02_11D2_8C29_0008C7C204E6__wvu_PrintArea" vbProcedure="false">Freight_SM!$A$40:$AG$118</definedName>
    <definedName function="false" hidden="false" localSheetId="19" name="Z_280EF708_BC02_11D2_8C29_0008C7C204E6__wvu_PrintTitles" vbProcedure="false">Freight_SM!$1:$5</definedName>
    <definedName function="false" hidden="false" localSheetId="19" name="Z_280EF713_BC02_11D2_8C29_0008C7C204E6__wvu_PrintArea" vbProcedure="false">Freight_SM!$A$120:$M$238</definedName>
    <definedName function="false" hidden="false" localSheetId="19" name="Z_280EF713_BC02_11D2_8C29_0008C7C204E6__wvu_PrintTitles" vbProcedure="false">Freight_SM!$1:$5</definedName>
    <definedName function="false" hidden="false" localSheetId="19" name="Z_2D75B107_A9EB_11D2_8C25_0008C7C204E6__wvu_PrintArea" vbProcedure="false">Freight_SM!$A$6:$R$39</definedName>
    <definedName function="false" hidden="false" localSheetId="19" name="Z_2D75B107_A9EB_11D2_8C25_0008C7C204E6__wvu_PrintTitles" vbProcedure="false">Freight_SM!$1:$5</definedName>
    <definedName function="false" hidden="false" localSheetId="19" name="Z_2D75B111_A9EB_11D2_8C25_0008C7C204E6__wvu_PrintArea" vbProcedure="false">Freight_SM!$A$40:$AG$118</definedName>
    <definedName function="false" hidden="false" localSheetId="19" name="Z_2D75B111_A9EB_11D2_8C25_0008C7C204E6__wvu_PrintTitles" vbProcedure="false">Freight_SM!$1:$5</definedName>
    <definedName function="false" hidden="false" localSheetId="19" name="Z_2D75B11B_A9EB_11D2_8C25_0008C7C204E6__wvu_PrintArea" vbProcedure="false">Freight_SM!$A$120:$M$238</definedName>
    <definedName function="false" hidden="false" localSheetId="19" name="Z_2D75B11B_A9EB_11D2_8C25_0008C7C204E6__wvu_PrintTitles" vbProcedure="false">Freight_SM!$1:$5</definedName>
    <definedName function="false" hidden="false" localSheetId="19" name="Z_2DC98E20_D6BB_11D2_8C3A_0008C7C204E6__wvu_PrintArea" vbProcedure="false">Freight_SM!$A$6:$R$39</definedName>
    <definedName function="false" hidden="false" localSheetId="19" name="Z_2DC98E20_D6BB_11D2_8C3A_0008C7C204E6__wvu_PrintTitles" vbProcedure="false">Freight_SM!$1:$5</definedName>
    <definedName function="false" hidden="false" localSheetId="19" name="Z_2DC98E2B_D6BB_11D2_8C3A_0008C7C204E6__wvu_PrintArea" vbProcedure="false">Freight_SM!$A$40:$AG$118</definedName>
    <definedName function="false" hidden="false" localSheetId="19" name="Z_2DC98E2B_D6BB_11D2_8C3A_0008C7C204E6__wvu_PrintTitles" vbProcedure="false">Freight_SM!$1:$5</definedName>
    <definedName function="false" hidden="false" localSheetId="19" name="Z_2DC98E36_D6BB_11D2_8C3A_0008C7C204E6__wvu_PrintArea" vbProcedure="false">Freight_SM!$A$120:$M$238</definedName>
    <definedName function="false" hidden="false" localSheetId="19" name="Z_2DC98E36_D6BB_11D2_8C3A_0008C7C204E6__wvu_PrintTitles" vbProcedure="false">Freight_SM!$1:$5</definedName>
    <definedName function="false" hidden="false" localSheetId="19" name="Z_2DC98F38_D6BB_11D2_8C3A_0008C7C204E6__wvu_PrintArea" vbProcedure="false">Freight_SM!$A$6:$R$39</definedName>
    <definedName function="false" hidden="false" localSheetId="19" name="Z_2DC98F38_D6BB_11D2_8C3A_0008C7C204E6__wvu_PrintTitles" vbProcedure="false">Freight_SM!$1:$5</definedName>
    <definedName function="false" hidden="false" localSheetId="19" name="Z_2DC98F43_D6BB_11D2_8C3A_0008C7C204E6__wvu_PrintArea" vbProcedure="false">Freight_SM!$A$40:$AG$118</definedName>
    <definedName function="false" hidden="false" localSheetId="19" name="Z_2DC98F43_D6BB_11D2_8C3A_0008C7C204E6__wvu_PrintTitles" vbProcedure="false">Freight_SM!$1:$5</definedName>
    <definedName function="false" hidden="false" localSheetId="19" name="Z_2DC98F4E_D6BB_11D2_8C3A_0008C7C204E6__wvu_PrintArea" vbProcedure="false">Freight_SM!$A$120:$M$238</definedName>
    <definedName function="false" hidden="false" localSheetId="19" name="Z_2DC98F4E_D6BB_11D2_8C3A_0008C7C204E6__wvu_PrintTitles" vbProcedure="false">Freight_SM!$1:$5</definedName>
    <definedName function="false" hidden="false" localSheetId="19" name="Z_2DD4FCCB_B99C_11D2_8C28_0008C7C204E6__wvu_PrintArea" vbProcedure="false">Freight_SM!$A$6:$R$39</definedName>
    <definedName function="false" hidden="false" localSheetId="19" name="Z_2DD4FCCB_B99C_11D2_8C28_0008C7C204E6__wvu_PrintTitles" vbProcedure="false">Freight_SM!$1:$5</definedName>
    <definedName function="false" hidden="false" localSheetId="19" name="Z_2DD4FCD6_B99C_11D2_8C28_0008C7C204E6__wvu_PrintArea" vbProcedure="false">Freight_SM!$A$40:$AG$118</definedName>
    <definedName function="false" hidden="false" localSheetId="19" name="Z_2DD4FCD6_B99C_11D2_8C28_0008C7C204E6__wvu_PrintTitles" vbProcedure="false">Freight_SM!$1:$5</definedName>
    <definedName function="false" hidden="false" localSheetId="19" name="Z_2DD4FCE1_B99C_11D2_8C28_0008C7C204E6__wvu_PrintArea" vbProcedure="false">Freight_SM!$A$120:$M$238</definedName>
    <definedName function="false" hidden="false" localSheetId="19" name="Z_2DD4FCE1_B99C_11D2_8C28_0008C7C204E6__wvu_PrintTitles" vbProcedure="false">Freight_SM!$1:$5</definedName>
    <definedName function="false" hidden="false" localSheetId="19" name="Z_356EE9A0_C573_11D2_84E9_00805FD35FEF__wvu_PrintArea" vbProcedure="false">Freight_SM!$A$6:$R$39</definedName>
    <definedName function="false" hidden="false" localSheetId="19" name="Z_356EE9A0_C573_11D2_84E9_00805FD35FEF__wvu_PrintTitles" vbProcedure="false">Freight_SM!$1:$5</definedName>
    <definedName function="false" hidden="false" localSheetId="19" name="Z_356EE9AB_C573_11D2_84E9_00805FD35FEF__wvu_PrintArea" vbProcedure="false">Freight_SM!$A$40:$AG$118</definedName>
    <definedName function="false" hidden="false" localSheetId="19" name="Z_356EE9AB_C573_11D2_84E9_00805FD35FEF__wvu_PrintTitles" vbProcedure="false">Freight_SM!$1:$5</definedName>
    <definedName function="false" hidden="false" localSheetId="19" name="Z_356EE9B6_C573_11D2_84E9_00805FD35FEF__wvu_PrintArea" vbProcedure="false">Freight_SM!$A$120:$M$238</definedName>
    <definedName function="false" hidden="false" localSheetId="19" name="Z_356EE9B6_C573_11D2_84E9_00805FD35FEF__wvu_PrintTitles" vbProcedure="false">Freight_SM!$1:$5</definedName>
    <definedName function="false" hidden="false" localSheetId="19" name="Z_35FF369E_A533_11D2_8C22_0008C7C204E6__wvu_PrintArea" vbProcedure="false">Freight_SM!$A$6:$R$39</definedName>
    <definedName function="false" hidden="false" localSheetId="19" name="Z_35FF369E_A533_11D2_8C22_0008C7C204E6__wvu_PrintTitles" vbProcedure="false">Freight_SM!$1:$5</definedName>
    <definedName function="false" hidden="false" localSheetId="19" name="Z_35FF36A8_A533_11D2_8C22_0008C7C204E6__wvu_PrintArea" vbProcedure="false">Freight_SM!$A$40:$AG$118</definedName>
    <definedName function="false" hidden="false" localSheetId="19" name="Z_35FF36A8_A533_11D2_8C22_0008C7C204E6__wvu_PrintTitles" vbProcedure="false">Freight_SM!$1:$5</definedName>
    <definedName function="false" hidden="false" localSheetId="19" name="Z_35FF36B2_A533_11D2_8C22_0008C7C204E6__wvu_PrintArea" vbProcedure="false">Freight_SM!$A$120:$M$238</definedName>
    <definedName function="false" hidden="false" localSheetId="19" name="Z_35FF36B2_A533_11D2_8C22_0008C7C204E6__wvu_PrintTitles" vbProcedure="false">Freight_SM!$1:$5</definedName>
    <definedName function="false" hidden="false" localSheetId="19" name="Z_37466B21_D08A_11D2_AD63_00805F17FD6F__wvu_PrintArea" vbProcedure="false">Freight_SM!$A$6:$R$39</definedName>
    <definedName function="false" hidden="false" localSheetId="19" name="Z_37466B21_D08A_11D2_AD63_00805F17FD6F__wvu_PrintTitles" vbProcedure="false">Freight_SM!$1:$5</definedName>
    <definedName function="false" hidden="false" localSheetId="19" name="Z_37466B2C_D08A_11D2_AD63_00805F17FD6F__wvu_PrintArea" vbProcedure="false">Freight_SM!$A$40:$AG$118</definedName>
    <definedName function="false" hidden="false" localSheetId="19" name="Z_37466B2C_D08A_11D2_AD63_00805F17FD6F__wvu_PrintTitles" vbProcedure="false">Freight_SM!$1:$5</definedName>
    <definedName function="false" hidden="false" localSheetId="19" name="Z_37466B37_D08A_11D2_AD63_00805F17FD6F__wvu_PrintArea" vbProcedure="false">Freight_SM!$A$120:$M$238</definedName>
    <definedName function="false" hidden="false" localSheetId="19" name="Z_37466B37_D08A_11D2_AD63_00805F17FD6F__wvu_PrintTitles" vbProcedure="false">Freight_SM!$1:$5</definedName>
    <definedName function="false" hidden="false" localSheetId="19" name="Z_3B68766E_DD04_11D2_B562_00805FC758C8__wvu_PrintArea" vbProcedure="false">Freight_SM!$A$6:$R$39</definedName>
    <definedName function="false" hidden="false" localSheetId="19" name="Z_3B68766E_DD04_11D2_B562_00805FC758C8__wvu_PrintTitles" vbProcedure="false">Freight_SM!$1:$5</definedName>
    <definedName function="false" hidden="false" localSheetId="19" name="Z_3B68767A_DD04_11D2_B562_00805FC758C8__wvu_PrintArea" vbProcedure="false">Freight_SM!$A$40:$AG$118</definedName>
    <definedName function="false" hidden="false" localSheetId="19" name="Z_3B68767A_DD04_11D2_B562_00805FC758C8__wvu_PrintTitles" vbProcedure="false">Freight_SM!$1:$5</definedName>
    <definedName function="false" hidden="false" localSheetId="19" name="Z_3B687686_DD04_11D2_B562_00805FC758C8__wvu_PrintArea" vbProcedure="false">Freight_SM!$A$120:$M$238</definedName>
    <definedName function="false" hidden="false" localSheetId="19" name="Z_3B687686_DD04_11D2_B562_00805FC758C8__wvu_PrintTitles" vbProcedure="false">Freight_SM!$1:$5</definedName>
    <definedName function="false" hidden="false" localSheetId="19" name="Z_3D00AA3B_B9CB_11D2_B55F_00805FC758C8__wvu_PrintArea" vbProcedure="false">Freight_SM!$A$6:$R$39</definedName>
    <definedName function="false" hidden="false" localSheetId="19" name="Z_3D00AA3B_B9CB_11D2_B55F_00805FC758C8__wvu_PrintTitles" vbProcedure="false">Freight_SM!$1:$5</definedName>
    <definedName function="false" hidden="false" localSheetId="19" name="Z_3D00AA46_B9CB_11D2_B55F_00805FC758C8__wvu_PrintArea" vbProcedure="false">Freight_SM!$A$40:$AG$118</definedName>
    <definedName function="false" hidden="false" localSheetId="19" name="Z_3D00AA46_B9CB_11D2_B55F_00805FC758C8__wvu_PrintTitles" vbProcedure="false">Freight_SM!$1:$5</definedName>
    <definedName function="false" hidden="false" localSheetId="19" name="Z_3D00AA51_B9CB_11D2_B55F_00805FC758C8__wvu_PrintArea" vbProcedure="false">Freight_SM!$A$120:$M$238</definedName>
    <definedName function="false" hidden="false" localSheetId="19" name="Z_3D00AA51_B9CB_11D2_B55F_00805FC758C8__wvu_PrintTitles" vbProcedure="false">Freight_SM!$1:$5</definedName>
    <definedName function="false" hidden="false" localSheetId="19" name="Z_3E14919A_B5D4_11D2_8C28_0008C7C204E6__wvu_PrintArea" vbProcedure="false">Freight_SM!$A$6:$R$39</definedName>
    <definedName function="false" hidden="false" localSheetId="19" name="Z_3E14919A_B5D4_11D2_8C28_0008C7C204E6__wvu_PrintTitles" vbProcedure="false">Freight_SM!$1:$5</definedName>
    <definedName function="false" hidden="false" localSheetId="19" name="Z_3E1491A5_B5D4_11D2_8C28_0008C7C204E6__wvu_PrintArea" vbProcedure="false">Freight_SM!$A$40:$AG$118</definedName>
    <definedName function="false" hidden="false" localSheetId="19" name="Z_3E1491A5_B5D4_11D2_8C28_0008C7C204E6__wvu_PrintTitles" vbProcedure="false">Freight_SM!$1:$5</definedName>
    <definedName function="false" hidden="false" localSheetId="19" name="Z_3E1491B0_B5D4_11D2_8C28_0008C7C204E6__wvu_PrintArea" vbProcedure="false">Freight_SM!$A$120:$M$238</definedName>
    <definedName function="false" hidden="false" localSheetId="19" name="Z_3E1491B0_B5D4_11D2_8C28_0008C7C204E6__wvu_PrintTitles" vbProcedure="false">Freight_SM!$1:$5</definedName>
    <definedName function="false" hidden="false" localSheetId="19" name="Z_43FDE5A8_B0FC_11D2_8C26_0008C7C204E6__wvu_PrintArea" vbProcedure="false">Freight_SM!$A$6:$R$39</definedName>
    <definedName function="false" hidden="false" localSheetId="19" name="Z_43FDE5A8_B0FC_11D2_8C26_0008C7C204E6__wvu_PrintTitles" vbProcedure="false">Freight_SM!$1:$5</definedName>
    <definedName function="false" hidden="false" localSheetId="19" name="Z_43FDE5B2_B0FC_11D2_8C26_0008C7C204E6__wvu_PrintArea" vbProcedure="false">Freight_SM!$A$40:$AG$118</definedName>
    <definedName function="false" hidden="false" localSheetId="19" name="Z_43FDE5B2_B0FC_11D2_8C26_0008C7C204E6__wvu_PrintTitles" vbProcedure="false">Freight_SM!$1:$5</definedName>
    <definedName function="false" hidden="false" localSheetId="19" name="Z_43FDE5BC_B0FC_11D2_8C26_0008C7C204E6__wvu_PrintArea" vbProcedure="false">Freight_SM!$A$120:$M$238</definedName>
    <definedName function="false" hidden="false" localSheetId="19" name="Z_43FDE5BC_B0FC_11D2_8C26_0008C7C204E6__wvu_PrintTitles" vbProcedure="false">Freight_SM!$1:$5</definedName>
    <definedName function="false" hidden="false" localSheetId="19" name="Z_455EA50C_D080_11D2_B560_00805FC758C8__wvu_PrintArea" vbProcedure="false">Freight_SM!$A$6:$R$39</definedName>
    <definedName function="false" hidden="false" localSheetId="19" name="Z_455EA50C_D080_11D2_B560_00805FC758C8__wvu_PrintTitles" vbProcedure="false">Freight_SM!$1:$5</definedName>
    <definedName function="false" hidden="false" localSheetId="19" name="Z_455EA517_D080_11D2_B560_00805FC758C8__wvu_PrintArea" vbProcedure="false">Freight_SM!$A$40:$AG$118</definedName>
    <definedName function="false" hidden="false" localSheetId="19" name="Z_455EA517_D080_11D2_B560_00805FC758C8__wvu_PrintTitles" vbProcedure="false">Freight_SM!$1:$5</definedName>
    <definedName function="false" hidden="false" localSheetId="19" name="Z_455EA522_D080_11D2_B560_00805FC758C8__wvu_PrintArea" vbProcedure="false">Freight_SM!$A$120:$M$238</definedName>
    <definedName function="false" hidden="false" localSheetId="19" name="Z_455EA522_D080_11D2_B560_00805FC758C8__wvu_PrintTitles" vbProcedure="false">Freight_SM!$1:$5</definedName>
    <definedName function="false" hidden="false" localSheetId="19" name="Z_45B0D563_8B4E_11D2_8C18_0008C7C204E6__wvu_PrintArea" vbProcedure="false">Freight_SM!$A$6:$R$39</definedName>
    <definedName function="false" hidden="false" localSheetId="19" name="Z_45B0D563_8B4E_11D2_8C18_0008C7C204E6__wvu_PrintTitles" vbProcedure="false">Freight_SM!$1:$5</definedName>
    <definedName function="false" hidden="false" localSheetId="19" name="Z_45B0D56D_8B4E_11D2_8C18_0008C7C204E6__wvu_PrintArea" vbProcedure="false">Freight_SM!$A$40:$AG$118</definedName>
    <definedName function="false" hidden="false" localSheetId="19" name="Z_45B0D56D_8B4E_11D2_8C18_0008C7C204E6__wvu_PrintTitles" vbProcedure="false">Freight_SM!$1:$5</definedName>
    <definedName function="false" hidden="false" localSheetId="19" name="Z_45B0D577_8B4E_11D2_8C18_0008C7C204E6__wvu_PrintArea" vbProcedure="false">Freight_SM!$A$120:$M$238</definedName>
    <definedName function="false" hidden="false" localSheetId="19" name="Z_45B0D577_8B4E_11D2_8C18_0008C7C204E6__wvu_PrintTitles" vbProcedure="false">Freight_SM!$1:$5</definedName>
    <definedName function="false" hidden="false" localSheetId="19" name="Z_46B6C2BC_E7FC_11D2_ADAA_0008C744C0BF__wvu_PrintArea" vbProcedure="false">Freight_SM!$A$6:$R$39</definedName>
    <definedName function="false" hidden="false" localSheetId="19" name="Z_46B6C2BC_E7FC_11D2_ADAA_0008C744C0BF__wvu_PrintTitles" vbProcedure="false">Freight_SM!$1:$5</definedName>
    <definedName function="false" hidden="false" localSheetId="19" name="Z_46B6C2C8_E7FC_11D2_ADAA_0008C744C0BF__wvu_PrintArea" vbProcedure="false">Freight_SM!$A$40:$AG$118</definedName>
    <definedName function="false" hidden="false" localSheetId="19" name="Z_46B6C2C8_E7FC_11D2_ADAA_0008C744C0BF__wvu_PrintTitles" vbProcedure="false">Freight_SM!$1:$5</definedName>
    <definedName function="false" hidden="false" localSheetId="19" name="Z_46B6C2D4_E7FC_11D2_ADAA_0008C744C0BF__wvu_PrintArea" vbProcedure="false">Freight_SM!$A$120:$M$238</definedName>
    <definedName function="false" hidden="false" localSheetId="19" name="Z_46B6C2D4_E7FC_11D2_ADAA_0008C744C0BF__wvu_PrintTitles" vbProcedure="false">Freight_SM!$1:$5</definedName>
    <definedName function="false" hidden="false" localSheetId="19" name="Z_4707B8B5_93E7_11D2_8C1D_0008C7C204E6__wvu_PrintArea" vbProcedure="false">Freight_SM!$A$6:$R$39</definedName>
    <definedName function="false" hidden="false" localSheetId="19" name="Z_4707B8B5_93E7_11D2_8C1D_0008C7C204E6__wvu_PrintTitles" vbProcedure="false">Freight_SM!$1:$5</definedName>
    <definedName function="false" hidden="false" localSheetId="19" name="Z_4707B8BF_93E7_11D2_8C1D_0008C7C204E6__wvu_PrintArea" vbProcedure="false">Freight_SM!$A$40:$AG$118</definedName>
    <definedName function="false" hidden="false" localSheetId="19" name="Z_4707B8BF_93E7_11D2_8C1D_0008C7C204E6__wvu_PrintTitles" vbProcedure="false">Freight_SM!$1:$5</definedName>
    <definedName function="false" hidden="false" localSheetId="19" name="Z_4707B8C9_93E7_11D2_8C1D_0008C7C204E6__wvu_PrintArea" vbProcedure="false">Freight_SM!$A$120:$M$238</definedName>
    <definedName function="false" hidden="false" localSheetId="19" name="Z_4707B8C9_93E7_11D2_8C1D_0008C7C204E6__wvu_PrintTitles" vbProcedure="false">Freight_SM!$1:$5</definedName>
    <definedName function="false" hidden="false" localSheetId="19" name="Z_48E652D9_A94A_11D2_B55B_00805FC758C8__wvu_PrintArea" vbProcedure="false">Freight_SM!$A$6:$R$39</definedName>
    <definedName function="false" hidden="false" localSheetId="19" name="Z_48E652D9_A94A_11D2_B55B_00805FC758C8__wvu_PrintTitles" vbProcedure="false">Freight_SM!$1:$5</definedName>
    <definedName function="false" hidden="false" localSheetId="19" name="Z_48E652E3_A94A_11D2_B55B_00805FC758C8__wvu_PrintArea" vbProcedure="false">Freight_SM!$A$40:$AG$118</definedName>
    <definedName function="false" hidden="false" localSheetId="19" name="Z_48E652E3_A94A_11D2_B55B_00805FC758C8__wvu_PrintTitles" vbProcedure="false">Freight_SM!$1:$5</definedName>
    <definedName function="false" hidden="false" localSheetId="19" name="Z_48E652ED_A94A_11D2_B55B_00805FC758C8__wvu_PrintArea" vbProcedure="false">Freight_SM!$A$120:$M$238</definedName>
    <definedName function="false" hidden="false" localSheetId="19" name="Z_48E652ED_A94A_11D2_B55B_00805FC758C8__wvu_PrintTitles" vbProcedure="false">Freight_SM!$1:$5</definedName>
    <definedName function="false" hidden="false" localSheetId="19" name="Z_4A50D576_9978_11D2_8C20_0008C7C204E6__wvu_PrintArea" vbProcedure="false">Freight_SM!$A$6:$R$39</definedName>
    <definedName function="false" hidden="false" localSheetId="19" name="Z_4A50D576_9978_11D2_8C20_0008C7C204E6__wvu_PrintTitles" vbProcedure="false">Freight_SM!$1:$5</definedName>
    <definedName function="false" hidden="false" localSheetId="19" name="Z_4A50D580_9978_11D2_8C20_0008C7C204E6__wvu_PrintArea" vbProcedure="false">Freight_SM!$A$40:$AG$118</definedName>
    <definedName function="false" hidden="false" localSheetId="19" name="Z_4A50D580_9978_11D2_8C20_0008C7C204E6__wvu_PrintTitles" vbProcedure="false">Freight_SM!$1:$5</definedName>
    <definedName function="false" hidden="false" localSheetId="19" name="Z_4A50D58A_9978_11D2_8C20_0008C7C204E6__wvu_PrintArea" vbProcedure="false">Freight_SM!$A$120:$M$238</definedName>
    <definedName function="false" hidden="false" localSheetId="19" name="Z_4A50D58A_9978_11D2_8C20_0008C7C204E6__wvu_PrintTitles" vbProcedure="false">Freight_SM!$1:$5</definedName>
    <definedName function="false" hidden="false" localSheetId="19" name="Z_4B7F705E_C17B_11D2_8C2B_0008C7C204E6__wvu_PrintArea" vbProcedure="false">Freight_SM!$A$6:$R$39</definedName>
    <definedName function="false" hidden="false" localSheetId="19" name="Z_4B7F705E_C17B_11D2_8C2B_0008C7C204E6__wvu_PrintTitles" vbProcedure="false">Freight_SM!$1:$5</definedName>
    <definedName function="false" hidden="false" localSheetId="19" name="Z_4B7F7069_C17B_11D2_8C2B_0008C7C204E6__wvu_PrintArea" vbProcedure="false">Freight_SM!$A$40:$AG$118</definedName>
    <definedName function="false" hidden="false" localSheetId="19" name="Z_4B7F7069_C17B_11D2_8C2B_0008C7C204E6__wvu_PrintTitles" vbProcedure="false">Freight_SM!$1:$5</definedName>
    <definedName function="false" hidden="false" localSheetId="19" name="Z_4B7F7074_C17B_11D2_8C2B_0008C7C204E6__wvu_PrintArea" vbProcedure="false">Freight_SM!$A$120:$M$238</definedName>
    <definedName function="false" hidden="false" localSheetId="19" name="Z_4B7F7074_C17B_11D2_8C2B_0008C7C204E6__wvu_PrintTitles" vbProcedure="false">Freight_SM!$1:$5</definedName>
    <definedName function="false" hidden="false" localSheetId="19" name="Z_4C4CB56D_CAEB_11D2_8C32_0008C7C204E6__wvu_PrintArea" vbProcedure="false">Freight_SM!$A$6:$R$39</definedName>
    <definedName function="false" hidden="false" localSheetId="19" name="Z_4C4CB56D_CAEB_11D2_8C32_0008C7C204E6__wvu_PrintTitles" vbProcedure="false">Freight_SM!$1:$5</definedName>
    <definedName function="false" hidden="false" localSheetId="19" name="Z_4C4CB578_CAEB_11D2_8C32_0008C7C204E6__wvu_PrintArea" vbProcedure="false">Freight_SM!$A$40:$AG$118</definedName>
    <definedName function="false" hidden="false" localSheetId="19" name="Z_4C4CB578_CAEB_11D2_8C32_0008C7C204E6__wvu_PrintTitles" vbProcedure="false">Freight_SM!$1:$5</definedName>
    <definedName function="false" hidden="false" localSheetId="19" name="Z_4C4CB583_CAEB_11D2_8C32_0008C7C204E6__wvu_PrintArea" vbProcedure="false">Freight_SM!$A$120:$M$238</definedName>
    <definedName function="false" hidden="false" localSheetId="19" name="Z_4C4CB583_CAEB_11D2_8C32_0008C7C204E6__wvu_PrintTitles" vbProcedure="false">Freight_SM!$1:$5</definedName>
    <definedName function="false" hidden="false" localSheetId="19" name="Z_4C5DA7D1_F3BF_11D2_8C47_0008C7C204E6__wvu_PrintArea" vbProcedure="false">Freight_SM!$A$6:$R$39</definedName>
    <definedName function="false" hidden="false" localSheetId="19" name="Z_4C5DA7D1_F3BF_11D2_8C47_0008C7C204E6__wvu_PrintTitles" vbProcedure="false">Freight_SM!$1:$5</definedName>
    <definedName function="false" hidden="false" localSheetId="19" name="Z_4C5DA7DD_F3BF_11D2_8C47_0008C7C204E6__wvu_PrintArea" vbProcedure="false">Freight_SM!$A$40:$AG$118</definedName>
    <definedName function="false" hidden="false" localSheetId="19" name="Z_4C5DA7DD_F3BF_11D2_8C47_0008C7C204E6__wvu_PrintTitles" vbProcedure="false">Freight_SM!$1:$5</definedName>
    <definedName function="false" hidden="false" localSheetId="19" name="Z_4C5DA7E9_F3BF_11D2_8C47_0008C7C204E6__wvu_PrintArea" vbProcedure="false">Freight_SM!$A$120:$M$238</definedName>
    <definedName function="false" hidden="false" localSheetId="19" name="Z_4C5DA7E9_F3BF_11D2_8C47_0008C7C204E6__wvu_PrintTitles" vbProcedure="false">Freight_SM!$1:$5</definedName>
    <definedName function="false" hidden="false" localSheetId="19" name="Z_4C5DA7FC_F3BF_11D2_8C47_0008C7C204E6__wvu_PrintArea" vbProcedure="false">Freight_SM!$A$6:$R$39</definedName>
    <definedName function="false" hidden="false" localSheetId="19" name="Z_4C5DA7FC_F3BF_11D2_8C47_0008C7C204E6__wvu_PrintTitles" vbProcedure="false">Freight_SM!$1:$5</definedName>
    <definedName function="false" hidden="false" localSheetId="19" name="Z_4C5DA808_F3BF_11D2_8C47_0008C7C204E6__wvu_PrintArea" vbProcedure="false">Freight_SM!$A$40:$AG$118</definedName>
    <definedName function="false" hidden="false" localSheetId="19" name="Z_4C5DA808_F3BF_11D2_8C47_0008C7C204E6__wvu_PrintTitles" vbProcedure="false">Freight_SM!$1:$5</definedName>
    <definedName function="false" hidden="false" localSheetId="19" name="Z_4C5DA814_F3BF_11D2_8C47_0008C7C204E6__wvu_PrintArea" vbProcedure="false">Freight_SM!$A$120:$M$238</definedName>
    <definedName function="false" hidden="false" localSheetId="19" name="Z_4C5DA814_F3BF_11D2_8C47_0008C7C204E6__wvu_PrintTitles" vbProcedure="false">Freight_SM!$1:$5</definedName>
    <definedName function="false" hidden="false" localSheetId="19" name="Z_52DDA564_CA25_11D2_8C31_0008C7C204E6__wvu_PrintArea" vbProcedure="false">Freight_SM!$A$6:$R$39</definedName>
    <definedName function="false" hidden="false" localSheetId="19" name="Z_52DDA564_CA25_11D2_8C31_0008C7C204E6__wvu_PrintTitles" vbProcedure="false">Freight_SM!$1:$5</definedName>
    <definedName function="false" hidden="false" localSheetId="19" name="Z_52DDA56F_CA25_11D2_8C31_0008C7C204E6__wvu_PrintArea" vbProcedure="false">Freight_SM!$A$40:$AG$118</definedName>
    <definedName function="false" hidden="false" localSheetId="19" name="Z_52DDA56F_CA25_11D2_8C31_0008C7C204E6__wvu_PrintTitles" vbProcedure="false">Freight_SM!$1:$5</definedName>
    <definedName function="false" hidden="false" localSheetId="19" name="Z_52DDA57A_CA25_11D2_8C31_0008C7C204E6__wvu_PrintArea" vbProcedure="false">Freight_SM!$A$120:$M$238</definedName>
    <definedName function="false" hidden="false" localSheetId="19" name="Z_52DDA57A_CA25_11D2_8C31_0008C7C204E6__wvu_PrintTitles" vbProcedure="false">Freight_SM!$1:$5</definedName>
    <definedName function="false" hidden="false" localSheetId="19" name="Z_531C69D7_EE3F_11D2_ADAC_0008C744C0BF__wvu_PrintArea" vbProcedure="false">Freight_SM!$A$6:$R$39</definedName>
    <definedName function="false" hidden="false" localSheetId="19" name="Z_531C69D7_EE3F_11D2_ADAC_0008C744C0BF__wvu_PrintTitles" vbProcedure="false">Freight_SM!$1:$5</definedName>
    <definedName function="false" hidden="false" localSheetId="19" name="Z_531C69E3_EE3F_11D2_ADAC_0008C744C0BF__wvu_PrintArea" vbProcedure="false">Freight_SM!$A$40:$AG$118</definedName>
    <definedName function="false" hidden="false" localSheetId="19" name="Z_531C69E3_EE3F_11D2_ADAC_0008C744C0BF__wvu_PrintTitles" vbProcedure="false">Freight_SM!$1:$5</definedName>
    <definedName function="false" hidden="false" localSheetId="19" name="Z_531C69EF_EE3F_11D2_ADAC_0008C744C0BF__wvu_PrintArea" vbProcedure="false">Freight_SM!$A$120:$M$238</definedName>
    <definedName function="false" hidden="false" localSheetId="19" name="Z_531C69EF_EE3F_11D2_ADAC_0008C744C0BF__wvu_PrintTitles" vbProcedure="false">Freight_SM!$1:$5</definedName>
    <definedName function="false" hidden="false" localSheetId="19" name="Z_5538850E_8E68_11D2_8C1C_0008C7C204E6__wvu_PrintArea" vbProcedure="false">Freight_SM!$A$6:$R$39</definedName>
    <definedName function="false" hidden="false" localSheetId="19" name="Z_5538850E_8E68_11D2_8C1C_0008C7C204E6__wvu_PrintTitles" vbProcedure="false">Freight_SM!$1:$5</definedName>
    <definedName function="false" hidden="false" localSheetId="19" name="Z_55388518_8E68_11D2_8C1C_0008C7C204E6__wvu_PrintArea" vbProcedure="false">Freight_SM!$A$40:$AG$118</definedName>
    <definedName function="false" hidden="false" localSheetId="19" name="Z_55388518_8E68_11D2_8C1C_0008C7C204E6__wvu_PrintTitles" vbProcedure="false">Freight_SM!$1:$5</definedName>
    <definedName function="false" hidden="false" localSheetId="19" name="Z_55388522_8E68_11D2_8C1C_0008C7C204E6__wvu_PrintArea" vbProcedure="false">Freight_SM!$A$120:$M$238</definedName>
    <definedName function="false" hidden="false" localSheetId="19" name="Z_55388522_8E68_11D2_8C1C_0008C7C204E6__wvu_PrintTitles" vbProcedure="false">Freight_SM!$1:$5</definedName>
    <definedName function="false" hidden="false" localSheetId="19" name="Z_56579150_85E2_11D2_8C16_0008C7C204E6__wvu_PrintArea" vbProcedure="false">Freight_SM!$A$6:$R$39</definedName>
    <definedName function="false" hidden="false" localSheetId="19" name="Z_56579150_85E2_11D2_8C16_0008C7C204E6__wvu_PrintTitles" vbProcedure="false">Freight_SM!$1:$5</definedName>
    <definedName function="false" hidden="false" localSheetId="19" name="Z_5657915A_85E2_11D2_8C16_0008C7C204E6__wvu_PrintArea" vbProcedure="false">Freight_SM!$A$40:$AG$118</definedName>
    <definedName function="false" hidden="false" localSheetId="19" name="Z_5657915A_85E2_11D2_8C16_0008C7C204E6__wvu_PrintTitles" vbProcedure="false">Freight_SM!$1:$5</definedName>
    <definedName function="false" hidden="false" localSheetId="19" name="Z_56579164_85E2_11D2_8C16_0008C7C204E6__wvu_PrintArea" vbProcedure="false">Freight_SM!$A$120:$M$238</definedName>
    <definedName function="false" hidden="false" localSheetId="19" name="Z_56579164_85E2_11D2_8C16_0008C7C204E6__wvu_PrintTitles" vbProcedure="false">Freight_SM!$1:$5</definedName>
    <definedName function="false" hidden="false" localSheetId="19" name="Z_5685E5CA_A46E_11D2_8C22_0008C7C204E6__wvu_PrintArea" vbProcedure="false">Freight_SM!$A$6:$R$39</definedName>
    <definedName function="false" hidden="false" localSheetId="19" name="Z_5685E5CA_A46E_11D2_8C22_0008C7C204E6__wvu_PrintTitles" vbProcedure="false">Freight_SM!$1:$5</definedName>
    <definedName function="false" hidden="false" localSheetId="19" name="Z_5685E5D4_A46E_11D2_8C22_0008C7C204E6__wvu_PrintArea" vbProcedure="false">Freight_SM!$A$40:$AG$118</definedName>
    <definedName function="false" hidden="false" localSheetId="19" name="Z_5685E5D4_A46E_11D2_8C22_0008C7C204E6__wvu_PrintTitles" vbProcedure="false">Freight_SM!$1:$5</definedName>
    <definedName function="false" hidden="false" localSheetId="19" name="Z_5685E5DE_A46E_11D2_8C22_0008C7C204E6__wvu_PrintArea" vbProcedure="false">Freight_SM!$A$120:$M$238</definedName>
    <definedName function="false" hidden="false" localSheetId="19" name="Z_5685E5DE_A46E_11D2_8C22_0008C7C204E6__wvu_PrintTitles" vbProcedure="false">Freight_SM!$1:$5</definedName>
    <definedName function="false" hidden="false" localSheetId="19" name="Z_5685E6FB_A46E_11D2_8C22_0008C7C204E6__wvu_PrintArea" vbProcedure="false">Freight_SM!$A$6:$R$39</definedName>
    <definedName function="false" hidden="false" localSheetId="19" name="Z_5685E6FB_A46E_11D2_8C22_0008C7C204E6__wvu_PrintTitles" vbProcedure="false">Freight_SM!$1:$5</definedName>
    <definedName function="false" hidden="false" localSheetId="19" name="Z_5685E705_A46E_11D2_8C22_0008C7C204E6__wvu_PrintArea" vbProcedure="false">Freight_SM!$A$40:$AG$118</definedName>
    <definedName function="false" hidden="false" localSheetId="19" name="Z_5685E705_A46E_11D2_8C22_0008C7C204E6__wvu_PrintTitles" vbProcedure="false">Freight_SM!$1:$5</definedName>
    <definedName function="false" hidden="false" localSheetId="19" name="Z_5685E70F_A46E_11D2_8C22_0008C7C204E6__wvu_PrintArea" vbProcedure="false">Freight_SM!$A$120:$M$238</definedName>
    <definedName function="false" hidden="false" localSheetId="19" name="Z_5685E70F_A46E_11D2_8C22_0008C7C204E6__wvu_PrintTitles" vbProcedure="false">Freight_SM!$1:$5</definedName>
    <definedName function="false" hidden="false" localSheetId="19" name="Z_57D334AC_8F82_11D2_8C1D_0008C7C204E6__wvu_PrintArea" vbProcedure="false">Freight_SM!$A$6:$R$39</definedName>
    <definedName function="false" hidden="false" localSheetId="19" name="Z_57D334AC_8F82_11D2_8C1D_0008C7C204E6__wvu_PrintTitles" vbProcedure="false">Freight_SM!$1:$5</definedName>
    <definedName function="false" hidden="false" localSheetId="19" name="Z_57D334B6_8F82_11D2_8C1D_0008C7C204E6__wvu_PrintArea" vbProcedure="false">Freight_SM!$A$40:$AG$118</definedName>
    <definedName function="false" hidden="false" localSheetId="19" name="Z_57D334B6_8F82_11D2_8C1D_0008C7C204E6__wvu_PrintTitles" vbProcedure="false">Freight_SM!$1:$5</definedName>
    <definedName function="false" hidden="false" localSheetId="19" name="Z_57D334C0_8F82_11D2_8C1D_0008C7C204E6__wvu_PrintArea" vbProcedure="false">Freight_SM!$A$120:$M$238</definedName>
    <definedName function="false" hidden="false" localSheetId="19" name="Z_57D334C0_8F82_11D2_8C1D_0008C7C204E6__wvu_PrintTitles" vbProcedure="false">Freight_SM!$1:$5</definedName>
    <definedName function="false" hidden="false" localSheetId="19" name="Z_57D334DF_8F82_11D2_8C1D_0008C7C204E6__wvu_PrintArea" vbProcedure="false">Freight_SM!$A$6:$R$39</definedName>
    <definedName function="false" hidden="false" localSheetId="19" name="Z_57D334DF_8F82_11D2_8C1D_0008C7C204E6__wvu_PrintTitles" vbProcedure="false">Freight_SM!$1:$5</definedName>
    <definedName function="false" hidden="false" localSheetId="19" name="Z_57D334E9_8F82_11D2_8C1D_0008C7C204E6__wvu_PrintArea" vbProcedure="false">Freight_SM!$A$40:$AG$118</definedName>
    <definedName function="false" hidden="false" localSheetId="19" name="Z_57D334E9_8F82_11D2_8C1D_0008C7C204E6__wvu_PrintTitles" vbProcedure="false">Freight_SM!$1:$5</definedName>
    <definedName function="false" hidden="false" localSheetId="19" name="Z_57D334F3_8F82_11D2_8C1D_0008C7C204E6__wvu_PrintArea" vbProcedure="false">Freight_SM!$A$120:$M$238</definedName>
    <definedName function="false" hidden="false" localSheetId="19" name="Z_57D334F3_8F82_11D2_8C1D_0008C7C204E6__wvu_PrintTitles" vbProcedure="false">Freight_SM!$1:$5</definedName>
    <definedName function="false" hidden="false" localSheetId="19" name="Z_59DDE79C_E1CB_11D2_8C3F_0008C7C204E6__wvu_PrintArea" vbProcedure="false">Freight_SM!$A$6:$R$39</definedName>
    <definedName function="false" hidden="false" localSheetId="19" name="Z_59DDE79C_E1CB_11D2_8C3F_0008C7C204E6__wvu_PrintTitles" vbProcedure="false">Freight_SM!$1:$5</definedName>
    <definedName function="false" hidden="false" localSheetId="19" name="Z_59DDE7A8_E1CB_11D2_8C3F_0008C7C204E6__wvu_PrintArea" vbProcedure="false">Freight_SM!$A$40:$AG$118</definedName>
    <definedName function="false" hidden="false" localSheetId="19" name="Z_59DDE7A8_E1CB_11D2_8C3F_0008C7C204E6__wvu_PrintTitles" vbProcedure="false">Freight_SM!$1:$5</definedName>
    <definedName function="false" hidden="false" localSheetId="19" name="Z_59DDE7B4_E1CB_11D2_8C3F_0008C7C204E6__wvu_PrintArea" vbProcedure="false">Freight_SM!$A$120:$M$238</definedName>
    <definedName function="false" hidden="false" localSheetId="19" name="Z_59DDE7B4_E1CB_11D2_8C3F_0008C7C204E6__wvu_PrintTitles" vbProcedure="false">Freight_SM!$1:$5</definedName>
    <definedName function="false" hidden="false" localSheetId="19" name="Z_5A320F43_BCD7_11D2_8C2A_0008C7C204E6__wvu_PrintArea" vbProcedure="false">Freight_SM!$A$6:$R$39</definedName>
    <definedName function="false" hidden="false" localSheetId="19" name="Z_5A320F43_BCD7_11D2_8C2A_0008C7C204E6__wvu_PrintTitles" vbProcedure="false">Freight_SM!$1:$5</definedName>
    <definedName function="false" hidden="false" localSheetId="19" name="Z_5A320F4E_BCD7_11D2_8C2A_0008C7C204E6__wvu_PrintArea" vbProcedure="false">Freight_SM!$A$40:$AG$118</definedName>
    <definedName function="false" hidden="false" localSheetId="19" name="Z_5A320F4E_BCD7_11D2_8C2A_0008C7C204E6__wvu_PrintTitles" vbProcedure="false">Freight_SM!$1:$5</definedName>
    <definedName function="false" hidden="false" localSheetId="19" name="Z_5A320F59_BCD7_11D2_8C2A_0008C7C204E6__wvu_PrintArea" vbProcedure="false">Freight_SM!$A$120:$M$238</definedName>
    <definedName function="false" hidden="false" localSheetId="19" name="Z_5A320F59_BCD7_11D2_8C2A_0008C7C204E6__wvu_PrintTitles" vbProcedure="false">Freight_SM!$1:$5</definedName>
    <definedName function="false" hidden="false" localSheetId="19" name="Z_5BB0EAEA_9EF1_11D2_84E3_00805FD35FEF__wvu_PrintArea" vbProcedure="false">Freight_SM!$A$6:$R$39</definedName>
    <definedName function="false" hidden="false" localSheetId="19" name="Z_5BB0EAEA_9EF1_11D2_84E3_00805FD35FEF__wvu_PrintTitles" vbProcedure="false">Freight_SM!$1:$5</definedName>
    <definedName function="false" hidden="false" localSheetId="19" name="Z_5BB0EAF4_9EF1_11D2_84E3_00805FD35FEF__wvu_PrintArea" vbProcedure="false">Freight_SM!$A$40:$AG$118</definedName>
    <definedName function="false" hidden="false" localSheetId="19" name="Z_5BB0EAF4_9EF1_11D2_84E3_00805FD35FEF__wvu_PrintTitles" vbProcedure="false">Freight_SM!$1:$5</definedName>
    <definedName function="false" hidden="false" localSheetId="19" name="Z_5BB0EAFE_9EF1_11D2_84E3_00805FD35FEF__wvu_PrintArea" vbProcedure="false">Freight_SM!$A$120:$M$238</definedName>
    <definedName function="false" hidden="false" localSheetId="19" name="Z_5BB0EAFE_9EF1_11D2_84E3_00805FD35FEF__wvu_PrintTitles" vbProcedure="false">Freight_SM!$1:$5</definedName>
    <definedName function="false" hidden="false" localSheetId="19" name="Z_5DF009AC_AEB1_11D2_8C26_0008C7C204E6__wvu_PrintArea" vbProcedure="false">Freight_SM!$A$6:$R$39</definedName>
    <definedName function="false" hidden="false" localSheetId="19" name="Z_5DF009AC_AEB1_11D2_8C26_0008C7C204E6__wvu_PrintTitles" vbProcedure="false">Freight_SM!$1:$5</definedName>
    <definedName function="false" hidden="false" localSheetId="19" name="Z_5DF009B6_AEB1_11D2_8C26_0008C7C204E6__wvu_PrintArea" vbProcedure="false">Freight_SM!$A$40:$AG$118</definedName>
    <definedName function="false" hidden="false" localSheetId="19" name="Z_5DF009B6_AEB1_11D2_8C26_0008C7C204E6__wvu_PrintTitles" vbProcedure="false">Freight_SM!$1:$5</definedName>
    <definedName function="false" hidden="false" localSheetId="19" name="Z_5DF009C0_AEB1_11D2_8C26_0008C7C204E6__wvu_PrintArea" vbProcedure="false">Freight_SM!$A$120:$M$238</definedName>
    <definedName function="false" hidden="false" localSheetId="19" name="Z_5DF009C0_AEB1_11D2_8C26_0008C7C204E6__wvu_PrintTitles" vbProcedure="false">Freight_SM!$1:$5</definedName>
    <definedName function="false" hidden="false" localSheetId="19" name="Z_5EF90F7B_F0A4_11D2_ADAC_0008C744C0BF__wvu_PrintArea" vbProcedure="false">Freight_SM!$A$6:$R$39</definedName>
    <definedName function="false" hidden="false" localSheetId="19" name="Z_5EF90F7B_F0A4_11D2_ADAC_0008C744C0BF__wvu_PrintTitles" vbProcedure="false">Freight_SM!$1:$5</definedName>
    <definedName function="false" hidden="false" localSheetId="19" name="Z_5EF90F87_F0A4_11D2_ADAC_0008C744C0BF__wvu_PrintArea" vbProcedure="false">Freight_SM!$A$40:$AG$118</definedName>
    <definedName function="false" hidden="false" localSheetId="19" name="Z_5EF90F87_F0A4_11D2_ADAC_0008C744C0BF__wvu_PrintTitles" vbProcedure="false">Freight_SM!$1:$5</definedName>
    <definedName function="false" hidden="false" localSheetId="19" name="Z_5EF90F93_F0A4_11D2_ADAC_0008C744C0BF__wvu_PrintArea" vbProcedure="false">Freight_SM!$A$120:$M$238</definedName>
    <definedName function="false" hidden="false" localSheetId="19" name="Z_5EF90F93_F0A4_11D2_ADAC_0008C744C0BF__wvu_PrintTitles" vbProcedure="false">Freight_SM!$1:$5</definedName>
    <definedName function="false" hidden="false" localSheetId="19" name="Z_5EF90FAD_F0A4_11D2_ADAC_0008C744C0BF__wvu_PrintArea" vbProcedure="false">Freight_SM!$A$6:$R$39</definedName>
    <definedName function="false" hidden="false" localSheetId="19" name="Z_5EF90FAD_F0A4_11D2_ADAC_0008C744C0BF__wvu_PrintTitles" vbProcedure="false">Freight_SM!$1:$5</definedName>
    <definedName function="false" hidden="false" localSheetId="19" name="Z_5EF90FB9_F0A4_11D2_ADAC_0008C744C0BF__wvu_PrintArea" vbProcedure="false">Freight_SM!$A$40:$AG$118</definedName>
    <definedName function="false" hidden="false" localSheetId="19" name="Z_5EF90FB9_F0A4_11D2_ADAC_0008C744C0BF__wvu_PrintTitles" vbProcedure="false">Freight_SM!$1:$5</definedName>
    <definedName function="false" hidden="false" localSheetId="19" name="Z_5EF90FC5_F0A4_11D2_ADAC_0008C744C0BF__wvu_PrintArea" vbProcedure="false">Freight_SM!$A$120:$M$238</definedName>
    <definedName function="false" hidden="false" localSheetId="19" name="Z_5EF90FC5_F0A4_11D2_ADAC_0008C744C0BF__wvu_PrintTitles" vbProcedure="false">Freight_SM!$1:$5</definedName>
    <definedName function="false" hidden="false" localSheetId="19" name="Z_5EF91007_F0A4_11D2_ADAC_0008C744C0BF__wvu_PrintArea" vbProcedure="false">Freight_SM!$A$6:$R$39</definedName>
    <definedName function="false" hidden="false" localSheetId="19" name="Z_5EF91007_F0A4_11D2_ADAC_0008C744C0BF__wvu_PrintTitles" vbProcedure="false">Freight_SM!$1:$5</definedName>
    <definedName function="false" hidden="false" localSheetId="19" name="Z_5EF91013_F0A4_11D2_ADAC_0008C744C0BF__wvu_PrintArea" vbProcedure="false">Freight_SM!$A$40:$AG$118</definedName>
    <definedName function="false" hidden="false" localSheetId="19" name="Z_5EF91013_F0A4_11D2_ADAC_0008C744C0BF__wvu_PrintTitles" vbProcedure="false">Freight_SM!$1:$5</definedName>
    <definedName function="false" hidden="false" localSheetId="19" name="Z_5EF9101F_F0A4_11D2_ADAC_0008C744C0BF__wvu_PrintArea" vbProcedure="false">Freight_SM!$A$120:$M$238</definedName>
    <definedName function="false" hidden="false" localSheetId="19" name="Z_5EF9101F_F0A4_11D2_ADAC_0008C744C0BF__wvu_PrintTitles" vbProcedure="false">Freight_SM!$1:$5</definedName>
    <definedName function="false" hidden="false" localSheetId="19" name="Z_5FA894D8_EBE5_11D2_8C41_0008C7C204E6__wvu_PrintArea" vbProcedure="false">Freight_SM!$A$6:$R$39</definedName>
    <definedName function="false" hidden="false" localSheetId="19" name="Z_5FA894D8_EBE5_11D2_8C41_0008C7C204E6__wvu_PrintTitles" vbProcedure="false">Freight_SM!$1:$5</definedName>
    <definedName function="false" hidden="false" localSheetId="19" name="Z_5FA894E4_EBE5_11D2_8C41_0008C7C204E6__wvu_PrintArea" vbProcedure="false">Freight_SM!$A$40:$AG$118</definedName>
    <definedName function="false" hidden="false" localSheetId="19" name="Z_5FA894E4_EBE5_11D2_8C41_0008C7C204E6__wvu_PrintTitles" vbProcedure="false">Freight_SM!$1:$5</definedName>
    <definedName function="false" hidden="false" localSheetId="19" name="Z_5FA894F0_EBE5_11D2_8C41_0008C7C204E6__wvu_PrintArea" vbProcedure="false">Freight_SM!$A$120:$M$238</definedName>
    <definedName function="false" hidden="false" localSheetId="19" name="Z_5FA894F0_EBE5_11D2_8C41_0008C7C204E6__wvu_PrintTitles" vbProcedure="false">Freight_SM!$1:$5</definedName>
    <definedName function="false" hidden="false" localSheetId="19" name="Z_61A21D22_DD19_11D2_B114_00805F29F700__wvu_PrintArea" vbProcedure="false">Freight_SM!$A$6:$R$39</definedName>
    <definedName function="false" hidden="false" localSheetId="19" name="Z_61A21D22_DD19_11D2_B114_00805F29F700__wvu_PrintTitles" vbProcedure="false">Freight_SM!$1:$5</definedName>
    <definedName function="false" hidden="false" localSheetId="19" name="Z_61A21D2E_DD19_11D2_B114_00805F29F700__wvu_PrintArea" vbProcedure="false">Freight_SM!$A$40:$AG$118</definedName>
    <definedName function="false" hidden="false" localSheetId="19" name="Z_61A21D2E_DD19_11D2_B114_00805F29F700__wvu_PrintTitles" vbProcedure="false">Freight_SM!$1:$5</definedName>
    <definedName function="false" hidden="false" localSheetId="19" name="Z_61A21D3A_DD19_11D2_B114_00805F29F700__wvu_PrintArea" vbProcedure="false">Freight_SM!$A$120:$M$238</definedName>
    <definedName function="false" hidden="false" localSheetId="19" name="Z_61A21D3A_DD19_11D2_B114_00805F29F700__wvu_PrintTitles" vbProcedure="false">Freight_SM!$1:$5</definedName>
    <definedName function="false" hidden="false" localSheetId="19" name="Z_67408502_ED98_11D2_ADAB_0008C744C0BF__wvu_PrintArea" vbProcedure="false">Freight_SM!$A$6:$R$39</definedName>
    <definedName function="false" hidden="false" localSheetId="19" name="Z_67408502_ED98_11D2_ADAB_0008C744C0BF__wvu_PrintTitles" vbProcedure="false">Freight_SM!$1:$5</definedName>
    <definedName function="false" hidden="false" localSheetId="19" name="Z_6740850E_ED98_11D2_ADAB_0008C744C0BF__wvu_PrintArea" vbProcedure="false">Freight_SM!$A$40:$AG$118</definedName>
    <definedName function="false" hidden="false" localSheetId="19" name="Z_6740850E_ED98_11D2_ADAB_0008C744C0BF__wvu_PrintTitles" vbProcedure="false">Freight_SM!$1:$5</definedName>
    <definedName function="false" hidden="false" localSheetId="19" name="Z_6740851A_ED98_11D2_ADAB_0008C744C0BF__wvu_PrintArea" vbProcedure="false">Freight_SM!$A$120:$M$238</definedName>
    <definedName function="false" hidden="false" localSheetId="19" name="Z_6740851A_ED98_11D2_ADAB_0008C744C0BF__wvu_PrintTitles" vbProcedure="false">Freight_SM!$1:$5</definedName>
    <definedName function="false" hidden="false" localSheetId="19" name="Z_67867FD3_88EB_11D2_8C17_0008C7C204E6__wvu_PrintArea" vbProcedure="false">Freight_SM!$A$6:$R$39</definedName>
    <definedName function="false" hidden="false" localSheetId="19" name="Z_67867FD3_88EB_11D2_8C17_0008C7C204E6__wvu_PrintTitles" vbProcedure="false">Freight_SM!$1:$5</definedName>
    <definedName function="false" hidden="false" localSheetId="19" name="Z_67867FDD_88EB_11D2_8C17_0008C7C204E6__wvu_PrintArea" vbProcedure="false">Freight_SM!$A$40:$AG$118</definedName>
    <definedName function="false" hidden="false" localSheetId="19" name="Z_67867FDD_88EB_11D2_8C17_0008C7C204E6__wvu_PrintTitles" vbProcedure="false">Freight_SM!$1:$5</definedName>
    <definedName function="false" hidden="false" localSheetId="19" name="Z_67867FE7_88EB_11D2_8C17_0008C7C204E6__wvu_PrintArea" vbProcedure="false">Freight_SM!$A$120:$M$238</definedName>
    <definedName function="false" hidden="false" localSheetId="19" name="Z_67867FE7_88EB_11D2_8C17_0008C7C204E6__wvu_PrintTitles" vbProcedure="false">Freight_SM!$1:$5</definedName>
    <definedName function="false" hidden="false" localSheetId="19" name="Z_67868005_88EB_11D2_8C17_0008C7C204E6__wvu_PrintArea" vbProcedure="false">Freight_SM!$A$6:$R$39</definedName>
    <definedName function="false" hidden="false" localSheetId="19" name="Z_67868005_88EB_11D2_8C17_0008C7C204E6__wvu_PrintTitles" vbProcedure="false">Freight_SM!$1:$5</definedName>
    <definedName function="false" hidden="false" localSheetId="19" name="Z_6786800F_88EB_11D2_8C17_0008C7C204E6__wvu_PrintArea" vbProcedure="false">Freight_SM!$A$40:$AG$118</definedName>
    <definedName function="false" hidden="false" localSheetId="19" name="Z_6786800F_88EB_11D2_8C17_0008C7C204E6__wvu_PrintTitles" vbProcedure="false">Freight_SM!$1:$5</definedName>
    <definedName function="false" hidden="false" localSheetId="19" name="Z_67868019_88EB_11D2_8C17_0008C7C204E6__wvu_PrintArea" vbProcedure="false">Freight_SM!$A$120:$M$238</definedName>
    <definedName function="false" hidden="false" localSheetId="19" name="Z_67868019_88EB_11D2_8C17_0008C7C204E6__wvu_PrintTitles" vbProcedure="false">Freight_SM!$1:$5</definedName>
    <definedName function="false" hidden="false" localSheetId="19" name="Z_678680CF_88EB_11D2_8C17_0008C7C204E6__wvu_PrintArea" vbProcedure="false">Freight_SM!$A$6:$R$39</definedName>
    <definedName function="false" hidden="false" localSheetId="19" name="Z_678680CF_88EB_11D2_8C17_0008C7C204E6__wvu_PrintTitles" vbProcedure="false">Freight_SM!$1:$5</definedName>
    <definedName function="false" hidden="false" localSheetId="19" name="Z_678680D9_88EB_11D2_8C17_0008C7C204E6__wvu_PrintArea" vbProcedure="false">Freight_SM!$A$40:$AG$118</definedName>
    <definedName function="false" hidden="false" localSheetId="19" name="Z_678680D9_88EB_11D2_8C17_0008C7C204E6__wvu_PrintTitles" vbProcedure="false">Freight_SM!$1:$5</definedName>
    <definedName function="false" hidden="false" localSheetId="19" name="Z_678680E3_88EB_11D2_8C17_0008C7C204E6__wvu_PrintArea" vbProcedure="false">Freight_SM!$A$120:$M$238</definedName>
    <definedName function="false" hidden="false" localSheetId="19" name="Z_678680E3_88EB_11D2_8C17_0008C7C204E6__wvu_PrintTitles" vbProcedure="false">Freight_SM!$1:$5</definedName>
    <definedName function="false" hidden="false" localSheetId="19" name="Z_6996068B_E072_11D2_8C3F_0008C7C204E6__wvu_PrintArea" vbProcedure="false">Freight_SM!$A$6:$R$39</definedName>
    <definedName function="false" hidden="false" localSheetId="19" name="Z_6996068B_E072_11D2_8C3F_0008C7C204E6__wvu_PrintTitles" vbProcedure="false">Freight_SM!$1:$5</definedName>
    <definedName function="false" hidden="false" localSheetId="19" name="Z_69960697_E072_11D2_8C3F_0008C7C204E6__wvu_PrintArea" vbProcedure="false">Freight_SM!$A$40:$AG$118</definedName>
    <definedName function="false" hidden="false" localSheetId="19" name="Z_69960697_E072_11D2_8C3F_0008C7C204E6__wvu_PrintTitles" vbProcedure="false">Freight_SM!$1:$5</definedName>
    <definedName function="false" hidden="false" localSheetId="19" name="Z_699606A3_E072_11D2_8C3F_0008C7C204E6__wvu_PrintArea" vbProcedure="false">Freight_SM!$A$120:$M$238</definedName>
    <definedName function="false" hidden="false" localSheetId="19" name="Z_699606A3_E072_11D2_8C3F_0008C7C204E6__wvu_PrintTitles" vbProcedure="false">Freight_SM!$1:$5</definedName>
    <definedName function="false" hidden="false" localSheetId="19" name="Z_6B149C3E_AAB6_11D2_8C25_0008C7C204E6__wvu_PrintArea" vbProcedure="false">Freight_SM!$A$6:$R$39</definedName>
    <definedName function="false" hidden="false" localSheetId="19" name="Z_6B149C3E_AAB6_11D2_8C25_0008C7C204E6__wvu_PrintTitles" vbProcedure="false">Freight_SM!$1:$5</definedName>
    <definedName function="false" hidden="false" localSheetId="19" name="Z_6B149C48_AAB6_11D2_8C25_0008C7C204E6__wvu_PrintArea" vbProcedure="false">Freight_SM!$A$40:$AG$118</definedName>
    <definedName function="false" hidden="false" localSheetId="19" name="Z_6B149C48_AAB6_11D2_8C25_0008C7C204E6__wvu_PrintTitles" vbProcedure="false">Freight_SM!$1:$5</definedName>
    <definedName function="false" hidden="false" localSheetId="19" name="Z_6B149C52_AAB6_11D2_8C25_0008C7C204E6__wvu_PrintArea" vbProcedure="false">Freight_SM!$A$120:$M$238</definedName>
    <definedName function="false" hidden="false" localSheetId="19" name="Z_6B149C52_AAB6_11D2_8C25_0008C7C204E6__wvu_PrintTitles" vbProcedure="false">Freight_SM!$1:$5</definedName>
    <definedName function="false" hidden="false" localSheetId="19" name="Z_6B15D312_E685_11D2_8C3F_0008C7C204E6__wvu_PrintArea" vbProcedure="false">Freight_SM!$A$6:$R$39</definedName>
    <definedName function="false" hidden="false" localSheetId="19" name="Z_6B15D312_E685_11D2_8C3F_0008C7C204E6__wvu_PrintTitles" vbProcedure="false">Freight_SM!$1:$5</definedName>
    <definedName function="false" hidden="false" localSheetId="19" name="Z_6B15D31E_E685_11D2_8C3F_0008C7C204E6__wvu_PrintArea" vbProcedure="false">Freight_SM!$A$40:$AG$118</definedName>
    <definedName function="false" hidden="false" localSheetId="19" name="Z_6B15D31E_E685_11D2_8C3F_0008C7C204E6__wvu_PrintTitles" vbProcedure="false">Freight_SM!$1:$5</definedName>
    <definedName function="false" hidden="false" localSheetId="19" name="Z_6B15D32A_E685_11D2_8C3F_0008C7C204E6__wvu_PrintArea" vbProcedure="false">Freight_SM!$A$120:$M$238</definedName>
    <definedName function="false" hidden="false" localSheetId="19" name="Z_6B15D32A_E685_11D2_8C3F_0008C7C204E6__wvu_PrintTitles" vbProcedure="false">Freight_SM!$1:$5</definedName>
    <definedName function="false" hidden="false" localSheetId="19" name="Z_6C1A9452_A088_11D2_84E3_00805FD35FEF__wvu_PrintArea" vbProcedure="false">Freight_SM!$A$6:$R$39</definedName>
    <definedName function="false" hidden="false" localSheetId="19" name="Z_6C1A9452_A088_11D2_84E3_00805FD35FEF__wvu_PrintTitles" vbProcedure="false">Freight_SM!$1:$5</definedName>
    <definedName function="false" hidden="false" localSheetId="19" name="Z_6C1A945C_A088_11D2_84E3_00805FD35FEF__wvu_PrintArea" vbProcedure="false">Freight_SM!$A$40:$AG$118</definedName>
    <definedName function="false" hidden="false" localSheetId="19" name="Z_6C1A945C_A088_11D2_84E3_00805FD35FEF__wvu_PrintTitles" vbProcedure="false">Freight_SM!$1:$5</definedName>
    <definedName function="false" hidden="false" localSheetId="19" name="Z_6C1A9466_A088_11D2_84E3_00805FD35FEF__wvu_PrintArea" vbProcedure="false">Freight_SM!$A$120:$M$238</definedName>
    <definedName function="false" hidden="false" localSheetId="19" name="Z_6C1A9466_A088_11D2_84E3_00805FD35FEF__wvu_PrintTitles" vbProcedure="false">Freight_SM!$1:$5</definedName>
    <definedName function="false" hidden="false" localSheetId="19" name="Z_6DE43592_D7D3_11D2_8C3C_0008C7C204E6__wvu_PrintArea" vbProcedure="false">Freight_SM!$A$6:$R$39</definedName>
    <definedName function="false" hidden="false" localSheetId="19" name="Z_6DE43592_D7D3_11D2_8C3C_0008C7C204E6__wvu_PrintTitles" vbProcedure="false">Freight_SM!$1:$5</definedName>
    <definedName function="false" hidden="false" localSheetId="19" name="Z_6DE4359D_D7D3_11D2_8C3C_0008C7C204E6__wvu_PrintArea" vbProcedure="false">Freight_SM!$A$40:$AG$118</definedName>
    <definedName function="false" hidden="false" localSheetId="19" name="Z_6DE4359D_D7D3_11D2_8C3C_0008C7C204E6__wvu_PrintTitles" vbProcedure="false">Freight_SM!$1:$5</definedName>
    <definedName function="false" hidden="false" localSheetId="19" name="Z_6DE435A8_D7D3_11D2_8C3C_0008C7C204E6__wvu_PrintArea" vbProcedure="false">Freight_SM!$A$120:$M$238</definedName>
    <definedName function="false" hidden="false" localSheetId="19" name="Z_6DE435A8_D7D3_11D2_8C3C_0008C7C204E6__wvu_PrintTitles" vbProcedure="false">Freight_SM!$1:$5</definedName>
    <definedName function="false" hidden="false" localSheetId="19" name="Z_6EA12B69_ECD2_11D2_8C43_0008C7C204E6__wvu_PrintArea" vbProcedure="false">Freight_SM!$A$6:$R$39</definedName>
    <definedName function="false" hidden="false" localSheetId="19" name="Z_6EA12B69_ECD2_11D2_8C43_0008C7C204E6__wvu_PrintTitles" vbProcedure="false">Freight_SM!$1:$5</definedName>
    <definedName function="false" hidden="false" localSheetId="19" name="Z_6EA12B75_ECD2_11D2_8C43_0008C7C204E6__wvu_PrintArea" vbProcedure="false">Freight_SM!$A$40:$AG$118</definedName>
    <definedName function="false" hidden="false" localSheetId="19" name="Z_6EA12B75_ECD2_11D2_8C43_0008C7C204E6__wvu_PrintTitles" vbProcedure="false">Freight_SM!$1:$5</definedName>
    <definedName function="false" hidden="false" localSheetId="19" name="Z_6EA12B81_ECD2_11D2_8C43_0008C7C204E6__wvu_PrintArea" vbProcedure="false">Freight_SM!$A$120:$M$238</definedName>
    <definedName function="false" hidden="false" localSheetId="19" name="Z_6EA12B81_ECD2_11D2_8C43_0008C7C204E6__wvu_PrintTitles" vbProcedure="false">Freight_SM!$1:$5</definedName>
    <definedName function="false" hidden="false" localSheetId="19" name="Z_6FD32FAC_E842_11D2_8C40_0008C7C204E6__wvu_PrintArea" vbProcedure="false">Freight_SM!$A$6:$R$39</definedName>
    <definedName function="false" hidden="false" localSheetId="19" name="Z_6FD32FAC_E842_11D2_8C40_0008C7C204E6__wvu_PrintTitles" vbProcedure="false">Freight_SM!$1:$5</definedName>
    <definedName function="false" hidden="false" localSheetId="19" name="Z_6FD32FB8_E842_11D2_8C40_0008C7C204E6__wvu_PrintArea" vbProcedure="false">Freight_SM!$A$40:$AG$118</definedName>
    <definedName function="false" hidden="false" localSheetId="19" name="Z_6FD32FB8_E842_11D2_8C40_0008C7C204E6__wvu_PrintTitles" vbProcedure="false">Freight_SM!$1:$5</definedName>
    <definedName function="false" hidden="false" localSheetId="19" name="Z_6FD32FC4_E842_11D2_8C40_0008C7C204E6__wvu_PrintArea" vbProcedure="false">Freight_SM!$A$120:$M$238</definedName>
    <definedName function="false" hidden="false" localSheetId="19" name="Z_6FD32FC4_E842_11D2_8C40_0008C7C204E6__wvu_PrintTitles" vbProcedure="false">Freight_SM!$1:$5</definedName>
    <definedName function="false" hidden="false" localSheetId="19" name="Z_6FF8C8F3_8046_11D2_8C0C_0008C7C204E6__wvu_PrintArea" vbProcedure="false">Freight_SM!$A$6:$R$39</definedName>
    <definedName function="false" hidden="false" localSheetId="19" name="Z_6FF8C8F3_8046_11D2_8C0C_0008C7C204E6__wvu_PrintTitles" vbProcedure="false">Freight_SM!$1:$5</definedName>
    <definedName function="false" hidden="false" localSheetId="19" name="Z_6FF8C8FD_8046_11D2_8C0C_0008C7C204E6__wvu_PrintArea" vbProcedure="false">Freight_SM!$A$40:$AG$118</definedName>
    <definedName function="false" hidden="false" localSheetId="19" name="Z_6FF8C8FD_8046_11D2_8C0C_0008C7C204E6__wvu_PrintTitles" vbProcedure="false">Freight_SM!$1:$5</definedName>
    <definedName function="false" hidden="false" localSheetId="19" name="Z_6FF8C907_8046_11D2_8C0C_0008C7C204E6__wvu_PrintArea" vbProcedure="false">Freight_SM!$A$120:$M$238</definedName>
    <definedName function="false" hidden="false" localSheetId="19" name="Z_6FF8C907_8046_11D2_8C0C_0008C7C204E6__wvu_PrintTitles" vbProcedure="false">Freight_SM!$1:$5</definedName>
    <definedName function="false" hidden="false" localSheetId="19" name="Z_6FF8C926_8046_11D2_8C0C_0008C7C204E6__wvu_PrintArea" vbProcedure="false">Freight_SM!$A$6:$R$39</definedName>
    <definedName function="false" hidden="false" localSheetId="19" name="Z_6FF8C926_8046_11D2_8C0C_0008C7C204E6__wvu_PrintTitles" vbProcedure="false">Freight_SM!$1:$5</definedName>
    <definedName function="false" hidden="false" localSheetId="19" name="Z_6FF8C930_8046_11D2_8C0C_0008C7C204E6__wvu_PrintArea" vbProcedure="false">Freight_SM!$A$40:$AG$118</definedName>
    <definedName function="false" hidden="false" localSheetId="19" name="Z_6FF8C930_8046_11D2_8C0C_0008C7C204E6__wvu_PrintTitles" vbProcedure="false">Freight_SM!$1:$5</definedName>
    <definedName function="false" hidden="false" localSheetId="19" name="Z_6FF8C93A_8046_11D2_8C0C_0008C7C204E6__wvu_PrintArea" vbProcedure="false">Freight_SM!$A$120:$M$238</definedName>
    <definedName function="false" hidden="false" localSheetId="19" name="Z_6FF8C93A_8046_11D2_8C0C_0008C7C204E6__wvu_PrintTitles" vbProcedure="false">Freight_SM!$1:$5</definedName>
    <definedName function="false" hidden="false" localSheetId="19" name="Z_722B9638_B68B_11D2_8C28_0008C7C204E6__wvu_PrintArea" vbProcedure="false">Freight_SM!$A$6:$R$39</definedName>
    <definedName function="false" hidden="false" localSheetId="19" name="Z_722B9638_B68B_11D2_8C28_0008C7C204E6__wvu_PrintTitles" vbProcedure="false">Freight_SM!$1:$5</definedName>
    <definedName function="false" hidden="false" localSheetId="19" name="Z_722B9643_B68B_11D2_8C28_0008C7C204E6__wvu_PrintArea" vbProcedure="false">Freight_SM!$A$40:$AG$118</definedName>
    <definedName function="false" hidden="false" localSheetId="19" name="Z_722B9643_B68B_11D2_8C28_0008C7C204E6__wvu_PrintTitles" vbProcedure="false">Freight_SM!$1:$5</definedName>
    <definedName function="false" hidden="false" localSheetId="19" name="Z_722B964E_B68B_11D2_8C28_0008C7C204E6__wvu_PrintArea" vbProcedure="false">Freight_SM!$A$120:$M$238</definedName>
    <definedName function="false" hidden="false" localSheetId="19" name="Z_722B964E_B68B_11D2_8C28_0008C7C204E6__wvu_PrintTitles" vbProcedure="false">Freight_SM!$1:$5</definedName>
    <definedName function="false" hidden="false" localSheetId="19" name="Z_742343AB_BF21_11D2_8C2B_0008C7C204E6__wvu_PrintArea" vbProcedure="false">Freight_SM!$A$6:$R$39</definedName>
    <definedName function="false" hidden="false" localSheetId="19" name="Z_742343AB_BF21_11D2_8C2B_0008C7C204E6__wvu_PrintTitles" vbProcedure="false">Freight_SM!$1:$5</definedName>
    <definedName function="false" hidden="false" localSheetId="19" name="Z_742343B6_BF21_11D2_8C2B_0008C7C204E6__wvu_PrintArea" vbProcedure="false">Freight_SM!$A$40:$AG$118</definedName>
    <definedName function="false" hidden="false" localSheetId="19" name="Z_742343B6_BF21_11D2_8C2B_0008C7C204E6__wvu_PrintTitles" vbProcedure="false">Freight_SM!$1:$5</definedName>
    <definedName function="false" hidden="false" localSheetId="19" name="Z_742343C1_BF21_11D2_8C2B_0008C7C204E6__wvu_PrintArea" vbProcedure="false">Freight_SM!$A$120:$M$238</definedName>
    <definedName function="false" hidden="false" localSheetId="19" name="Z_742343C1_BF21_11D2_8C2B_0008C7C204E6__wvu_PrintTitles" vbProcedure="false">Freight_SM!$1:$5</definedName>
    <definedName function="false" hidden="false" localSheetId="19" name="Z_7423442A_BF21_11D2_8C2B_0008C7C204E6__wvu_PrintArea" vbProcedure="false">Freight_SM!$A$6:$R$39</definedName>
    <definedName function="false" hidden="false" localSheetId="19" name="Z_7423442A_BF21_11D2_8C2B_0008C7C204E6__wvu_PrintTitles" vbProcedure="false">Freight_SM!$1:$5</definedName>
    <definedName function="false" hidden="false" localSheetId="19" name="Z_74234435_BF21_11D2_8C2B_0008C7C204E6__wvu_PrintArea" vbProcedure="false">Freight_SM!$A$40:$AG$118</definedName>
    <definedName function="false" hidden="false" localSheetId="19" name="Z_74234435_BF21_11D2_8C2B_0008C7C204E6__wvu_PrintTitles" vbProcedure="false">Freight_SM!$1:$5</definedName>
    <definedName function="false" hidden="false" localSheetId="19" name="Z_74234440_BF21_11D2_8C2B_0008C7C204E6__wvu_PrintArea" vbProcedure="false">Freight_SM!$A$120:$M$238</definedName>
    <definedName function="false" hidden="false" localSheetId="19" name="Z_74234440_BF21_11D2_8C2B_0008C7C204E6__wvu_PrintTitles" vbProcedure="false">Freight_SM!$1:$5</definedName>
    <definedName function="false" hidden="false" localSheetId="19" name="Z_742FAD00_9B04_11D2_833B_0008C7B20587__wvu_PrintArea" vbProcedure="false">Freight_SM!$A$6:$R$39</definedName>
    <definedName function="false" hidden="false" localSheetId="19" name="Z_742FAD00_9B04_11D2_833B_0008C7B20587__wvu_PrintTitles" vbProcedure="false">Freight_SM!$1:$5</definedName>
    <definedName function="false" hidden="false" localSheetId="19" name="Z_742FAD0A_9B04_11D2_833B_0008C7B20587__wvu_PrintArea" vbProcedure="false">Freight_SM!$A$40:$AG$118</definedName>
    <definedName function="false" hidden="false" localSheetId="19" name="Z_742FAD0A_9B04_11D2_833B_0008C7B20587__wvu_PrintTitles" vbProcedure="false">Freight_SM!$1:$5</definedName>
    <definedName function="false" hidden="false" localSheetId="19" name="Z_742FAD14_9B04_11D2_833B_0008C7B20587__wvu_PrintArea" vbProcedure="false">Freight_SM!$A$120:$M$238</definedName>
    <definedName function="false" hidden="false" localSheetId="19" name="Z_742FAD14_9B04_11D2_833B_0008C7B20587__wvu_PrintTitles" vbProcedure="false">Freight_SM!$1:$5</definedName>
    <definedName function="false" hidden="false" localSheetId="19" name="Z_742FADA9_9B04_11D2_833B_0008C7B20587__wvu_PrintArea" vbProcedure="false">Freight_SM!$A$6:$R$39</definedName>
    <definedName function="false" hidden="false" localSheetId="19" name="Z_742FADA9_9B04_11D2_833B_0008C7B20587__wvu_PrintTitles" vbProcedure="false">Freight_SM!$1:$5</definedName>
    <definedName function="false" hidden="false" localSheetId="19" name="Z_742FADB3_9B04_11D2_833B_0008C7B20587__wvu_PrintArea" vbProcedure="false">Freight_SM!$A$40:$AG$118</definedName>
    <definedName function="false" hidden="false" localSheetId="19" name="Z_742FADB3_9B04_11D2_833B_0008C7B20587__wvu_PrintTitles" vbProcedure="false">Freight_SM!$1:$5</definedName>
    <definedName function="false" hidden="false" localSheetId="19" name="Z_742FADBD_9B04_11D2_833B_0008C7B20587__wvu_PrintArea" vbProcedure="false">Freight_SM!$A$120:$M$238</definedName>
    <definedName function="false" hidden="false" localSheetId="19" name="Z_742FADBD_9B04_11D2_833B_0008C7B20587__wvu_PrintTitles" vbProcedure="false">Freight_SM!$1:$5</definedName>
    <definedName function="false" hidden="false" localSheetId="19" name="Z_787D9629_90C3_11D2_8C1D_0008C7C204E6__wvu_PrintArea" vbProcedure="false">Freight_SM!$A$6:$R$39</definedName>
    <definedName function="false" hidden="false" localSheetId="19" name="Z_787D9629_90C3_11D2_8C1D_0008C7C204E6__wvu_PrintTitles" vbProcedure="false">Freight_SM!$1:$5</definedName>
    <definedName function="false" hidden="false" localSheetId="19" name="Z_787D9633_90C3_11D2_8C1D_0008C7C204E6__wvu_PrintArea" vbProcedure="false">Freight_SM!$A$40:$AG$118</definedName>
    <definedName function="false" hidden="false" localSheetId="19" name="Z_787D9633_90C3_11D2_8C1D_0008C7C204E6__wvu_PrintTitles" vbProcedure="false">Freight_SM!$1:$5</definedName>
    <definedName function="false" hidden="false" localSheetId="19" name="Z_787D963D_90C3_11D2_8C1D_0008C7C204E6__wvu_PrintArea" vbProcedure="false">Freight_SM!$A$120:$M$238</definedName>
    <definedName function="false" hidden="false" localSheetId="19" name="Z_787D963D_90C3_11D2_8C1D_0008C7C204E6__wvu_PrintTitles" vbProcedure="false">Freight_SM!$1:$5</definedName>
    <definedName function="false" hidden="false" localSheetId="19" name="Z_7A5DCA02_C70B_11D2_8C2C_0008C7C204E6__wvu_PrintArea" vbProcedure="false">Freight_SM!$A$6:$R$39</definedName>
    <definedName function="false" hidden="false" localSheetId="19" name="Z_7A5DCA02_C70B_11D2_8C2C_0008C7C204E6__wvu_PrintTitles" vbProcedure="false">Freight_SM!$1:$5</definedName>
    <definedName function="false" hidden="false" localSheetId="19" name="Z_7A5DCA0D_C70B_11D2_8C2C_0008C7C204E6__wvu_PrintArea" vbProcedure="false">Freight_SM!$A$40:$AG$118</definedName>
    <definedName function="false" hidden="false" localSheetId="19" name="Z_7A5DCA0D_C70B_11D2_8C2C_0008C7C204E6__wvu_PrintTitles" vbProcedure="false">Freight_SM!$1:$5</definedName>
    <definedName function="false" hidden="false" localSheetId="19" name="Z_7A5DCA18_C70B_11D2_8C2C_0008C7C204E6__wvu_PrintArea" vbProcedure="false">Freight_SM!$A$120:$M$238</definedName>
    <definedName function="false" hidden="false" localSheetId="19" name="Z_7A5DCA18_C70B_11D2_8C2C_0008C7C204E6__wvu_PrintTitles" vbProcedure="false">Freight_SM!$1:$5</definedName>
    <definedName function="false" hidden="false" localSheetId="19" name="Z_7DAF8961_A3ED_11D2_8C22_0008C7C204E6__wvu_PrintArea" vbProcedure="false">Freight_SM!$A$6:$R$39</definedName>
    <definedName function="false" hidden="false" localSheetId="19" name="Z_7DAF8961_A3ED_11D2_8C22_0008C7C204E6__wvu_PrintTitles" vbProcedure="false">Freight_SM!$1:$5</definedName>
    <definedName function="false" hidden="false" localSheetId="19" name="Z_7DAF896B_A3ED_11D2_8C22_0008C7C204E6__wvu_PrintArea" vbProcedure="false">Freight_SM!$A$40:$AG$118</definedName>
    <definedName function="false" hidden="false" localSheetId="19" name="Z_7DAF896B_A3ED_11D2_8C22_0008C7C204E6__wvu_PrintTitles" vbProcedure="false">Freight_SM!$1:$5</definedName>
    <definedName function="false" hidden="false" localSheetId="19" name="Z_7DAF8975_A3ED_11D2_8C22_0008C7C204E6__wvu_PrintArea" vbProcedure="false">Freight_SM!$A$120:$M$238</definedName>
    <definedName function="false" hidden="false" localSheetId="19" name="Z_7DAF8975_A3ED_11D2_8C22_0008C7C204E6__wvu_PrintTitles" vbProcedure="false">Freight_SM!$1:$5</definedName>
    <definedName function="false" hidden="false" localSheetId="19" name="Z_7DF3394C_931E_11D2_8C1D_0008C7C204E6__wvu_PrintArea" vbProcedure="false">Freight_SM!$A$6:$R$39</definedName>
    <definedName function="false" hidden="false" localSheetId="19" name="Z_7DF3394C_931E_11D2_8C1D_0008C7C204E6__wvu_PrintTitles" vbProcedure="false">Freight_SM!$1:$5</definedName>
    <definedName function="false" hidden="false" localSheetId="19" name="Z_7DF33956_931E_11D2_8C1D_0008C7C204E6__wvu_PrintArea" vbProcedure="false">Freight_SM!$A$40:$AG$118</definedName>
    <definedName function="false" hidden="false" localSheetId="19" name="Z_7DF33956_931E_11D2_8C1D_0008C7C204E6__wvu_PrintTitles" vbProcedure="false">Freight_SM!$1:$5</definedName>
    <definedName function="false" hidden="false" localSheetId="19" name="Z_7DF33960_931E_11D2_8C1D_0008C7C204E6__wvu_PrintArea" vbProcedure="false">Freight_SM!$A$120:$M$238</definedName>
    <definedName function="false" hidden="false" localSheetId="19" name="Z_7DF33960_931E_11D2_8C1D_0008C7C204E6__wvu_PrintTitles" vbProcedure="false">Freight_SM!$1:$5</definedName>
    <definedName function="false" hidden="false" localSheetId="19" name="Z_833CA080_D095_11D2_AD63_00805F17FD6F__wvu_PrintArea" vbProcedure="false">Freight_SM!$A$6:$R$39</definedName>
    <definedName function="false" hidden="false" localSheetId="19" name="Z_833CA080_D095_11D2_AD63_00805F17FD6F__wvu_PrintTitles" vbProcedure="false">Freight_SM!$1:$5</definedName>
    <definedName function="false" hidden="false" localSheetId="19" name="Z_833CA08B_D095_11D2_AD63_00805F17FD6F__wvu_PrintArea" vbProcedure="false">Freight_SM!$A$40:$AG$118</definedName>
    <definedName function="false" hidden="false" localSheetId="19" name="Z_833CA08B_D095_11D2_AD63_00805F17FD6F__wvu_PrintTitles" vbProcedure="false">Freight_SM!$1:$5</definedName>
    <definedName function="false" hidden="false" localSheetId="19" name="Z_833CA096_D095_11D2_AD63_00805F17FD6F__wvu_PrintArea" vbProcedure="false">Freight_SM!$A$120:$M$238</definedName>
    <definedName function="false" hidden="false" localSheetId="19" name="Z_833CA096_D095_11D2_AD63_00805F17FD6F__wvu_PrintTitles" vbProcedure="false">Freight_SM!$1:$5</definedName>
    <definedName function="false" hidden="false" localSheetId="19" name="Z_879F3652_DABD_11D2_B114_00805F29F700__wvu_PrintArea" vbProcedure="false">Freight_SM!$A$6:$R$39</definedName>
    <definedName function="false" hidden="false" localSheetId="19" name="Z_879F3652_DABD_11D2_B114_00805F29F700__wvu_PrintTitles" vbProcedure="false">Freight_SM!$1:$5</definedName>
    <definedName function="false" hidden="false" localSheetId="19" name="Z_879F365D_DABD_11D2_B114_00805F29F700__wvu_PrintArea" vbProcedure="false">Freight_SM!$A$40:$AG$118</definedName>
    <definedName function="false" hidden="false" localSheetId="19" name="Z_879F365D_DABD_11D2_B114_00805F29F700__wvu_PrintTitles" vbProcedure="false">Freight_SM!$1:$5</definedName>
    <definedName function="false" hidden="false" localSheetId="19" name="Z_879F3668_DABD_11D2_B114_00805F29F700__wvu_PrintArea" vbProcedure="false">Freight_SM!$A$120:$M$238</definedName>
    <definedName function="false" hidden="false" localSheetId="19" name="Z_879F3668_DABD_11D2_B114_00805F29F700__wvu_PrintTitles" vbProcedure="false">Freight_SM!$1:$5</definedName>
    <definedName function="false" hidden="false" localSheetId="19" name="Z_89D2403C_EE52_11D2_8C44_0008C7C204E6__wvu_PrintArea" vbProcedure="false">Freight_SM!$A$6:$R$39</definedName>
    <definedName function="false" hidden="false" localSheetId="19" name="Z_89D2403C_EE52_11D2_8C44_0008C7C204E6__wvu_PrintTitles" vbProcedure="false">Freight_SM!$1:$5</definedName>
    <definedName function="false" hidden="false" localSheetId="19" name="Z_89D24048_EE52_11D2_8C44_0008C7C204E6__wvu_PrintArea" vbProcedure="false">Freight_SM!$A$40:$AG$118</definedName>
    <definedName function="false" hidden="false" localSheetId="19" name="Z_89D24048_EE52_11D2_8C44_0008C7C204E6__wvu_PrintTitles" vbProcedure="false">Freight_SM!$1:$5</definedName>
    <definedName function="false" hidden="false" localSheetId="19" name="Z_89D24054_EE52_11D2_8C44_0008C7C204E6__wvu_PrintArea" vbProcedure="false">Freight_SM!$A$120:$M$238</definedName>
    <definedName function="false" hidden="false" localSheetId="19" name="Z_89D24054_EE52_11D2_8C44_0008C7C204E6__wvu_PrintTitles" vbProcedure="false">Freight_SM!$1:$5</definedName>
    <definedName function="false" hidden="false" localSheetId="19" name="Z_89D24068_EE52_11D2_8C44_0008C7C204E6__wvu_PrintArea" vbProcedure="false">Freight_SM!$A$6:$R$39</definedName>
    <definedName function="false" hidden="false" localSheetId="19" name="Z_89D24068_EE52_11D2_8C44_0008C7C204E6__wvu_PrintTitles" vbProcedure="false">Freight_SM!$1:$5</definedName>
    <definedName function="false" hidden="false" localSheetId="19" name="Z_89D24074_EE52_11D2_8C44_0008C7C204E6__wvu_PrintArea" vbProcedure="false">Freight_SM!$A$40:$AG$118</definedName>
    <definedName function="false" hidden="false" localSheetId="19" name="Z_89D24074_EE52_11D2_8C44_0008C7C204E6__wvu_PrintTitles" vbProcedure="false">Freight_SM!$1:$5</definedName>
    <definedName function="false" hidden="false" localSheetId="19" name="Z_89D24080_EE52_11D2_8C44_0008C7C204E6__wvu_PrintArea" vbProcedure="false">Freight_SM!$A$120:$M$238</definedName>
    <definedName function="false" hidden="false" localSheetId="19" name="Z_89D24080_EE52_11D2_8C44_0008C7C204E6__wvu_PrintTitles" vbProcedure="false">Freight_SM!$1:$5</definedName>
    <definedName function="false" hidden="false" localSheetId="19" name="Z_8D5B2170_8DA0_11D2_8C19_0008C7C204E6__wvu_PrintArea" vbProcedure="false">Freight_SM!$A$6:$R$39</definedName>
    <definedName function="false" hidden="false" localSheetId="19" name="Z_8D5B2170_8DA0_11D2_8C19_0008C7C204E6__wvu_PrintTitles" vbProcedure="false">Freight_SM!$1:$5</definedName>
    <definedName function="false" hidden="false" localSheetId="19" name="Z_8D5B217A_8DA0_11D2_8C19_0008C7C204E6__wvu_PrintArea" vbProcedure="false">Freight_SM!$A$40:$AG$118</definedName>
    <definedName function="false" hidden="false" localSheetId="19" name="Z_8D5B217A_8DA0_11D2_8C19_0008C7C204E6__wvu_PrintTitles" vbProcedure="false">Freight_SM!$1:$5</definedName>
    <definedName function="false" hidden="false" localSheetId="19" name="Z_8D5B2184_8DA0_11D2_8C19_0008C7C204E6__wvu_PrintArea" vbProcedure="false">Freight_SM!$A$120:$M$238</definedName>
    <definedName function="false" hidden="false" localSheetId="19" name="Z_8D5B2184_8DA0_11D2_8C19_0008C7C204E6__wvu_PrintTitles" vbProcedure="false">Freight_SM!$1:$5</definedName>
    <definedName function="false" hidden="false" localSheetId="19" name="Z_8E56458D_CBB5_11D2_8C32_0008C7C204E6__wvu_PrintArea" vbProcedure="false">Freight_SM!$A$6:$R$39</definedName>
    <definedName function="false" hidden="false" localSheetId="19" name="Z_8E56458D_CBB5_11D2_8C32_0008C7C204E6__wvu_PrintTitles" vbProcedure="false">Freight_SM!$1:$5</definedName>
    <definedName function="false" hidden="false" localSheetId="19" name="Z_8E564598_CBB5_11D2_8C32_0008C7C204E6__wvu_PrintArea" vbProcedure="false">Freight_SM!$A$40:$AG$118</definedName>
    <definedName function="false" hidden="false" localSheetId="19" name="Z_8E564598_CBB5_11D2_8C32_0008C7C204E6__wvu_PrintTitles" vbProcedure="false">Freight_SM!$1:$5</definedName>
    <definedName function="false" hidden="false" localSheetId="19" name="Z_8E5645A3_CBB5_11D2_8C32_0008C7C204E6__wvu_PrintArea" vbProcedure="false">Freight_SM!$A$120:$M$238</definedName>
    <definedName function="false" hidden="false" localSheetId="19" name="Z_8E5645A3_CBB5_11D2_8C32_0008C7C204E6__wvu_PrintTitles" vbProcedure="false">Freight_SM!$1:$5</definedName>
    <definedName function="false" hidden="false" localSheetId="19" name="Z_8E9F5EFD_8436_11D2_8C0F_0008C7C204E6__wvu_PrintArea" vbProcedure="false">Freight_SM!$A$6:$R$39</definedName>
    <definedName function="false" hidden="false" localSheetId="19" name="Z_8E9F5EFD_8436_11D2_8C0F_0008C7C204E6__wvu_PrintTitles" vbProcedure="false">Freight_SM!$1:$5</definedName>
    <definedName function="false" hidden="false" localSheetId="19" name="Z_8E9F5F07_8436_11D2_8C0F_0008C7C204E6__wvu_PrintArea" vbProcedure="false">Freight_SM!$A$40:$AG$118</definedName>
    <definedName function="false" hidden="false" localSheetId="19" name="Z_8E9F5F07_8436_11D2_8C0F_0008C7C204E6__wvu_PrintTitles" vbProcedure="false">Freight_SM!$1:$5</definedName>
    <definedName function="false" hidden="false" localSheetId="19" name="Z_8E9F5F11_8436_11D2_8C0F_0008C7C204E6__wvu_PrintArea" vbProcedure="false">Freight_SM!$A$120:$M$238</definedName>
    <definedName function="false" hidden="false" localSheetId="19" name="Z_8E9F5F11_8436_11D2_8C0F_0008C7C204E6__wvu_PrintTitles" vbProcedure="false">Freight_SM!$1:$5</definedName>
    <definedName function="false" hidden="false" localSheetId="19" name="Z_8E9F5F79_8436_11D2_8C0F_0008C7C204E6__wvu_PrintArea" vbProcedure="false">Freight_SM!$A$6:$R$39</definedName>
    <definedName function="false" hidden="false" localSheetId="19" name="Z_8E9F5F79_8436_11D2_8C0F_0008C7C204E6__wvu_PrintTitles" vbProcedure="false">Freight_SM!$1:$5</definedName>
    <definedName function="false" hidden="false" localSheetId="19" name="Z_8E9F5F83_8436_11D2_8C0F_0008C7C204E6__wvu_PrintArea" vbProcedure="false">Freight_SM!$A$40:$AG$118</definedName>
    <definedName function="false" hidden="false" localSheetId="19" name="Z_8E9F5F83_8436_11D2_8C0F_0008C7C204E6__wvu_PrintTitles" vbProcedure="false">Freight_SM!$1:$5</definedName>
    <definedName function="false" hidden="false" localSheetId="19" name="Z_8E9F5F8D_8436_11D2_8C0F_0008C7C204E6__wvu_PrintArea" vbProcedure="false">Freight_SM!$A$120:$M$238</definedName>
    <definedName function="false" hidden="false" localSheetId="19" name="Z_8E9F5F8D_8436_11D2_8C0F_0008C7C204E6__wvu_PrintTitles" vbProcedure="false">Freight_SM!$1:$5</definedName>
    <definedName function="false" hidden="false" localSheetId="19" name="Z_8F4E0C9C_E28C_11D2_8C3F_0008C7C204E6__wvu_PrintArea" vbProcedure="false">Freight_SM!$A$6:$R$39</definedName>
    <definedName function="false" hidden="false" localSheetId="19" name="Z_8F4E0C9C_E28C_11D2_8C3F_0008C7C204E6__wvu_PrintTitles" vbProcedure="false">Freight_SM!$1:$5</definedName>
    <definedName function="false" hidden="false" localSheetId="19" name="Z_8F4E0CA8_E28C_11D2_8C3F_0008C7C204E6__wvu_PrintArea" vbProcedure="false">Freight_SM!$A$40:$AG$118</definedName>
    <definedName function="false" hidden="false" localSheetId="19" name="Z_8F4E0CA8_E28C_11D2_8C3F_0008C7C204E6__wvu_PrintTitles" vbProcedure="false">Freight_SM!$1:$5</definedName>
    <definedName function="false" hidden="false" localSheetId="19" name="Z_8F4E0CB4_E28C_11D2_8C3F_0008C7C204E6__wvu_PrintArea" vbProcedure="false">Freight_SM!$A$120:$M$238</definedName>
    <definedName function="false" hidden="false" localSheetId="19" name="Z_8F4E0CB4_E28C_11D2_8C3F_0008C7C204E6__wvu_PrintTitles" vbProcedure="false">Freight_SM!$1:$5</definedName>
    <definedName function="false" hidden="false" localSheetId="19" name="Z_9149400C_E683_11D2_8C3F_0008C7C204E6__wvu_PrintArea" vbProcedure="false">Freight_SM!$A$6:$R$39</definedName>
    <definedName function="false" hidden="false" localSheetId="19" name="Z_9149400C_E683_11D2_8C3F_0008C7C204E6__wvu_PrintTitles" vbProcedure="false">Freight_SM!$1:$5</definedName>
    <definedName function="false" hidden="false" localSheetId="19" name="Z_91494018_E683_11D2_8C3F_0008C7C204E6__wvu_PrintArea" vbProcedure="false">Freight_SM!$A$40:$AG$118</definedName>
    <definedName function="false" hidden="false" localSheetId="19" name="Z_91494018_E683_11D2_8C3F_0008C7C204E6__wvu_PrintTitles" vbProcedure="false">Freight_SM!$1:$5</definedName>
    <definedName function="false" hidden="false" localSheetId="19" name="Z_91494024_E683_11D2_8C3F_0008C7C204E6__wvu_PrintArea" vbProcedure="false">Freight_SM!$A$120:$M$238</definedName>
    <definedName function="false" hidden="false" localSheetId="19" name="Z_91494024_E683_11D2_8C3F_0008C7C204E6__wvu_PrintTitles" vbProcedure="false">Freight_SM!$1:$5</definedName>
    <definedName function="false" hidden="false" localSheetId="19" name="Z_930D3A2B_9FBB_11D2_84E3_00805FD35FEF__wvu_PrintArea" vbProcedure="false">Freight_SM!$A$6:$R$39</definedName>
    <definedName function="false" hidden="false" localSheetId="19" name="Z_930D3A2B_9FBB_11D2_84E3_00805FD35FEF__wvu_PrintTitles" vbProcedure="false">Freight_SM!$1:$5</definedName>
    <definedName function="false" hidden="false" localSheetId="19" name="Z_930D3A35_9FBB_11D2_84E3_00805FD35FEF__wvu_PrintArea" vbProcedure="false">Freight_SM!$A$40:$AG$118</definedName>
    <definedName function="false" hidden="false" localSheetId="19" name="Z_930D3A35_9FBB_11D2_84E3_00805FD35FEF__wvu_PrintTitles" vbProcedure="false">Freight_SM!$1:$5</definedName>
    <definedName function="false" hidden="false" localSheetId="19" name="Z_930D3A3F_9FBB_11D2_84E3_00805FD35FEF__wvu_PrintArea" vbProcedure="false">Freight_SM!$A$120:$M$238</definedName>
    <definedName function="false" hidden="false" localSheetId="19" name="Z_930D3A3F_9FBB_11D2_84E3_00805FD35FEF__wvu_PrintTitles" vbProcedure="false">Freight_SM!$1:$5</definedName>
    <definedName function="false" hidden="false" localSheetId="19" name="Z_99BD9846_82A6_11D2_8C0F_0008C7C204E6__wvu_PrintArea" vbProcedure="false">Freight_SM!$A$6:$R$39</definedName>
    <definedName function="false" hidden="false" localSheetId="19" name="Z_99BD9846_82A6_11D2_8C0F_0008C7C204E6__wvu_PrintTitles" vbProcedure="false">Freight_SM!$1:$5</definedName>
    <definedName function="false" hidden="false" localSheetId="19" name="Z_99BD9850_82A6_11D2_8C0F_0008C7C204E6__wvu_PrintArea" vbProcedure="false">Freight_SM!$A$40:$AG$118</definedName>
    <definedName function="false" hidden="false" localSheetId="19" name="Z_99BD9850_82A6_11D2_8C0F_0008C7C204E6__wvu_PrintTitles" vbProcedure="false">Freight_SM!$1:$5</definedName>
    <definedName function="false" hidden="false" localSheetId="19" name="Z_99BD985A_82A6_11D2_8C0F_0008C7C204E6__wvu_PrintArea" vbProcedure="false">Freight_SM!$A$120:$M$238</definedName>
    <definedName function="false" hidden="false" localSheetId="19" name="Z_99BD985A_82A6_11D2_8C0F_0008C7C204E6__wvu_PrintTitles" vbProcedure="false">Freight_SM!$1:$5</definedName>
    <definedName function="false" hidden="false" localSheetId="19" name="Z_9F568978_89CD_11D2_8C17_0008C7C204E6__wvu_PrintArea" vbProcedure="false">Freight_SM!$A$6:$R$39</definedName>
    <definedName function="false" hidden="false" localSheetId="19" name="Z_9F568978_89CD_11D2_8C17_0008C7C204E6__wvu_PrintTitles" vbProcedure="false">Freight_SM!$1:$5</definedName>
    <definedName function="false" hidden="false" localSheetId="19" name="Z_9F568982_89CD_11D2_8C17_0008C7C204E6__wvu_PrintArea" vbProcedure="false">Freight_SM!$A$40:$AG$118</definedName>
    <definedName function="false" hidden="false" localSheetId="19" name="Z_9F568982_89CD_11D2_8C17_0008C7C204E6__wvu_PrintTitles" vbProcedure="false">Freight_SM!$1:$5</definedName>
    <definedName function="false" hidden="false" localSheetId="19" name="Z_9F56898C_89CD_11D2_8C17_0008C7C204E6__wvu_PrintArea" vbProcedure="false">Freight_SM!$A$120:$M$238</definedName>
    <definedName function="false" hidden="false" localSheetId="19" name="Z_9F56898C_89CD_11D2_8C17_0008C7C204E6__wvu_PrintTitles" vbProcedure="false">Freight_SM!$1:$5</definedName>
    <definedName function="false" hidden="false" localSheetId="19" name="Z_A0FFD7E7_ECB5_11D2_ADAB_0008C744C0BF__wvu_PrintArea" vbProcedure="false">Freight_SM!$A$6:$R$39</definedName>
    <definedName function="false" hidden="false" localSheetId="19" name="Z_A0FFD7E7_ECB5_11D2_ADAB_0008C744C0BF__wvu_PrintTitles" vbProcedure="false">Freight_SM!$1:$5</definedName>
    <definedName function="false" hidden="false" localSheetId="19" name="Z_A0FFD7F3_ECB5_11D2_ADAB_0008C744C0BF__wvu_PrintArea" vbProcedure="false">Freight_SM!$A$40:$AG$118</definedName>
    <definedName function="false" hidden="false" localSheetId="19" name="Z_A0FFD7F3_ECB5_11D2_ADAB_0008C744C0BF__wvu_PrintTitles" vbProcedure="false">Freight_SM!$1:$5</definedName>
    <definedName function="false" hidden="false" localSheetId="19" name="Z_A0FFD7FF_ECB5_11D2_ADAB_0008C744C0BF__wvu_PrintArea" vbProcedure="false">Freight_SM!$A$120:$M$238</definedName>
    <definedName function="false" hidden="false" localSheetId="19" name="Z_A0FFD7FF_ECB5_11D2_ADAB_0008C744C0BF__wvu_PrintTitles" vbProcedure="false">Freight_SM!$1:$5</definedName>
    <definedName function="false" hidden="false" localSheetId="19" name="Z_A1661707_8A7B_11D2_8C18_0008C7C204E6__wvu_PrintArea" vbProcedure="false">Freight_SM!$A$6:$R$39</definedName>
    <definedName function="false" hidden="false" localSheetId="19" name="Z_A1661707_8A7B_11D2_8C18_0008C7C204E6__wvu_PrintTitles" vbProcedure="false">Freight_SM!$1:$5</definedName>
    <definedName function="false" hidden="false" localSheetId="19" name="Z_A1661711_8A7B_11D2_8C18_0008C7C204E6__wvu_PrintArea" vbProcedure="false">Freight_SM!$A$40:$AG$118</definedName>
    <definedName function="false" hidden="false" localSheetId="19" name="Z_A1661711_8A7B_11D2_8C18_0008C7C204E6__wvu_PrintTitles" vbProcedure="false">Freight_SM!$1:$5</definedName>
    <definedName function="false" hidden="false" localSheetId="19" name="Z_A166171B_8A7B_11D2_8C18_0008C7C204E6__wvu_PrintArea" vbProcedure="false">Freight_SM!$A$120:$M$238</definedName>
    <definedName function="false" hidden="false" localSheetId="19" name="Z_A166171B_8A7B_11D2_8C18_0008C7C204E6__wvu_PrintTitles" vbProcedure="false">Freight_SM!$1:$5</definedName>
    <definedName function="false" hidden="false" localSheetId="19" name="Z_A65CD3EA_E599_11D2_8C3F_0008C7C204E6__wvu_PrintArea" vbProcedure="false">Freight_SM!$A$6:$R$39</definedName>
    <definedName function="false" hidden="false" localSheetId="19" name="Z_A65CD3EA_E599_11D2_8C3F_0008C7C204E6__wvu_PrintTitles" vbProcedure="false">Freight_SM!$1:$5</definedName>
    <definedName function="false" hidden="false" localSheetId="19" name="Z_A65CD3F6_E599_11D2_8C3F_0008C7C204E6__wvu_PrintArea" vbProcedure="false">Freight_SM!$A$40:$AG$118</definedName>
    <definedName function="false" hidden="false" localSheetId="19" name="Z_A65CD3F6_E599_11D2_8C3F_0008C7C204E6__wvu_PrintTitles" vbProcedure="false">Freight_SM!$1:$5</definedName>
    <definedName function="false" hidden="false" localSheetId="19" name="Z_A65CD402_E599_11D2_8C3F_0008C7C204E6__wvu_PrintArea" vbProcedure="false">Freight_SM!$A$120:$M$238</definedName>
    <definedName function="false" hidden="false" localSheetId="19" name="Z_A65CD402_E599_11D2_8C3F_0008C7C204E6__wvu_PrintTitles" vbProcedure="false">Freight_SM!$1:$5</definedName>
    <definedName function="false" hidden="false" localSheetId="19" name="Z_A8A6823D_ECBE_11D2_8C43_0008C7C204E6__wvu_PrintArea" vbProcedure="false">Freight_SM!$A$6:$R$39</definedName>
    <definedName function="false" hidden="false" localSheetId="19" name="Z_A8A6823D_ECBE_11D2_8C43_0008C7C204E6__wvu_PrintTitles" vbProcedure="false">Freight_SM!$1:$5</definedName>
    <definedName function="false" hidden="false" localSheetId="19" name="Z_A8A68249_ECBE_11D2_8C43_0008C7C204E6__wvu_PrintArea" vbProcedure="false">Freight_SM!$A$40:$AG$118</definedName>
    <definedName function="false" hidden="false" localSheetId="19" name="Z_A8A68249_ECBE_11D2_8C43_0008C7C204E6__wvu_PrintTitles" vbProcedure="false">Freight_SM!$1:$5</definedName>
    <definedName function="false" hidden="false" localSheetId="19" name="Z_A8A68255_ECBE_11D2_8C43_0008C7C204E6__wvu_PrintArea" vbProcedure="false">Freight_SM!$A$120:$M$238</definedName>
    <definedName function="false" hidden="false" localSheetId="19" name="Z_A8A68255_ECBE_11D2_8C43_0008C7C204E6__wvu_PrintTitles" vbProcedure="false">Freight_SM!$1:$5</definedName>
    <definedName function="false" hidden="false" localSheetId="19" name="Z_AAADA4FF_B744_11D2_8C28_0008C7C204E6__wvu_PrintArea" vbProcedure="false">Freight_SM!$A$6:$R$39</definedName>
    <definedName function="false" hidden="false" localSheetId="19" name="Z_AAADA4FF_B744_11D2_8C28_0008C7C204E6__wvu_PrintTitles" vbProcedure="false">Freight_SM!$1:$5</definedName>
    <definedName function="false" hidden="false" localSheetId="19" name="Z_AAADA50A_B744_11D2_8C28_0008C7C204E6__wvu_PrintArea" vbProcedure="false">Freight_SM!$A$40:$AG$118</definedName>
    <definedName function="false" hidden="false" localSheetId="19" name="Z_AAADA50A_B744_11D2_8C28_0008C7C204E6__wvu_PrintTitles" vbProcedure="false">Freight_SM!$1:$5</definedName>
    <definedName function="false" hidden="false" localSheetId="19" name="Z_AAADA515_B744_11D2_8C28_0008C7C204E6__wvu_PrintArea" vbProcedure="false">Freight_SM!$A$120:$M$238</definedName>
    <definedName function="false" hidden="false" localSheetId="19" name="Z_AAADA515_B744_11D2_8C28_0008C7C204E6__wvu_PrintTitles" vbProcedure="false">Freight_SM!$1:$5</definedName>
    <definedName function="false" hidden="false" localSheetId="19" name="Z_B072E3C0_B040_11D2_8C26_0008C7C204E6__wvu_PrintArea" vbProcedure="false">Freight_SM!$A$6:$R$39</definedName>
    <definedName function="false" hidden="false" localSheetId="19" name="Z_B072E3C0_B040_11D2_8C26_0008C7C204E6__wvu_PrintTitles" vbProcedure="false">Freight_SM!$1:$5</definedName>
    <definedName function="false" hidden="false" localSheetId="19" name="Z_B072E3CA_B040_11D2_8C26_0008C7C204E6__wvu_PrintArea" vbProcedure="false">Freight_SM!$A$40:$AG$118</definedName>
    <definedName function="false" hidden="false" localSheetId="19" name="Z_B072E3CA_B040_11D2_8C26_0008C7C204E6__wvu_PrintTitles" vbProcedure="false">Freight_SM!$1:$5</definedName>
    <definedName function="false" hidden="false" localSheetId="19" name="Z_B072E3D4_B040_11D2_8C26_0008C7C204E6__wvu_PrintArea" vbProcedure="false">Freight_SM!$A$120:$M$238</definedName>
    <definedName function="false" hidden="false" localSheetId="19" name="Z_B072E3D4_B040_11D2_8C26_0008C7C204E6__wvu_PrintTitles" vbProcedure="false">Freight_SM!$1:$5</definedName>
    <definedName function="false" hidden="false" localSheetId="19" name="Z_BAA2DB6D_A3A8_11D2_8C22_0008C7C204E6__wvu_PrintArea" vbProcedure="false">Freight_SM!$A$6:$R$39</definedName>
    <definedName function="false" hidden="false" localSheetId="19" name="Z_BAA2DB6D_A3A8_11D2_8C22_0008C7C204E6__wvu_PrintTitles" vbProcedure="false">Freight_SM!$1:$5</definedName>
    <definedName function="false" hidden="false" localSheetId="19" name="Z_BAA2DB77_A3A8_11D2_8C22_0008C7C204E6__wvu_PrintArea" vbProcedure="false">Freight_SM!$A$40:$AG$118</definedName>
    <definedName function="false" hidden="false" localSheetId="19" name="Z_BAA2DB77_A3A8_11D2_8C22_0008C7C204E6__wvu_PrintTitles" vbProcedure="false">Freight_SM!$1:$5</definedName>
    <definedName function="false" hidden="false" localSheetId="19" name="Z_BAA2DB81_A3A8_11D2_8C22_0008C7C204E6__wvu_PrintArea" vbProcedure="false">Freight_SM!$A$120:$M$238</definedName>
    <definedName function="false" hidden="false" localSheetId="19" name="Z_BAA2DB81_A3A8_11D2_8C22_0008C7C204E6__wvu_PrintTitles" vbProcedure="false">Freight_SM!$1:$5</definedName>
    <definedName function="false" hidden="false" localSheetId="19" name="Z_BAA2DBD7_A3A8_11D2_8C22_0008C7C204E6__wvu_PrintArea" vbProcedure="false">Freight_SM!$A$6:$R$39</definedName>
    <definedName function="false" hidden="false" localSheetId="19" name="Z_BAA2DBD7_A3A8_11D2_8C22_0008C7C204E6__wvu_PrintTitles" vbProcedure="false">Freight_SM!$1:$5</definedName>
    <definedName function="false" hidden="false" localSheetId="19" name="Z_BAA2DBE1_A3A8_11D2_8C22_0008C7C204E6__wvu_PrintArea" vbProcedure="false">Freight_SM!$A$40:$AG$118</definedName>
    <definedName function="false" hidden="false" localSheetId="19" name="Z_BAA2DBE1_A3A8_11D2_8C22_0008C7C204E6__wvu_PrintTitles" vbProcedure="false">Freight_SM!$1:$5</definedName>
    <definedName function="false" hidden="false" localSheetId="19" name="Z_BAA2DBEB_A3A8_11D2_8C22_0008C7C204E6__wvu_PrintArea" vbProcedure="false">Freight_SM!$A$120:$M$238</definedName>
    <definedName function="false" hidden="false" localSheetId="19" name="Z_BAA2DBEB_A3A8_11D2_8C22_0008C7C204E6__wvu_PrintTitles" vbProcedure="false">Freight_SM!$1:$5</definedName>
    <definedName function="false" hidden="false" localSheetId="19" name="Z_BAA2DD14_A3A8_11D2_8C22_0008C7C204E6__wvu_PrintArea" vbProcedure="false">Freight_SM!$A$6:$R$39</definedName>
    <definedName function="false" hidden="false" localSheetId="19" name="Z_BAA2DD14_A3A8_11D2_8C22_0008C7C204E6__wvu_PrintTitles" vbProcedure="false">Freight_SM!$1:$5</definedName>
    <definedName function="false" hidden="false" localSheetId="19" name="Z_BAA2DD1E_A3A8_11D2_8C22_0008C7C204E6__wvu_PrintArea" vbProcedure="false">Freight_SM!$A$40:$AG$118</definedName>
    <definedName function="false" hidden="false" localSheetId="19" name="Z_BAA2DD1E_A3A8_11D2_8C22_0008C7C204E6__wvu_PrintTitles" vbProcedure="false">Freight_SM!$1:$5</definedName>
    <definedName function="false" hidden="false" localSheetId="19" name="Z_BAA2DD28_A3A8_11D2_8C22_0008C7C204E6__wvu_PrintArea" vbProcedure="false">Freight_SM!$A$120:$M$238</definedName>
    <definedName function="false" hidden="false" localSheetId="19" name="Z_BAA2DD28_A3A8_11D2_8C22_0008C7C204E6__wvu_PrintTitles" vbProcedure="false">Freight_SM!$1:$5</definedName>
    <definedName function="false" hidden="false" localSheetId="19" name="Z_BB41B467_989F_11D2_8C1E_0008C7C204E6__wvu_PrintArea" vbProcedure="false">Freight_SM!$A$6:$R$39</definedName>
    <definedName function="false" hidden="false" localSheetId="19" name="Z_BB41B467_989F_11D2_8C1E_0008C7C204E6__wvu_PrintTitles" vbProcedure="false">Freight_SM!$1:$5</definedName>
    <definedName function="false" hidden="false" localSheetId="19" name="Z_BB41B471_989F_11D2_8C1E_0008C7C204E6__wvu_PrintArea" vbProcedure="false">Freight_SM!$A$40:$AG$118</definedName>
    <definedName function="false" hidden="false" localSheetId="19" name="Z_BB41B471_989F_11D2_8C1E_0008C7C204E6__wvu_PrintTitles" vbProcedure="false">Freight_SM!$1:$5</definedName>
    <definedName function="false" hidden="false" localSheetId="19" name="Z_BB41B47B_989F_11D2_8C1E_0008C7C204E6__wvu_PrintArea" vbProcedure="false">Freight_SM!$A$120:$M$238</definedName>
    <definedName function="false" hidden="false" localSheetId="19" name="Z_BB41B47B_989F_11D2_8C1E_0008C7C204E6__wvu_PrintTitles" vbProcedure="false">Freight_SM!$1:$5</definedName>
    <definedName function="false" hidden="false" localSheetId="19" name="Z_C10AC3BC_E80C_11D2_8C40_0008C7C204E6__wvu_PrintArea" vbProcedure="false">Freight_SM!$A$6:$R$39</definedName>
    <definedName function="false" hidden="false" localSheetId="19" name="Z_C10AC3BC_E80C_11D2_8C40_0008C7C204E6__wvu_PrintTitles" vbProcedure="false">Freight_SM!$1:$5</definedName>
    <definedName function="false" hidden="false" localSheetId="19" name="Z_C10AC3C8_E80C_11D2_8C40_0008C7C204E6__wvu_PrintArea" vbProcedure="false">Freight_SM!$A$40:$AG$118</definedName>
    <definedName function="false" hidden="false" localSheetId="19" name="Z_C10AC3C8_E80C_11D2_8C40_0008C7C204E6__wvu_PrintTitles" vbProcedure="false">Freight_SM!$1:$5</definedName>
    <definedName function="false" hidden="false" localSheetId="19" name="Z_C10AC3D4_E80C_11D2_8C40_0008C7C204E6__wvu_PrintArea" vbProcedure="false">Freight_SM!$A$120:$M$238</definedName>
    <definedName function="false" hidden="false" localSheetId="19" name="Z_C10AC3D4_E80C_11D2_8C40_0008C7C204E6__wvu_PrintTitles" vbProcedure="false">Freight_SM!$1:$5</definedName>
    <definedName function="false" hidden="false" localSheetId="19" name="Z_C10AC438_E80C_11D2_8C40_0008C7C204E6__wvu_PrintArea" vbProcedure="false">Freight_SM!$A$6:$R$39</definedName>
    <definedName function="false" hidden="false" localSheetId="19" name="Z_C10AC438_E80C_11D2_8C40_0008C7C204E6__wvu_PrintTitles" vbProcedure="false">Freight_SM!$1:$5</definedName>
    <definedName function="false" hidden="false" localSheetId="19" name="Z_C10AC444_E80C_11D2_8C40_0008C7C204E6__wvu_PrintArea" vbProcedure="false">Freight_SM!$A$40:$AG$118</definedName>
    <definedName function="false" hidden="false" localSheetId="19" name="Z_C10AC444_E80C_11D2_8C40_0008C7C204E6__wvu_PrintTitles" vbProcedure="false">Freight_SM!$1:$5</definedName>
    <definedName function="false" hidden="false" localSheetId="19" name="Z_C10AC450_E80C_11D2_8C40_0008C7C204E6__wvu_PrintArea" vbProcedure="false">Freight_SM!$A$120:$M$238</definedName>
    <definedName function="false" hidden="false" localSheetId="19" name="Z_C10AC450_E80C_11D2_8C40_0008C7C204E6__wvu_PrintTitles" vbProcedure="false">Freight_SM!$1:$5</definedName>
    <definedName function="false" hidden="false" localSheetId="19" name="Z_C10AFFA3_D5EA_11D2_8C37_0008C7C204E6__wvu_PrintArea" vbProcedure="false">Freight_SM!$A$6:$R$39</definedName>
    <definedName function="false" hidden="false" localSheetId="19" name="Z_C10AFFA3_D5EA_11D2_8C37_0008C7C204E6__wvu_PrintTitles" vbProcedure="false">Freight_SM!$1:$5</definedName>
    <definedName function="false" hidden="false" localSheetId="19" name="Z_C10AFFAE_D5EA_11D2_8C37_0008C7C204E6__wvu_PrintArea" vbProcedure="false">Freight_SM!$A$40:$AG$118</definedName>
    <definedName function="false" hidden="false" localSheetId="19" name="Z_C10AFFAE_D5EA_11D2_8C37_0008C7C204E6__wvu_PrintTitles" vbProcedure="false">Freight_SM!$1:$5</definedName>
    <definedName function="false" hidden="false" localSheetId="19" name="Z_C10AFFB9_D5EA_11D2_8C37_0008C7C204E6__wvu_PrintArea" vbProcedure="false">Freight_SM!$A$120:$M$238</definedName>
    <definedName function="false" hidden="false" localSheetId="19" name="Z_C10AFFB9_D5EA_11D2_8C37_0008C7C204E6__wvu_PrintTitles" vbProcedure="false">Freight_SM!$1:$5</definedName>
    <definedName function="false" hidden="false" localSheetId="19" name="Z_C10B0079_D5EA_11D2_8C37_0008C7C204E6__wvu_PrintArea" vbProcedure="false">Freight_SM!$A$6:$R$39</definedName>
    <definedName function="false" hidden="false" localSheetId="19" name="Z_C10B0079_D5EA_11D2_8C37_0008C7C204E6__wvu_PrintTitles" vbProcedure="false">Freight_SM!$1:$5</definedName>
    <definedName function="false" hidden="false" localSheetId="19" name="Z_C10B0084_D5EA_11D2_8C37_0008C7C204E6__wvu_PrintArea" vbProcedure="false">Freight_SM!$A$40:$AG$118</definedName>
    <definedName function="false" hidden="false" localSheetId="19" name="Z_C10B0084_D5EA_11D2_8C37_0008C7C204E6__wvu_PrintTitles" vbProcedure="false">Freight_SM!$1:$5</definedName>
    <definedName function="false" hidden="false" localSheetId="19" name="Z_C10B008F_D5EA_11D2_8C37_0008C7C204E6__wvu_PrintArea" vbProcedure="false">Freight_SM!$A$120:$M$238</definedName>
    <definedName function="false" hidden="false" localSheetId="19" name="Z_C10B008F_D5EA_11D2_8C37_0008C7C204E6__wvu_PrintTitles" vbProcedure="false">Freight_SM!$1:$5</definedName>
    <definedName function="false" hidden="false" localSheetId="19" name="Z_C212874C_F181_11D2_8C46_0008C7C204E6__wvu_PrintArea" vbProcedure="false">Freight_SM!$A$6:$R$39</definedName>
    <definedName function="false" hidden="false" localSheetId="19" name="Z_C212874C_F181_11D2_8C46_0008C7C204E6__wvu_PrintTitles" vbProcedure="false">Freight_SM!$1:$5</definedName>
    <definedName function="false" hidden="false" localSheetId="19" name="Z_C2128758_F181_11D2_8C46_0008C7C204E6__wvu_PrintArea" vbProcedure="false">Freight_SM!$A$40:$AG$118</definedName>
    <definedName function="false" hidden="false" localSheetId="19" name="Z_C2128758_F181_11D2_8C46_0008C7C204E6__wvu_PrintTitles" vbProcedure="false">Freight_SM!$1:$5</definedName>
    <definedName function="false" hidden="false" localSheetId="19" name="Z_C2128764_F181_11D2_8C46_0008C7C204E6__wvu_PrintArea" vbProcedure="false">Freight_SM!$A$120:$M$238</definedName>
    <definedName function="false" hidden="false" localSheetId="19" name="Z_C2128764_F181_11D2_8C46_0008C7C204E6__wvu_PrintTitles" vbProcedure="false">Freight_SM!$1:$5</definedName>
    <definedName function="false" hidden="false" localSheetId="19" name="Z_C41B2957_A3A8_11D2_B55B_00805FC758C8__wvu_PrintArea" vbProcedure="false">Freight_SM!$A$6:$R$39</definedName>
    <definedName function="false" hidden="false" localSheetId="19" name="Z_C41B2957_A3A8_11D2_B55B_00805FC758C8__wvu_PrintTitles" vbProcedure="false">Freight_SM!$1:$5</definedName>
    <definedName function="false" hidden="false" localSheetId="19" name="Z_C41B2961_A3A8_11D2_B55B_00805FC758C8__wvu_PrintArea" vbProcedure="false">Freight_SM!$A$40:$AG$118</definedName>
    <definedName function="false" hidden="false" localSheetId="19" name="Z_C41B2961_A3A8_11D2_B55B_00805FC758C8__wvu_PrintTitles" vbProcedure="false">Freight_SM!$1:$5</definedName>
    <definedName function="false" hidden="false" localSheetId="19" name="Z_C41B296B_A3A8_11D2_B55B_00805FC758C8__wvu_PrintArea" vbProcedure="false">Freight_SM!$A$120:$M$238</definedName>
    <definedName function="false" hidden="false" localSheetId="19" name="Z_C41B296B_A3A8_11D2_B55B_00805FC758C8__wvu_PrintTitles" vbProcedure="false">Freight_SM!$1:$5</definedName>
    <definedName function="false" hidden="false" localSheetId="19" name="Z_C8849AFC_B4EB_11D2_8C26_0008C7C204E6__wvu_PrintArea" vbProcedure="false">Freight_SM!$A$6:$R$39</definedName>
    <definedName function="false" hidden="false" localSheetId="19" name="Z_C8849AFC_B4EB_11D2_8C26_0008C7C204E6__wvu_PrintTitles" vbProcedure="false">Freight_SM!$1:$5</definedName>
    <definedName function="false" hidden="false" localSheetId="19" name="Z_C8849B07_B4EB_11D2_8C26_0008C7C204E6__wvu_PrintArea" vbProcedure="false">Freight_SM!$A$40:$AG$118</definedName>
    <definedName function="false" hidden="false" localSheetId="19" name="Z_C8849B07_B4EB_11D2_8C26_0008C7C204E6__wvu_PrintTitles" vbProcedure="false">Freight_SM!$1:$5</definedName>
    <definedName function="false" hidden="false" localSheetId="19" name="Z_C8849B12_B4EB_11D2_8C26_0008C7C204E6__wvu_PrintArea" vbProcedure="false">Freight_SM!$A$120:$M$238</definedName>
    <definedName function="false" hidden="false" localSheetId="19" name="Z_C8849B12_B4EB_11D2_8C26_0008C7C204E6__wvu_PrintTitles" vbProcedure="false">Freight_SM!$1:$5</definedName>
    <definedName function="false" hidden="false" localSheetId="19" name="Z_C8849B2A_B4EB_11D2_8C26_0008C7C204E6__wvu_PrintArea" vbProcedure="false">Freight_SM!$A$6:$R$39</definedName>
    <definedName function="false" hidden="false" localSheetId="19" name="Z_C8849B2A_B4EB_11D2_8C26_0008C7C204E6__wvu_PrintTitles" vbProcedure="false">Freight_SM!$1:$5</definedName>
    <definedName function="false" hidden="false" localSheetId="19" name="Z_C8849B35_B4EB_11D2_8C26_0008C7C204E6__wvu_PrintArea" vbProcedure="false">Freight_SM!$A$40:$AG$118</definedName>
    <definedName function="false" hidden="false" localSheetId="19" name="Z_C8849B35_B4EB_11D2_8C26_0008C7C204E6__wvu_PrintTitles" vbProcedure="false">Freight_SM!$1:$5</definedName>
    <definedName function="false" hidden="false" localSheetId="19" name="Z_C8849B40_B4EB_11D2_8C26_0008C7C204E6__wvu_PrintArea" vbProcedure="false">Freight_SM!$A$120:$M$238</definedName>
    <definedName function="false" hidden="false" localSheetId="19" name="Z_C8849B40_B4EB_11D2_8C26_0008C7C204E6__wvu_PrintTitles" vbProcedure="false">Freight_SM!$1:$5</definedName>
    <definedName function="false" hidden="false" localSheetId="19" name="Z_C8C5A14C_C245_11D2_8C2B_0008C7C204E6__wvu_PrintArea" vbProcedure="false">Freight_SM!$A$6:$R$39</definedName>
    <definedName function="false" hidden="false" localSheetId="19" name="Z_C8C5A14C_C245_11D2_8C2B_0008C7C204E6__wvu_PrintTitles" vbProcedure="false">Freight_SM!$1:$5</definedName>
    <definedName function="false" hidden="false" localSheetId="19" name="Z_C8C5A157_C245_11D2_8C2B_0008C7C204E6__wvu_PrintArea" vbProcedure="false">Freight_SM!$A$40:$AG$118</definedName>
    <definedName function="false" hidden="false" localSheetId="19" name="Z_C8C5A157_C245_11D2_8C2B_0008C7C204E6__wvu_PrintTitles" vbProcedure="false">Freight_SM!$1:$5</definedName>
    <definedName function="false" hidden="false" localSheetId="19" name="Z_C8C5A162_C245_11D2_8C2B_0008C7C204E6__wvu_PrintArea" vbProcedure="false">Freight_SM!$A$120:$M$238</definedName>
    <definedName function="false" hidden="false" localSheetId="19" name="Z_C8C5A162_C245_11D2_8C2B_0008C7C204E6__wvu_PrintTitles" vbProcedure="false">Freight_SM!$1:$5</definedName>
    <definedName function="false" hidden="false" localSheetId="19" name="Z_C979B2FB_DDAA_11D1_84B9_00805FD35FEF__wvu_PrintArea" vbProcedure="false">Freight_SM!$A$6:$R$39</definedName>
    <definedName function="false" hidden="false" localSheetId="19" name="Z_C979B2FB_DDAA_11D1_84B9_00805FD35FEF__wvu_PrintTitles" vbProcedure="false">Freight_SM!$1:$5</definedName>
    <definedName function="false" hidden="false" localSheetId="19" name="Z_C979B305_DDAA_11D1_84B9_00805FD35FEF__wvu_PrintArea" vbProcedure="false">Freight_SM!$A$40:$AG$118</definedName>
    <definedName function="false" hidden="false" localSheetId="19" name="Z_C979B305_DDAA_11D1_84B9_00805FD35FEF__wvu_PrintTitles" vbProcedure="false">Freight_SM!$1:$5</definedName>
    <definedName function="false" hidden="false" localSheetId="19" name="Z_C979B30F_DDAA_11D1_84B9_00805FD35FEF__wvu_PrintArea" vbProcedure="false">Freight_SM!$A$120:$M$238</definedName>
    <definedName function="false" hidden="false" localSheetId="19" name="Z_C979B30F_DDAA_11D1_84B9_00805FD35FEF__wvu_PrintTitles" vbProcedure="false">Freight_SM!$1:$5</definedName>
    <definedName function="false" hidden="false" localSheetId="19" name="Z_C9BB3351_C4AF_11D2_84E8_00805FD35FEF__wvu_PrintArea" vbProcedure="false">Freight_SM!$A$6:$R$39</definedName>
    <definedName function="false" hidden="false" localSheetId="19" name="Z_C9BB3351_C4AF_11D2_84E8_00805FD35FEF__wvu_PrintTitles" vbProcedure="false">Freight_SM!$1:$5</definedName>
    <definedName function="false" hidden="false" localSheetId="19" name="Z_C9BB335C_C4AF_11D2_84E8_00805FD35FEF__wvu_PrintArea" vbProcedure="false">Freight_SM!$A$40:$AG$118</definedName>
    <definedName function="false" hidden="false" localSheetId="19" name="Z_C9BB335C_C4AF_11D2_84E8_00805FD35FEF__wvu_PrintTitles" vbProcedure="false">Freight_SM!$1:$5</definedName>
    <definedName function="false" hidden="false" localSheetId="19" name="Z_C9BB3367_C4AF_11D2_84E8_00805FD35FEF__wvu_PrintArea" vbProcedure="false">Freight_SM!$A$120:$M$238</definedName>
    <definedName function="false" hidden="false" localSheetId="19" name="Z_C9BB3367_C4AF_11D2_84E8_00805FD35FEF__wvu_PrintTitles" vbProcedure="false">Freight_SM!$1:$5</definedName>
    <definedName function="false" hidden="false" localSheetId="19" name="Z_CABA7E78_DC4F_11D2_B114_00805F29F700__wvu_PrintArea" vbProcedure="false">Freight_SM!$A$6:$R$39</definedName>
    <definedName function="false" hidden="false" localSheetId="19" name="Z_CABA7E78_DC4F_11D2_B114_00805F29F700__wvu_PrintTitles" vbProcedure="false">Freight_SM!$1:$5</definedName>
    <definedName function="false" hidden="false" localSheetId="19" name="Z_CABA7E84_DC4F_11D2_B114_00805F29F700__wvu_PrintArea" vbProcedure="false">Freight_SM!$A$40:$AG$118</definedName>
    <definedName function="false" hidden="false" localSheetId="19" name="Z_CABA7E84_DC4F_11D2_B114_00805F29F700__wvu_PrintTitles" vbProcedure="false">Freight_SM!$1:$5</definedName>
    <definedName function="false" hidden="false" localSheetId="19" name="Z_CABA7E90_DC4F_11D2_B114_00805F29F700__wvu_PrintArea" vbProcedure="false">Freight_SM!$A$120:$M$238</definedName>
    <definedName function="false" hidden="false" localSheetId="19" name="Z_CABA7E90_DC4F_11D2_B114_00805F29F700__wvu_PrintTitles" vbProcedure="false">Freight_SM!$1:$5</definedName>
    <definedName function="false" hidden="false" localSheetId="19" name="Z_CDC73684_8820_11D2_8C16_0008C7C204E6__wvu_PrintArea" vbProcedure="false">Freight_SM!$A$6:$R$39</definedName>
    <definedName function="false" hidden="false" localSheetId="19" name="Z_CDC73684_8820_11D2_8C16_0008C7C204E6__wvu_PrintTitles" vbProcedure="false">Freight_SM!$1:$5</definedName>
    <definedName function="false" hidden="false" localSheetId="19" name="Z_CDC7368E_8820_11D2_8C16_0008C7C204E6__wvu_PrintArea" vbProcedure="false">Freight_SM!$A$40:$AG$118</definedName>
    <definedName function="false" hidden="false" localSheetId="19" name="Z_CDC7368E_8820_11D2_8C16_0008C7C204E6__wvu_PrintTitles" vbProcedure="false">Freight_SM!$1:$5</definedName>
    <definedName function="false" hidden="false" localSheetId="19" name="Z_CDC73698_8820_11D2_8C16_0008C7C204E6__wvu_PrintArea" vbProcedure="false">Freight_SM!$A$120:$M$238</definedName>
    <definedName function="false" hidden="false" localSheetId="19" name="Z_CDC73698_8820_11D2_8C16_0008C7C204E6__wvu_PrintTitles" vbProcedure="false">Freight_SM!$1:$5</definedName>
    <definedName function="false" hidden="false" localSheetId="19" name="Z_D00642C4_8F3F_11D2_8C1C_0008C7C204E6__wvu_PrintArea" vbProcedure="false">Freight_SM!$A$6:$R$39</definedName>
    <definedName function="false" hidden="false" localSheetId="19" name="Z_D00642C4_8F3F_11D2_8C1C_0008C7C204E6__wvu_PrintTitles" vbProcedure="false">Freight_SM!$1:$5</definedName>
    <definedName function="false" hidden="false" localSheetId="19" name="Z_D00642CE_8F3F_11D2_8C1C_0008C7C204E6__wvu_PrintArea" vbProcedure="false">Freight_SM!$A$40:$AG$118</definedName>
    <definedName function="false" hidden="false" localSheetId="19" name="Z_D00642CE_8F3F_11D2_8C1C_0008C7C204E6__wvu_PrintTitles" vbProcedure="false">Freight_SM!$1:$5</definedName>
    <definedName function="false" hidden="false" localSheetId="19" name="Z_D00642D8_8F3F_11D2_8C1C_0008C7C204E6__wvu_PrintArea" vbProcedure="false">Freight_SM!$A$120:$M$238</definedName>
    <definedName function="false" hidden="false" localSheetId="19" name="Z_D00642D8_8F3F_11D2_8C1C_0008C7C204E6__wvu_PrintTitles" vbProcedure="false">Freight_SM!$1:$5</definedName>
    <definedName function="false" hidden="false" localSheetId="19" name="Z_D5AAC1B4_7ED2_11D2_8C0B_0008C7C204E6__wvu_PrintArea" vbProcedure="false">Freight_SM!$A$6:$R$39</definedName>
    <definedName function="false" hidden="false" localSheetId="19" name="Z_D5AAC1B4_7ED2_11D2_8C0B_0008C7C204E6__wvu_PrintTitles" vbProcedure="false">Freight_SM!$1:$5</definedName>
    <definedName function="false" hidden="false" localSheetId="19" name="Z_D5AAC1BE_7ED2_11D2_8C0B_0008C7C204E6__wvu_PrintArea" vbProcedure="false">Freight_SM!$A$40:$AG$118</definedName>
    <definedName function="false" hidden="false" localSheetId="19" name="Z_D5AAC1BE_7ED2_11D2_8C0B_0008C7C204E6__wvu_PrintTitles" vbProcedure="false">Freight_SM!$1:$5</definedName>
    <definedName function="false" hidden="false" localSheetId="19" name="Z_D5AAC1C8_7ED2_11D2_8C0B_0008C7C204E6__wvu_PrintArea" vbProcedure="false">Freight_SM!$A$120:$M$238</definedName>
    <definedName function="false" hidden="false" localSheetId="19" name="Z_D5AAC1C8_7ED2_11D2_8C0B_0008C7C204E6__wvu_PrintTitles" vbProcedure="false">Freight_SM!$1:$5</definedName>
    <definedName function="false" hidden="false" localSheetId="19" name="Z_D7418C10_B9C8_11D2_8C28_0008C7C204E6__wvu_PrintArea" vbProcedure="false">Freight_SM!$A$6:$R$39</definedName>
    <definedName function="false" hidden="false" localSheetId="19" name="Z_D7418C10_B9C8_11D2_8C28_0008C7C204E6__wvu_PrintTitles" vbProcedure="false">Freight_SM!$1:$5</definedName>
    <definedName function="false" hidden="false" localSheetId="19" name="Z_D7418C1B_B9C8_11D2_8C28_0008C7C204E6__wvu_PrintArea" vbProcedure="false">Freight_SM!$A$40:$AG$118</definedName>
    <definedName function="false" hidden="false" localSheetId="19" name="Z_D7418C1B_B9C8_11D2_8C28_0008C7C204E6__wvu_PrintTitles" vbProcedure="false">Freight_SM!$1:$5</definedName>
    <definedName function="false" hidden="false" localSheetId="19" name="Z_D7418C26_B9C8_11D2_8C28_0008C7C204E6__wvu_PrintArea" vbProcedure="false">Freight_SM!$A$120:$M$238</definedName>
    <definedName function="false" hidden="false" localSheetId="19" name="Z_D7418C26_B9C8_11D2_8C28_0008C7C204E6__wvu_PrintTitles" vbProcedure="false">Freight_SM!$1:$5</definedName>
    <definedName function="false" hidden="false" localSheetId="19" name="Z_D7418C6A_B9C8_11D2_8C28_0008C7C204E6__wvu_PrintArea" vbProcedure="false">Freight_SM!$A$6:$R$39</definedName>
    <definedName function="false" hidden="false" localSheetId="19" name="Z_D7418C6A_B9C8_11D2_8C28_0008C7C204E6__wvu_PrintTitles" vbProcedure="false">Freight_SM!$1:$5</definedName>
    <definedName function="false" hidden="false" localSheetId="19" name="Z_D7418C75_B9C8_11D2_8C28_0008C7C204E6__wvu_PrintArea" vbProcedure="false">Freight_SM!$A$40:$AG$118</definedName>
    <definedName function="false" hidden="false" localSheetId="19" name="Z_D7418C75_B9C8_11D2_8C28_0008C7C204E6__wvu_PrintTitles" vbProcedure="false">Freight_SM!$1:$5</definedName>
    <definedName function="false" hidden="false" localSheetId="19" name="Z_D7418C80_B9C8_11D2_8C28_0008C7C204E6__wvu_PrintArea" vbProcedure="false">Freight_SM!$A$120:$M$238</definedName>
    <definedName function="false" hidden="false" localSheetId="19" name="Z_D7418C80_B9C8_11D2_8C28_0008C7C204E6__wvu_PrintTitles" vbProcedure="false">Freight_SM!$1:$5</definedName>
    <definedName function="false" hidden="false" localSheetId="19" name="Z_D7860835_9A2F_11D2_8C20_0008C7C204E6__wvu_PrintArea" vbProcedure="false">Freight_SM!$A$6:$R$39</definedName>
    <definedName function="false" hidden="false" localSheetId="19" name="Z_D7860835_9A2F_11D2_8C20_0008C7C204E6__wvu_PrintTitles" vbProcedure="false">Freight_SM!$1:$5</definedName>
    <definedName function="false" hidden="false" localSheetId="19" name="Z_D786083F_9A2F_11D2_8C20_0008C7C204E6__wvu_PrintArea" vbProcedure="false">Freight_SM!$A$40:$AG$118</definedName>
    <definedName function="false" hidden="false" localSheetId="19" name="Z_D786083F_9A2F_11D2_8C20_0008C7C204E6__wvu_PrintTitles" vbProcedure="false">Freight_SM!$1:$5</definedName>
    <definedName function="false" hidden="false" localSheetId="19" name="Z_D7860849_9A2F_11D2_8C20_0008C7C204E6__wvu_PrintArea" vbProcedure="false">Freight_SM!$A$120:$M$238</definedName>
    <definedName function="false" hidden="false" localSheetId="19" name="Z_D7860849_9A2F_11D2_8C20_0008C7C204E6__wvu_PrintTitles" vbProcedure="false">Freight_SM!$1:$5</definedName>
    <definedName function="false" hidden="false" localSheetId="19" name="Z_D7E6010B_C633_11D2_8C2B_0008C7C204E6__wvu_PrintArea" vbProcedure="false">Freight_SM!$A$6:$R$39</definedName>
    <definedName function="false" hidden="false" localSheetId="19" name="Z_D7E6010B_C633_11D2_8C2B_0008C7C204E6__wvu_PrintTitles" vbProcedure="false">Freight_SM!$1:$5</definedName>
    <definedName function="false" hidden="false" localSheetId="19" name="Z_D7E60116_C633_11D2_8C2B_0008C7C204E6__wvu_PrintArea" vbProcedure="false">Freight_SM!$A$40:$AG$118</definedName>
    <definedName function="false" hidden="false" localSheetId="19" name="Z_D7E60116_C633_11D2_8C2B_0008C7C204E6__wvu_PrintTitles" vbProcedure="false">Freight_SM!$1:$5</definedName>
    <definedName function="false" hidden="false" localSheetId="19" name="Z_D7E60121_C633_11D2_8C2B_0008C7C204E6__wvu_PrintArea" vbProcedure="false">Freight_SM!$A$120:$M$238</definedName>
    <definedName function="false" hidden="false" localSheetId="19" name="Z_D7E60121_C633_11D2_8C2B_0008C7C204E6__wvu_PrintTitles" vbProcedure="false">Freight_SM!$1:$5</definedName>
    <definedName function="false" hidden="false" localSheetId="19" name="Z_D7FDFB92_7F7B_11D2_8C0C_0008C7C204E6__wvu_PrintArea" vbProcedure="false">Freight_SM!$A$6:$R$39</definedName>
    <definedName function="false" hidden="false" localSheetId="19" name="Z_D7FDFB92_7F7B_11D2_8C0C_0008C7C204E6__wvu_PrintTitles" vbProcedure="false">Freight_SM!$1:$5</definedName>
    <definedName function="false" hidden="false" localSheetId="19" name="Z_D7FDFB9C_7F7B_11D2_8C0C_0008C7C204E6__wvu_PrintArea" vbProcedure="false">Freight_SM!$A$40:$AG$118</definedName>
    <definedName function="false" hidden="false" localSheetId="19" name="Z_D7FDFB9C_7F7B_11D2_8C0C_0008C7C204E6__wvu_PrintTitles" vbProcedure="false">Freight_SM!$1:$5</definedName>
    <definedName function="false" hidden="false" localSheetId="19" name="Z_D7FDFBA6_7F7B_11D2_8C0C_0008C7C204E6__wvu_PrintArea" vbProcedure="false">Freight_SM!$A$120:$M$238</definedName>
    <definedName function="false" hidden="false" localSheetId="19" name="Z_D7FDFBA6_7F7B_11D2_8C0C_0008C7C204E6__wvu_PrintTitles" vbProcedure="false">Freight_SM!$1:$5</definedName>
    <definedName function="false" hidden="false" localSheetId="19" name="Z_D86B04A1_DF3D_11D1_84B9_00805FD35FEF__wvu_PrintArea" vbProcedure="false">Freight_SM!$A$6:$R$39</definedName>
    <definedName function="false" hidden="false" localSheetId="19" name="Z_D86B04A1_DF3D_11D1_84B9_00805FD35FEF__wvu_PrintTitles" vbProcedure="false">Freight_SM!$1:$5</definedName>
    <definedName function="false" hidden="false" localSheetId="19" name="Z_D86B04AB_DF3D_11D1_84B9_00805FD35FEF__wvu_PrintArea" vbProcedure="false">Freight_SM!$A$40:$AG$118</definedName>
    <definedName function="false" hidden="false" localSheetId="19" name="Z_D86B04AB_DF3D_11D1_84B9_00805FD35FEF__wvu_PrintTitles" vbProcedure="false">Freight_SM!$1:$5</definedName>
    <definedName function="false" hidden="false" localSheetId="19" name="Z_D86B04B5_DF3D_11D1_84B9_00805FD35FEF__wvu_PrintArea" vbProcedure="false">Freight_SM!$A$120:$M$238</definedName>
    <definedName function="false" hidden="false" localSheetId="19" name="Z_D86B04B5_DF3D_11D1_84B9_00805FD35FEF__wvu_PrintTitles" vbProcedure="false">Freight_SM!$1:$5</definedName>
    <definedName function="false" hidden="false" localSheetId="19" name="Z_DC024A95_836B_11D2_8C0F_0008C7C204E6__wvu_PrintArea" vbProcedure="false">Freight_SM!$A$6:$R$39</definedName>
    <definedName function="false" hidden="false" localSheetId="19" name="Z_DC024A95_836B_11D2_8C0F_0008C7C204E6__wvu_PrintTitles" vbProcedure="false">Freight_SM!$1:$5</definedName>
    <definedName function="false" hidden="false" localSheetId="19" name="Z_DC024A9F_836B_11D2_8C0F_0008C7C204E6__wvu_PrintArea" vbProcedure="false">Freight_SM!$A$40:$AG$118</definedName>
    <definedName function="false" hidden="false" localSheetId="19" name="Z_DC024A9F_836B_11D2_8C0F_0008C7C204E6__wvu_PrintTitles" vbProcedure="false">Freight_SM!$1:$5</definedName>
    <definedName function="false" hidden="false" localSheetId="19" name="Z_DC024AA9_836B_11D2_8C0F_0008C7C204E6__wvu_PrintArea" vbProcedure="false">Freight_SM!$A$120:$M$238</definedName>
    <definedName function="false" hidden="false" localSheetId="19" name="Z_DC024AA9_836B_11D2_8C0F_0008C7C204E6__wvu_PrintTitles" vbProcedure="false">Freight_SM!$1:$5</definedName>
    <definedName function="false" hidden="false" localSheetId="19" name="Z_DF1188FB_F348_11D2_ADAC_0008C744C0BF__wvu_PrintArea" vbProcedure="false">Freight_SM!$A$6:$R$39</definedName>
    <definedName function="false" hidden="false" localSheetId="19" name="Z_DF1188FB_F348_11D2_ADAC_0008C744C0BF__wvu_PrintTitles" vbProcedure="false">Freight_SM!$1:$5</definedName>
    <definedName function="false" hidden="false" localSheetId="19" name="Z_DF118907_F348_11D2_ADAC_0008C744C0BF__wvu_PrintArea" vbProcedure="false">Freight_SM!$A$40:$AG$118</definedName>
    <definedName function="false" hidden="false" localSheetId="19" name="Z_DF118907_F348_11D2_ADAC_0008C744C0BF__wvu_PrintTitles" vbProcedure="false">Freight_SM!$1:$5</definedName>
    <definedName function="false" hidden="false" localSheetId="19" name="Z_DF118913_F348_11D2_ADAC_0008C744C0BF__wvu_PrintArea" vbProcedure="false">Freight_SM!$A$120:$M$238</definedName>
    <definedName function="false" hidden="false" localSheetId="19" name="Z_DF118913_F348_11D2_ADAC_0008C744C0BF__wvu_PrintTitles" vbProcedure="false">Freight_SM!$1:$5</definedName>
    <definedName function="false" hidden="false" localSheetId="19" name="Z_E2427152_94D8_11D2_8C1E_0008C7C204E6__wvu_PrintArea" vbProcedure="false">Freight_SM!$A$6:$R$39</definedName>
    <definedName function="false" hidden="false" localSheetId="19" name="Z_E2427152_94D8_11D2_8C1E_0008C7C204E6__wvu_PrintTitles" vbProcedure="false">Freight_SM!$1:$5</definedName>
    <definedName function="false" hidden="false" localSheetId="19" name="Z_E242715C_94D8_11D2_8C1E_0008C7C204E6__wvu_PrintArea" vbProcedure="false">Freight_SM!$A$40:$AG$118</definedName>
    <definedName function="false" hidden="false" localSheetId="19" name="Z_E242715C_94D8_11D2_8C1E_0008C7C204E6__wvu_PrintTitles" vbProcedure="false">Freight_SM!$1:$5</definedName>
    <definedName function="false" hidden="false" localSheetId="19" name="Z_E2427166_94D8_11D2_8C1E_0008C7C204E6__wvu_PrintArea" vbProcedure="false">Freight_SM!$A$120:$M$238</definedName>
    <definedName function="false" hidden="false" localSheetId="19" name="Z_E2427166_94D8_11D2_8C1E_0008C7C204E6__wvu_PrintTitles" vbProcedure="false">Freight_SM!$1:$5</definedName>
    <definedName function="false" hidden="false" localSheetId="19" name="Z_E53DCA50_CD44_11D2_8C32_0008C7C204E6__wvu_PrintArea" vbProcedure="false">Freight_SM!$A$6:$R$39</definedName>
    <definedName function="false" hidden="false" localSheetId="19" name="Z_E53DCA50_CD44_11D2_8C32_0008C7C204E6__wvu_PrintTitles" vbProcedure="false">Freight_SM!$1:$5</definedName>
    <definedName function="false" hidden="false" localSheetId="19" name="Z_E53DCA5B_CD44_11D2_8C32_0008C7C204E6__wvu_PrintArea" vbProcedure="false">Freight_SM!$A$40:$AG$118</definedName>
    <definedName function="false" hidden="false" localSheetId="19" name="Z_E53DCA5B_CD44_11D2_8C32_0008C7C204E6__wvu_PrintTitles" vbProcedure="false">Freight_SM!$1:$5</definedName>
    <definedName function="false" hidden="false" localSheetId="19" name="Z_E53DCA66_CD44_11D2_8C32_0008C7C204E6__wvu_PrintArea" vbProcedure="false">Freight_SM!$A$120:$M$238</definedName>
    <definedName function="false" hidden="false" localSheetId="19" name="Z_E53DCA66_CD44_11D2_8C32_0008C7C204E6__wvu_PrintTitles" vbProcedure="false">Freight_SM!$1:$5</definedName>
    <definedName function="false" hidden="false" localSheetId="19" name="Z_E7872662_ABCD_11D2_8C26_0008C7C204E6__wvu_PrintArea" vbProcedure="false">Freight_SM!$A$6:$R$39</definedName>
    <definedName function="false" hidden="false" localSheetId="19" name="Z_E7872662_ABCD_11D2_8C26_0008C7C204E6__wvu_PrintTitles" vbProcedure="false">Freight_SM!$1:$5</definedName>
    <definedName function="false" hidden="false" localSheetId="19" name="Z_E787266C_ABCD_11D2_8C26_0008C7C204E6__wvu_PrintArea" vbProcedure="false">Freight_SM!$A$40:$AG$118</definedName>
    <definedName function="false" hidden="false" localSheetId="19" name="Z_E787266C_ABCD_11D2_8C26_0008C7C204E6__wvu_PrintTitles" vbProcedure="false">Freight_SM!$1:$5</definedName>
    <definedName function="false" hidden="false" localSheetId="19" name="Z_E7872676_ABCD_11D2_8C26_0008C7C204E6__wvu_PrintArea" vbProcedure="false">Freight_SM!$A$120:$M$238</definedName>
    <definedName function="false" hidden="false" localSheetId="19" name="Z_E7872676_ABCD_11D2_8C26_0008C7C204E6__wvu_PrintTitles" vbProcedure="false">Freight_SM!$1:$5</definedName>
    <definedName function="false" hidden="false" localSheetId="19" name="Z_ED082A32_9578_11D2_8C1E_0008C7C204E6__wvu_PrintArea" vbProcedure="false">Freight_SM!$A$6:$R$39</definedName>
    <definedName function="false" hidden="false" localSheetId="19" name="Z_ED082A32_9578_11D2_8C1E_0008C7C204E6__wvu_PrintTitles" vbProcedure="false">Freight_SM!$1:$5</definedName>
    <definedName function="false" hidden="false" localSheetId="19" name="Z_ED082A3C_9578_11D2_8C1E_0008C7C204E6__wvu_PrintArea" vbProcedure="false">Freight_SM!$A$40:$AG$118</definedName>
    <definedName function="false" hidden="false" localSheetId="19" name="Z_ED082A3C_9578_11D2_8C1E_0008C7C204E6__wvu_PrintTitles" vbProcedure="false">Freight_SM!$1:$5</definedName>
    <definedName function="false" hidden="false" localSheetId="19" name="Z_ED082A46_9578_11D2_8C1E_0008C7C204E6__wvu_PrintArea" vbProcedure="false">Freight_SM!$A$120:$M$238</definedName>
    <definedName function="false" hidden="false" localSheetId="19" name="Z_ED082A46_9578_11D2_8C1E_0008C7C204E6__wvu_PrintTitles" vbProcedure="false">Freight_SM!$1:$5</definedName>
    <definedName function="false" hidden="false" localSheetId="19" name="Z_F2D709E6_C7C7_11D2_8C2E_0008C7C204E6__wvu_PrintArea" vbProcedure="false">Freight_SM!$A$6:$R$39</definedName>
    <definedName function="false" hidden="false" localSheetId="19" name="Z_F2D709E6_C7C7_11D2_8C2E_0008C7C204E6__wvu_PrintTitles" vbProcedure="false">Freight_SM!$1:$5</definedName>
    <definedName function="false" hidden="false" localSheetId="19" name="Z_F2D709F1_C7C7_11D2_8C2E_0008C7C204E6__wvu_PrintArea" vbProcedure="false">Freight_SM!$A$40:$AG$118</definedName>
    <definedName function="false" hidden="false" localSheetId="19" name="Z_F2D709F1_C7C7_11D2_8C2E_0008C7C204E6__wvu_PrintTitles" vbProcedure="false">Freight_SM!$1:$5</definedName>
    <definedName function="false" hidden="false" localSheetId="19" name="Z_F2D709FC_C7C7_11D2_8C2E_0008C7C204E6__wvu_PrintArea" vbProcedure="false">Freight_SM!$A$120:$M$238</definedName>
    <definedName function="false" hidden="false" localSheetId="19" name="Z_F2D709FC_C7C7_11D2_8C2E_0008C7C204E6__wvu_PrintTitles" vbProcedure="false">Freight_SM!$1:$5</definedName>
    <definedName function="false" hidden="false" localSheetId="19" name="Z_F62FBC02_C024_11D2_8C2B_0008C7C204E6__wvu_PrintArea" vbProcedure="false">Freight_SM!$A$6:$R$39</definedName>
    <definedName function="false" hidden="false" localSheetId="19" name="Z_F62FBC02_C024_11D2_8C2B_0008C7C204E6__wvu_PrintTitles" vbProcedure="false">Freight_SM!$1:$5</definedName>
    <definedName function="false" hidden="false" localSheetId="19" name="Z_F62FBC0D_C024_11D2_8C2B_0008C7C204E6__wvu_PrintArea" vbProcedure="false">Freight_SM!$A$40:$AG$118</definedName>
    <definedName function="false" hidden="false" localSheetId="19" name="Z_F62FBC0D_C024_11D2_8C2B_0008C7C204E6__wvu_PrintTitles" vbProcedure="false">Freight_SM!$1:$5</definedName>
    <definedName function="false" hidden="false" localSheetId="19" name="Z_F62FBC18_C024_11D2_8C2B_0008C7C204E6__wvu_PrintArea" vbProcedure="false">Freight_SM!$A$120:$M$238</definedName>
    <definedName function="false" hidden="false" localSheetId="19" name="Z_F62FBC18_C024_11D2_8C2B_0008C7C204E6__wvu_PrintTitles" vbProcedure="false">Freight_SM!$1:$5</definedName>
    <definedName function="false" hidden="false" localSheetId="19" name="Z_FA9D4752_BA8A_11D2_8C28_0008C7C204E6__wvu_PrintArea" vbProcedure="false">Freight_SM!$A$6:$R$39</definedName>
    <definedName function="false" hidden="false" localSheetId="19" name="Z_FA9D4752_BA8A_11D2_8C28_0008C7C204E6__wvu_PrintTitles" vbProcedure="false">Freight_SM!$1:$5</definedName>
    <definedName function="false" hidden="false" localSheetId="19" name="Z_FA9D475D_BA8A_11D2_8C28_0008C7C204E6__wvu_PrintArea" vbProcedure="false">Freight_SM!$A$40:$AG$118</definedName>
    <definedName function="false" hidden="false" localSheetId="19" name="Z_FA9D475D_BA8A_11D2_8C28_0008C7C204E6__wvu_PrintTitles" vbProcedure="false">Freight_SM!$1:$5</definedName>
    <definedName function="false" hidden="false" localSheetId="19" name="Z_FA9D4768_BA8A_11D2_8C28_0008C7C204E6__wvu_PrintArea" vbProcedure="false">Freight_SM!$A$120:$M$238</definedName>
    <definedName function="false" hidden="false" localSheetId="19" name="Z_FA9D4768_BA8A_11D2_8C28_0008C7C204E6__wvu_PrintTitles" vbProcedure="false">Freight_SM!$1:$5</definedName>
    <definedName function="false" hidden="false" localSheetId="19" name="Z_FC870D8A_B46D_11D2_8C26_0008C7C204E6__wvu_PrintArea" vbProcedure="false">Freight_SM!$A$6:$R$39</definedName>
    <definedName function="false" hidden="false" localSheetId="19" name="Z_FC870D8A_B46D_11D2_8C26_0008C7C204E6__wvu_PrintTitles" vbProcedure="false">Freight_SM!$1:$5</definedName>
    <definedName function="false" hidden="false" localSheetId="19" name="Z_FC870D95_B46D_11D2_8C26_0008C7C204E6__wvu_PrintArea" vbProcedure="false">Freight_SM!$A$40:$AG$118</definedName>
    <definedName function="false" hidden="false" localSheetId="19" name="Z_FC870D95_B46D_11D2_8C26_0008C7C204E6__wvu_PrintTitles" vbProcedure="false">Freight_SM!$1:$5</definedName>
    <definedName function="false" hidden="false" localSheetId="19" name="Z_FC870DA0_B46D_11D2_8C26_0008C7C204E6__wvu_PrintArea" vbProcedure="false">Freight_SM!$A$120:$M$238</definedName>
    <definedName function="false" hidden="false" localSheetId="19" name="Z_FC870DA0_B46D_11D2_8C26_0008C7C204E6__wvu_PrintTitles" vbProcedure="false">Freight_SM!$1:$5</definedName>
    <definedName function="false" hidden="false" localSheetId="19" name="Z_FEEF7725_E72E_11D2_8C3F_0008C7C204E6__wvu_PrintArea" vbProcedure="false">Freight_SM!$A$6:$R$39</definedName>
    <definedName function="false" hidden="false" localSheetId="19" name="Z_FEEF7725_E72E_11D2_8C3F_0008C7C204E6__wvu_PrintTitles" vbProcedure="false">Freight_SM!$1:$5</definedName>
    <definedName function="false" hidden="false" localSheetId="19" name="Z_FEEF7731_E72E_11D2_8C3F_0008C7C204E6__wvu_PrintArea" vbProcedure="false">Freight_SM!$A$40:$AG$118</definedName>
    <definedName function="false" hidden="false" localSheetId="19" name="Z_FEEF7731_E72E_11D2_8C3F_0008C7C204E6__wvu_PrintTitles" vbProcedure="false">Freight_SM!$1:$5</definedName>
    <definedName function="false" hidden="false" localSheetId="19" name="Z_FEEF773D_E72E_11D2_8C3F_0008C7C204E6__wvu_PrintArea" vbProcedure="false">Freight_SM!$A$120:$M$238</definedName>
    <definedName function="false" hidden="false" localSheetId="19" name="Z_FEEF773D_E72E_11D2_8C3F_0008C7C204E6__wvu_PrintTitles" vbProcedure="false">Freight_SM!$1:$5</definedName>
    <definedName function="false" hidden="false" localSheetId="20" name="_Order1" vbProcedure="false">255</definedName>
    <definedName function="false" hidden="false" localSheetId="20" name="_Order2" vbProcedure="false">255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<sst xmlns="http://schemas.openxmlformats.org/spreadsheetml/2006/main" count="3507" uniqueCount="386">
  <si>
    <t xml:space="preserve">ENRON CAPITAL &amp; TRADE RESOURCES</t>
  </si>
  <si>
    <t xml:space="preserve">DAILY POSITION STATEMENT</t>
  </si>
  <si>
    <t xml:space="preserve">Approval:</t>
  </si>
  <si>
    <t xml:space="preserve">RISK BOOKS</t>
  </si>
  <si>
    <t xml:space="preserve">TAGG</t>
  </si>
  <si>
    <t xml:space="preserve">IPE Gasoil</t>
  </si>
  <si>
    <t xml:space="preserve">2% GASOIL CIF</t>
  </si>
  <si>
    <t xml:space="preserve">2% Gasoil FOB</t>
  </si>
  <si>
    <t xml:space="preserve">EN 590</t>
  </si>
  <si>
    <t xml:space="preserve">Unleaded</t>
  </si>
  <si>
    <t xml:space="preserve">Naptha</t>
  </si>
  <si>
    <t xml:space="preserve">UK Brent</t>
  </si>
  <si>
    <t xml:space="preserve">WTI</t>
  </si>
  <si>
    <t xml:space="preserve">Jet / Kero</t>
  </si>
  <si>
    <t xml:space="preserve">HO</t>
  </si>
  <si>
    <t xml:space="preserve">Singapore</t>
  </si>
  <si>
    <t xml:space="preserve">TOTAL</t>
  </si>
  <si>
    <t xml:space="preserve">UK Traded</t>
  </si>
  <si>
    <t xml:space="preserve">Gasoil</t>
  </si>
  <si>
    <t xml:space="preserve">DPR</t>
  </si>
  <si>
    <t xml:space="preserve">Volumes  long/(short)  (Million MMbtu)</t>
  </si>
  <si>
    <t xml:space="preserve"> 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</si>
  <si>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</si>
  <si>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</si>
  <si>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</si>
  <si>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Bbls/Tonnes)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</si>
  <si>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</si>
  <si>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</si>
  <si>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</si>
  <si>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</si>
  <si>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</si>
  <si>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</si>
  <si>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</si>
  <si>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</si>
  <si>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</si>
  <si>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</si>
  <si>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t xml:space="preserve">     Hedge management</t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</si>
  <si>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</si>
  <si>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</si>
  <si>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</si>
  <si>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</si>
  <si>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</si>
  <si>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</si>
  <si>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</si>
  <si>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</si>
  <si>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</si>
  <si>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</si>
  <si>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</si>
  <si>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</si>
  <si>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</si>
  <si>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</si>
  <si>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</si>
  <si>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</si>
  <si>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</si>
  <si>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</si>
  <si>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</si>
  <si>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</si>
  <si>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1995</t>
  </si>
  <si>
    <t xml:space="preserve">     Prudence </t>
  </si>
  <si>
    <t xml:space="preserve">Income (Loss) from Today's....</t>
  </si>
  <si>
    <t xml:space="preserve">     Other Changes (spot liquidations)</t>
  </si>
  <si>
    <t xml:space="preserve">     Total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</si>
  <si>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</si>
  <si>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</si>
  <si>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</si>
  <si>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</si>
  <si>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</si>
  <si>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</si>
  <si>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</si>
  <si>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</si>
  <si>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</si>
  <si>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</si>
  <si>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</si>
  <si>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</si>
  <si>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</si>
  <si>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</si>
  <si>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</si>
  <si>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1996 LTD</t>
  </si>
  <si>
    <t xml:space="preserve">ENRON CAPITAL &amp; TRADE RESOURCES INTERNATIONAL</t>
  </si>
  <si>
    <t xml:space="preserve">LITE PRODUCTS</t>
  </si>
  <si>
    <t xml:space="preserve">Dubai</t>
  </si>
  <si>
    <t xml:space="preserve">Freight</t>
  </si>
  <si>
    <t xml:space="preserve">ECTRIC SPAIN</t>
  </si>
  <si>
    <t xml:space="preserve">Crude</t>
  </si>
  <si>
    <t xml:space="preserve">RK/CM</t>
  </si>
  <si>
    <t xml:space="preserve">SM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</si>
  <si>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</si>
  <si>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Rho</t>
  </si>
  <si>
    <t xml:space="preserve">Drift</t>
  </si>
  <si>
    <t xml:space="preserve">LTD Through December 31, 1999</t>
  </si>
  <si>
    <t xml:space="preserve">`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</si>
  <si>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</si>
  <si>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1999 LTD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</si>
  <si>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</si>
  <si>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</si>
  <si>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</si>
  <si>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</si>
  <si>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</si>
  <si>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</si>
  <si>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</si>
  <si>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</si>
  <si>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</si>
  <si>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</si>
  <si>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</si>
  <si>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</si>
  <si>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</si>
  <si>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</si>
  <si>
    <t xml:space="preserve">CHANGE IN PRICE: MTD</t>
  </si>
  <si>
    <t xml:space="preserve">      Price Curve Shift</t>
  </si>
  <si>
    <t xml:space="preserve">      Basis Curve Shift</t>
  </si>
  <si>
    <t xml:space="preserve">      Index Curve Shift</t>
  </si>
  <si>
    <t xml:space="preserve">      Gas Daily Curve Shift</t>
  </si>
  <si>
    <t xml:space="preserve">      FX Curve Shift</t>
  </si>
  <si>
    <t xml:space="preserve">     Trans Ex Oracle Cve Sh</t>
  </si>
  <si>
    <t xml:space="preserve">     New Deals</t>
  </si>
  <si>
    <t xml:space="preserve">     Change in Existing Deals</t>
  </si>
  <si>
    <t xml:space="preserve">TOTAL CHANGE IN PRICE: MTD</t>
  </si>
  <si>
    <t xml:space="preserve">CHANGE IN PRICE: DAILY</t>
  </si>
  <si>
    <t xml:space="preserve">CHANGE IN PRICE: PRIOR</t>
  </si>
  <si>
    <t xml:space="preserve">      Trans Ex Oracle Cve Sh</t>
  </si>
  <si>
    <t xml:space="preserve">      New Deals</t>
  </si>
  <si>
    <t xml:space="preserve">TOTAL CHANGE IN PRICE: PRIOR</t>
  </si>
  <si>
    <t xml:space="preserve">POST ID</t>
  </si>
  <si>
    <t xml:space="preserve">EFFECTIVE DT</t>
  </si>
  <si>
    <t xml:space="preserve">CAT</t>
  </si>
  <si>
    <t xml:space="preserve">TODAY</t>
  </si>
  <si>
    <t xml:space="preserve">PRIOR</t>
  </si>
  <si>
    <t xml:space="preserve">NET NPV</t>
  </si>
  <si>
    <t xml:space="preserve">NEW DEALS</t>
  </si>
  <si>
    <t xml:space="preserve">CURVE SHIFT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</si>
  <si>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</si>
  <si>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</si>
  <si>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</si>
  <si>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</si>
  <si>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</si>
  <si>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</t>
  </si>
  <si>
    <t xml:space="preserve">LIQ</t>
  </si>
  <si>
    <t xml:space="preserve">SECOND</t>
  </si>
  <si>
    <t xml:space="preserve">ADJ</t>
  </si>
  <si>
    <t xml:space="preserve">SWAPS</t>
  </si>
  <si>
    <t xml:space="preserve">GOIP-EN590</t>
  </si>
  <si>
    <t xml:space="preserve">GOIP-KERO</t>
  </si>
  <si>
    <t xml:space="preserve">GOIP-.2GO</t>
  </si>
  <si>
    <t xml:space="preserve">OTCOPTIONS</t>
  </si>
  <si>
    <t xml:space="preserve">EXGOPTIONS</t>
  </si>
  <si>
    <t xml:space="preserve">FUTURES</t>
  </si>
  <si>
    <t xml:space="preserve">ACCRUED</t>
  </si>
  <si>
    <t xml:space="preserve">ERMS NGL PORTFOLIO</t>
  </si>
  <si>
    <t xml:space="preserve">Check Figures</t>
  </si>
  <si>
    <t xml:space="preserve">2% GO</t>
  </si>
  <si>
    <t xml:space="preserve">UNL</t>
  </si>
  <si>
    <t xml:space="preserve">Naphtha</t>
  </si>
  <si>
    <t xml:space="preserve">BRENT</t>
  </si>
  <si>
    <t xml:space="preserve">CRUDE</t>
  </si>
  <si>
    <t xml:space="preserve">GC 3%</t>
  </si>
  <si>
    <t xml:space="preserve">GOIL IPE</t>
  </si>
  <si>
    <t xml:space="preserve">GOIL .2CIF</t>
  </si>
  <si>
    <t xml:space="preserve">GOIL 1%</t>
  </si>
  <si>
    <t xml:space="preserve">GOIL</t>
  </si>
  <si>
    <t xml:space="preserve">DUBAI</t>
  </si>
  <si>
    <t xml:space="preserve">Sing Gasoil</t>
  </si>
  <si>
    <t xml:space="preserve">Scott Freight</t>
  </si>
  <si>
    <t xml:space="preserve">FREIGHT</t>
  </si>
  <si>
    <t xml:space="preserve">Total</t>
  </si>
  <si>
    <t xml:space="preserve">LITE - ROSS / CHRIS</t>
  </si>
  <si>
    <t xml:space="preserve">Swaps</t>
  </si>
  <si>
    <t xml:space="preserve">Futures</t>
  </si>
  <si>
    <t xml:space="preserve">Exch Options</t>
  </si>
  <si>
    <t xml:space="preserve">OTC Options</t>
  </si>
  <si>
    <t xml:space="preserve">Exotic Options</t>
  </si>
  <si>
    <t xml:space="preserve">Difference on Day One-Rho</t>
  </si>
  <si>
    <t xml:space="preserve">Difference on Day One-Other</t>
  </si>
  <si>
    <t xml:space="preserve">  </t>
  </si>
  <si>
    <t xml:space="preserve">OTC</t>
  </si>
  <si>
    <t xml:space="preserve">EOL</t>
  </si>
  <si>
    <t xml:space="preserve">Curve Shift</t>
  </si>
  <si>
    <t xml:space="preserve">Deal count</t>
  </si>
  <si>
    <t xml:space="preserve">New Deals</t>
  </si>
  <si>
    <t xml:space="preserve">Gasoil futures</t>
  </si>
  <si>
    <t xml:space="preserve">Change in Exotic Options</t>
  </si>
  <si>
    <t xml:space="preserve">Brent futures</t>
  </si>
  <si>
    <t xml:space="preserve">Change in Existing Deals</t>
  </si>
  <si>
    <t xml:space="preserve">Gasoil options</t>
  </si>
  <si>
    <t xml:space="preserve">Gamma</t>
  </si>
  <si>
    <t xml:space="preserve">Brent options</t>
  </si>
  <si>
    <t xml:space="preserve">Vega</t>
  </si>
  <si>
    <t xml:space="preserve">Physical</t>
  </si>
  <si>
    <t xml:space="preserve">Theta</t>
  </si>
  <si>
    <t xml:space="preserve">Internal 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</si>
  <si>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</si>
  <si>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</si>
  <si>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</si>
  <si>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</si>
  <si>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    </t>
  </si>
  <si>
    <t xml:space="preserve">Longs </t>
  </si>
  <si>
    <t xml:space="preserve">Shorts</t>
  </si>
  <si>
    <t xml:space="preserve">Options</t>
  </si>
  <si>
    <t xml:space="preserve">.</t>
  </si>
  <si>
    <t xml:space="preserve">Net PV Barrels</t>
  </si>
  <si>
    <t xml:space="preserve">Total deals+'difference day 1'</t>
  </si>
  <si>
    <t xml:space="preserve">BELOW  ------    YESTERDAY'S VALUES INPUT INTO THE ROLLFORWARD TO BE USED FOR CALCULATION OF CHANGE IN EXISTING DEALS</t>
  </si>
  <si>
    <t xml:space="preserve">Exotics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</si>
  <si>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</si>
  <si>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</si>
  <si>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</si>
  <si>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</si>
  <si>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NOTIONAL VOLUMES</t>
  </si>
  <si>
    <t xml:space="preserve">CALCULATED LONG/SHORT(mmbtu)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</si>
  <si>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</si>
  <si>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</si>
  <si>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</si>
  <si>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</si>
  <si>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</si>
  <si>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</si>
  <si>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</si>
  <si>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</si>
  <si>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</si>
  <si>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</si>
  <si>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</si>
  <si>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</si>
  <si>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</si>
  <si>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</si>
  <si>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</si>
  <si>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</si>
  <si>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</si>
  <si>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</si>
  <si>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</si>
  <si>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</si>
  <si>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</si>
  <si>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</si>
  <si>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</si>
  <si>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</si>
  <si>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</si>
  <si>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</si>
  <si>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</si>
  <si>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</si>
  <si>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</si>
  <si>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</si>
  <si>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</si>
  <si>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</si>
  <si>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</si>
  <si>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</si>
  <si>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</si>
  <si>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</si>
  <si>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</si>
  <si>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</si>
  <si>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</si>
  <si>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</si>
  <si>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</si>
  <si>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</si>
  <si>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</si>
  <si>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</si>
  <si>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</si>
  <si>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</si>
  <si>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</si>
  <si>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</si>
  <si>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</si>
  <si>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</si>
  <si>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</si>
  <si>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</si>
  <si>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</si>
  <si>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</si>
  <si>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</si>
  <si>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</si>
  <si>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</si>
  <si>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</si>
  <si>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</si>
  <si>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</si>
  <si>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</si>
  <si>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</si>
  <si>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</si>
  <si>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</si>
  <si>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</si>
  <si>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</si>
  <si>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   Current Month LTD Liquidations</t>
  </si>
  <si>
    <t xml:space="preserve">IV. LTD Recognized</t>
  </si>
  <si>
    <t xml:space="preserve">Difference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</si>
  <si>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</si>
  <si>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</si>
  <si>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</si>
  <si>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</si>
  <si>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</si>
  <si>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</si>
  <si>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M</t>
  </si>
  <si>
    <t xml:space="preserve">MTD Cumulative</t>
  </si>
  <si>
    <t xml:space="preserve">T</t>
  </si>
  <si>
    <t xml:space="preserve">Price Curve Shift</t>
  </si>
  <si>
    <t xml:space="preserve">W</t>
  </si>
  <si>
    <t xml:space="preserve">Basis Curve Shift</t>
  </si>
  <si>
    <t xml:space="preserve">R</t>
  </si>
  <si>
    <t xml:space="preserve">Index Curve Shift</t>
  </si>
  <si>
    <t xml:space="preserve">F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</si>
  <si>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</si>
  <si>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</si>
  <si>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</si>
  <si>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</si>
  <si>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</si>
  <si>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</si>
  <si>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</si>
  <si>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</si>
  <si>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</si>
  <si>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</si>
  <si>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</si>
  <si>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</si>
  <si>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</si>
  <si>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</si>
  <si>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</si>
  <si>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</si>
  <si>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</si>
  <si>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</si>
  <si>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</si>
  <si>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</si>
  <si>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</si>
  <si>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</si>
  <si>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</si>
  <si>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</si>
  <si>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</si>
  <si>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</si>
  <si>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</si>
  <si>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</si>
  <si>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</si>
  <si>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</si>
  <si>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</si>
  <si>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</si>
  <si>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</si>
  <si>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Date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</si>
  <si>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</si>
  <si>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</si>
  <si>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</si>
  <si>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</si>
  <si>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</si>
  <si>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Move from Excel to TAGG/ERMS Rho/Drift Adjustment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</si>
  <si>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</si>
  <si>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</si>
  <si>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</si>
  <si>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</si>
  <si>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</si>
  <si>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</si>
  <si>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</si>
  <si>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</si>
  <si>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    Spot Liquidations</t>
  </si>
  <si>
    <t xml:space="preserve">     Current Month Liquidation Adjustments (Book/Acct Recon)</t>
  </si>
  <si>
    <t xml:space="preserve">UK Crude</t>
  </si>
  <si>
    <t xml:space="preserve">Adj. Drift &amp; Rho-Nov</t>
  </si>
  <si>
    <t xml:space="preserve">Adj. Drift &amp; Rho-Dec</t>
  </si>
  <si>
    <t xml:space="preserve">Singapore Gasoil</t>
  </si>
  <si>
    <t xml:space="preserve">DescrJptJon</t>
  </si>
  <si>
    <t xml:space="preserve">Total PrJor PerJod LJquJdatJon Adjustments</t>
  </si>
  <si>
    <t xml:space="preserve">Jet Kerosene</t>
  </si>
  <si>
    <t xml:space="preserve">Dubai crude</t>
  </si>
  <si>
    <t xml:space="preserve">^ENRON RISK MANAGEMENT SERVICES CORP.</t>
  </si>
  <si>
    <t xml:space="preserve">^DAILY DETAIL OF NEW TRANSACTIONS</t>
  </si>
  <si>
    <t xml:space="preserve">Total NGL's</t>
  </si>
  <si>
    <t xml:space="preserve">Total Notional</t>
  </si>
  <si>
    <t xml:space="preserve">Value on 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</si>
  <si>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</si>
  <si>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</si>
  <si>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</si>
  <si>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</si>
  <si>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</si>
  <si>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</si>
  <si>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</si>
  <si>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</si>
  <si>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</si>
  <si>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</si>
  <si>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</si>
  <si>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Originator</t>
  </si>
  <si>
    <t xml:space="preserve">Deal Here</t>
  </si>
  <si>
    <t xml:space="preserve">E11012</t>
  </si>
  <si>
    <t xml:space="preserve">EGP</t>
  </si>
  <si>
    <t xml:space="preserve">Int'l Fuels Mgmt</t>
  </si>
  <si>
    <t xml:space="preserve">Dana Gibbs</t>
  </si>
  <si>
    <t xml:space="preserve">TOTAL ORIGINATION</t>
  </si>
  <si>
    <t xml:space="preserve">Conversion Factors</t>
  </si>
  <si>
    <t xml:space="preserve">Conversion Equations</t>
  </si>
  <si>
    <t xml:space="preserve">Input Number</t>
  </si>
  <si>
    <t xml:space="preserve">C2</t>
  </si>
  <si>
    <t xml:space="preserve">C3</t>
  </si>
  <si>
    <t xml:space="preserve">C2C3</t>
  </si>
  <si>
    <t xml:space="preserve">IC4</t>
  </si>
  <si>
    <t xml:space="preserve">NC4</t>
  </si>
  <si>
    <t xml:space="preserve">C5+</t>
  </si>
  <si>
    <t xml:space="preserve">RUL</t>
  </si>
  <si>
    <t xml:space="preserve">LT. CRUD</t>
  </si>
  <si>
    <t xml:space="preserve">NC4E</t>
  </si>
  <si>
    <t xml:space="preserve">NAPe</t>
  </si>
</sst>
</file>

<file path=xl/styles.xml><?xml version="1.0" encoding="utf-8"?>
<styleSheet xmlns="http://schemas.openxmlformats.org/spreadsheetml/2006/main">
  <numFmts count="39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[$-409]#,##0_);\(#,##0\)"/>
    <numFmt numFmtId="175" formatCode="&quot;As of &quot;mmmm\ dd&quot;, &quot;yyyy"/>
    <numFmt numFmtId="176" formatCode="0"/>
    <numFmt numFmtId="177" formatCode="&quot;Through &quot;mmmm\ dd&quot;, &quot;yyyy"/>
    <numFmt numFmtId="178" formatCode="#,##0.000_);[RED]\(#,##0.000\)"/>
    <numFmt numFmtId="179" formatCode="#,##0.0_);\(#,##0.0\)"/>
    <numFmt numFmtId="180" formatCode="&quot;Change since &quot;mmmm\ dd&quot;, &quot;yyyy"/>
    <numFmt numFmtId="181" formatCode="[$-409]m/d/yyyy"/>
    <numFmt numFmtId="182" formatCode="&quot;LTD Through &quot;mmmm\ dd&quot;, &quot;yyyy"/>
    <numFmt numFmtId="183" formatCode="\$#,##0_);&quot;($&quot;#,##0\)"/>
    <numFmt numFmtId="184" formatCode="&quot;MTD Through &quot;mmmm\ dd&quot;, &quot;yyyy"/>
    <numFmt numFmtId="185" formatCode="\$#,##0.0000_);&quot;($&quot;#,##0.0000\)"/>
    <numFmt numFmtId="186" formatCode=";;;"/>
    <numFmt numFmtId="187" formatCode="&quot;YTD Through &quot;mmmm\ dd&quot;, &quot;yyyy"/>
    <numFmt numFmtId="188" formatCode="dd\-mmm\-yy_)"/>
    <numFmt numFmtId="189" formatCode="[$-409]m/d/yyyy\ h:mm"/>
    <numFmt numFmtId="190" formatCode="[$-409]0"/>
    <numFmt numFmtId="191" formatCode="#,##0;[RED]\(#,##0\)"/>
    <numFmt numFmtId="192" formatCode="d\-mmm\-yy"/>
    <numFmt numFmtId="193" formatCode="[$-409]mmm\-yy"/>
    <numFmt numFmtId="194" formatCode="[$-409]d\-mmm\-yy"/>
    <numFmt numFmtId="195" formatCode="#,##0.000_);\(#,##0.000\)"/>
    <numFmt numFmtId="196" formatCode="#,##0.0_);[RED]\(#,##0.0\)"/>
    <numFmt numFmtId="197" formatCode="mm/dd"/>
    <numFmt numFmtId="198" formatCode="0.00"/>
    <numFmt numFmtId="199" formatCode="[$-409]0.00"/>
    <numFmt numFmtId="200" formatCode="&quot;Detail of New Transactions By Originator - &quot;mmmm&quot;, &quot;yyyy"/>
    <numFmt numFmtId="201" formatCode="\$#,##0_);[RED]\(#,##0\)"/>
    <numFmt numFmtId="202" formatCode="0.0"/>
  </numFmts>
  <fonts count="3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b val="true"/>
      <u val="single"/>
      <sz val="10"/>
      <name val="Times New Roman"/>
      <family val="1"/>
    </font>
    <font>
      <sz val="12"/>
      <color rgb="FF000000"/>
      <name val="Times New Roman"/>
      <family val="1"/>
    </font>
    <font>
      <b val="true"/>
      <sz val="10"/>
      <name val="Arial"/>
      <family val="0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sz val="10"/>
      <color rgb="FF0000FF"/>
      <name val="Courier New"/>
      <family val="0"/>
    </font>
    <font>
      <sz val="10"/>
      <color rgb="FF0000FF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800000"/>
      <name val="Arial"/>
      <family val="2"/>
    </font>
    <font>
      <b val="true"/>
      <sz val="10"/>
      <color rgb="FF0000FF"/>
      <name val="Times New Roman"/>
      <family val="1"/>
    </font>
    <font>
      <b val="true"/>
      <u val="single"/>
      <sz val="10"/>
      <name val="Arial"/>
      <family val="2"/>
    </font>
    <font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b val="true"/>
      <i val="true"/>
      <sz val="10"/>
      <name val="Times New Roman"/>
      <family val="0"/>
    </font>
    <font>
      <sz val="10"/>
      <color rgb="FF0000FF"/>
      <name val="Times New Roman"/>
      <family val="1"/>
    </font>
    <font>
      <b val="true"/>
      <sz val="10"/>
      <color rgb="FF0000FF"/>
      <name val="Times New Roman"/>
      <family val="0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1"/>
      <name val="Arial"/>
      <family val="0"/>
    </font>
    <font>
      <b val="true"/>
      <sz val="10"/>
      <color rgb="FFFF0000"/>
      <name val="Arial"/>
      <family val="2"/>
    </font>
    <font>
      <sz val="10"/>
      <name val="Arial"/>
      <family val="2"/>
    </font>
    <font>
      <u val="single"/>
      <sz val="10"/>
      <color rgb="FF0000FF"/>
      <name val="Times New Roman"/>
      <family val="1"/>
    </font>
    <font>
      <sz val="10"/>
      <color rgb="FF0000FF"/>
      <name val="Times New Roman"/>
      <family val="0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EFEFEF"/>
        <bgColor rgb="FFE3E3E3"/>
      </patternFill>
    </fill>
    <fill>
      <patternFill patternType="solid">
        <fgColor rgb="FFFFFFFF"/>
        <bgColor rgb="FFEFEFEF"/>
      </patternFill>
    </fill>
    <fill>
      <patternFill patternType="solid">
        <fgColor rgb="FFFFFF99"/>
        <bgColor rgb="FFEFEFEF"/>
      </patternFill>
    </fill>
    <fill>
      <patternFill patternType="solid">
        <fgColor rgb="FF69FFFF"/>
        <bgColor rgb="FF33CCCC"/>
      </patternFill>
    </fill>
    <fill>
      <patternFill patternType="solid">
        <fgColor rgb="FFE3E3E3"/>
        <bgColor rgb="FFDFDFD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00FF"/>
        <bgColor rgb="FFFF00FF"/>
      </patternFill>
    </fill>
    <fill>
      <patternFill patternType="solid">
        <fgColor rgb="FF00FF00"/>
        <bgColor rgb="FF33CCCC"/>
      </patternFill>
    </fill>
    <fill>
      <patternFill patternType="solid">
        <fgColor rgb="FF000000"/>
        <bgColor rgb="FF003300"/>
      </patternFill>
    </fill>
    <fill>
      <patternFill patternType="solid">
        <fgColor rgb="FFC0C0C0"/>
        <bgColor rgb="FFDFDFDF"/>
      </patternFill>
    </fill>
    <fill>
      <patternFill patternType="solid">
        <fgColor rgb="FFDFDFDF"/>
        <bgColor rgb="FFE3E3E3"/>
      </patternFill>
    </fill>
  </fills>
  <borders count="5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15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6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6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7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6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6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6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6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6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7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4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4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14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9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0" fillId="7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0" fillId="4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13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13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13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13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3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4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1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0" fillId="1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1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3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3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1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1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1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1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6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6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6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7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3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6" fillId="0" borderId="3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7" fillId="0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69" fontId="7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7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7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7" fillId="0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6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6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3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3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6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6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6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2" xfId="1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2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15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1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5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2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14" borderId="0" xfId="15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14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14" borderId="0" xfId="15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7" fillId="1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14" borderId="0" xfId="15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7" fillId="1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1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" fillId="0" borderId="0" xfId="15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0" xfId="151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4" fontId="7" fillId="0" borderId="0" xfId="15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15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15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15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0" xfId="15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15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15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15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3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7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8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4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JET DAILY POSITION" xfId="31"/>
    <cellStyle name="Comma [0]_JET ROLL" xfId="32"/>
    <cellStyle name="Comma [0]_New and Improved Rollforward" xfId="33"/>
    <cellStyle name="Comma [0]_NewDPR" xfId="34"/>
    <cellStyle name="Comma [0]_NewDPR_1" xfId="35"/>
    <cellStyle name="Comma [0]_NewRoll" xfId="36"/>
    <cellStyle name="Comma [0]_NewRoll (2)" xfId="37"/>
    <cellStyle name="Comma [0]_NewRoll (2)_0894PlantBks" xfId="38"/>
    <cellStyle name="Comma [0]_NewRoll (2)_NewDPR" xfId="39"/>
    <cellStyle name="Comma [0]_Post_ID" xfId="40"/>
    <cellStyle name="Comma [0]_RESID DAILY POSITION" xfId="41"/>
    <cellStyle name="Comma [0]_RESID ORIGINATION" xfId="42"/>
    <cellStyle name="Comma [0]_RESID ROLL" xfId="43"/>
    <cellStyle name="Comma [0]_ROLL" xfId="44"/>
    <cellStyle name="Comma [0]_WPRD DAILY POSITION" xfId="45"/>
    <cellStyle name="Comma [0]_WPRD ROLL" xfId="46"/>
    <cellStyle name="Comma [0]_WTI DAILY POSITION" xfId="47"/>
    <cellStyle name="Comma [0]_WTI DAILY POSITION (2)" xfId="48"/>
    <cellStyle name="Comma [0]_WTI Origination" xfId="49"/>
    <cellStyle name="Comma [0]_WTI ROLL" xfId="50"/>
    <cellStyle name="Comma [0]_WTI ROLL (2)" xfId="51"/>
    <cellStyle name="Comma_0894PlantBks" xfId="52"/>
    <cellStyle name="Comma_conrep" xfId="53"/>
    <cellStyle name="Comma_conversion" xfId="54"/>
    <cellStyle name="Comma_Crude Origination" xfId="55"/>
    <cellStyle name="Comma_Crude Prod Report" xfId="56"/>
    <cellStyle name="Comma_Crude Prod Roll" xfId="57"/>
    <cellStyle name="Comma_DAILY POSITION REPORT" xfId="58"/>
    <cellStyle name="Comma_DAILY POSITION REPORT_1" xfId="59"/>
    <cellStyle name="Comma_EXPLAIN" xfId="60"/>
    <cellStyle name="Comma_HEAT DAILY POSITION" xfId="61"/>
    <cellStyle name="Comma_HEAT ROLL" xfId="62"/>
    <cellStyle name="Comma_JET DAILY POSITION" xfId="63"/>
    <cellStyle name="Comma_JET ROLL" xfId="64"/>
    <cellStyle name="Comma_New and Improved Rollforward" xfId="65"/>
    <cellStyle name="Comma_NewDPR" xfId="66"/>
    <cellStyle name="Comma_NewDPR_1" xfId="67"/>
    <cellStyle name="Comma_NewRoll" xfId="68"/>
    <cellStyle name="Comma_NewRoll (2)" xfId="69"/>
    <cellStyle name="Comma_NewRoll (2)_0894PlantBks" xfId="70"/>
    <cellStyle name="Comma_NewRoll (2)_NewDPR" xfId="71"/>
    <cellStyle name="Comma_Post_ID" xfId="72"/>
    <cellStyle name="Comma_Report" xfId="73"/>
    <cellStyle name="Comma_RESID DAILY POSITION" xfId="74"/>
    <cellStyle name="Comma_RESID ORIGINATION" xfId="75"/>
    <cellStyle name="Comma_RESID ROLL" xfId="76"/>
    <cellStyle name="Comma_ROLL" xfId="77"/>
    <cellStyle name="Comma_WPRD DAILY POSITION" xfId="78"/>
    <cellStyle name="Comma_WPRD ROLL" xfId="79"/>
    <cellStyle name="Comma_WTI DAILY POSITION" xfId="80"/>
    <cellStyle name="Comma_WTI DAILY POSITION (2)" xfId="81"/>
    <cellStyle name="Comma_WTI Origination" xfId="82"/>
    <cellStyle name="Comma_WTI ROLL" xfId="83"/>
    <cellStyle name="Comma_WTI ROLL (2)" xfId="84"/>
    <cellStyle name="Currency [0]_0894PlantBks" xfId="85"/>
    <cellStyle name="Currency [0]_conrep" xfId="86"/>
    <cellStyle name="Currency [0]_conversion" xfId="87"/>
    <cellStyle name="Currency [0]_Crude Origination" xfId="88"/>
    <cellStyle name="Currency [0]_Crude Prod Report" xfId="89"/>
    <cellStyle name="Currency [0]_Crude Prod Roll" xfId="90"/>
    <cellStyle name="Currency [0]_DAILY POSITION REPORT" xfId="91"/>
    <cellStyle name="Currency [0]_DAILY POSITION REPORT_1" xfId="92"/>
    <cellStyle name="Currency [0]_EXPLAIN" xfId="93"/>
    <cellStyle name="Currency [0]_HEAT DAILY POSITION" xfId="94"/>
    <cellStyle name="Currency [0]_HEAT ROLL" xfId="95"/>
    <cellStyle name="Currency [0]_JET DAILY POSITION" xfId="96"/>
    <cellStyle name="Currency [0]_JET ROLL" xfId="97"/>
    <cellStyle name="Currency [0]_New and Improved Rollforward" xfId="98"/>
    <cellStyle name="Currency [0]_NewDPR" xfId="99"/>
    <cellStyle name="Currency [0]_NewDPR_1" xfId="100"/>
    <cellStyle name="Currency [0]_NewRoll" xfId="101"/>
    <cellStyle name="Currency [0]_NewRoll (2)" xfId="102"/>
    <cellStyle name="Currency [0]_NewRoll (2)_0894PlantBks" xfId="103"/>
    <cellStyle name="Currency [0]_NewRoll (2)_NewDPR" xfId="104"/>
    <cellStyle name="Currency [0]_Post_ID" xfId="105"/>
    <cellStyle name="Currency [0]_RESID DAILY POSITION" xfId="106"/>
    <cellStyle name="Currency [0]_RESID ORIGINATION" xfId="107"/>
    <cellStyle name="Currency [0]_RESID ROLL" xfId="108"/>
    <cellStyle name="Currency [0]_ROLL" xfId="109"/>
    <cellStyle name="Currency [0]_WPRD DAILY POSITION" xfId="110"/>
    <cellStyle name="Currency [0]_WPRD ROLL" xfId="111"/>
    <cellStyle name="Currency [0]_WTI DAILY POSITION" xfId="112"/>
    <cellStyle name="Currency [0]_WTI DAILY POSITION (2)" xfId="113"/>
    <cellStyle name="Currency [0]_WTI Origination" xfId="114"/>
    <cellStyle name="Currency [0]_WTI ROLL" xfId="115"/>
    <cellStyle name="Currency [0]_WTI ROLL (2)" xfId="116"/>
    <cellStyle name="Currency_0894PlantBks" xfId="117"/>
    <cellStyle name="Currency_conrep" xfId="118"/>
    <cellStyle name="Currency_conversion" xfId="119"/>
    <cellStyle name="Currency_Crude Origination" xfId="120"/>
    <cellStyle name="Currency_Crude Prod Report" xfId="121"/>
    <cellStyle name="Currency_Crude Prod Roll" xfId="122"/>
    <cellStyle name="Currency_DAILY POSITION REPORT" xfId="123"/>
    <cellStyle name="Currency_DAILY POSITION REPORT_1" xfId="124"/>
    <cellStyle name="Currency_EXPLAIN" xfId="125"/>
    <cellStyle name="Currency_HEAT DAILY POSITION" xfId="126"/>
    <cellStyle name="Currency_HEAT ROLL" xfId="127"/>
    <cellStyle name="Currency_JET DAILY POSITION" xfId="128"/>
    <cellStyle name="Currency_JET ROLL" xfId="129"/>
    <cellStyle name="Currency_New and Improved Rollforward" xfId="130"/>
    <cellStyle name="Currency_NewDPR" xfId="131"/>
    <cellStyle name="Currency_NewDPR_1" xfId="132"/>
    <cellStyle name="Currency_NewRoll" xfId="133"/>
    <cellStyle name="Currency_NewRoll (2)" xfId="134"/>
    <cellStyle name="Currency_NewRoll (2)_0894PlantBks" xfId="135"/>
    <cellStyle name="Currency_NewRoll (2)_NewDPR" xfId="136"/>
    <cellStyle name="Currency_Post_ID" xfId="137"/>
    <cellStyle name="Currency_RESID DAILY POSITION" xfId="138"/>
    <cellStyle name="Currency_RESID ORIGINATION" xfId="139"/>
    <cellStyle name="Currency_RESID ROLL" xfId="140"/>
    <cellStyle name="Currency_ROLL" xfId="141"/>
    <cellStyle name="Currency_WPRD DAILY POSITION" xfId="142"/>
    <cellStyle name="Currency_WPRD ROLL" xfId="143"/>
    <cellStyle name="Currency_WTI DAILY POSITION" xfId="144"/>
    <cellStyle name="Currency_WTI DAILY POSITION (2)" xfId="145"/>
    <cellStyle name="Currency_WTI Origination" xfId="146"/>
    <cellStyle name="Currency_WTI ROLL" xfId="147"/>
    <cellStyle name="Currency_WTI ROLL (2)" xfId="148"/>
    <cellStyle name="Normal_0294ORG.XLS" xfId="149"/>
    <cellStyle name="Normal_0594ORG" xfId="150"/>
    <cellStyle name="Normal_0694ORG" xfId="151"/>
    <cellStyle name="Normal_B" xfId="152"/>
    <cellStyle name="Normal_Liquids Book Origination" xfId="153"/>
    <cellStyle name="Normal_WTI Origination" xfId="154"/>
  </cellStyles>
  <dxfs count="6">
    <dxf>
      <fill>
        <patternFill patternType="solid">
          <fgColor rgb="FFE3E3E3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CCFFCC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E3E3E3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externalLink" Target="externalLinks/externalLink1.xml"/><Relationship Id="rId26" Type="http://schemas.openxmlformats.org/officeDocument/2006/relationships/sharedStrings" Target="sharedStrings.xml"/>
</Relationships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6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7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8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9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0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1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2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3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4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856440</xdr:colOff><xdr:row>3</xdr:row><xdr:rowOff>0</xdr:rowOff></xdr:from><xdr:to><xdr:col>1</xdr:col><xdr:colOff>11160</xdr:colOff><xdr:row>6</xdr:row><xdr:rowOff>9360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856440</xdr:colOff><xdr:row>3</xdr:row><xdr:rowOff>0</xdr:rowOff></xdr:from><xdr:to><xdr:col>1</xdr:col><xdr:colOff>11160</xdr:colOff><xdr:row>6</xdr:row><xdr:rowOff>9360</xdr:rowOff></xdr:to><xdr:sp><xdr:nvSpPr><xdr:cNvPr id="1002" name="Button 3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105120</xdr:rowOff>
        </xdr:from>
        <xdr:to>
          <xdr:col>6</xdr:col>
          <xdr:colOff>1037160</xdr:colOff>
          <xdr:row>6</xdr:row>
          <xdr:rowOff>37800</xdr:rowOff>
        </xdr:to>
        <xdr:sp>
          <xdr:nvSpPr>
            <xdr:cNvPr id="1001" name="Button 4" descr="ROLL BALANCE&#10;!!Make sure new month is saved first!!&#10;Manually update Schedule A with Rho/Drift and Zero Out OTC/Exchange DailyValu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BALANCE
!!Make sure new month is saved first!!
Manually update Schedule A with Rho/Drift and Zero Out OTC/Exchange DailyValues</a:t>
              </a:r>
            </a:p>
          </xdr:txBody>
        </xdr:sp>
        <xdr:clientData/>
      </xdr:twoCellAnchor>
    </mc:Choice>
  </mc:AlternateContent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10440</xdr:colOff>
      <xdr:row>41</xdr:row>
      <xdr:rowOff>28440</xdr:rowOff>
    </xdr:from>
    <xdr:to>
      <xdr:col>36</xdr:col>
      <xdr:colOff>11160</xdr:colOff>
      <xdr:row>42</xdr:row>
      <xdr:rowOff>28440</xdr:rowOff>
    </xdr:to>
    <xdr:sp>
      <xdr:nvSpPr>
        <xdr:cNvPr id="1" name="Rectangle 1"/>
        <xdr:cNvSpPr/>
      </xdr:nvSpPr>
      <xdr:spPr>
        <a:xfrm>
          <a:off x="35661240" y="668628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2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PAIN04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TopPage"/>
      <sheetName val="Input"/>
      <sheetName val="2%GASOIL"/>
      <sheetName val="IPEGASOIL"/>
      <sheetName val="EN590GASOIL"/>
      <sheetName val="TAB6"/>
      <sheetName val="TAB7"/>
      <sheetName val="TAB8"/>
      <sheetName val="TAB9"/>
      <sheetName val="TAB10"/>
      <sheetName val="TAB11"/>
      <sheetName val="TAB12"/>
      <sheetName val="Module1"/>
      <sheetName val="Orig Sched"/>
      <sheetName val="Module2"/>
    </sheetNames>
    <sheetDataSet>
      <sheetData sheetId="0">
        <row r="13">
          <cell r="AA13">
            <v>0</v>
          </cell>
        </row>
        <row r="14">
          <cell r="AA14">
            <v>0</v>
          </cell>
        </row>
        <row r="15">
          <cell r="AA15">
            <v>0</v>
          </cell>
        </row>
        <row r="16">
          <cell r="AA16">
            <v>0</v>
          </cell>
        </row>
        <row r="19">
          <cell r="AA19">
            <v>0</v>
          </cell>
        </row>
        <row r="20">
          <cell r="AA20">
            <v>0</v>
          </cell>
        </row>
        <row r="21">
          <cell r="AA21">
            <v>0</v>
          </cell>
        </row>
        <row r="24">
          <cell r="AA24">
            <v>0</v>
          </cell>
        </row>
        <row r="25">
          <cell r="AA25">
            <v>0</v>
          </cell>
        </row>
        <row r="26">
          <cell r="AA26">
            <v>0</v>
          </cell>
        </row>
        <row r="28">
          <cell r="AA28">
            <v>0</v>
          </cell>
        </row>
        <row r="33">
          <cell r="AA33">
            <v>388.5221936</v>
          </cell>
        </row>
        <row r="34">
          <cell r="AA34">
            <v>0</v>
          </cell>
        </row>
        <row r="35">
          <cell r="AA35">
            <v>0</v>
          </cell>
        </row>
        <row r="36">
          <cell r="AA36">
            <v>388.5221936</v>
          </cell>
        </row>
        <row r="39">
          <cell r="AA39">
            <v>0</v>
          </cell>
        </row>
        <row r="41">
          <cell r="AA41">
            <v>0</v>
          </cell>
        </row>
        <row r="42">
          <cell r="AA42">
            <v>0</v>
          </cell>
        </row>
        <row r="43">
          <cell r="AA43">
            <v>0</v>
          </cell>
        </row>
        <row r="44">
          <cell r="AA44">
            <v>0</v>
          </cell>
        </row>
        <row r="45">
          <cell r="AA45">
            <v>0</v>
          </cell>
        </row>
        <row r="46">
          <cell r="AA46">
            <v>0</v>
          </cell>
        </row>
        <row r="47">
          <cell r="AA47">
            <v>0</v>
          </cell>
        </row>
        <row r="48">
          <cell r="AA48">
            <v>0</v>
          </cell>
        </row>
        <row r="49">
          <cell r="AA49">
            <v>0</v>
          </cell>
        </row>
        <row r="50">
          <cell r="AA50">
            <v>0</v>
          </cell>
        </row>
        <row r="51">
          <cell r="AA51">
            <v>0</v>
          </cell>
        </row>
        <row r="52">
          <cell r="AA52">
            <v>0</v>
          </cell>
        </row>
        <row r="53">
          <cell r="AA53">
            <v>0</v>
          </cell>
        </row>
        <row r="56">
          <cell r="AA56">
            <v>388.5221936</v>
          </cell>
        </row>
        <row r="57">
          <cell r="AA57">
            <v>0</v>
          </cell>
        </row>
        <row r="58">
          <cell r="AA58">
            <v>0</v>
          </cell>
        </row>
        <row r="60">
          <cell r="AA60">
            <v>388.5221936</v>
          </cell>
        </row>
        <row r="61">
          <cell r="AA61">
            <v>0</v>
          </cell>
        </row>
        <row r="62">
          <cell r="AA62">
            <v>0</v>
          </cell>
        </row>
        <row r="63">
          <cell r="AA63">
            <v>388.5221936</v>
          </cell>
        </row>
        <row r="66">
          <cell r="AA66">
            <v>0</v>
          </cell>
        </row>
        <row r="69">
          <cell r="AA69">
            <v>388.5221936</v>
          </cell>
        </row>
        <row r="70">
          <cell r="AA70">
            <v>0</v>
          </cell>
        </row>
        <row r="71">
          <cell r="AA71">
            <v>0</v>
          </cell>
        </row>
        <row r="72">
          <cell r="AA72">
            <v>388.5221936</v>
          </cell>
        </row>
        <row r="75">
          <cell r="AA75">
            <v>0</v>
          </cell>
        </row>
        <row r="77">
          <cell r="AA77">
            <v>0</v>
          </cell>
        </row>
        <row r="78">
          <cell r="AA78">
            <v>0</v>
          </cell>
        </row>
        <row r="79">
          <cell r="AA79">
            <v>0</v>
          </cell>
        </row>
        <row r="80">
          <cell r="AA80">
            <v>0</v>
          </cell>
        </row>
        <row r="81">
          <cell r="AA81">
            <v>0</v>
          </cell>
        </row>
        <row r="82">
          <cell r="AA82">
            <v>0</v>
          </cell>
        </row>
        <row r="83">
          <cell r="AA83">
            <v>0</v>
          </cell>
        </row>
        <row r="84">
          <cell r="AA84">
            <v>0</v>
          </cell>
        </row>
        <row r="85">
          <cell r="AA85">
            <v>0</v>
          </cell>
        </row>
        <row r="86">
          <cell r="AA86">
            <v>0</v>
          </cell>
        </row>
        <row r="87">
          <cell r="AA87">
            <v>0</v>
          </cell>
        </row>
        <row r="88">
          <cell r="AA88">
            <v>0</v>
          </cell>
        </row>
        <row r="89">
          <cell r="AA89">
            <v>0</v>
          </cell>
        </row>
      </sheetData>
      <sheetData sheetId="1"/>
      <sheetData sheetId="2">
        <row r="6">
          <cell r="L6">
            <v>388522.1936</v>
          </cell>
        </row>
        <row r="7">
          <cell r="L7">
            <v>0</v>
          </cell>
        </row>
        <row r="8">
          <cell r="L8">
            <v>0</v>
          </cell>
        </row>
        <row r="9">
          <cell r="L9">
            <v>0</v>
          </cell>
        </row>
        <row r="10">
          <cell r="L10">
            <v>388522.1936</v>
          </cell>
        </row>
        <row r="12">
          <cell r="L12">
            <v>0</v>
          </cell>
        </row>
        <row r="13">
          <cell r="L13">
            <v>0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L21">
            <v>0</v>
          </cell>
        </row>
        <row r="22">
          <cell r="L22">
            <v>0</v>
          </cell>
        </row>
        <row r="23">
          <cell r="L23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3.56"/>
    <col collapsed="false" customWidth="true" hidden="false" outlineLevel="0" max="3" min="3" style="0" width="10.28"/>
  </cols>
  <sheetData>
    <row r="1" customFormat="false" ht="12.75" hidden="false" customHeight="false" outlineLevel="0" collapsed="false">
      <c r="A1" s="1" t="s">
        <v>0</v>
      </c>
      <c r="B1" s="2"/>
      <c r="C1" s="3"/>
      <c r="D1" s="2"/>
      <c r="E1" s="3"/>
      <c r="F1" s="3"/>
      <c r="G1" s="2"/>
      <c r="H1" s="2"/>
      <c r="I1" s="3"/>
      <c r="J1" s="2"/>
      <c r="K1" s="3"/>
      <c r="L1" s="2"/>
      <c r="M1" s="3"/>
      <c r="N1" s="2"/>
      <c r="O1" s="3"/>
      <c r="P1" s="2"/>
      <c r="Q1" s="3"/>
      <c r="R1" s="2"/>
      <c r="S1" s="3"/>
      <c r="T1" s="3"/>
      <c r="U1" s="3"/>
      <c r="V1" s="3"/>
      <c r="W1" s="3"/>
      <c r="X1" s="2"/>
      <c r="Y1" s="2"/>
      <c r="Z1" s="2"/>
      <c r="AA1" s="2"/>
      <c r="AB1" s="2"/>
      <c r="AC1" s="3"/>
    </row>
    <row r="2" customFormat="false" ht="13.5" hidden="false" customHeight="false" outlineLevel="0" collapsed="false">
      <c r="A2" s="1" t="s">
        <v>1</v>
      </c>
      <c r="B2" s="2"/>
      <c r="C2" s="4"/>
      <c r="D2" s="2"/>
      <c r="E2" s="4"/>
      <c r="F2" s="4"/>
      <c r="G2" s="2"/>
      <c r="H2" s="2"/>
      <c r="I2" s="4"/>
      <c r="J2" s="2"/>
      <c r="K2" s="4"/>
      <c r="L2" s="2"/>
      <c r="M2" s="4"/>
      <c r="N2" s="2"/>
      <c r="O2" s="4"/>
      <c r="P2" s="2"/>
      <c r="Q2" s="4"/>
      <c r="R2" s="5"/>
      <c r="S2" s="4"/>
      <c r="T2" s="4"/>
      <c r="U2" s="4"/>
      <c r="V2" s="4"/>
      <c r="W2" s="4"/>
      <c r="Y2" s="2"/>
      <c r="Z2" s="6" t="s">
        <v>2</v>
      </c>
      <c r="AA2" s="6"/>
      <c r="AB2" s="6"/>
      <c r="AC2" s="7"/>
    </row>
    <row r="3" customFormat="false" ht="12.75" hidden="false" customHeight="false" outlineLevel="0" collapsed="false">
      <c r="A3" s="1" t="s">
        <v>3</v>
      </c>
      <c r="B3" s="2"/>
      <c r="C3" s="8" t="s">
        <v>4</v>
      </c>
      <c r="D3" s="2"/>
      <c r="E3" s="3"/>
      <c r="F3" s="3"/>
      <c r="G3" s="2"/>
      <c r="H3" s="2"/>
      <c r="I3" s="3"/>
      <c r="J3" s="2"/>
      <c r="K3" s="3"/>
      <c r="L3" s="2"/>
      <c r="M3" s="3"/>
      <c r="N3" s="2"/>
      <c r="O3" s="3"/>
      <c r="P3" s="2"/>
      <c r="Q3" s="3"/>
      <c r="R3" s="2"/>
      <c r="S3" s="9"/>
      <c r="T3" s="3"/>
      <c r="U3" s="3"/>
      <c r="V3" s="3"/>
      <c r="W3" s="3"/>
      <c r="X3" s="2"/>
      <c r="Y3" s="2"/>
      <c r="Z3" s="2"/>
      <c r="AA3" s="2"/>
      <c r="AB3" s="2"/>
      <c r="AC3" s="3"/>
    </row>
    <row r="4" customFormat="false" ht="13.5" hidden="false" customHeight="false" outlineLevel="0" collapsed="false">
      <c r="A4" s="10" t="n">
        <v>35702</v>
      </c>
      <c r="B4" s="2"/>
      <c r="C4" s="11"/>
      <c r="D4" s="2"/>
      <c r="E4" s="11"/>
      <c r="F4" s="3"/>
      <c r="G4" s="12"/>
      <c r="H4" s="2"/>
      <c r="I4" s="11"/>
      <c r="J4" s="2"/>
      <c r="K4" s="11"/>
      <c r="L4" s="2"/>
      <c r="M4" s="11"/>
      <c r="N4" s="2"/>
      <c r="O4" s="11"/>
      <c r="P4" s="2"/>
      <c r="Q4" s="11"/>
      <c r="R4" s="2"/>
      <c r="S4" s="13"/>
      <c r="T4" s="13"/>
      <c r="U4" s="11"/>
      <c r="V4" s="13"/>
      <c r="W4" s="13"/>
      <c r="X4" s="11"/>
      <c r="Y4" s="2"/>
      <c r="Z4" s="11"/>
      <c r="AA4" s="2"/>
      <c r="AB4" s="2"/>
      <c r="AC4" s="11"/>
    </row>
    <row r="5" customFormat="false" ht="12.75" hidden="false" customHeight="false" outlineLevel="0" collapsed="false">
      <c r="A5" s="3"/>
      <c r="B5" s="2"/>
      <c r="C5" s="9" t="s">
        <v>5</v>
      </c>
      <c r="D5" s="2"/>
      <c r="E5" s="9" t="s">
        <v>6</v>
      </c>
      <c r="F5" s="3"/>
      <c r="G5" s="2" t="s">
        <v>7</v>
      </c>
      <c r="H5" s="2"/>
      <c r="I5" s="9" t="s">
        <v>8</v>
      </c>
      <c r="J5" s="2"/>
      <c r="K5" s="9" t="s">
        <v>9</v>
      </c>
      <c r="L5" s="2"/>
      <c r="M5" s="9" t="s">
        <v>10</v>
      </c>
      <c r="N5" s="2"/>
      <c r="O5" s="9" t="s">
        <v>11</v>
      </c>
      <c r="P5" s="2"/>
      <c r="Q5" s="9" t="s">
        <v>12</v>
      </c>
      <c r="R5" s="2"/>
      <c r="S5" s="14" t="s">
        <v>7</v>
      </c>
      <c r="T5" s="9"/>
      <c r="U5" s="9" t="s">
        <v>13</v>
      </c>
      <c r="V5" s="9"/>
      <c r="W5" s="9"/>
      <c r="X5" s="9" t="s">
        <v>14</v>
      </c>
      <c r="Y5" s="2"/>
      <c r="Z5" s="9" t="s">
        <v>15</v>
      </c>
      <c r="AA5" s="2"/>
      <c r="AB5" s="2"/>
      <c r="AC5" s="9" t="s">
        <v>16</v>
      </c>
    </row>
    <row r="6" customFormat="false" ht="12.75" hidden="false" customHeight="false" outlineLevel="0" collapsed="false">
      <c r="A6" s="3"/>
      <c r="B6" s="2"/>
      <c r="C6" s="15"/>
      <c r="D6" s="2"/>
      <c r="E6" s="15"/>
      <c r="F6" s="3"/>
      <c r="G6" s="12"/>
      <c r="H6" s="2"/>
      <c r="I6" s="16"/>
      <c r="J6" s="2"/>
      <c r="K6" s="16"/>
      <c r="L6" s="2"/>
      <c r="M6" s="16"/>
      <c r="N6" s="2"/>
      <c r="O6" s="16"/>
      <c r="P6" s="2"/>
      <c r="Q6" s="16"/>
      <c r="R6" s="2"/>
      <c r="S6" s="16" t="s">
        <v>17</v>
      </c>
      <c r="T6" s="9"/>
      <c r="U6" s="16"/>
      <c r="V6" s="9"/>
      <c r="W6" s="9"/>
      <c r="X6" s="16"/>
      <c r="Y6" s="2"/>
      <c r="Z6" s="16" t="s">
        <v>18</v>
      </c>
      <c r="AA6" s="2"/>
      <c r="AB6" s="2"/>
      <c r="AC6" s="17" t="s">
        <v>19</v>
      </c>
    </row>
    <row r="7" customFormat="false" ht="12.75" hidden="false" customHeight="false" outlineLevel="0" collapsed="false">
      <c r="A7" s="3"/>
      <c r="B7" s="2"/>
      <c r="C7" s="18"/>
      <c r="D7" s="2"/>
      <c r="E7" s="18"/>
      <c r="F7" s="3"/>
      <c r="G7" s="2"/>
      <c r="H7" s="2"/>
      <c r="I7" s="18"/>
      <c r="J7" s="2"/>
      <c r="K7" s="18"/>
      <c r="L7" s="2"/>
      <c r="M7" s="18"/>
      <c r="N7" s="2"/>
      <c r="O7" s="18"/>
      <c r="P7" s="2"/>
      <c r="Q7" s="18"/>
      <c r="R7" s="2"/>
      <c r="S7" s="18"/>
      <c r="T7" s="18"/>
      <c r="U7" s="18"/>
      <c r="V7" s="18"/>
      <c r="W7" s="18"/>
      <c r="X7" s="18"/>
      <c r="Y7" s="2"/>
      <c r="Z7" s="18"/>
      <c r="AA7" s="2"/>
      <c r="AB7" s="2"/>
      <c r="AC7" s="18"/>
    </row>
    <row r="8" customFormat="false" ht="12.75" hidden="false" customHeight="false" outlineLevel="0" collapsed="false">
      <c r="A8" s="3"/>
      <c r="B8" s="3"/>
      <c r="C8" s="19"/>
      <c r="D8" s="2"/>
      <c r="E8" s="19"/>
      <c r="F8" s="19"/>
      <c r="G8" s="2"/>
      <c r="H8" s="2"/>
      <c r="I8" s="19"/>
      <c r="J8" s="2"/>
      <c r="K8" s="19"/>
      <c r="L8" s="2"/>
      <c r="M8" s="19"/>
      <c r="N8" s="2"/>
      <c r="O8" s="19"/>
      <c r="P8" s="2"/>
      <c r="Q8" s="19"/>
      <c r="R8" s="2"/>
      <c r="S8" s="19"/>
      <c r="T8" s="19"/>
      <c r="U8" s="19"/>
      <c r="V8" s="19"/>
      <c r="W8" s="19"/>
      <c r="X8" s="2"/>
      <c r="Y8" s="2"/>
      <c r="Z8" s="2"/>
      <c r="AA8" s="2"/>
      <c r="AB8" s="2"/>
      <c r="AC8" s="19"/>
    </row>
    <row r="9" customFormat="false" ht="12.75" hidden="false" customHeight="false" outlineLevel="0" collapsed="false">
      <c r="A9" s="3"/>
      <c r="B9" s="2"/>
      <c r="C9" s="18"/>
      <c r="D9" s="2"/>
      <c r="E9" s="18"/>
      <c r="F9" s="18"/>
      <c r="G9" s="2"/>
      <c r="H9" s="2"/>
      <c r="I9" s="18"/>
      <c r="J9" s="2"/>
      <c r="K9" s="18"/>
      <c r="L9" s="2"/>
      <c r="M9" s="18"/>
      <c r="N9" s="2"/>
      <c r="O9" s="18"/>
      <c r="P9" s="2"/>
      <c r="Q9" s="18"/>
      <c r="R9" s="2"/>
      <c r="S9" s="18"/>
      <c r="T9" s="18"/>
      <c r="U9" s="18"/>
      <c r="V9" s="18"/>
      <c r="W9" s="18"/>
      <c r="X9" s="2"/>
      <c r="Y9" s="2"/>
      <c r="Z9" s="2"/>
      <c r="AA9" s="2"/>
      <c r="AB9" s="2"/>
      <c r="AC9" s="18"/>
    </row>
    <row r="10" customFormat="false" ht="12.75" hidden="false" customHeight="false" outlineLevel="0" collapsed="false">
      <c r="A10" s="20" t="s">
        <v>20</v>
      </c>
      <c r="B10" s="2" t="s">
        <v>21</v>
      </c>
      <c r="C10" s="3"/>
      <c r="D10" s="2"/>
      <c r="E10" s="3"/>
      <c r="F10" s="3"/>
      <c r="G10" s="2"/>
      <c r="H10" s="2"/>
      <c r="I10" s="3"/>
      <c r="J10" s="2"/>
      <c r="K10" s="3"/>
      <c r="L10" s="2"/>
      <c r="M10" s="3"/>
      <c r="N10" s="2"/>
      <c r="O10" s="3"/>
      <c r="P10" s="2"/>
      <c r="Q10" s="3"/>
      <c r="R10" s="2"/>
      <c r="S10" s="3"/>
      <c r="T10" s="3"/>
      <c r="U10" s="3"/>
      <c r="V10" s="3"/>
      <c r="W10" s="3"/>
      <c r="X10" s="2"/>
      <c r="Y10" s="2"/>
      <c r="Z10" s="2"/>
      <c r="AA10" s="2"/>
      <c r="AB10" s="2"/>
      <c r="AC10" s="3"/>
    </row>
    <row r="11" customFormat="false" ht="12.75" hidden="false" customHeight="false" outlineLevel="0" collapsed="false">
      <c r="A11" s="20"/>
      <c r="B11" s="2"/>
      <c r="C11" s="3"/>
      <c r="D11" s="2"/>
      <c r="E11" s="3"/>
      <c r="F11" s="3"/>
      <c r="G11" s="2"/>
      <c r="H11" s="2"/>
      <c r="I11" s="3"/>
      <c r="J11" s="2"/>
      <c r="K11" s="3"/>
      <c r="L11" s="2"/>
      <c r="M11" s="3"/>
      <c r="N11" s="2"/>
      <c r="O11" s="3"/>
      <c r="P11" s="2"/>
      <c r="Q11" s="3"/>
      <c r="R11" s="2"/>
      <c r="S11" s="3"/>
      <c r="T11" s="3"/>
      <c r="U11" s="3"/>
      <c r="V11" s="3"/>
      <c r="W11" s="3"/>
      <c r="X11" s="2"/>
      <c r="Y11" s="2"/>
      <c r="Z11" s="2"/>
      <c r="AA11" s="2"/>
      <c r="AB11" s="2"/>
      <c r="AC11" s="3"/>
    </row>
    <row r="12" customFormat="false" ht="13.5" hidden="false" customHeight="false" outlineLevel="0" collapsed="false">
      <c r="A12" s="21" t="n">
        <v>35702</v>
      </c>
      <c r="B12" s="2"/>
      <c r="C12" s="3"/>
      <c r="D12" s="2"/>
      <c r="E12" s="3"/>
      <c r="F12" s="3"/>
      <c r="G12" s="2"/>
      <c r="H12" s="2"/>
      <c r="I12" s="3"/>
      <c r="J12" s="2"/>
      <c r="K12" s="3"/>
      <c r="L12" s="2"/>
      <c r="M12" s="3"/>
      <c r="N12" s="2"/>
      <c r="O12" s="3"/>
      <c r="P12" s="2"/>
      <c r="Q12" s="3"/>
      <c r="R12" s="2"/>
      <c r="S12" s="3"/>
      <c r="T12" s="3"/>
      <c r="U12" s="3"/>
      <c r="V12" s="3"/>
      <c r="W12" s="3"/>
      <c r="X12" s="2"/>
      <c r="Y12" s="2"/>
      <c r="Z12" s="2"/>
      <c r="AA12" s="2"/>
      <c r="AB12" s="2"/>
      <c r="AC12" s="3"/>
    </row>
    <row r="13" customFormat="false" ht="12.75" hidden="false" customHeight="false" outlineLevel="0" collapsed="false">
      <c r="A13" s="22" t="s">
        <v>22</v>
      </c>
      <c r="B13" s="2"/>
      <c r="C13" s="23"/>
      <c r="D13" s="2"/>
      <c r="E13" s="23"/>
      <c r="F13" s="18"/>
      <c r="G13" s="23"/>
      <c r="H13" s="2"/>
      <c r="I13" s="23"/>
      <c r="J13" s="2"/>
      <c r="K13" s="23"/>
      <c r="L13" s="2"/>
      <c r="M13" s="23"/>
      <c r="N13" s="2"/>
      <c r="O13" s="23"/>
      <c r="P13" s="2"/>
      <c r="Q13" s="23"/>
      <c r="R13" s="2"/>
      <c r="S13" s="23"/>
      <c r="T13" s="24"/>
      <c r="U13" s="23"/>
      <c r="V13" s="24"/>
      <c r="W13" s="24"/>
      <c r="X13" s="23"/>
      <c r="Y13" s="2"/>
      <c r="Z13" s="23"/>
      <c r="AA13" s="2"/>
      <c r="AB13" s="2"/>
      <c r="AC13" s="23"/>
    </row>
    <row r="14" customFormat="false" ht="12.75" hidden="false" customHeight="false" outlineLevel="0" collapsed="false">
      <c r="A14" s="22" t="s">
        <v>23</v>
      </c>
      <c r="B14" s="2"/>
      <c r="C14" s="25"/>
      <c r="D14" s="2"/>
      <c r="E14" s="25"/>
      <c r="F14" s="18"/>
      <c r="G14" s="25"/>
      <c r="H14" s="2"/>
      <c r="I14" s="25"/>
      <c r="J14" s="2"/>
      <c r="K14" s="25"/>
      <c r="L14" s="2"/>
      <c r="M14" s="25"/>
      <c r="N14" s="2"/>
      <c r="O14" s="25"/>
      <c r="P14" s="2"/>
      <c r="Q14" s="25"/>
      <c r="R14" s="2"/>
      <c r="S14" s="25"/>
      <c r="T14" s="26"/>
      <c r="U14" s="25"/>
      <c r="V14" s="26"/>
      <c r="W14" s="26"/>
      <c r="X14" s="25"/>
      <c r="Y14" s="2"/>
      <c r="Z14" s="25"/>
      <c r="AA14" s="2"/>
      <c r="AB14" s="2"/>
      <c r="AC14" s="25"/>
    </row>
    <row r="15" customFormat="false" ht="12.75" hidden="false" customHeight="false" outlineLevel="0" collapsed="false">
      <c r="A15" s="27" t="s">
        <v>24</v>
      </c>
      <c r="B15" s="28"/>
      <c r="C15" s="29"/>
      <c r="D15" s="28"/>
      <c r="E15" s="29"/>
      <c r="F15" s="18"/>
      <c r="G15" s="29"/>
      <c r="H15" s="2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30"/>
      <c r="U15" s="29"/>
      <c r="V15" s="30"/>
      <c r="W15" s="30"/>
      <c r="X15" s="29"/>
      <c r="Y15" s="28"/>
      <c r="Z15" s="29"/>
      <c r="AA15" s="28"/>
      <c r="AB15" s="28"/>
      <c r="AC15" s="29"/>
    </row>
    <row r="16" customFormat="false" ht="12.75" hidden="false" customHeight="false" outlineLevel="0" collapsed="false">
      <c r="A16" s="31" t="s">
        <v>25</v>
      </c>
      <c r="B16" s="2"/>
      <c r="C16" s="32"/>
      <c r="D16" s="2"/>
      <c r="E16" s="32"/>
      <c r="F16" s="18"/>
      <c r="G16" s="32"/>
      <c r="H16" s="2"/>
      <c r="I16" s="32"/>
      <c r="J16" s="2"/>
      <c r="K16" s="32"/>
      <c r="L16" s="2"/>
      <c r="M16" s="32"/>
      <c r="N16" s="2"/>
      <c r="O16" s="32"/>
      <c r="P16" s="2"/>
      <c r="Q16" s="32"/>
      <c r="R16" s="2"/>
      <c r="S16" s="32"/>
      <c r="T16" s="33"/>
      <c r="U16" s="32"/>
      <c r="V16" s="33"/>
      <c r="W16" s="33"/>
      <c r="X16" s="32"/>
      <c r="Y16" s="2"/>
      <c r="Z16" s="32"/>
      <c r="AA16" s="2"/>
      <c r="AB16" s="2"/>
      <c r="AC16" s="32"/>
    </row>
    <row r="17" customFormat="false" ht="12.75" hidden="false" customHeight="false" outlineLevel="0" collapsed="false">
      <c r="A17" s="31" t="s">
        <v>26</v>
      </c>
      <c r="B17" s="2"/>
      <c r="C17" s="3"/>
      <c r="D17" s="2"/>
      <c r="E17" s="3"/>
      <c r="F17" s="18"/>
      <c r="G17" s="3"/>
      <c r="H17" s="2"/>
      <c r="I17" s="3"/>
      <c r="J17" s="2"/>
      <c r="K17" s="3"/>
      <c r="L17" s="2"/>
      <c r="M17" s="3"/>
      <c r="N17" s="2"/>
      <c r="O17" s="3"/>
      <c r="P17" s="2"/>
      <c r="Q17" s="3"/>
      <c r="R17" s="2"/>
      <c r="S17" s="3"/>
      <c r="T17" s="3"/>
      <c r="U17" s="3"/>
      <c r="V17" s="3"/>
      <c r="W17" s="3"/>
      <c r="X17" s="3"/>
      <c r="Y17" s="2"/>
      <c r="Z17" s="3"/>
      <c r="AA17" s="2"/>
      <c r="AB17" s="2"/>
      <c r="AC17" s="3"/>
    </row>
    <row r="18" customFormat="false" ht="12.75" hidden="false" customHeight="false" outlineLevel="0" collapsed="false">
      <c r="A18" s="31"/>
      <c r="B18" s="2"/>
      <c r="C18" s="34"/>
      <c r="D18" s="2"/>
      <c r="E18" s="34"/>
      <c r="F18" s="18"/>
      <c r="G18" s="34"/>
      <c r="H18" s="2"/>
      <c r="I18" s="34"/>
      <c r="J18" s="2"/>
      <c r="K18" s="34"/>
      <c r="L18" s="2"/>
      <c r="M18" s="34"/>
      <c r="N18" s="2"/>
      <c r="O18" s="34"/>
      <c r="P18" s="2"/>
      <c r="Q18" s="34"/>
      <c r="R18" s="2"/>
      <c r="S18" s="34"/>
      <c r="T18" s="34"/>
      <c r="U18" s="34"/>
      <c r="V18" s="34"/>
      <c r="W18" s="34"/>
      <c r="X18" s="34"/>
      <c r="Y18" s="2"/>
      <c r="Z18" s="34"/>
      <c r="AA18" s="2"/>
      <c r="AB18" s="2"/>
      <c r="AC18" s="34"/>
    </row>
    <row r="19" customFormat="false" ht="12.75" hidden="false" customHeight="false" outlineLevel="0" collapsed="false">
      <c r="A19" s="31" t="s">
        <v>27</v>
      </c>
      <c r="B19" s="2"/>
      <c r="C19" s="32"/>
      <c r="D19" s="2"/>
      <c r="E19" s="32"/>
      <c r="F19" s="18"/>
      <c r="G19" s="32"/>
      <c r="H19" s="2"/>
      <c r="I19" s="32"/>
      <c r="J19" s="2"/>
      <c r="K19" s="32"/>
      <c r="L19" s="2"/>
      <c r="M19" s="32"/>
      <c r="N19" s="2"/>
      <c r="O19" s="32"/>
      <c r="P19" s="2"/>
      <c r="Q19" s="32"/>
      <c r="R19" s="2"/>
      <c r="S19" s="32"/>
      <c r="T19" s="33"/>
      <c r="U19" s="32"/>
      <c r="V19" s="33"/>
      <c r="W19" s="33"/>
      <c r="X19" s="32"/>
      <c r="Y19" s="2"/>
      <c r="Z19" s="32"/>
      <c r="AA19" s="2"/>
      <c r="AB19" s="2"/>
      <c r="AC19" s="32"/>
    </row>
    <row r="20" customFormat="false" ht="12.75" hidden="false" customHeight="false" outlineLevel="0" collapsed="false">
      <c r="A20" s="31" t="s">
        <v>28</v>
      </c>
      <c r="B20" s="2" t="s">
        <v>21</v>
      </c>
      <c r="C20" s="32"/>
      <c r="D20" s="2"/>
      <c r="E20" s="32"/>
      <c r="F20" s="18"/>
      <c r="G20" s="32"/>
      <c r="H20" s="2"/>
      <c r="I20" s="32"/>
      <c r="J20" s="2"/>
      <c r="K20" s="32"/>
      <c r="L20" s="2"/>
      <c r="M20" s="32"/>
      <c r="N20" s="2"/>
      <c r="O20" s="32"/>
      <c r="P20" s="2"/>
      <c r="Q20" s="32"/>
      <c r="R20" s="2"/>
      <c r="S20" s="32"/>
      <c r="T20" s="33"/>
      <c r="U20" s="32"/>
      <c r="V20" s="33"/>
      <c r="W20" s="33"/>
      <c r="X20" s="32"/>
      <c r="Y20" s="2"/>
      <c r="Z20" s="32"/>
      <c r="AA20" s="2"/>
      <c r="AB20" s="2"/>
      <c r="AC20" s="32"/>
    </row>
    <row r="21" customFormat="false" ht="12.75" hidden="false" customHeight="false" outlineLevel="0" collapsed="false">
      <c r="A21" s="31" t="s">
        <v>29</v>
      </c>
      <c r="B21" s="2"/>
      <c r="C21" s="32"/>
      <c r="D21" s="2"/>
      <c r="E21" s="32"/>
      <c r="F21" s="18"/>
      <c r="G21" s="32"/>
      <c r="H21" s="2"/>
      <c r="I21" s="32"/>
      <c r="J21" s="2"/>
      <c r="K21" s="32"/>
      <c r="L21" s="2"/>
      <c r="M21" s="32"/>
      <c r="N21" s="2"/>
      <c r="O21" s="32"/>
      <c r="P21" s="2"/>
      <c r="Q21" s="32"/>
      <c r="R21" s="2"/>
      <c r="S21" s="32"/>
      <c r="T21" s="33"/>
      <c r="U21" s="32"/>
      <c r="V21" s="33"/>
      <c r="W21" s="33"/>
      <c r="X21" s="32"/>
      <c r="Y21" s="2"/>
      <c r="Z21" s="32"/>
      <c r="AA21" s="2"/>
      <c r="AB21" s="2"/>
      <c r="AC21" s="32"/>
    </row>
    <row r="22" customFormat="false" ht="12.75" hidden="false" customHeight="false" outlineLevel="0" collapsed="false">
      <c r="A22" s="3"/>
      <c r="B22" s="2"/>
      <c r="C22" s="34"/>
      <c r="D22" s="2"/>
      <c r="E22" s="34"/>
      <c r="F22" s="18"/>
      <c r="G22" s="34"/>
      <c r="H22" s="2"/>
      <c r="I22" s="34"/>
      <c r="J22" s="2"/>
      <c r="K22" s="34"/>
      <c r="L22" s="2"/>
      <c r="M22" s="34"/>
      <c r="N22" s="2"/>
      <c r="O22" s="34"/>
      <c r="P22" s="2"/>
      <c r="Q22" s="34"/>
      <c r="R22" s="2"/>
      <c r="S22" s="34"/>
      <c r="T22" s="34"/>
      <c r="U22" s="34"/>
      <c r="V22" s="34"/>
      <c r="W22" s="34"/>
      <c r="X22" s="34"/>
      <c r="Y22" s="2"/>
      <c r="Z22" s="34"/>
      <c r="AA22" s="2"/>
      <c r="AB22" s="2"/>
      <c r="AC22" s="34"/>
    </row>
    <row r="23" customFormat="false" ht="13.5" hidden="false" customHeight="false" outlineLevel="0" collapsed="false">
      <c r="A23" s="21" t="n">
        <v>35673</v>
      </c>
      <c r="B23" s="2"/>
      <c r="C23" s="3"/>
      <c r="D23" s="2"/>
      <c r="E23" s="3"/>
      <c r="F23" s="18"/>
      <c r="G23" s="3"/>
      <c r="H23" s="2"/>
      <c r="I23" s="3"/>
      <c r="J23" s="2"/>
      <c r="K23" s="3"/>
      <c r="L23" s="2"/>
      <c r="M23" s="3"/>
      <c r="N23" s="2"/>
      <c r="O23" s="3"/>
      <c r="P23" s="2"/>
      <c r="Q23" s="3"/>
      <c r="R23" s="2"/>
      <c r="S23" s="3"/>
      <c r="T23" s="3"/>
      <c r="U23" s="3"/>
      <c r="V23" s="3"/>
      <c r="W23" s="3"/>
      <c r="X23" s="3"/>
      <c r="Y23" s="2"/>
      <c r="Z23" s="3"/>
      <c r="AA23" s="2"/>
      <c r="AB23" s="2"/>
      <c r="AC23" s="3"/>
    </row>
    <row r="24" customFormat="false" ht="12.75" hidden="false" customHeight="false" outlineLevel="0" collapsed="false">
      <c r="A24" s="31" t="s">
        <v>27</v>
      </c>
      <c r="B24" s="2"/>
      <c r="C24" s="32"/>
      <c r="D24" s="2"/>
      <c r="E24" s="32"/>
      <c r="F24" s="18"/>
      <c r="G24" s="32"/>
      <c r="H24" s="2"/>
      <c r="I24" s="32"/>
      <c r="J24" s="2"/>
      <c r="K24" s="32"/>
      <c r="L24" s="2"/>
      <c r="M24" s="32"/>
      <c r="N24" s="2"/>
      <c r="O24" s="32"/>
      <c r="P24" s="2"/>
      <c r="Q24" s="32"/>
      <c r="R24" s="2"/>
      <c r="S24" s="32"/>
      <c r="T24" s="33"/>
      <c r="U24" s="32"/>
      <c r="V24" s="33"/>
      <c r="W24" s="33"/>
      <c r="X24" s="32"/>
      <c r="Y24" s="2"/>
      <c r="Z24" s="32"/>
      <c r="AA24" s="2"/>
      <c r="AB24" s="2"/>
      <c r="AC24" s="32"/>
    </row>
    <row r="25" customFormat="false" ht="12.75" hidden="false" customHeight="false" outlineLevel="0" collapsed="false">
      <c r="A25" s="31" t="s">
        <v>28</v>
      </c>
      <c r="B25" s="2"/>
      <c r="C25" s="32"/>
      <c r="D25" s="2"/>
      <c r="E25" s="32"/>
      <c r="F25" s="18"/>
      <c r="G25" s="32"/>
      <c r="H25" s="2"/>
      <c r="I25" s="32"/>
      <c r="J25" s="2"/>
      <c r="K25" s="32"/>
      <c r="L25" s="2"/>
      <c r="M25" s="32"/>
      <c r="N25" s="2"/>
      <c r="O25" s="32"/>
      <c r="P25" s="2"/>
      <c r="Q25" s="32"/>
      <c r="R25" s="2"/>
      <c r="S25" s="32"/>
      <c r="T25" s="33"/>
      <c r="U25" s="32"/>
      <c r="V25" s="33"/>
      <c r="W25" s="33"/>
      <c r="X25" s="32"/>
      <c r="Y25" s="2"/>
      <c r="Z25" s="32"/>
      <c r="AA25" s="2"/>
      <c r="AB25" s="2"/>
      <c r="AC25" s="32"/>
    </row>
    <row r="26" customFormat="false" ht="12.75" hidden="false" customHeight="false" outlineLevel="0" collapsed="false">
      <c r="A26" s="31" t="s">
        <v>29</v>
      </c>
      <c r="B26" s="2"/>
      <c r="C26" s="32"/>
      <c r="D26" s="2"/>
      <c r="E26" s="32"/>
      <c r="F26" s="18"/>
      <c r="G26" s="32"/>
      <c r="H26" s="2"/>
      <c r="I26" s="32"/>
      <c r="J26" s="2"/>
      <c r="K26" s="32"/>
      <c r="L26" s="2"/>
      <c r="M26" s="32"/>
      <c r="N26" s="2"/>
      <c r="O26" s="32"/>
      <c r="P26" s="2"/>
      <c r="Q26" s="32"/>
      <c r="R26" s="2"/>
      <c r="S26" s="32"/>
      <c r="T26" s="33"/>
      <c r="U26" s="32"/>
      <c r="V26" s="33"/>
      <c r="W26" s="33"/>
      <c r="X26" s="32"/>
      <c r="Y26" s="2"/>
      <c r="Z26" s="32"/>
      <c r="AA26" s="2"/>
      <c r="AB26" s="2"/>
      <c r="AC26" s="32"/>
    </row>
    <row r="27" customFormat="false" ht="12.75" hidden="false" customHeight="false" outlineLevel="0" collapsed="false">
      <c r="A27" s="3"/>
      <c r="B27" s="2"/>
      <c r="C27" s="3"/>
      <c r="D27" s="2"/>
      <c r="E27" s="3"/>
      <c r="F27" s="18"/>
      <c r="G27" s="3"/>
      <c r="H27" s="2"/>
      <c r="I27" s="3"/>
      <c r="J27" s="2"/>
      <c r="K27" s="3"/>
      <c r="L27" s="2"/>
      <c r="M27" s="3"/>
      <c r="N27" s="2"/>
      <c r="O27" s="3"/>
      <c r="P27" s="2"/>
      <c r="Q27" s="3"/>
      <c r="R27" s="2"/>
      <c r="S27" s="3"/>
      <c r="T27" s="3"/>
      <c r="U27" s="3"/>
      <c r="V27" s="3"/>
      <c r="W27" s="3"/>
      <c r="X27" s="3"/>
      <c r="Y27" s="2"/>
      <c r="Z27" s="3"/>
      <c r="AA27" s="2"/>
      <c r="AB27" s="2"/>
      <c r="AC27" s="3"/>
    </row>
    <row r="28" customFormat="false" ht="12.75" hidden="false" customHeight="false" outlineLevel="0" collapsed="false">
      <c r="A28" s="35" t="n">
        <v>35673</v>
      </c>
      <c r="B28" s="2"/>
      <c r="C28" s="32"/>
      <c r="D28" s="2"/>
      <c r="E28" s="32"/>
      <c r="F28" s="18"/>
      <c r="G28" s="32"/>
      <c r="H28" s="2"/>
      <c r="I28" s="32"/>
      <c r="J28" s="2"/>
      <c r="K28" s="32"/>
      <c r="L28" s="2"/>
      <c r="M28" s="32"/>
      <c r="N28" s="2"/>
      <c r="O28" s="32"/>
      <c r="P28" s="2"/>
      <c r="Q28" s="32"/>
      <c r="R28" s="2"/>
      <c r="S28" s="32"/>
      <c r="T28" s="33"/>
      <c r="U28" s="32"/>
      <c r="V28" s="33"/>
      <c r="W28" s="33"/>
      <c r="X28" s="32"/>
      <c r="Y28" s="2"/>
      <c r="Z28" s="32"/>
      <c r="AA28" s="2"/>
      <c r="AB28" s="2"/>
      <c r="AC28" s="32"/>
    </row>
    <row r="29" customFormat="false" ht="12.75" hidden="false" customHeight="false" outlineLevel="0" collapsed="false">
      <c r="A29" s="3"/>
      <c r="B29" s="2"/>
      <c r="C29" s="3"/>
      <c r="D29" s="2"/>
      <c r="E29" s="3"/>
      <c r="F29" s="18"/>
      <c r="G29" s="3"/>
      <c r="H29" s="2"/>
      <c r="I29" s="3"/>
      <c r="J29" s="2"/>
      <c r="K29" s="3"/>
      <c r="L29" s="2"/>
      <c r="M29" s="3"/>
      <c r="N29" s="2"/>
      <c r="O29" s="3"/>
      <c r="P29" s="2"/>
      <c r="Q29" s="3"/>
      <c r="R29" s="2"/>
      <c r="S29" s="3"/>
      <c r="T29" s="36"/>
      <c r="U29" s="3"/>
      <c r="V29" s="36"/>
      <c r="W29" s="36"/>
      <c r="X29" s="3"/>
      <c r="Y29" s="2"/>
      <c r="Z29" s="3"/>
      <c r="AA29" s="2"/>
      <c r="AB29" s="2"/>
      <c r="AC29" s="3"/>
    </row>
    <row r="30" customFormat="false" ht="12.75" hidden="false" customHeight="false" outlineLevel="0" collapsed="false">
      <c r="A30" s="37" t="s">
        <v>30</v>
      </c>
      <c r="B30" s="2"/>
      <c r="C30" s="3"/>
      <c r="D30" s="2"/>
      <c r="E30" s="3"/>
      <c r="F30" s="18"/>
      <c r="G30" s="3"/>
      <c r="H30" s="2"/>
      <c r="I30" s="3"/>
      <c r="J30" s="2"/>
      <c r="K30" s="3"/>
      <c r="L30" s="2"/>
      <c r="M30" s="3"/>
      <c r="N30" s="2"/>
      <c r="O30" s="3"/>
      <c r="P30" s="2"/>
      <c r="Q30" s="3"/>
      <c r="R30" s="2"/>
      <c r="S30" s="3"/>
      <c r="T30" s="3"/>
      <c r="U30" s="3"/>
      <c r="V30" s="3"/>
      <c r="W30" s="3"/>
      <c r="X30" s="3"/>
      <c r="Y30" s="2"/>
      <c r="Z30" s="3"/>
      <c r="AA30" s="2"/>
      <c r="AB30" s="2"/>
      <c r="AC30" s="3"/>
    </row>
    <row r="31" customFormat="false" ht="12.75" hidden="false" customHeight="false" outlineLevel="0" collapsed="false">
      <c r="A31" s="3"/>
      <c r="B31" s="2"/>
      <c r="C31" s="3"/>
      <c r="D31" s="2"/>
      <c r="E31" s="3"/>
      <c r="F31" s="18"/>
      <c r="G31" s="3"/>
      <c r="H31" s="2"/>
      <c r="I31" s="3"/>
      <c r="J31" s="2"/>
      <c r="K31" s="3"/>
      <c r="L31" s="2"/>
      <c r="M31" s="3"/>
      <c r="N31" s="2"/>
      <c r="O31" s="3"/>
      <c r="P31" s="2"/>
      <c r="Q31" s="3"/>
      <c r="R31" s="2"/>
      <c r="S31" s="3"/>
      <c r="T31" s="3"/>
      <c r="U31" s="3"/>
      <c r="V31" s="3"/>
      <c r="W31" s="3"/>
      <c r="X31" s="3"/>
      <c r="Y31" s="2"/>
      <c r="Z31" s="3"/>
      <c r="AA31" s="2"/>
      <c r="AB31" s="2"/>
      <c r="AC31" s="3"/>
    </row>
    <row r="32" customFormat="false" ht="13.5" hidden="false" customHeight="false" outlineLevel="0" collapsed="false">
      <c r="A32" s="38" t="n">
        <v>35673</v>
      </c>
      <c r="B32" s="2"/>
      <c r="C32" s="34"/>
      <c r="D32" s="2"/>
      <c r="E32" s="34"/>
      <c r="F32" s="18"/>
      <c r="G32" s="34"/>
      <c r="H32" s="2"/>
      <c r="I32" s="34"/>
      <c r="J32" s="2"/>
      <c r="K32" s="34"/>
      <c r="L32" s="2"/>
      <c r="M32" s="34"/>
      <c r="N32" s="2"/>
      <c r="O32" s="34"/>
      <c r="P32" s="2"/>
      <c r="Q32" s="34"/>
      <c r="R32" s="2"/>
      <c r="S32" s="34"/>
      <c r="T32" s="34"/>
      <c r="U32" s="34"/>
      <c r="V32" s="34"/>
      <c r="W32" s="34"/>
      <c r="X32" s="34"/>
      <c r="Y32" s="2"/>
      <c r="Z32" s="34"/>
      <c r="AA32" s="2"/>
      <c r="AB32" s="2"/>
      <c r="AC32" s="34"/>
    </row>
    <row r="33" customFormat="false" ht="12.75" hidden="false" customHeight="false" outlineLevel="0" collapsed="false">
      <c r="A33" s="31" t="s">
        <v>31</v>
      </c>
      <c r="B33" s="2"/>
      <c r="C33" s="39"/>
      <c r="D33" s="2"/>
      <c r="E33" s="39"/>
      <c r="F33" s="18"/>
      <c r="G33" s="39"/>
      <c r="H33" s="2"/>
      <c r="I33" s="39"/>
      <c r="J33" s="2"/>
      <c r="K33" s="39"/>
      <c r="L33" s="2"/>
      <c r="M33" s="39"/>
      <c r="N33" s="2"/>
      <c r="O33" s="39"/>
      <c r="P33" s="2"/>
      <c r="Q33" s="39"/>
      <c r="R33" s="2"/>
      <c r="S33" s="39"/>
      <c r="T33" s="40"/>
      <c r="U33" s="39"/>
      <c r="V33" s="40"/>
      <c r="W33" s="40"/>
      <c r="X33" s="39"/>
      <c r="Y33" s="2"/>
      <c r="Z33" s="39"/>
      <c r="AA33" s="2"/>
      <c r="AB33" s="2"/>
      <c r="AC33" s="39"/>
    </row>
    <row r="34" customFormat="false" ht="12.75" hidden="false" customHeight="false" outlineLevel="0" collapsed="false">
      <c r="A34" s="31" t="s">
        <v>32</v>
      </c>
      <c r="B34" s="2"/>
      <c r="C34" s="39"/>
      <c r="D34" s="2"/>
      <c r="E34" s="39"/>
      <c r="F34" s="18"/>
      <c r="G34" s="39"/>
      <c r="H34" s="2"/>
      <c r="I34" s="39"/>
      <c r="J34" s="2"/>
      <c r="K34" s="39"/>
      <c r="L34" s="2"/>
      <c r="M34" s="39"/>
      <c r="N34" s="2"/>
      <c r="O34" s="39"/>
      <c r="P34" s="2"/>
      <c r="Q34" s="39"/>
      <c r="R34" s="2"/>
      <c r="S34" s="39"/>
      <c r="T34" s="40"/>
      <c r="U34" s="39"/>
      <c r="V34" s="40"/>
      <c r="W34" s="40"/>
      <c r="X34" s="39"/>
      <c r="Y34" s="2"/>
      <c r="Z34" s="39"/>
      <c r="AA34" s="2"/>
      <c r="AB34" s="2"/>
      <c r="AC34" s="39"/>
    </row>
    <row r="35" customFormat="false" ht="12.75" hidden="false" customHeight="false" outlineLevel="0" collapsed="false">
      <c r="A35" s="31" t="s">
        <v>33</v>
      </c>
      <c r="B35" s="2"/>
      <c r="C35" s="39"/>
      <c r="D35" s="2"/>
      <c r="E35" s="39"/>
      <c r="F35" s="18"/>
      <c r="G35" s="39"/>
      <c r="H35" s="2"/>
      <c r="I35" s="39"/>
      <c r="J35" s="2"/>
      <c r="K35" s="39"/>
      <c r="L35" s="2"/>
      <c r="M35" s="39"/>
      <c r="N35" s="2"/>
      <c r="O35" s="39"/>
      <c r="P35" s="2"/>
      <c r="Q35" s="39"/>
      <c r="R35" s="2"/>
      <c r="S35" s="39"/>
      <c r="T35" s="40"/>
      <c r="U35" s="39"/>
      <c r="V35" s="40"/>
      <c r="W35" s="40"/>
      <c r="X35" s="39"/>
      <c r="Y35" s="2"/>
      <c r="Z35" s="39"/>
      <c r="AA35" s="2"/>
      <c r="AB35" s="2"/>
      <c r="AC35" s="39"/>
    </row>
    <row r="36" customFormat="false" ht="12.75" hidden="false" customHeight="false" outlineLevel="0" collapsed="false">
      <c r="A36" s="31" t="s">
        <v>34</v>
      </c>
      <c r="B36" s="2"/>
      <c r="C36" s="39"/>
      <c r="D36" s="2"/>
      <c r="E36" s="39"/>
      <c r="F36" s="18"/>
      <c r="G36" s="39"/>
      <c r="H36" s="2"/>
      <c r="I36" s="39"/>
      <c r="J36" s="2"/>
      <c r="K36" s="39"/>
      <c r="L36" s="2"/>
      <c r="M36" s="39"/>
      <c r="N36" s="2"/>
      <c r="O36" s="39"/>
      <c r="P36" s="2"/>
      <c r="Q36" s="39"/>
      <c r="R36" s="2"/>
      <c r="S36" s="39"/>
      <c r="T36" s="40"/>
      <c r="U36" s="39"/>
      <c r="V36" s="40"/>
      <c r="W36" s="40"/>
      <c r="X36" s="39"/>
      <c r="Y36" s="2"/>
      <c r="Z36" s="39"/>
      <c r="AA36" s="2"/>
      <c r="AB36" s="2"/>
      <c r="AC36" s="39"/>
    </row>
    <row r="37" customFormat="false" ht="12.75" hidden="false" customHeight="false" outlineLevel="0" collapsed="false">
      <c r="A37" s="3"/>
      <c r="B37" s="2"/>
      <c r="C37" s="41"/>
      <c r="D37" s="2"/>
      <c r="E37" s="41"/>
      <c r="F37" s="18"/>
      <c r="G37" s="41"/>
      <c r="H37" s="2"/>
      <c r="I37" s="41"/>
      <c r="J37" s="2"/>
      <c r="K37" s="41"/>
      <c r="L37" s="2"/>
      <c r="M37" s="41"/>
      <c r="N37" s="2"/>
      <c r="O37" s="41"/>
      <c r="P37" s="2"/>
      <c r="Q37" s="41"/>
      <c r="R37" s="2"/>
      <c r="S37" s="41"/>
      <c r="T37" s="41"/>
      <c r="U37" s="41"/>
      <c r="V37" s="41"/>
      <c r="W37" s="41"/>
      <c r="X37" s="41"/>
      <c r="Y37" s="2"/>
      <c r="Z37" s="41"/>
      <c r="AA37" s="2"/>
      <c r="AB37" s="2"/>
      <c r="AC37" s="41"/>
    </row>
    <row r="38" customFormat="false" ht="13.5" hidden="false" customHeight="false" outlineLevel="0" collapsed="false">
      <c r="A38" s="42" t="n">
        <v>35702</v>
      </c>
      <c r="B38" s="2"/>
      <c r="C38" s="3"/>
      <c r="D38" s="2"/>
      <c r="E38" s="3"/>
      <c r="F38" s="18"/>
      <c r="G38" s="3"/>
      <c r="H38" s="2"/>
      <c r="I38" s="3"/>
      <c r="J38" s="2"/>
      <c r="K38" s="3"/>
      <c r="L38" s="2"/>
      <c r="M38" s="3"/>
      <c r="N38" s="2"/>
      <c r="O38" s="3"/>
      <c r="P38" s="2"/>
      <c r="Q38" s="3"/>
      <c r="R38" s="2"/>
      <c r="S38" s="3"/>
      <c r="T38" s="3"/>
      <c r="U38" s="3"/>
      <c r="V38" s="3"/>
      <c r="W38" s="3"/>
      <c r="X38" s="3"/>
      <c r="Y38" s="2"/>
      <c r="Z38" s="3"/>
      <c r="AA38" s="2"/>
      <c r="AB38" s="2"/>
      <c r="AC38" s="3"/>
    </row>
    <row r="39" customFormat="false" ht="12.75" hidden="false" customHeight="false" outlineLevel="0" collapsed="false">
      <c r="A39" s="31" t="s">
        <v>35</v>
      </c>
      <c r="B39" s="43"/>
      <c r="C39" s="39"/>
      <c r="D39" s="43"/>
      <c r="E39" s="39"/>
      <c r="F39" s="18"/>
      <c r="G39" s="39"/>
      <c r="H39" s="2"/>
      <c r="I39" s="39"/>
      <c r="J39" s="43"/>
      <c r="K39" s="39"/>
      <c r="L39" s="43"/>
      <c r="M39" s="39"/>
      <c r="N39" s="43"/>
      <c r="O39" s="39"/>
      <c r="P39" s="43"/>
      <c r="Q39" s="39"/>
      <c r="R39" s="43"/>
      <c r="S39" s="39"/>
      <c r="T39" s="40"/>
      <c r="U39" s="39"/>
      <c r="V39" s="40"/>
      <c r="W39" s="40"/>
      <c r="X39" s="39"/>
      <c r="Y39" s="43"/>
      <c r="Z39" s="39"/>
      <c r="AA39" s="43"/>
      <c r="AB39" s="43"/>
      <c r="AC39" s="39"/>
    </row>
    <row r="40" customFormat="false" ht="12.75" hidden="false" customHeight="false" outlineLevel="0" collapsed="false">
      <c r="A40" s="31" t="s">
        <v>36</v>
      </c>
      <c r="B40" s="2"/>
      <c r="C40" s="41"/>
      <c r="D40" s="2"/>
      <c r="E40" s="41"/>
      <c r="F40" s="18"/>
      <c r="G40" s="41"/>
      <c r="H40" s="2"/>
      <c r="I40" s="41"/>
      <c r="J40" s="2"/>
      <c r="K40" s="41"/>
      <c r="L40" s="2"/>
      <c r="M40" s="41"/>
      <c r="N40" s="2"/>
      <c r="O40" s="41"/>
      <c r="P40" s="2"/>
      <c r="Q40" s="41"/>
      <c r="R40" s="2"/>
      <c r="S40" s="41"/>
      <c r="T40" s="41"/>
      <c r="U40" s="41"/>
      <c r="V40" s="41"/>
      <c r="W40" s="41"/>
      <c r="X40" s="41"/>
      <c r="Y40" s="2"/>
      <c r="Z40" s="41"/>
      <c r="AA40" s="2"/>
      <c r="AB40" s="2"/>
      <c r="AC40" s="41"/>
    </row>
    <row r="41" customFormat="false" ht="12.75" hidden="false" customHeight="false" outlineLevel="0" collapsed="false">
      <c r="A41" s="31" t="s">
        <v>37</v>
      </c>
      <c r="B41" s="2"/>
      <c r="C41" s="41"/>
      <c r="D41" s="2"/>
      <c r="E41" s="41"/>
      <c r="F41" s="18"/>
      <c r="G41" s="41"/>
      <c r="H41" s="2"/>
      <c r="I41" s="41"/>
      <c r="J41" s="2"/>
      <c r="K41" s="41"/>
      <c r="L41" s="2"/>
      <c r="M41" s="41"/>
      <c r="N41" s="2"/>
      <c r="O41" s="41"/>
      <c r="P41" s="2"/>
      <c r="Q41" s="41"/>
      <c r="R41" s="2"/>
      <c r="S41" s="41"/>
      <c r="T41" s="41"/>
      <c r="U41" s="41"/>
      <c r="V41" s="41"/>
      <c r="W41" s="41"/>
      <c r="X41" s="41"/>
      <c r="Y41" s="2"/>
      <c r="Z41" s="41"/>
      <c r="AA41" s="2"/>
      <c r="AB41" s="2"/>
      <c r="AC41" s="41"/>
    </row>
    <row r="42" customFormat="false" ht="12.75" hidden="false" customHeight="false" outlineLevel="0" collapsed="false">
      <c r="A42" s="31" t="s">
        <v>38</v>
      </c>
      <c r="B42" s="2"/>
      <c r="C42" s="40"/>
      <c r="D42" s="2"/>
      <c r="E42" s="40"/>
      <c r="F42" s="18"/>
      <c r="G42" s="40"/>
      <c r="H42" s="2"/>
      <c r="I42" s="40"/>
      <c r="J42" s="2"/>
      <c r="K42" s="40"/>
      <c r="L42" s="2"/>
      <c r="M42" s="40"/>
      <c r="N42" s="2"/>
      <c r="O42" s="40"/>
      <c r="P42" s="2"/>
      <c r="Q42" s="40"/>
      <c r="R42" s="2"/>
      <c r="S42" s="40"/>
      <c r="T42" s="40"/>
      <c r="U42" s="40"/>
      <c r="V42" s="40"/>
      <c r="W42" s="40"/>
      <c r="X42" s="40"/>
      <c r="Y42" s="2"/>
      <c r="Z42" s="40"/>
      <c r="AA42" s="2"/>
      <c r="AB42" s="2"/>
      <c r="AC42" s="40"/>
    </row>
    <row r="43" customFormat="false" ht="12.75" hidden="false" customHeight="false" outlineLevel="0" collapsed="false">
      <c r="A43" s="31" t="s">
        <v>39</v>
      </c>
      <c r="B43" s="2"/>
      <c r="C43" s="40"/>
      <c r="D43" s="2"/>
      <c r="E43" s="40"/>
      <c r="F43" s="18"/>
      <c r="G43" s="40"/>
      <c r="H43" s="2"/>
      <c r="I43" s="40"/>
      <c r="J43" s="2"/>
      <c r="K43" s="40"/>
      <c r="L43" s="2"/>
      <c r="M43" s="40"/>
      <c r="N43" s="2"/>
      <c r="O43" s="40"/>
      <c r="P43" s="2"/>
      <c r="Q43" s="40"/>
      <c r="R43" s="2"/>
      <c r="S43" s="40"/>
      <c r="T43" s="40"/>
      <c r="U43" s="40"/>
      <c r="V43" s="40"/>
      <c r="W43" s="40"/>
      <c r="X43" s="40"/>
      <c r="Y43" s="2"/>
      <c r="Z43" s="40"/>
      <c r="AA43" s="2"/>
      <c r="AB43" s="2"/>
      <c r="AC43" s="40"/>
    </row>
    <row r="44" customFormat="false" ht="12.75" hidden="false" customHeight="false" outlineLevel="0" collapsed="false">
      <c r="A44" s="31" t="s">
        <v>40</v>
      </c>
      <c r="B44" s="2"/>
      <c r="C44" s="40"/>
      <c r="D44" s="2"/>
      <c r="E44" s="40"/>
      <c r="F44" s="18"/>
      <c r="G44" s="40"/>
      <c r="H44" s="2"/>
      <c r="I44" s="40"/>
      <c r="J44" s="2"/>
      <c r="K44" s="40"/>
      <c r="L44" s="2"/>
      <c r="M44" s="40"/>
      <c r="N44" s="2"/>
      <c r="O44" s="40"/>
      <c r="P44" s="2"/>
      <c r="Q44" s="40"/>
      <c r="R44" s="2"/>
      <c r="S44" s="40"/>
      <c r="T44" s="40"/>
      <c r="U44" s="40"/>
      <c r="V44" s="40"/>
      <c r="W44" s="40"/>
      <c r="X44" s="40"/>
      <c r="Y44" s="2"/>
      <c r="Z44" s="40"/>
      <c r="AA44" s="2"/>
      <c r="AB44" s="2"/>
      <c r="AC44" s="40"/>
    </row>
    <row r="45" customFormat="false" ht="12.75" hidden="false" customHeight="false" outlineLevel="0" collapsed="false">
      <c r="A45" s="31" t="s">
        <v>41</v>
      </c>
      <c r="B45" s="2"/>
      <c r="C45" s="40"/>
      <c r="D45" s="2"/>
      <c r="E45" s="40"/>
      <c r="F45" s="18"/>
      <c r="G45" s="40"/>
      <c r="H45" s="2"/>
      <c r="I45" s="40"/>
      <c r="J45" s="2"/>
      <c r="K45" s="40"/>
      <c r="L45" s="2"/>
      <c r="M45" s="40"/>
      <c r="N45" s="2"/>
      <c r="O45" s="40"/>
      <c r="P45" s="2"/>
      <c r="Q45" s="40"/>
      <c r="R45" s="2"/>
      <c r="S45" s="40"/>
      <c r="T45" s="40"/>
      <c r="U45" s="40"/>
      <c r="V45" s="40"/>
      <c r="W45" s="40"/>
      <c r="X45" s="40"/>
      <c r="Y45" s="2"/>
      <c r="Z45" s="40"/>
      <c r="AA45" s="2"/>
      <c r="AB45" s="2"/>
      <c r="AC45" s="40"/>
    </row>
    <row r="46" customFormat="false" ht="12.75" hidden="false" customHeight="false" outlineLevel="0" collapsed="false">
      <c r="A46" s="31" t="s">
        <v>42</v>
      </c>
      <c r="B46" s="2"/>
      <c r="C46" s="40"/>
      <c r="D46" s="2"/>
      <c r="E46" s="40"/>
      <c r="F46" s="18"/>
      <c r="G46" s="40"/>
      <c r="H46" s="2"/>
      <c r="I46" s="40"/>
      <c r="J46" s="2"/>
      <c r="K46" s="40"/>
      <c r="L46" s="2"/>
      <c r="M46" s="40"/>
      <c r="N46" s="2"/>
      <c r="O46" s="40"/>
      <c r="P46" s="2"/>
      <c r="Q46" s="40"/>
      <c r="R46" s="2"/>
      <c r="S46" s="40"/>
      <c r="T46" s="40"/>
      <c r="U46" s="40"/>
      <c r="V46" s="40"/>
      <c r="W46" s="40"/>
      <c r="X46" s="40"/>
      <c r="Y46" s="2"/>
      <c r="Z46" s="40"/>
      <c r="AA46" s="2"/>
      <c r="AB46" s="2"/>
      <c r="AC46" s="40"/>
    </row>
    <row r="47" customFormat="false" ht="12.75" hidden="false" customHeight="false" outlineLevel="0" collapsed="false">
      <c r="A47" s="31" t="s">
        <v>43</v>
      </c>
      <c r="B47" s="2"/>
      <c r="C47" s="40"/>
      <c r="D47" s="2"/>
      <c r="E47" s="40"/>
      <c r="F47" s="18"/>
      <c r="G47" s="40"/>
      <c r="H47" s="2"/>
      <c r="I47" s="40"/>
      <c r="J47" s="2"/>
      <c r="K47" s="40"/>
      <c r="L47" s="2"/>
      <c r="M47" s="40"/>
      <c r="N47" s="2"/>
      <c r="O47" s="40"/>
      <c r="P47" s="2"/>
      <c r="Q47" s="40"/>
      <c r="R47" s="2"/>
      <c r="S47" s="40"/>
      <c r="T47" s="40"/>
      <c r="U47" s="40"/>
      <c r="V47" s="40"/>
      <c r="W47" s="40"/>
      <c r="X47" s="40"/>
      <c r="Y47" s="2"/>
      <c r="Z47" s="40"/>
      <c r="AA47" s="2"/>
      <c r="AB47" s="2"/>
      <c r="AC47" s="40"/>
    </row>
    <row r="48" customFormat="false" ht="12.75" hidden="false" customHeight="false" outlineLevel="0" collapsed="false">
      <c r="A48" s="31" t="s">
        <v>44</v>
      </c>
      <c r="B48" s="2"/>
      <c r="C48" s="40"/>
      <c r="D48" s="2"/>
      <c r="E48" s="40"/>
      <c r="F48" s="18"/>
      <c r="G48" s="40"/>
      <c r="H48" s="2"/>
      <c r="I48" s="40"/>
      <c r="J48" s="2"/>
      <c r="K48" s="40"/>
      <c r="L48" s="2"/>
      <c r="M48" s="40"/>
      <c r="N48" s="2"/>
      <c r="O48" s="40"/>
      <c r="P48" s="2"/>
      <c r="Q48" s="40"/>
      <c r="R48" s="2"/>
      <c r="S48" s="40"/>
      <c r="T48" s="40"/>
      <c r="U48" s="40"/>
      <c r="V48" s="40"/>
      <c r="W48" s="40"/>
      <c r="X48" s="40"/>
      <c r="Y48" s="2"/>
      <c r="Z48" s="40"/>
      <c r="AA48" s="2"/>
      <c r="AB48" s="2"/>
      <c r="AC48" s="40"/>
    </row>
    <row r="49" customFormat="false" ht="12.75" hidden="false" customHeight="false" outlineLevel="0" collapsed="false">
      <c r="A49" s="31" t="s">
        <v>45</v>
      </c>
      <c r="B49" s="2"/>
      <c r="C49" s="40"/>
      <c r="D49" s="2"/>
      <c r="E49" s="40"/>
      <c r="F49" s="18"/>
      <c r="G49" s="40"/>
      <c r="H49" s="2"/>
      <c r="I49" s="40"/>
      <c r="J49" s="2"/>
      <c r="K49" s="40"/>
      <c r="L49" s="2"/>
      <c r="M49" s="40"/>
      <c r="N49" s="2"/>
      <c r="O49" s="40"/>
      <c r="P49" s="2"/>
      <c r="Q49" s="40"/>
      <c r="R49" s="2"/>
      <c r="S49" s="40"/>
      <c r="T49" s="40"/>
      <c r="U49" s="40"/>
      <c r="V49" s="40"/>
      <c r="W49" s="40"/>
      <c r="X49" s="40"/>
      <c r="Y49" s="2"/>
      <c r="Z49" s="40"/>
      <c r="AA49" s="2"/>
      <c r="AB49" s="2"/>
      <c r="AC49" s="40"/>
    </row>
    <row r="50" customFormat="false" ht="12.75" hidden="false" customHeight="false" outlineLevel="0" collapsed="false">
      <c r="A50" s="27" t="s">
        <v>46</v>
      </c>
      <c r="B50" s="44"/>
      <c r="C50" s="45"/>
      <c r="D50" s="44"/>
      <c r="E50" s="45"/>
      <c r="F50" s="18"/>
      <c r="G50" s="45"/>
      <c r="H50" s="2"/>
      <c r="I50" s="45"/>
      <c r="J50" s="44"/>
      <c r="K50" s="45"/>
      <c r="L50" s="44"/>
      <c r="M50" s="45"/>
      <c r="N50" s="44"/>
      <c r="O50" s="45"/>
      <c r="P50" s="44"/>
      <c r="Q50" s="45"/>
      <c r="R50" s="44"/>
      <c r="S50" s="45"/>
      <c r="T50" s="46"/>
      <c r="U50" s="45"/>
      <c r="V50" s="46"/>
      <c r="W50" s="46"/>
      <c r="X50" s="45"/>
      <c r="Y50" s="44"/>
      <c r="Z50" s="45"/>
      <c r="AA50" s="44"/>
      <c r="AB50" s="44"/>
      <c r="AC50" s="45"/>
    </row>
    <row r="51" customFormat="false" ht="12.75" hidden="false" customHeight="false" outlineLevel="0" collapsed="false">
      <c r="A51" s="31" t="s">
        <v>47</v>
      </c>
      <c r="B51" s="2"/>
      <c r="C51" s="39"/>
      <c r="D51" s="2"/>
      <c r="E51" s="39"/>
      <c r="F51" s="18"/>
      <c r="G51" s="39"/>
      <c r="H51" s="2"/>
      <c r="I51" s="39"/>
      <c r="J51" s="2"/>
      <c r="K51" s="39"/>
      <c r="L51" s="2"/>
      <c r="M51" s="39"/>
      <c r="N51" s="2"/>
      <c r="O51" s="39"/>
      <c r="P51" s="2"/>
      <c r="Q51" s="39"/>
      <c r="R51" s="2"/>
      <c r="S51" s="39"/>
      <c r="T51" s="40"/>
      <c r="U51" s="39"/>
      <c r="V51" s="40"/>
      <c r="W51" s="40"/>
      <c r="X51" s="39"/>
      <c r="Y51" s="2"/>
      <c r="Z51" s="39"/>
      <c r="AA51" s="2"/>
      <c r="AB51" s="2"/>
      <c r="AC51" s="39"/>
    </row>
    <row r="52" customFormat="false" ht="12.75" hidden="false" customHeight="false" outlineLevel="0" collapsed="false">
      <c r="A52" s="31" t="s">
        <v>48</v>
      </c>
      <c r="B52" s="2"/>
      <c r="C52" s="39"/>
      <c r="D52" s="2"/>
      <c r="E52" s="39"/>
      <c r="F52" s="18"/>
      <c r="G52" s="39"/>
      <c r="H52" s="2"/>
      <c r="I52" s="39"/>
      <c r="J52" s="2"/>
      <c r="K52" s="39"/>
      <c r="L52" s="2"/>
      <c r="M52" s="39"/>
      <c r="N52" s="2"/>
      <c r="O52" s="39"/>
      <c r="P52" s="2"/>
      <c r="Q52" s="39"/>
      <c r="R52" s="2"/>
      <c r="S52" s="39"/>
      <c r="T52" s="40"/>
      <c r="U52" s="39"/>
      <c r="V52" s="40"/>
      <c r="W52" s="40"/>
      <c r="X52" s="39"/>
      <c r="Y52" s="2"/>
      <c r="Z52" s="39"/>
      <c r="AA52" s="2"/>
      <c r="AB52" s="2"/>
      <c r="AC52" s="39"/>
    </row>
    <row r="53" customFormat="false" ht="12.75" hidden="false" customHeight="false" outlineLevel="0" collapsed="false">
      <c r="A53" s="27" t="s">
        <v>49</v>
      </c>
      <c r="B53" s="44"/>
      <c r="C53" s="45"/>
      <c r="D53" s="44"/>
      <c r="E53" s="45"/>
      <c r="F53" s="18"/>
      <c r="G53" s="45"/>
      <c r="H53" s="2"/>
      <c r="I53" s="45"/>
      <c r="J53" s="44"/>
      <c r="K53" s="45"/>
      <c r="L53" s="44"/>
      <c r="M53" s="45"/>
      <c r="N53" s="44"/>
      <c r="O53" s="45"/>
      <c r="P53" s="44"/>
      <c r="Q53" s="45"/>
      <c r="R53" s="44"/>
      <c r="S53" s="45"/>
      <c r="T53" s="46"/>
      <c r="U53" s="45"/>
      <c r="V53" s="46"/>
      <c r="W53" s="46"/>
      <c r="X53" s="45"/>
      <c r="Y53" s="44"/>
      <c r="Z53" s="45"/>
      <c r="AA53" s="44"/>
      <c r="AB53" s="44"/>
      <c r="AC53" s="45"/>
    </row>
    <row r="54" customFormat="false" ht="12.75" hidden="false" customHeight="false" outlineLevel="0" collapsed="false">
      <c r="A54" s="3"/>
      <c r="B54" s="2"/>
      <c r="C54" s="41"/>
      <c r="D54" s="2"/>
      <c r="E54" s="41"/>
      <c r="F54" s="18"/>
      <c r="G54" s="41"/>
      <c r="H54" s="2"/>
      <c r="I54" s="41"/>
      <c r="J54" s="2"/>
      <c r="K54" s="41"/>
      <c r="L54" s="2"/>
      <c r="M54" s="41"/>
      <c r="N54" s="2"/>
      <c r="O54" s="41"/>
      <c r="P54" s="2"/>
      <c r="Q54" s="41"/>
      <c r="R54" s="2"/>
      <c r="S54" s="41"/>
      <c r="T54" s="41"/>
      <c r="U54" s="41"/>
      <c r="V54" s="41"/>
      <c r="W54" s="41"/>
      <c r="X54" s="41"/>
      <c r="Y54" s="2"/>
      <c r="Z54" s="41"/>
      <c r="AA54" s="2"/>
      <c r="AB54" s="2"/>
      <c r="AC54" s="41"/>
    </row>
    <row r="55" customFormat="false" ht="13.5" hidden="false" customHeight="false" outlineLevel="0" collapsed="false">
      <c r="A55" s="38" t="n">
        <v>35702</v>
      </c>
      <c r="B55" s="2"/>
      <c r="C55" s="3"/>
      <c r="D55" s="2"/>
      <c r="E55" s="3"/>
      <c r="F55" s="18"/>
      <c r="G55" s="3"/>
      <c r="H55" s="2"/>
      <c r="I55" s="3"/>
      <c r="J55" s="2"/>
      <c r="K55" s="3"/>
      <c r="L55" s="2"/>
      <c r="M55" s="3"/>
      <c r="N55" s="2"/>
      <c r="O55" s="3"/>
      <c r="P55" s="2"/>
      <c r="Q55" s="3"/>
      <c r="R55" s="2"/>
      <c r="S55" s="3"/>
      <c r="T55" s="3"/>
      <c r="U55" s="3"/>
      <c r="V55" s="3"/>
      <c r="W55" s="3"/>
      <c r="X55" s="3"/>
      <c r="Y55" s="2"/>
      <c r="Z55" s="3"/>
      <c r="AA55" s="2"/>
      <c r="AB55" s="2"/>
      <c r="AC55" s="3"/>
    </row>
    <row r="56" customFormat="false" ht="12.75" hidden="false" customHeight="false" outlineLevel="0" collapsed="false">
      <c r="A56" s="31" t="s">
        <v>50</v>
      </c>
      <c r="B56" s="2"/>
      <c r="C56" s="39"/>
      <c r="D56" s="2"/>
      <c r="E56" s="39"/>
      <c r="F56" s="18"/>
      <c r="G56" s="39"/>
      <c r="H56" s="2"/>
      <c r="I56" s="39"/>
      <c r="J56" s="2"/>
      <c r="K56" s="39"/>
      <c r="L56" s="2"/>
      <c r="M56" s="39"/>
      <c r="N56" s="2"/>
      <c r="O56" s="39"/>
      <c r="P56" s="2"/>
      <c r="Q56" s="39"/>
      <c r="R56" s="2"/>
      <c r="S56" s="39"/>
      <c r="T56" s="40"/>
      <c r="U56" s="39"/>
      <c r="V56" s="40"/>
      <c r="W56" s="40"/>
      <c r="X56" s="39"/>
      <c r="Y56" s="2"/>
      <c r="Z56" s="39"/>
      <c r="AA56" s="2"/>
      <c r="AB56" s="2"/>
      <c r="AC56" s="39"/>
    </row>
    <row r="57" customFormat="false" ht="12.75" hidden="false" customHeight="false" outlineLevel="0" collapsed="false">
      <c r="A57" s="31" t="s">
        <v>51</v>
      </c>
      <c r="B57" s="2"/>
      <c r="C57" s="47"/>
      <c r="D57" s="2"/>
      <c r="E57" s="47"/>
      <c r="F57" s="18"/>
      <c r="G57" s="47"/>
      <c r="H57" s="2"/>
      <c r="I57" s="47"/>
      <c r="J57" s="2"/>
      <c r="K57" s="47"/>
      <c r="L57" s="2"/>
      <c r="M57" s="47"/>
      <c r="N57" s="2"/>
      <c r="O57" s="47"/>
      <c r="P57" s="2"/>
      <c r="Q57" s="47"/>
      <c r="R57" s="2"/>
      <c r="S57" s="47"/>
      <c r="T57" s="40"/>
      <c r="U57" s="47"/>
      <c r="V57" s="40"/>
      <c r="W57" s="40"/>
      <c r="X57" s="47"/>
      <c r="Y57" s="2"/>
      <c r="Z57" s="47"/>
      <c r="AA57" s="2"/>
      <c r="AB57" s="2"/>
      <c r="AC57" s="47"/>
    </row>
    <row r="58" customFormat="false" ht="12.75" hidden="false" customHeight="false" outlineLevel="0" collapsed="false">
      <c r="A58" s="31" t="s">
        <v>52</v>
      </c>
      <c r="B58" s="2"/>
      <c r="C58" s="39"/>
      <c r="D58" s="2"/>
      <c r="E58" s="39"/>
      <c r="F58" s="18"/>
      <c r="G58" s="39"/>
      <c r="H58" s="2"/>
      <c r="I58" s="39"/>
      <c r="J58" s="2"/>
      <c r="K58" s="39"/>
      <c r="L58" s="2"/>
      <c r="M58" s="39"/>
      <c r="N58" s="2"/>
      <c r="O58" s="39"/>
      <c r="P58" s="2"/>
      <c r="Q58" s="39"/>
      <c r="R58" s="2"/>
      <c r="S58" s="39"/>
      <c r="T58" s="40"/>
      <c r="U58" s="39"/>
      <c r="V58" s="40"/>
      <c r="W58" s="40"/>
      <c r="X58" s="39"/>
      <c r="Y58" s="2"/>
      <c r="Z58" s="39"/>
      <c r="AA58" s="2"/>
      <c r="AB58" s="2"/>
      <c r="AC58" s="39"/>
    </row>
    <row r="59" customFormat="false" ht="12.75" hidden="false" customHeight="false" outlineLevel="0" collapsed="false">
      <c r="A59" s="31"/>
      <c r="B59" s="2"/>
      <c r="C59" s="40"/>
      <c r="D59" s="2"/>
      <c r="E59" s="40"/>
      <c r="F59" s="18"/>
      <c r="G59" s="40"/>
      <c r="H59" s="2"/>
      <c r="I59" s="40"/>
      <c r="J59" s="2"/>
      <c r="K59" s="40"/>
      <c r="L59" s="2"/>
      <c r="M59" s="40"/>
      <c r="N59" s="2"/>
      <c r="O59" s="40"/>
      <c r="P59" s="2"/>
      <c r="Q59" s="40"/>
      <c r="R59" s="2"/>
      <c r="S59" s="40"/>
      <c r="T59" s="40"/>
      <c r="U59" s="40"/>
      <c r="V59" s="40"/>
      <c r="W59" s="40"/>
      <c r="X59" s="40"/>
      <c r="Y59" s="2"/>
      <c r="Z59" s="40"/>
      <c r="AA59" s="2"/>
      <c r="AB59" s="2"/>
      <c r="AC59" s="40"/>
    </row>
    <row r="60" customFormat="false" ht="12.75" hidden="false" customHeight="false" outlineLevel="0" collapsed="false">
      <c r="A60" s="31" t="s">
        <v>53</v>
      </c>
      <c r="B60" s="2"/>
      <c r="C60" s="39"/>
      <c r="D60" s="2"/>
      <c r="E60" s="39"/>
      <c r="F60" s="18"/>
      <c r="G60" s="39"/>
      <c r="H60" s="2"/>
      <c r="I60" s="39"/>
      <c r="J60" s="2"/>
      <c r="K60" s="39"/>
      <c r="L60" s="2"/>
      <c r="M60" s="39"/>
      <c r="N60" s="2"/>
      <c r="O60" s="39"/>
      <c r="P60" s="2"/>
      <c r="Q60" s="39"/>
      <c r="R60" s="2"/>
      <c r="S60" s="39"/>
      <c r="T60" s="40"/>
      <c r="U60" s="39"/>
      <c r="V60" s="40"/>
      <c r="W60" s="40"/>
      <c r="X60" s="39"/>
      <c r="Y60" s="2"/>
      <c r="Z60" s="39"/>
      <c r="AA60" s="2"/>
      <c r="AB60" s="2"/>
      <c r="AC60" s="39"/>
    </row>
    <row r="61" customFormat="false" ht="12.75" hidden="false" customHeight="false" outlineLevel="0" collapsed="false">
      <c r="A61" s="31" t="s">
        <v>54</v>
      </c>
      <c r="B61" s="2" t="n">
        <v>0</v>
      </c>
      <c r="C61" s="39"/>
      <c r="D61" s="2"/>
      <c r="E61" s="39"/>
      <c r="F61" s="2"/>
      <c r="G61" s="39"/>
      <c r="H61" s="2"/>
      <c r="I61" s="39"/>
      <c r="J61" s="2"/>
      <c r="K61" s="39"/>
      <c r="L61" s="2"/>
      <c r="M61" s="39"/>
      <c r="N61" s="2"/>
      <c r="O61" s="39"/>
      <c r="P61" s="2"/>
      <c r="Q61" s="39"/>
      <c r="R61" s="2"/>
      <c r="S61" s="39"/>
      <c r="T61" s="2"/>
      <c r="U61" s="39"/>
      <c r="V61" s="2"/>
      <c r="W61" s="2"/>
      <c r="X61" s="39"/>
      <c r="Y61" s="2"/>
      <c r="Z61" s="39"/>
      <c r="AA61" s="2"/>
      <c r="AB61" s="2"/>
      <c r="AC61" s="39"/>
    </row>
    <row r="62" customFormat="false" ht="12.75" hidden="false" customHeight="false" outlineLevel="0" collapsed="false">
      <c r="A62" s="31" t="s">
        <v>55</v>
      </c>
      <c r="B62" s="2"/>
      <c r="C62" s="39"/>
      <c r="D62" s="2"/>
      <c r="E62" s="39"/>
      <c r="F62" s="18"/>
      <c r="G62" s="39"/>
      <c r="H62" s="2"/>
      <c r="I62" s="39"/>
      <c r="J62" s="2"/>
      <c r="K62" s="39"/>
      <c r="L62" s="2"/>
      <c r="M62" s="39"/>
      <c r="N62" s="2"/>
      <c r="O62" s="39"/>
      <c r="P62" s="2"/>
      <c r="Q62" s="39"/>
      <c r="R62" s="2"/>
      <c r="S62" s="39"/>
      <c r="T62" s="2"/>
      <c r="U62" s="39"/>
      <c r="V62" s="2"/>
      <c r="W62" s="2"/>
      <c r="X62" s="39"/>
      <c r="Y62" s="2"/>
      <c r="Z62" s="39"/>
      <c r="AA62" s="2"/>
      <c r="AB62" s="2"/>
      <c r="AC62" s="39"/>
    </row>
    <row r="63" customFormat="false" ht="12.75" hidden="false" customHeight="false" outlineLevel="0" collapsed="false">
      <c r="A63" s="22" t="s">
        <v>56</v>
      </c>
      <c r="B63" s="2" t="n">
        <v>-0.00338855303061791</v>
      </c>
      <c r="C63" s="39"/>
      <c r="D63" s="2"/>
      <c r="E63" s="39"/>
      <c r="F63" s="2"/>
      <c r="G63" s="39"/>
      <c r="H63" s="2"/>
      <c r="I63" s="39"/>
      <c r="J63" s="2"/>
      <c r="K63" s="39"/>
      <c r="L63" s="2"/>
      <c r="M63" s="39"/>
      <c r="N63" s="2"/>
      <c r="O63" s="39"/>
      <c r="P63" s="2"/>
      <c r="Q63" s="39"/>
      <c r="R63" s="2"/>
      <c r="S63" s="39"/>
      <c r="T63" s="2"/>
      <c r="U63" s="39"/>
      <c r="V63" s="2"/>
      <c r="W63" s="2"/>
      <c r="X63" s="39"/>
      <c r="Y63" s="2"/>
      <c r="Z63" s="39"/>
      <c r="AA63" s="2"/>
      <c r="AB63" s="2"/>
      <c r="AC63" s="39"/>
    </row>
    <row r="64" customFormat="false" ht="12.75" hidden="false" customHeight="false" outlineLevel="0" collapsed="false">
      <c r="A64" s="3"/>
      <c r="B64" s="2"/>
      <c r="C64" s="3"/>
      <c r="D64" s="2"/>
      <c r="E64" s="3"/>
      <c r="F64" s="18"/>
      <c r="G64" s="3"/>
      <c r="H64" s="2"/>
      <c r="I64" s="3"/>
      <c r="J64" s="2"/>
      <c r="K64" s="3"/>
      <c r="L64" s="2"/>
      <c r="M64" s="3"/>
      <c r="N64" s="2"/>
      <c r="O64" s="3"/>
      <c r="P64" s="2"/>
      <c r="Q64" s="3"/>
      <c r="R64" s="2"/>
      <c r="S64" s="3"/>
      <c r="T64" s="2"/>
      <c r="U64" s="3"/>
      <c r="V64" s="2"/>
      <c r="W64" s="2"/>
      <c r="X64" s="3"/>
      <c r="Y64" s="2"/>
      <c r="Z64" s="3"/>
      <c r="AA64" s="2"/>
      <c r="AB64" s="2"/>
      <c r="AC64" s="3"/>
    </row>
    <row r="65" customFormat="false" ht="13.5" hidden="false" customHeight="false" outlineLevel="0" collapsed="false">
      <c r="A65" s="48" t="s">
        <v>57</v>
      </c>
      <c r="B65" s="2"/>
      <c r="C65" s="3"/>
      <c r="D65" s="2"/>
      <c r="E65" s="3"/>
      <c r="F65" s="18"/>
      <c r="G65" s="3"/>
      <c r="H65" s="2"/>
      <c r="I65" s="3"/>
      <c r="J65" s="2"/>
      <c r="K65" s="3"/>
      <c r="L65" s="2"/>
      <c r="M65" s="3"/>
      <c r="N65" s="2"/>
      <c r="O65" s="3"/>
      <c r="P65" s="2"/>
      <c r="Q65" s="3"/>
      <c r="R65" s="2"/>
      <c r="S65" s="3"/>
      <c r="T65" s="2"/>
      <c r="U65" s="3"/>
      <c r="V65" s="2"/>
      <c r="W65" s="2"/>
      <c r="X65" s="3"/>
      <c r="Y65" s="2"/>
      <c r="Z65" s="3"/>
      <c r="AA65" s="2"/>
      <c r="AB65" s="2"/>
      <c r="AC65" s="3"/>
    </row>
    <row r="66" customFormat="false" ht="12.75" hidden="false" customHeight="false" outlineLevel="0" collapsed="false">
      <c r="A66" s="22" t="s">
        <v>56</v>
      </c>
      <c r="B66" s="2"/>
      <c r="C66" s="39"/>
      <c r="D66" s="2"/>
      <c r="E66" s="39"/>
      <c r="F66" s="18"/>
      <c r="G66" s="39"/>
      <c r="H66" s="2"/>
      <c r="I66" s="39"/>
      <c r="J66" s="2"/>
      <c r="K66" s="39"/>
      <c r="L66" s="2"/>
      <c r="M66" s="39"/>
      <c r="N66" s="2"/>
      <c r="O66" s="39"/>
      <c r="P66" s="2"/>
      <c r="Q66" s="39"/>
      <c r="R66" s="2"/>
      <c r="S66" s="39"/>
      <c r="T66" s="2"/>
      <c r="U66" s="39"/>
      <c r="V66" s="2"/>
      <c r="W66" s="2"/>
      <c r="X66" s="39"/>
      <c r="Y66" s="2"/>
      <c r="Z66" s="39"/>
      <c r="AA66" s="2"/>
      <c r="AB66" s="2"/>
      <c r="AC66" s="39"/>
    </row>
    <row r="67" customFormat="false" ht="12.75" hidden="false" customHeight="false" outlineLevel="0" collapsed="false">
      <c r="A67" s="3"/>
      <c r="B67" s="2" t="n">
        <v>0.00338855303061791</v>
      </c>
      <c r="C67" s="49"/>
      <c r="D67" s="2"/>
      <c r="E67" s="49"/>
      <c r="F67" s="2"/>
      <c r="G67" s="49"/>
      <c r="H67" s="2"/>
      <c r="I67" s="49"/>
      <c r="J67" s="2"/>
      <c r="K67" s="49"/>
      <c r="L67" s="2"/>
      <c r="M67" s="49"/>
      <c r="N67" s="2"/>
      <c r="O67" s="49"/>
      <c r="P67" s="2"/>
      <c r="Q67" s="49"/>
      <c r="R67" s="2"/>
      <c r="S67" s="49"/>
      <c r="T67" s="2"/>
      <c r="U67" s="49"/>
      <c r="V67" s="2"/>
      <c r="W67" s="2"/>
      <c r="X67" s="49"/>
      <c r="Y67" s="2"/>
      <c r="Z67" s="49"/>
      <c r="AA67" s="2"/>
      <c r="AB67" s="2"/>
      <c r="AC67" s="49"/>
    </row>
    <row r="68" customFormat="false" ht="13.5" hidden="false" customHeight="false" outlineLevel="0" collapsed="false">
      <c r="A68" s="50" t="n">
        <v>35702</v>
      </c>
      <c r="B68" s="2"/>
      <c r="C68" s="3"/>
      <c r="D68" s="2"/>
      <c r="E68" s="3"/>
      <c r="F68" s="18"/>
      <c r="G68" s="3"/>
      <c r="H68" s="2"/>
      <c r="I68" s="3"/>
      <c r="J68" s="2"/>
      <c r="K68" s="3"/>
      <c r="L68" s="2"/>
      <c r="M68" s="3"/>
      <c r="N68" s="2"/>
      <c r="O68" s="3"/>
      <c r="P68" s="2"/>
      <c r="Q68" s="3"/>
      <c r="R68" s="2"/>
      <c r="S68" s="3"/>
      <c r="T68" s="3"/>
      <c r="U68" s="3"/>
      <c r="V68" s="3"/>
      <c r="W68" s="3"/>
      <c r="X68" s="3"/>
      <c r="Y68" s="2"/>
      <c r="Z68" s="3"/>
      <c r="AA68" s="2"/>
      <c r="AB68" s="2"/>
      <c r="AC68" s="3"/>
    </row>
    <row r="69" customFormat="false" ht="12.75" hidden="false" customHeight="false" outlineLevel="0" collapsed="false">
      <c r="A69" s="31" t="s">
        <v>31</v>
      </c>
      <c r="B69" s="2"/>
      <c r="C69" s="39"/>
      <c r="D69" s="2"/>
      <c r="E69" s="39"/>
      <c r="F69" s="18"/>
      <c r="G69" s="39"/>
      <c r="H69" s="2"/>
      <c r="I69" s="39"/>
      <c r="J69" s="2"/>
      <c r="K69" s="39"/>
      <c r="L69" s="2"/>
      <c r="M69" s="39"/>
      <c r="N69" s="2"/>
      <c r="O69" s="39"/>
      <c r="P69" s="2"/>
      <c r="Q69" s="39"/>
      <c r="R69" s="2"/>
      <c r="S69" s="39"/>
      <c r="T69" s="40"/>
      <c r="U69" s="39"/>
      <c r="V69" s="40"/>
      <c r="W69" s="40"/>
      <c r="X69" s="39"/>
      <c r="Y69" s="2"/>
      <c r="Z69" s="39"/>
      <c r="AA69" s="2"/>
      <c r="AB69" s="2"/>
      <c r="AC69" s="39"/>
    </row>
    <row r="70" customFormat="false" ht="12.75" hidden="false" customHeight="false" outlineLevel="0" collapsed="false">
      <c r="A70" s="31" t="s">
        <v>58</v>
      </c>
      <c r="B70" s="2"/>
      <c r="C70" s="39"/>
      <c r="D70" s="2"/>
      <c r="E70" s="39"/>
      <c r="F70" s="18"/>
      <c r="G70" s="39"/>
      <c r="H70" s="2"/>
      <c r="I70" s="39"/>
      <c r="J70" s="2"/>
      <c r="K70" s="39"/>
      <c r="L70" s="2"/>
      <c r="M70" s="39"/>
      <c r="N70" s="2"/>
      <c r="O70" s="39"/>
      <c r="P70" s="2"/>
      <c r="Q70" s="39"/>
      <c r="R70" s="2"/>
      <c r="S70" s="39"/>
      <c r="T70" s="40"/>
      <c r="U70" s="39"/>
      <c r="V70" s="40"/>
      <c r="W70" s="40"/>
      <c r="X70" s="39"/>
      <c r="Y70" s="2"/>
      <c r="Z70" s="39"/>
      <c r="AA70" s="2"/>
      <c r="AB70" s="2"/>
      <c r="AC70" s="39"/>
    </row>
    <row r="71" customFormat="false" ht="12.75" hidden="false" customHeight="false" outlineLevel="0" collapsed="false">
      <c r="A71" s="31" t="s">
        <v>55</v>
      </c>
      <c r="B71" s="2"/>
      <c r="C71" s="39"/>
      <c r="D71" s="2"/>
      <c r="E71" s="39"/>
      <c r="F71" s="18"/>
      <c r="G71" s="39"/>
      <c r="H71" s="2"/>
      <c r="I71" s="39"/>
      <c r="J71" s="2"/>
      <c r="K71" s="39"/>
      <c r="L71" s="2"/>
      <c r="M71" s="39"/>
      <c r="N71" s="2"/>
      <c r="O71" s="39"/>
      <c r="P71" s="2"/>
      <c r="Q71" s="39"/>
      <c r="R71" s="2"/>
      <c r="S71" s="39"/>
      <c r="T71" s="40"/>
      <c r="U71" s="39"/>
      <c r="V71" s="40"/>
      <c r="W71" s="40"/>
      <c r="X71" s="39"/>
      <c r="Y71" s="2"/>
      <c r="Z71" s="39"/>
      <c r="AA71" s="2"/>
      <c r="AB71" s="2"/>
      <c r="AC71" s="39"/>
    </row>
    <row r="72" customFormat="false" ht="12.75" hidden="false" customHeight="false" outlineLevel="0" collapsed="false">
      <c r="A72" s="22" t="s">
        <v>56</v>
      </c>
      <c r="B72" s="2"/>
      <c r="C72" s="51"/>
      <c r="D72" s="2"/>
      <c r="E72" s="51"/>
      <c r="F72" s="18"/>
      <c r="G72" s="51"/>
      <c r="H72" s="2"/>
      <c r="I72" s="51"/>
      <c r="J72" s="2"/>
      <c r="K72" s="51"/>
      <c r="L72" s="2"/>
      <c r="M72" s="51"/>
      <c r="N72" s="2"/>
      <c r="O72" s="51"/>
      <c r="P72" s="2"/>
      <c r="Q72" s="51"/>
      <c r="R72" s="2"/>
      <c r="S72" s="51"/>
      <c r="T72" s="52"/>
      <c r="U72" s="51"/>
      <c r="V72" s="52"/>
      <c r="W72" s="52"/>
      <c r="X72" s="51"/>
      <c r="Y72" s="2"/>
      <c r="Z72" s="51"/>
      <c r="AA72" s="2"/>
      <c r="AB72" s="2"/>
      <c r="AC72" s="51"/>
    </row>
    <row r="73" customFormat="false" ht="12.75" hidden="false" customHeight="false" outlineLevel="0" collapsed="false">
      <c r="A73" s="22"/>
      <c r="B73" s="2"/>
      <c r="C73" s="3"/>
      <c r="D73" s="2"/>
      <c r="E73" s="3"/>
      <c r="F73" s="18"/>
      <c r="G73" s="3"/>
      <c r="H73" s="2"/>
      <c r="I73" s="3"/>
      <c r="J73" s="2"/>
      <c r="K73" s="3"/>
      <c r="L73" s="2"/>
      <c r="M73" s="3"/>
      <c r="N73" s="2"/>
      <c r="O73" s="3"/>
      <c r="P73" s="2"/>
      <c r="Q73" s="3"/>
      <c r="R73" s="2"/>
      <c r="S73" s="3"/>
      <c r="T73" s="3"/>
      <c r="U73" s="3"/>
      <c r="V73" s="3"/>
      <c r="W73" s="3"/>
      <c r="X73" s="3"/>
      <c r="Y73" s="2"/>
      <c r="Z73" s="3"/>
      <c r="AA73" s="2"/>
      <c r="AB73" s="2"/>
      <c r="AC73" s="3"/>
    </row>
    <row r="74" customFormat="false" ht="13.5" hidden="false" customHeight="false" outlineLevel="0" collapsed="false">
      <c r="A74" s="53" t="s">
        <v>59</v>
      </c>
      <c r="B74" s="2"/>
      <c r="C74" s="3"/>
      <c r="D74" s="2"/>
      <c r="E74" s="3"/>
      <c r="F74" s="18"/>
      <c r="G74" s="3"/>
      <c r="H74" s="2"/>
      <c r="I74" s="3"/>
      <c r="J74" s="2"/>
      <c r="K74" s="3"/>
      <c r="L74" s="2"/>
      <c r="M74" s="3"/>
      <c r="N74" s="2"/>
      <c r="O74" s="3"/>
      <c r="P74" s="2"/>
      <c r="Q74" s="3"/>
      <c r="R74" s="2"/>
      <c r="S74" s="3"/>
      <c r="T74" s="3"/>
      <c r="U74" s="3"/>
      <c r="V74" s="3"/>
      <c r="W74" s="3"/>
      <c r="X74" s="3"/>
      <c r="Y74" s="2"/>
      <c r="Z74" s="3"/>
      <c r="AA74" s="2"/>
      <c r="AB74" s="2"/>
      <c r="AC74" s="3"/>
    </row>
    <row r="75" customFormat="false" ht="12.75" hidden="false" customHeight="false" outlineLevel="0" collapsed="false">
      <c r="A75" s="31" t="s">
        <v>35</v>
      </c>
      <c r="B75" s="2"/>
      <c r="C75" s="54"/>
      <c r="D75" s="2"/>
      <c r="E75" s="54"/>
      <c r="F75" s="18"/>
      <c r="G75" s="54"/>
      <c r="H75" s="2"/>
      <c r="I75" s="54"/>
      <c r="J75" s="2"/>
      <c r="K75" s="54"/>
      <c r="L75" s="2"/>
      <c r="M75" s="54"/>
      <c r="N75" s="2"/>
      <c r="O75" s="54"/>
      <c r="P75" s="2"/>
      <c r="Q75" s="54"/>
      <c r="R75" s="2"/>
      <c r="S75" s="54"/>
      <c r="T75" s="55"/>
      <c r="U75" s="54"/>
      <c r="V75" s="55"/>
      <c r="W75" s="55"/>
      <c r="X75" s="54"/>
      <c r="Y75" s="2"/>
      <c r="Z75" s="54"/>
      <c r="AA75" s="2"/>
      <c r="AB75" s="2"/>
      <c r="AC75" s="54"/>
    </row>
    <row r="76" customFormat="false" ht="12.75" hidden="false" customHeight="false" outlineLevel="0" collapsed="false">
      <c r="A76" s="31" t="s">
        <v>36</v>
      </c>
      <c r="B76" s="2"/>
      <c r="C76" s="3"/>
      <c r="D76" s="2"/>
      <c r="E76" s="3"/>
      <c r="F76" s="18"/>
      <c r="G76" s="3"/>
      <c r="H76" s="2"/>
      <c r="I76" s="3"/>
      <c r="J76" s="2"/>
      <c r="K76" s="3"/>
      <c r="L76" s="2"/>
      <c r="M76" s="3"/>
      <c r="N76" s="2"/>
      <c r="O76" s="3"/>
      <c r="P76" s="2"/>
      <c r="Q76" s="3"/>
      <c r="R76" s="2"/>
      <c r="S76" s="3"/>
      <c r="T76" s="3"/>
      <c r="U76" s="3"/>
      <c r="V76" s="3"/>
      <c r="W76" s="3"/>
      <c r="X76" s="3"/>
      <c r="Y76" s="2"/>
      <c r="Z76" s="3"/>
      <c r="AA76" s="2"/>
      <c r="AB76" s="2"/>
      <c r="AC76" s="3"/>
    </row>
    <row r="77" customFormat="false" ht="12.75" hidden="false" customHeight="false" outlineLevel="0" collapsed="false">
      <c r="A77" s="31" t="s">
        <v>37</v>
      </c>
      <c r="B77" s="2"/>
      <c r="C77" s="56"/>
      <c r="D77" s="2"/>
      <c r="E77" s="56"/>
      <c r="F77" s="18"/>
      <c r="G77" s="56"/>
      <c r="H77" s="2"/>
      <c r="I77" s="56"/>
      <c r="J77" s="2"/>
      <c r="K77" s="56"/>
      <c r="L77" s="2"/>
      <c r="M77" s="56"/>
      <c r="N77" s="2"/>
      <c r="O77" s="56"/>
      <c r="P77" s="2"/>
      <c r="Q77" s="56"/>
      <c r="R77" s="2"/>
      <c r="S77" s="56"/>
      <c r="T77" s="3"/>
      <c r="U77" s="56"/>
      <c r="V77" s="3"/>
      <c r="W77" s="56"/>
      <c r="X77" s="56"/>
      <c r="Y77" s="2"/>
      <c r="Z77" s="56"/>
      <c r="AA77" s="2"/>
      <c r="AB77" s="2"/>
      <c r="AC77" s="56"/>
    </row>
    <row r="78" customFormat="false" ht="12.75" hidden="false" customHeight="false" outlineLevel="0" collapsed="false">
      <c r="A78" s="31" t="s">
        <v>38</v>
      </c>
      <c r="B78" s="2"/>
      <c r="C78" s="57"/>
      <c r="D78" s="2"/>
      <c r="E78" s="57"/>
      <c r="F78" s="18"/>
      <c r="G78" s="57"/>
      <c r="H78" s="2"/>
      <c r="I78" s="57"/>
      <c r="J78" s="2"/>
      <c r="K78" s="57"/>
      <c r="L78" s="2"/>
      <c r="M78" s="57"/>
      <c r="N78" s="2"/>
      <c r="O78" s="57"/>
      <c r="P78" s="2"/>
      <c r="Q78" s="57"/>
      <c r="R78" s="2"/>
      <c r="S78" s="57"/>
      <c r="T78" s="57"/>
      <c r="U78" s="57"/>
      <c r="V78" s="57"/>
      <c r="W78" s="57"/>
      <c r="X78" s="57"/>
      <c r="Y78" s="2"/>
      <c r="Z78" s="57"/>
      <c r="AA78" s="2"/>
      <c r="AB78" s="2"/>
      <c r="AC78" s="57"/>
    </row>
    <row r="79" customFormat="false" ht="12.75" hidden="false" customHeight="false" outlineLevel="0" collapsed="false">
      <c r="A79" s="31" t="s">
        <v>39</v>
      </c>
      <c r="B79" s="2"/>
      <c r="C79" s="57"/>
      <c r="D79" s="2"/>
      <c r="E79" s="57"/>
      <c r="F79" s="18"/>
      <c r="G79" s="57"/>
      <c r="H79" s="2"/>
      <c r="I79" s="57"/>
      <c r="J79" s="2"/>
      <c r="K79" s="57"/>
      <c r="L79" s="2"/>
      <c r="M79" s="57"/>
      <c r="N79" s="2"/>
      <c r="O79" s="57"/>
      <c r="P79" s="2"/>
      <c r="Q79" s="57"/>
      <c r="R79" s="2"/>
      <c r="S79" s="57"/>
      <c r="T79" s="57"/>
      <c r="U79" s="57"/>
      <c r="V79" s="57"/>
      <c r="W79" s="57"/>
      <c r="X79" s="57"/>
      <c r="Y79" s="2"/>
      <c r="Z79" s="57"/>
      <c r="AA79" s="2"/>
      <c r="AB79" s="2"/>
      <c r="AC79" s="57"/>
    </row>
    <row r="80" customFormat="false" ht="12.75" hidden="false" customHeight="false" outlineLevel="0" collapsed="false">
      <c r="A80" s="31" t="s">
        <v>40</v>
      </c>
      <c r="B80" s="2"/>
      <c r="C80" s="57"/>
      <c r="D80" s="2"/>
      <c r="E80" s="57"/>
      <c r="F80" s="18"/>
      <c r="G80" s="57"/>
      <c r="H80" s="2"/>
      <c r="I80" s="57"/>
      <c r="J80" s="2"/>
      <c r="K80" s="57"/>
      <c r="L80" s="2"/>
      <c r="M80" s="57"/>
      <c r="N80" s="2"/>
      <c r="O80" s="57"/>
      <c r="P80" s="2"/>
      <c r="Q80" s="57"/>
      <c r="R80" s="2"/>
      <c r="S80" s="57"/>
      <c r="T80" s="57"/>
      <c r="U80" s="57"/>
      <c r="V80" s="57"/>
      <c r="W80" s="57"/>
      <c r="X80" s="57"/>
      <c r="Y80" s="2"/>
      <c r="Z80" s="57"/>
      <c r="AA80" s="2"/>
      <c r="AB80" s="2"/>
      <c r="AC80" s="57"/>
    </row>
    <row r="81" customFormat="false" ht="12.75" hidden="false" customHeight="false" outlineLevel="0" collapsed="false">
      <c r="A81" s="31" t="s">
        <v>41</v>
      </c>
      <c r="B81" s="2"/>
      <c r="C81" s="57"/>
      <c r="D81" s="2"/>
      <c r="E81" s="57"/>
      <c r="F81" s="18"/>
      <c r="G81" s="57"/>
      <c r="H81" s="2"/>
      <c r="I81" s="57"/>
      <c r="J81" s="2"/>
      <c r="K81" s="57"/>
      <c r="L81" s="2"/>
      <c r="M81" s="57"/>
      <c r="N81" s="2"/>
      <c r="O81" s="57"/>
      <c r="P81" s="2"/>
      <c r="Q81" s="57"/>
      <c r="R81" s="2"/>
      <c r="S81" s="57"/>
      <c r="T81" s="57"/>
      <c r="U81" s="57"/>
      <c r="V81" s="57"/>
      <c r="W81" s="57"/>
      <c r="X81" s="57"/>
      <c r="Y81" s="2"/>
      <c r="Z81" s="57"/>
      <c r="AA81" s="2"/>
      <c r="AB81" s="2"/>
      <c r="AC81" s="57"/>
    </row>
    <row r="82" customFormat="false" ht="12.75" hidden="false" customHeight="false" outlineLevel="0" collapsed="false">
      <c r="A82" s="31" t="s">
        <v>42</v>
      </c>
      <c r="B82" s="2"/>
      <c r="C82" s="57"/>
      <c r="D82" s="2"/>
      <c r="E82" s="57"/>
      <c r="F82" s="18"/>
      <c r="G82" s="57"/>
      <c r="H82" s="2"/>
      <c r="I82" s="57"/>
      <c r="J82" s="2"/>
      <c r="K82" s="57"/>
      <c r="L82" s="2"/>
      <c r="M82" s="57"/>
      <c r="N82" s="2"/>
      <c r="O82" s="57"/>
      <c r="P82" s="2"/>
      <c r="Q82" s="57"/>
      <c r="R82" s="2"/>
      <c r="S82" s="57"/>
      <c r="T82" s="57"/>
      <c r="U82" s="57"/>
      <c r="V82" s="57"/>
      <c r="W82" s="57"/>
      <c r="X82" s="57"/>
      <c r="Y82" s="2"/>
      <c r="Z82" s="57"/>
      <c r="AA82" s="2"/>
      <c r="AB82" s="2"/>
      <c r="AC82" s="57"/>
    </row>
    <row r="83" customFormat="false" ht="12.75" hidden="false" customHeight="false" outlineLevel="0" collapsed="false">
      <c r="A83" s="31" t="s">
        <v>43</v>
      </c>
      <c r="B83" s="2"/>
      <c r="C83" s="57"/>
      <c r="D83" s="2"/>
      <c r="E83" s="57"/>
      <c r="F83" s="18"/>
      <c r="G83" s="57"/>
      <c r="H83" s="2"/>
      <c r="I83" s="57"/>
      <c r="J83" s="2"/>
      <c r="K83" s="57"/>
      <c r="L83" s="2"/>
      <c r="M83" s="57"/>
      <c r="N83" s="2"/>
      <c r="O83" s="57"/>
      <c r="P83" s="2"/>
      <c r="Q83" s="57"/>
      <c r="R83" s="2"/>
      <c r="S83" s="57"/>
      <c r="T83" s="57"/>
      <c r="U83" s="57"/>
      <c r="V83" s="57"/>
      <c r="W83" s="57"/>
      <c r="X83" s="57"/>
      <c r="Y83" s="2"/>
      <c r="Z83" s="57"/>
      <c r="AA83" s="2"/>
      <c r="AB83" s="2"/>
      <c r="AC83" s="57"/>
    </row>
    <row r="84" customFormat="false" ht="12.75" hidden="false" customHeight="false" outlineLevel="0" collapsed="false">
      <c r="A84" s="31" t="s">
        <v>44</v>
      </c>
      <c r="B84" s="2"/>
      <c r="C84" s="57"/>
      <c r="D84" s="2"/>
      <c r="E84" s="57"/>
      <c r="F84" s="18"/>
      <c r="G84" s="57"/>
      <c r="H84" s="2"/>
      <c r="I84" s="57"/>
      <c r="J84" s="2"/>
      <c r="K84" s="57"/>
      <c r="L84" s="2"/>
      <c r="M84" s="57"/>
      <c r="N84" s="2"/>
      <c r="O84" s="57"/>
      <c r="P84" s="2"/>
      <c r="Q84" s="57"/>
      <c r="R84" s="2"/>
      <c r="S84" s="57"/>
      <c r="T84" s="57"/>
      <c r="U84" s="57"/>
      <c r="V84" s="57"/>
      <c r="W84" s="57"/>
      <c r="X84" s="57"/>
      <c r="Y84" s="2"/>
      <c r="Z84" s="57"/>
      <c r="AA84" s="2"/>
      <c r="AB84" s="2"/>
      <c r="AC84" s="57"/>
    </row>
    <row r="85" customFormat="false" ht="12.75" hidden="false" customHeight="false" outlineLevel="0" collapsed="false">
      <c r="A85" s="31" t="s">
        <v>45</v>
      </c>
      <c r="B85" s="2"/>
      <c r="C85" s="57"/>
      <c r="D85" s="2"/>
      <c r="E85" s="57"/>
      <c r="F85" s="18"/>
      <c r="G85" s="57"/>
      <c r="H85" s="2"/>
      <c r="I85" s="57"/>
      <c r="J85" s="2"/>
      <c r="K85" s="57"/>
      <c r="L85" s="2"/>
      <c r="M85" s="57"/>
      <c r="N85" s="2"/>
      <c r="O85" s="57"/>
      <c r="P85" s="2"/>
      <c r="Q85" s="57"/>
      <c r="R85" s="2"/>
      <c r="S85" s="57"/>
      <c r="T85" s="57"/>
      <c r="U85" s="57"/>
      <c r="V85" s="57"/>
      <c r="W85" s="57"/>
      <c r="X85" s="57"/>
      <c r="Y85" s="2"/>
      <c r="Z85" s="57"/>
      <c r="AA85" s="2"/>
      <c r="AB85" s="2"/>
      <c r="AC85" s="57"/>
    </row>
    <row r="86" customFormat="false" ht="12.75" hidden="false" customHeight="false" outlineLevel="0" collapsed="false">
      <c r="A86" s="27" t="s">
        <v>46</v>
      </c>
      <c r="B86" s="28"/>
      <c r="C86" s="58"/>
      <c r="D86" s="28"/>
      <c r="E86" s="58"/>
      <c r="F86" s="18"/>
      <c r="G86" s="58"/>
      <c r="H86" s="2"/>
      <c r="I86" s="58"/>
      <c r="J86" s="28"/>
      <c r="K86" s="58"/>
      <c r="L86" s="28"/>
      <c r="M86" s="58"/>
      <c r="N86" s="28"/>
      <c r="O86" s="58"/>
      <c r="P86" s="28"/>
      <c r="Q86" s="58"/>
      <c r="R86" s="28"/>
      <c r="S86" s="58"/>
      <c r="T86" s="59"/>
      <c r="U86" s="58"/>
      <c r="V86" s="59"/>
      <c r="W86" s="59"/>
      <c r="X86" s="58"/>
      <c r="Y86" s="28"/>
      <c r="Z86" s="58"/>
      <c r="AA86" s="28"/>
      <c r="AB86" s="28"/>
      <c r="AC86" s="58"/>
    </row>
    <row r="87" customFormat="false" ht="12.75" hidden="false" customHeight="false" outlineLevel="0" collapsed="false">
      <c r="A87" s="60" t="s">
        <v>47</v>
      </c>
      <c r="B87" s="61"/>
      <c r="C87" s="62"/>
      <c r="D87" s="61"/>
      <c r="E87" s="62"/>
      <c r="F87" s="18"/>
      <c r="G87" s="62"/>
      <c r="H87" s="2"/>
      <c r="I87" s="62"/>
      <c r="J87" s="61"/>
      <c r="K87" s="62"/>
      <c r="L87" s="61"/>
      <c r="M87" s="62"/>
      <c r="N87" s="61"/>
      <c r="O87" s="62"/>
      <c r="P87" s="61"/>
      <c r="Q87" s="62"/>
      <c r="R87" s="61"/>
      <c r="S87" s="62"/>
      <c r="T87" s="63"/>
      <c r="U87" s="62"/>
      <c r="V87" s="63"/>
      <c r="W87" s="63"/>
      <c r="X87" s="62"/>
      <c r="Y87" s="61"/>
      <c r="Z87" s="62"/>
      <c r="AA87" s="61"/>
      <c r="AB87" s="61"/>
      <c r="AC87" s="62"/>
    </row>
    <row r="88" customFormat="false" ht="12.75" hidden="false" customHeight="false" outlineLevel="0" collapsed="false">
      <c r="A88" s="60" t="s">
        <v>60</v>
      </c>
      <c r="B88" s="61"/>
      <c r="C88" s="62"/>
      <c r="D88" s="61"/>
      <c r="E88" s="62"/>
      <c r="G88" s="62"/>
      <c r="H88" s="2"/>
      <c r="I88" s="62"/>
      <c r="J88" s="61"/>
      <c r="K88" s="62"/>
      <c r="L88" s="61"/>
      <c r="M88" s="62"/>
      <c r="N88" s="61"/>
      <c r="O88" s="62"/>
      <c r="P88" s="61"/>
      <c r="Q88" s="62"/>
      <c r="R88" s="61"/>
      <c r="S88" s="62"/>
      <c r="T88" s="63"/>
      <c r="U88" s="62"/>
      <c r="V88" s="63"/>
      <c r="W88" s="63"/>
      <c r="X88" s="62"/>
      <c r="Y88" s="61"/>
      <c r="Z88" s="62"/>
      <c r="AA88" s="61"/>
      <c r="AB88" s="61"/>
      <c r="AC88" s="62"/>
    </row>
    <row r="89" customFormat="false" ht="12.75" hidden="false" customHeight="false" outlineLevel="0" collapsed="false">
      <c r="A89" s="27" t="s">
        <v>61</v>
      </c>
      <c r="B89" s="64" t="n">
        <v>-2.27373675443232E-013</v>
      </c>
      <c r="C89" s="58"/>
      <c r="D89" s="64"/>
      <c r="E89" s="58"/>
      <c r="F89" s="64"/>
      <c r="G89" s="58"/>
      <c r="H89" s="64"/>
      <c r="I89" s="58"/>
      <c r="J89" s="64"/>
      <c r="K89" s="58"/>
      <c r="L89" s="64"/>
      <c r="M89" s="58"/>
      <c r="N89" s="64"/>
      <c r="O89" s="58"/>
      <c r="P89" s="64"/>
      <c r="Q89" s="58"/>
      <c r="R89" s="64"/>
      <c r="S89" s="58"/>
      <c r="T89" s="64"/>
      <c r="U89" s="58"/>
      <c r="V89" s="64"/>
      <c r="W89" s="64"/>
      <c r="X89" s="58"/>
      <c r="Y89" s="64"/>
      <c r="Z89" s="58"/>
      <c r="AA89" s="64"/>
      <c r="AB89" s="64"/>
      <c r="AC89" s="58"/>
    </row>
    <row r="90" customFormat="false" ht="15.75" hidden="false" customHeight="false" outlineLevel="0" collapsed="false">
      <c r="A90" s="22"/>
      <c r="B90" s="2"/>
      <c r="C90" s="65"/>
      <c r="D90" s="2"/>
      <c r="E90" s="65"/>
      <c r="G90" s="65"/>
      <c r="H90" s="2"/>
      <c r="I90" s="65"/>
      <c r="J90" s="2"/>
      <c r="K90" s="65"/>
      <c r="L90" s="2"/>
      <c r="M90" s="65"/>
      <c r="N90" s="2"/>
      <c r="O90" s="65"/>
      <c r="P90" s="2"/>
      <c r="Q90" s="65"/>
      <c r="R90" s="2"/>
      <c r="S90" s="65"/>
      <c r="T90" s="3"/>
      <c r="U90" s="65"/>
      <c r="V90" s="3"/>
      <c r="W90" s="3"/>
      <c r="X90" s="65"/>
      <c r="Y90" s="2"/>
      <c r="Z90" s="65"/>
      <c r="AA90" s="2"/>
      <c r="AB90" s="2"/>
      <c r="AC90" s="65"/>
    </row>
    <row r="91" customFormat="false" ht="12.75" hidden="false" customHeight="false" outlineLevel="0" collapsed="false">
      <c r="A91" s="31" t="s">
        <v>62</v>
      </c>
      <c r="B91" s="2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</row>
    <row r="92" customFormat="false" ht="12.75" hidden="false" customHeight="false" outlineLevel="0" collapsed="false">
      <c r="A92" s="31"/>
      <c r="B92" s="2"/>
      <c r="C92" s="67"/>
      <c r="D92" s="2"/>
      <c r="E92" s="67"/>
      <c r="G92" s="67"/>
      <c r="H92" s="2"/>
      <c r="I92" s="67"/>
      <c r="J92" s="2"/>
      <c r="K92" s="67"/>
      <c r="L92" s="2"/>
      <c r="M92" s="67"/>
      <c r="N92" s="2"/>
      <c r="O92" s="67"/>
      <c r="P92" s="2"/>
      <c r="Q92" s="67"/>
      <c r="R92" s="2"/>
      <c r="S92" s="67"/>
      <c r="T92" s="68"/>
      <c r="U92" s="67"/>
      <c r="V92" s="68"/>
      <c r="W92" s="68"/>
      <c r="X92" s="67"/>
      <c r="Y92" s="2"/>
      <c r="Z92" s="67"/>
      <c r="AA92" s="2"/>
      <c r="AB92" s="2"/>
      <c r="AC92" s="67"/>
    </row>
    <row r="93" customFormat="false" ht="12.75" hidden="false" customHeight="false" outlineLevel="0" collapsed="false">
      <c r="A93" s="31" t="s">
        <v>63</v>
      </c>
      <c r="B93" s="2"/>
      <c r="C93" s="69"/>
      <c r="D93" s="2"/>
      <c r="E93" s="69"/>
      <c r="G93" s="69"/>
      <c r="H93" s="2"/>
      <c r="I93" s="69"/>
      <c r="J93" s="2"/>
      <c r="K93" s="69"/>
      <c r="L93" s="2"/>
      <c r="M93" s="69"/>
      <c r="N93" s="2"/>
      <c r="O93" s="69"/>
      <c r="P93" s="2"/>
      <c r="Q93" s="69"/>
      <c r="R93" s="2"/>
      <c r="S93" s="69"/>
      <c r="T93" s="52"/>
      <c r="U93" s="69"/>
      <c r="V93" s="52"/>
      <c r="W93" s="52"/>
      <c r="X93" s="69"/>
      <c r="Y93" s="2"/>
      <c r="Z93" s="69"/>
      <c r="AA93" s="2"/>
      <c r="AB93" s="2"/>
      <c r="AC93" s="69"/>
    </row>
    <row r="94" customFormat="false" ht="12.75" hidden="false" customHeight="false" outlineLevel="0" collapsed="false">
      <c r="A94" s="31" t="s">
        <v>64</v>
      </c>
      <c r="B94" s="2"/>
      <c r="C94" s="66"/>
      <c r="D94" s="2"/>
      <c r="E94" s="66"/>
      <c r="F94" s="18"/>
      <c r="G94" s="66"/>
      <c r="H94" s="2"/>
      <c r="I94" s="66"/>
      <c r="J94" s="2"/>
      <c r="K94" s="66"/>
      <c r="L94" s="2"/>
      <c r="M94" s="66"/>
      <c r="N94" s="2"/>
      <c r="O94" s="66"/>
      <c r="P94" s="2"/>
      <c r="Q94" s="66"/>
      <c r="R94" s="2"/>
      <c r="S94" s="66"/>
      <c r="T94" s="70"/>
      <c r="U94" s="66"/>
      <c r="V94" s="70"/>
      <c r="W94" s="70"/>
      <c r="X94" s="66"/>
      <c r="Y94" s="2"/>
      <c r="Z94" s="66"/>
      <c r="AA94" s="2"/>
      <c r="AB94" s="2"/>
      <c r="AC94" s="66"/>
    </row>
    <row r="95" customFormat="false" ht="12.75" hidden="false" customHeight="false" outlineLevel="0" collapsed="false">
      <c r="A95" s="31" t="s">
        <v>65</v>
      </c>
      <c r="B95" s="2"/>
      <c r="C95" s="66"/>
      <c r="D95" s="2"/>
      <c r="E95" s="66"/>
      <c r="F95" s="18"/>
      <c r="G95" s="66"/>
      <c r="H95" s="2"/>
      <c r="I95" s="66"/>
      <c r="J95" s="2"/>
      <c r="K95" s="66"/>
      <c r="L95" s="2"/>
      <c r="M95" s="66"/>
      <c r="N95" s="2"/>
      <c r="O95" s="66"/>
      <c r="P95" s="2"/>
      <c r="Q95" s="66"/>
      <c r="R95" s="2"/>
      <c r="S95" s="66"/>
      <c r="T95" s="70"/>
      <c r="U95" s="66"/>
      <c r="V95" s="70"/>
      <c r="W95" s="70"/>
      <c r="X95" s="66"/>
      <c r="Y95" s="2"/>
      <c r="Z95" s="66"/>
      <c r="AA95" s="2"/>
      <c r="AB95" s="2"/>
      <c r="AC95" s="66"/>
    </row>
    <row r="96" customFormat="false" ht="12.75" hidden="false" customHeight="false" outlineLevel="0" collapsed="false">
      <c r="A96" s="31" t="s">
        <v>66</v>
      </c>
      <c r="B96" s="2"/>
      <c r="C96" s="66"/>
      <c r="D96" s="2"/>
      <c r="E96" s="66"/>
      <c r="G96" s="66"/>
      <c r="H96" s="2"/>
      <c r="I96" s="66"/>
      <c r="J96" s="2"/>
      <c r="K96" s="66"/>
      <c r="L96" s="2"/>
      <c r="M96" s="66"/>
      <c r="N96" s="2"/>
      <c r="O96" s="66"/>
      <c r="P96" s="2"/>
      <c r="Q96" s="66"/>
      <c r="R96" s="2"/>
      <c r="S96" s="66"/>
      <c r="T96" s="52"/>
      <c r="U96" s="66"/>
      <c r="V96" s="52"/>
      <c r="W96" s="70"/>
      <c r="X96" s="66"/>
      <c r="Y96" s="2"/>
      <c r="Z96" s="66"/>
      <c r="AA96" s="2"/>
      <c r="AB96" s="2"/>
      <c r="AC96" s="66"/>
    </row>
    <row r="97" customFormat="false" ht="12.75" hidden="false" customHeight="false" outlineLevel="0" collapsed="false">
      <c r="A97" s="31" t="s">
        <v>67</v>
      </c>
      <c r="B97" s="2"/>
      <c r="C97" s="66"/>
      <c r="D97" s="2"/>
      <c r="E97" s="66"/>
      <c r="F97" s="18"/>
      <c r="G97" s="66"/>
      <c r="H97" s="2"/>
      <c r="I97" s="66"/>
      <c r="J97" s="2"/>
      <c r="K97" s="66"/>
      <c r="L97" s="2"/>
      <c r="M97" s="66"/>
      <c r="N97" s="2"/>
      <c r="O97" s="66"/>
      <c r="P97" s="2"/>
      <c r="Q97" s="66"/>
      <c r="R97" s="2"/>
      <c r="S97" s="66"/>
      <c r="T97" s="52"/>
      <c r="U97" s="66"/>
      <c r="V97" s="52"/>
      <c r="W97" s="70"/>
      <c r="X97" s="66"/>
      <c r="Y97" s="2"/>
      <c r="Z97" s="66"/>
      <c r="AA97" s="2"/>
      <c r="AB97" s="2"/>
      <c r="AC97" s="66"/>
    </row>
    <row r="98" customFormat="false" ht="12.75" hidden="false" customHeight="false" outlineLevel="0" collapsed="false">
      <c r="A98" s="31" t="s">
        <v>68</v>
      </c>
      <c r="B98" s="2"/>
      <c r="C98" s="66"/>
      <c r="D98" s="2"/>
      <c r="E98" s="66"/>
      <c r="F98" s="18"/>
      <c r="G98" s="66"/>
      <c r="H98" s="2"/>
      <c r="I98" s="66"/>
      <c r="J98" s="2"/>
      <c r="K98" s="66"/>
      <c r="L98" s="2"/>
      <c r="M98" s="66"/>
      <c r="N98" s="2"/>
      <c r="O98" s="66"/>
      <c r="P98" s="2"/>
      <c r="Q98" s="66"/>
      <c r="R98" s="2"/>
      <c r="S98" s="66"/>
      <c r="T98" s="52"/>
      <c r="U98" s="66"/>
      <c r="V98" s="52"/>
      <c r="W98" s="70"/>
      <c r="X98" s="66"/>
      <c r="Y98" s="2"/>
      <c r="Z98" s="66"/>
      <c r="AA98" s="2"/>
      <c r="AB98" s="2"/>
      <c r="AC98" s="66"/>
    </row>
    <row r="99" customFormat="false" ht="12.75" hidden="false" customHeight="false" outlineLevel="0" collapsed="false">
      <c r="A99" s="31" t="s">
        <v>69</v>
      </c>
      <c r="B99" s="2"/>
      <c r="C99" s="66"/>
      <c r="D99" s="2"/>
      <c r="E99" s="66"/>
      <c r="F99" s="18"/>
      <c r="G99" s="66"/>
      <c r="H99" s="2"/>
      <c r="I99" s="66"/>
      <c r="J99" s="2"/>
      <c r="K99" s="66"/>
      <c r="L99" s="2"/>
      <c r="M99" s="66"/>
      <c r="N99" s="2"/>
      <c r="O99" s="66"/>
      <c r="P99" s="2"/>
      <c r="Q99" s="66"/>
      <c r="R99" s="2"/>
      <c r="S99" s="66"/>
      <c r="T99" s="52"/>
      <c r="U99" s="66"/>
      <c r="V99" s="52"/>
      <c r="W99" s="70"/>
      <c r="X99" s="66"/>
      <c r="Y99" s="2"/>
      <c r="Z99" s="66"/>
      <c r="AA99" s="2"/>
      <c r="AB99" s="2"/>
      <c r="AC99" s="66"/>
    </row>
    <row r="100" customFormat="false" ht="12.75" hidden="false" customHeight="false" outlineLevel="0" collapsed="false">
      <c r="A100" s="31" t="s">
        <v>70</v>
      </c>
      <c r="B100" s="2"/>
      <c r="C100" s="66"/>
      <c r="D100" s="2"/>
      <c r="E100" s="66"/>
      <c r="F100" s="18"/>
      <c r="G100" s="66"/>
      <c r="H100" s="2"/>
      <c r="I100" s="66"/>
      <c r="J100" s="2"/>
      <c r="K100" s="66"/>
      <c r="L100" s="2"/>
      <c r="M100" s="66"/>
      <c r="N100" s="2"/>
      <c r="O100" s="66"/>
      <c r="P100" s="2"/>
      <c r="Q100" s="66"/>
      <c r="R100" s="2"/>
      <c r="S100" s="66"/>
      <c r="T100" s="52"/>
      <c r="U100" s="66"/>
      <c r="V100" s="52"/>
      <c r="W100" s="70"/>
      <c r="X100" s="66"/>
      <c r="Y100" s="2"/>
      <c r="Z100" s="66"/>
      <c r="AA100" s="2"/>
      <c r="AB100" s="2"/>
      <c r="AC100" s="66"/>
    </row>
    <row r="101" customFormat="false" ht="12.75" hidden="false" customHeight="false" outlineLevel="0" collapsed="false">
      <c r="A101" s="31" t="s">
        <v>71</v>
      </c>
      <c r="B101" s="2"/>
      <c r="C101" s="66"/>
      <c r="D101" s="2"/>
      <c r="E101" s="66"/>
      <c r="F101" s="18"/>
      <c r="G101" s="66"/>
      <c r="H101" s="2"/>
      <c r="I101" s="66"/>
      <c r="J101" s="2"/>
      <c r="K101" s="66"/>
      <c r="L101" s="2"/>
      <c r="M101" s="66"/>
      <c r="N101" s="2"/>
      <c r="O101" s="66"/>
      <c r="P101" s="2"/>
      <c r="Q101" s="66"/>
      <c r="R101" s="2"/>
      <c r="S101" s="66"/>
      <c r="T101" s="52"/>
      <c r="U101" s="66"/>
      <c r="V101" s="52"/>
      <c r="W101" s="70"/>
      <c r="X101" s="66"/>
      <c r="Y101" s="2"/>
      <c r="Z101" s="66"/>
      <c r="AA101" s="2"/>
      <c r="AB101" s="2"/>
      <c r="AC101" s="66"/>
    </row>
    <row r="102" customFormat="false" ht="12.75" hidden="false" customHeight="false" outlineLevel="0" collapsed="false">
      <c r="A102" s="31" t="s">
        <v>72</v>
      </c>
      <c r="B102" s="2"/>
      <c r="C102" s="66"/>
      <c r="D102" s="2"/>
      <c r="E102" s="66"/>
      <c r="F102" s="18"/>
      <c r="G102" s="66"/>
      <c r="H102" s="2"/>
      <c r="I102" s="66"/>
      <c r="J102" s="2"/>
      <c r="K102" s="66"/>
      <c r="L102" s="2"/>
      <c r="M102" s="66"/>
      <c r="N102" s="2"/>
      <c r="O102" s="66"/>
      <c r="P102" s="2"/>
      <c r="Q102" s="66"/>
      <c r="R102" s="2"/>
      <c r="S102" s="66"/>
      <c r="T102" s="52"/>
      <c r="U102" s="66"/>
      <c r="V102" s="52"/>
      <c r="W102" s="70"/>
      <c r="X102" s="66"/>
      <c r="Y102" s="2"/>
      <c r="Z102" s="66"/>
      <c r="AA102" s="2"/>
      <c r="AB102" s="2"/>
      <c r="AC102" s="66"/>
    </row>
    <row r="103" customFormat="false" ht="12.75" hidden="false" customHeight="false" outlineLevel="0" collapsed="false">
      <c r="A103" s="31" t="s">
        <v>73</v>
      </c>
      <c r="B103" s="2"/>
      <c r="C103" s="66"/>
      <c r="D103" s="2"/>
      <c r="E103" s="66"/>
      <c r="F103" s="18"/>
      <c r="G103" s="66"/>
      <c r="H103" s="2"/>
      <c r="I103" s="66"/>
      <c r="J103" s="2"/>
      <c r="K103" s="66"/>
      <c r="L103" s="2"/>
      <c r="M103" s="66"/>
      <c r="N103" s="2"/>
      <c r="O103" s="66"/>
      <c r="P103" s="2"/>
      <c r="Q103" s="66"/>
      <c r="R103" s="2"/>
      <c r="S103" s="66"/>
      <c r="T103" s="52"/>
      <c r="U103" s="66"/>
      <c r="V103" s="52"/>
      <c r="W103" s="70"/>
      <c r="X103" s="66"/>
      <c r="Y103" s="2"/>
      <c r="Z103" s="66"/>
      <c r="AA103" s="2"/>
      <c r="AB103" s="2"/>
      <c r="AC103" s="66"/>
    </row>
    <row r="104" customFormat="false" ht="12.75" hidden="false" customHeight="false" outlineLevel="0" collapsed="false">
      <c r="A104" s="31" t="s">
        <v>74</v>
      </c>
      <c r="B104" s="2"/>
      <c r="C104" s="66"/>
      <c r="D104" s="2"/>
      <c r="E104" s="66"/>
      <c r="F104" s="18"/>
      <c r="G104" s="66"/>
      <c r="H104" s="2"/>
      <c r="I104" s="66"/>
      <c r="J104" s="2"/>
      <c r="K104" s="66"/>
      <c r="L104" s="2"/>
      <c r="M104" s="66"/>
      <c r="N104" s="2"/>
      <c r="O104" s="66"/>
      <c r="P104" s="2"/>
      <c r="Q104" s="66"/>
      <c r="R104" s="2"/>
      <c r="S104" s="66"/>
      <c r="T104" s="71"/>
      <c r="U104" s="66"/>
      <c r="V104" s="71"/>
      <c r="W104" s="71"/>
      <c r="X104" s="66"/>
      <c r="Y104" s="2"/>
      <c r="Z104" s="66"/>
      <c r="AA104" s="2"/>
      <c r="AB104" s="2"/>
      <c r="AC104" s="66"/>
    </row>
    <row r="105" customFormat="false" ht="12.75" hidden="false" customHeight="false" outlineLevel="0" collapsed="false">
      <c r="A105" s="31" t="s">
        <v>75</v>
      </c>
      <c r="B105" s="2"/>
      <c r="C105" s="66"/>
      <c r="D105" s="2"/>
      <c r="E105" s="66"/>
      <c r="F105" s="18"/>
      <c r="G105" s="66"/>
      <c r="H105" s="2"/>
      <c r="I105" s="66"/>
      <c r="J105" s="2"/>
      <c r="K105" s="66"/>
      <c r="L105" s="2"/>
      <c r="M105" s="66"/>
      <c r="N105" s="2"/>
      <c r="O105" s="66"/>
      <c r="P105" s="2"/>
      <c r="Q105" s="66"/>
      <c r="R105" s="2"/>
      <c r="S105" s="66"/>
      <c r="T105" s="52"/>
      <c r="U105" s="66"/>
      <c r="V105" s="52"/>
      <c r="W105" s="52"/>
      <c r="X105" s="66"/>
      <c r="Y105" s="2"/>
      <c r="Z105" s="66"/>
      <c r="AA105" s="2"/>
      <c r="AB105" s="2"/>
      <c r="AC105" s="66"/>
    </row>
    <row r="106" customFormat="false" ht="12.75" hidden="false" customHeight="false" outlineLevel="0" collapsed="false">
      <c r="A106" s="31" t="s">
        <v>76</v>
      </c>
      <c r="B106" s="2"/>
      <c r="C106" s="66"/>
      <c r="D106" s="2"/>
      <c r="E106" s="66"/>
      <c r="F106" s="18"/>
      <c r="G106" s="66"/>
      <c r="H106" s="2"/>
      <c r="I106" s="66"/>
      <c r="J106" s="2"/>
      <c r="K106" s="66"/>
      <c r="L106" s="2"/>
      <c r="M106" s="66"/>
      <c r="N106" s="2"/>
      <c r="O106" s="66"/>
      <c r="P106" s="2"/>
      <c r="Q106" s="66"/>
      <c r="R106" s="2"/>
      <c r="S106" s="66"/>
      <c r="T106" s="52"/>
      <c r="U106" s="66"/>
      <c r="V106" s="52"/>
      <c r="W106" s="52"/>
      <c r="X106" s="66"/>
      <c r="Y106" s="2"/>
      <c r="Z106" s="66"/>
      <c r="AA106" s="2"/>
      <c r="AB106" s="2"/>
      <c r="AC106" s="66"/>
    </row>
    <row r="107" customFormat="false" ht="12.75" hidden="false" customHeight="false" outlineLevel="0" collapsed="false">
      <c r="A107" s="3"/>
      <c r="B107" s="2"/>
      <c r="C107" s="3"/>
      <c r="D107" s="2"/>
      <c r="E107" s="3"/>
      <c r="F107" s="18"/>
      <c r="G107" s="3"/>
      <c r="H107" s="2"/>
      <c r="I107" s="3"/>
      <c r="J107" s="2"/>
      <c r="K107" s="3"/>
      <c r="L107" s="2"/>
      <c r="M107" s="3"/>
      <c r="N107" s="2"/>
      <c r="O107" s="3"/>
      <c r="P107" s="2"/>
      <c r="Q107" s="3"/>
      <c r="R107" s="2"/>
      <c r="S107" s="3"/>
      <c r="T107" s="3"/>
      <c r="U107" s="3"/>
      <c r="V107" s="3"/>
      <c r="W107" s="72"/>
      <c r="X107" s="3"/>
      <c r="Y107" s="2"/>
      <c r="Z107" s="3"/>
      <c r="AA107" s="2"/>
      <c r="AB107" s="2"/>
      <c r="AC107" s="3"/>
    </row>
    <row r="108" customFormat="false" ht="12.75" hidden="false" customHeight="false" outlineLevel="0" collapsed="false">
      <c r="A108" s="31" t="s">
        <v>77</v>
      </c>
      <c r="B108" s="2"/>
      <c r="C108" s="39"/>
      <c r="D108" s="2"/>
      <c r="E108" s="39"/>
      <c r="F108" s="18"/>
      <c r="G108" s="39"/>
      <c r="H108" s="2"/>
      <c r="I108" s="39"/>
      <c r="J108" s="2"/>
      <c r="K108" s="39"/>
      <c r="L108" s="2"/>
      <c r="M108" s="39"/>
      <c r="N108" s="2"/>
      <c r="O108" s="39"/>
      <c r="P108" s="2"/>
      <c r="Q108" s="39"/>
      <c r="R108" s="2"/>
      <c r="S108" s="39"/>
      <c r="T108" s="40"/>
      <c r="U108" s="39"/>
      <c r="V108" s="40"/>
      <c r="W108" s="52"/>
      <c r="X108" s="39"/>
      <c r="Y108" s="2"/>
      <c r="Z108" s="39"/>
      <c r="AA108" s="2"/>
      <c r="AB108" s="2"/>
      <c r="AC108" s="39"/>
    </row>
    <row r="109" customFormat="false" ht="12.75" hidden="false" customHeight="false" outlineLevel="0" collapsed="false">
      <c r="A109" s="73"/>
      <c r="B109" s="2"/>
      <c r="C109" s="39"/>
      <c r="D109" s="2"/>
      <c r="E109" s="39"/>
      <c r="F109" s="18"/>
      <c r="G109" s="39"/>
      <c r="H109" s="2"/>
      <c r="I109" s="39"/>
      <c r="J109" s="2"/>
      <c r="K109" s="39"/>
      <c r="L109" s="2"/>
      <c r="M109" s="39"/>
      <c r="N109" s="2"/>
      <c r="O109" s="39"/>
      <c r="P109" s="2"/>
      <c r="Q109" s="39"/>
      <c r="R109" s="2"/>
      <c r="S109" s="39"/>
      <c r="T109" s="2"/>
      <c r="U109" s="39"/>
      <c r="V109" s="2"/>
      <c r="W109" s="52"/>
      <c r="X109" s="39"/>
      <c r="Y109" s="2"/>
      <c r="Z109" s="39"/>
      <c r="AA109" s="2"/>
      <c r="AB109" s="2"/>
      <c r="AC109" s="39"/>
    </row>
    <row r="110" customFormat="false" ht="12.75" hidden="false" customHeight="false" outlineLevel="0" collapsed="false">
      <c r="A110" s="3"/>
      <c r="B110" s="2"/>
      <c r="C110" s="39"/>
      <c r="D110" s="2"/>
      <c r="E110" s="39"/>
      <c r="F110" s="18"/>
      <c r="G110" s="39"/>
      <c r="H110" s="2"/>
      <c r="I110" s="39"/>
      <c r="J110" s="2"/>
      <c r="K110" s="39"/>
      <c r="L110" s="2"/>
      <c r="M110" s="39"/>
      <c r="N110" s="2"/>
      <c r="O110" s="39"/>
      <c r="P110" s="2"/>
      <c r="Q110" s="39"/>
      <c r="R110" s="2"/>
      <c r="S110" s="39"/>
      <c r="T110" s="40"/>
      <c r="U110" s="39"/>
      <c r="V110" s="40"/>
      <c r="W110" s="52"/>
      <c r="X110" s="39"/>
      <c r="Y110" s="2"/>
      <c r="Z110" s="39"/>
      <c r="AA110" s="2"/>
      <c r="AB110" s="2"/>
      <c r="AC110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1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U32" activePane="bottomRight" state="frozen"/>
      <selection pane="topLeft" activeCell="A1" activeCellId="0" sqref="A1"/>
      <selection pane="topRight" activeCell="U1" activeCellId="0" sqref="U1"/>
      <selection pane="bottomLeft" activeCell="A32" activeCellId="0" sqref="A32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9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+Input!$E$17</f>
        <v>9040.091</v>
      </c>
    </row>
    <row r="9" customFormat="false" ht="12.75" hidden="false" customHeight="true" outlineLevel="0" collapsed="false">
      <c r="A9" s="88" t="s">
        <v>217</v>
      </c>
      <c r="E9" s="200" t="n">
        <f aca="false">+Input!E7</f>
        <v>-135032.1777</v>
      </c>
      <c r="F9" s="3" t="s">
        <v>218</v>
      </c>
      <c r="G9" s="88" t="s">
        <v>219</v>
      </c>
      <c r="K9" s="194" t="s">
        <v>220</v>
      </c>
      <c r="L9" s="181" t="n">
        <f aca="false">+Input!E32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+Input!E10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+Input!E33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f aca="false">+Input!E42</f>
        <v>0</v>
      </c>
      <c r="F11" s="3" t="s">
        <v>218</v>
      </c>
      <c r="G11" s="88" t="s">
        <v>225</v>
      </c>
      <c r="K11" s="194" t="s">
        <v>226</v>
      </c>
      <c r="L11" s="181" t="n">
        <f aca="false">+Input!E34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+Input!E35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-726.0421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+Input!$E$18</f>
        <v>0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1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1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+Input!$E$20</f>
        <v>0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+Input!E37*6.35/1000</f>
        <v>0.252928055865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0.252928055865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+Input!$E$21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0.252928055865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0.252928055865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+Input!$E$22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+Input!$E$23</f>
        <v>0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-135758.2198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+Input!$E$24</f>
        <v>-0.7768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-135674.7694</v>
      </c>
      <c r="AA20" s="195"/>
      <c r="AB20" s="99"/>
      <c r="AC20" s="99"/>
      <c r="AD20" s="99"/>
      <c r="AE20" s="199" t="n">
        <f aca="false">+Input!$E$25</f>
        <v>-18.3058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+Input!$E$26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+Input!$E$27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+Input!$E$28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+Input!$E$29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-601991.473684211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-42214.463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-601991.473684211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-93543.7568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-601991.473684211</v>
      </c>
      <c r="K36" s="194" t="s">
        <v>163</v>
      </c>
      <c r="L36" s="94"/>
      <c r="M36" s="2" t="n">
        <f aca="false">SUM(M30:M34)</f>
        <v>-737749.693484211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-737749.693484211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-23938.1071</v>
      </c>
      <c r="F43" s="241" t="n">
        <f aca="false">SUM(F47:F76)-F61-F68-F69</f>
        <v>-70722.3583</v>
      </c>
      <c r="G43" s="241" t="n">
        <f aca="false">SUM(G47:G76)-G61-G68-G69</f>
        <v>-7904.2998</v>
      </c>
      <c r="H43" s="241" t="n">
        <f aca="false">SUM(H47:H76)-H61-H68-H69</f>
        <v>9021.0084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SUM(AC47:AC76)-AD61-AC68-AC69</f>
        <v>0</v>
      </c>
      <c r="AD43" s="241" t="n">
        <f aca="false">SUM(AD47:AD76)-AE61-AD68-AD69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-93460.3064</v>
      </c>
      <c r="C47" s="199" t="n">
        <v>0</v>
      </c>
      <c r="D47" s="199" t="n">
        <v>0</v>
      </c>
      <c r="E47" s="199" t="n">
        <v>-23913.6946</v>
      </c>
      <c r="F47" s="199" t="n">
        <v>-70702.8869</v>
      </c>
      <c r="G47" s="199" t="n">
        <v>-7883.8159</v>
      </c>
      <c r="H47" s="199" t="n">
        <f aca="false">+Input!$E$17</f>
        <v>9040.091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BB47" s="199" t="n">
        <f aca="false">+Input!$E$17</f>
        <v>9040.091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+Input!$E$18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+Input!$E$18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+Input!$E$20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+Input!$E$20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+Input!$E$21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+Input!$E$21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+Input!$E$22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BB56" s="199" t="n">
        <f aca="false">+Input!$E$22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+Input!$E$23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+Input!$E$23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-1.6385</v>
      </c>
      <c r="C58" s="199"/>
      <c r="D58" s="199"/>
      <c r="E58" s="199" t="n">
        <v>-0.0279</v>
      </c>
      <c r="F58" s="199" t="n">
        <v>-0.309</v>
      </c>
      <c r="G58" s="199" t="n">
        <v>-0.5248</v>
      </c>
      <c r="H58" s="199" t="n">
        <f aca="false">+Input!$E$24</f>
        <v>-0.7768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+Input!$E$24</f>
        <v>-0.7768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-81.8119</v>
      </c>
      <c r="C59" s="199"/>
      <c r="D59" s="199"/>
      <c r="E59" s="199" t="n">
        <v>-24.3846</v>
      </c>
      <c r="F59" s="199" t="n">
        <v>-19.1624</v>
      </c>
      <c r="G59" s="199" t="n">
        <v>-19.9591</v>
      </c>
      <c r="H59" s="199" t="n">
        <f aca="false">+Input!$E$25</f>
        <v>-18.3058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+Input!$E$25</f>
        <v>-18.3058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+Input!$E$26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+Input!$E$26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+Input!$E$27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+Input!$E$27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+Input!$E$28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+Input!$E$28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+Input!$E$29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+Input!$E$29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tru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2.75" hidden="false" customHeight="true" outlineLevel="0" collapsed="false">
      <c r="A71" s="205" t="s">
        <v>304</v>
      </c>
      <c r="B71" s="259" t="s">
        <v>305</v>
      </c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75" hidden="false" customHeight="true" outlineLevel="0" collapsed="false">
      <c r="A76" s="267" t="s">
        <v>306</v>
      </c>
      <c r="B76" s="268" t="n">
        <f aca="false">SUM(B47:B75)-B61-B68-B69</f>
        <v>-93543.7568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C78" s="359" t="n">
        <v>2.48073862423169E-265</v>
      </c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83.4504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/>
      <c r="F108" s="199" t="n">
        <v>0</v>
      </c>
      <c r="G108" s="199" t="n">
        <v>0</v>
      </c>
      <c r="H108" s="199"/>
      <c r="I108" s="199"/>
      <c r="J108" s="199"/>
      <c r="K108" s="199"/>
      <c r="L108" s="199"/>
      <c r="M108" s="199" t="n">
        <v>0</v>
      </c>
      <c r="N108" s="199" t="n">
        <v>0</v>
      </c>
      <c r="O108" s="199"/>
      <c r="P108" s="199"/>
      <c r="Q108" s="199"/>
      <c r="R108" s="199"/>
      <c r="S108" s="199"/>
      <c r="T108" s="199" t="n">
        <v>0</v>
      </c>
      <c r="U108" s="199" t="n">
        <v>0</v>
      </c>
      <c r="V108" s="199"/>
      <c r="W108" s="199"/>
      <c r="X108" s="199"/>
      <c r="Y108" s="199"/>
      <c r="Z108" s="199"/>
      <c r="AA108" s="199" t="n">
        <v>0</v>
      </c>
      <c r="AB108" s="199" t="n">
        <v>0</v>
      </c>
      <c r="AC108" s="199"/>
      <c r="AD108" s="199"/>
      <c r="AE108" s="199"/>
      <c r="AF108" s="199"/>
      <c r="AG108" s="264"/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/>
      <c r="F109" s="199" t="n">
        <v>0</v>
      </c>
      <c r="G109" s="199" t="n">
        <v>0</v>
      </c>
      <c r="H109" s="199"/>
      <c r="I109" s="199"/>
      <c r="J109" s="199"/>
      <c r="K109" s="199"/>
      <c r="L109" s="199"/>
      <c r="M109" s="199" t="n">
        <v>0</v>
      </c>
      <c r="N109" s="199" t="n">
        <v>0</v>
      </c>
      <c r="O109" s="199"/>
      <c r="P109" s="199"/>
      <c r="Q109" s="199"/>
      <c r="R109" s="199"/>
      <c r="S109" s="199"/>
      <c r="T109" s="199" t="n">
        <v>0</v>
      </c>
      <c r="U109" s="199" t="n">
        <v>0</v>
      </c>
      <c r="V109" s="199"/>
      <c r="W109" s="199"/>
      <c r="X109" s="199"/>
      <c r="Y109" s="199"/>
      <c r="Z109" s="199"/>
      <c r="AA109" s="199" t="n">
        <v>0</v>
      </c>
      <c r="AB109" s="199" t="n">
        <v>0</v>
      </c>
      <c r="AC109" s="199"/>
      <c r="AD109" s="199"/>
      <c r="AE109" s="199"/>
      <c r="AF109" s="199"/>
      <c r="AG109" s="264"/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/>
      <c r="F110" s="199" t="n">
        <v>0</v>
      </c>
      <c r="G110" s="199" t="n">
        <v>0</v>
      </c>
      <c r="H110" s="199"/>
      <c r="I110" s="199"/>
      <c r="J110" s="199"/>
      <c r="K110" s="199"/>
      <c r="L110" s="199"/>
      <c r="M110" s="199" t="n">
        <v>0</v>
      </c>
      <c r="N110" s="199" t="n">
        <v>0</v>
      </c>
      <c r="O110" s="199"/>
      <c r="P110" s="199"/>
      <c r="Q110" s="199"/>
      <c r="R110" s="199"/>
      <c r="S110" s="199"/>
      <c r="T110" s="199" t="n">
        <v>0</v>
      </c>
      <c r="U110" s="199" t="n">
        <v>0</v>
      </c>
      <c r="V110" s="199"/>
      <c r="W110" s="199"/>
      <c r="X110" s="199"/>
      <c r="Y110" s="199"/>
      <c r="Z110" s="199"/>
      <c r="AA110" s="199" t="n">
        <v>0</v>
      </c>
      <c r="AB110" s="199" t="n">
        <v>0</v>
      </c>
      <c r="AC110" s="199"/>
      <c r="AD110" s="199"/>
      <c r="AE110" s="199"/>
      <c r="AF110" s="199"/>
      <c r="AG110" s="264"/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/>
      <c r="F111" s="199" t="n">
        <v>0</v>
      </c>
      <c r="G111" s="199" t="n">
        <v>0</v>
      </c>
      <c r="H111" s="199"/>
      <c r="I111" s="199"/>
      <c r="J111" s="199"/>
      <c r="K111" s="199"/>
      <c r="L111" s="199"/>
      <c r="M111" s="199" t="n">
        <v>0</v>
      </c>
      <c r="N111" s="199" t="n">
        <v>0</v>
      </c>
      <c r="O111" s="199"/>
      <c r="P111" s="199"/>
      <c r="Q111" s="199"/>
      <c r="R111" s="199"/>
      <c r="S111" s="199"/>
      <c r="T111" s="199" t="n">
        <v>0</v>
      </c>
      <c r="U111" s="199" t="n">
        <v>0</v>
      </c>
      <c r="V111" s="199"/>
      <c r="W111" s="199"/>
      <c r="X111" s="199"/>
      <c r="Y111" s="199"/>
      <c r="Z111" s="199"/>
      <c r="AA111" s="199" t="n">
        <v>0</v>
      </c>
      <c r="AB111" s="199" t="n">
        <v>0</v>
      </c>
      <c r="AC111" s="199"/>
      <c r="AD111" s="199"/>
      <c r="AE111" s="199"/>
      <c r="AF111" s="199"/>
      <c r="AG111" s="264"/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/>
      <c r="F112" s="199" t="n">
        <v>0</v>
      </c>
      <c r="G112" s="199" t="n">
        <v>0</v>
      </c>
      <c r="H112" s="199"/>
      <c r="I112" s="199"/>
      <c r="J112" s="199"/>
      <c r="K112" s="199"/>
      <c r="L112" s="199"/>
      <c r="M112" s="199" t="n">
        <v>0</v>
      </c>
      <c r="N112" s="199" t="n">
        <v>0</v>
      </c>
      <c r="O112" s="199"/>
      <c r="P112" s="199"/>
      <c r="Q112" s="199"/>
      <c r="R112" s="199"/>
      <c r="S112" s="199"/>
      <c r="T112" s="199" t="n">
        <v>0</v>
      </c>
      <c r="U112" s="199" t="n">
        <v>0</v>
      </c>
      <c r="V112" s="199"/>
      <c r="W112" s="199"/>
      <c r="X112" s="199"/>
      <c r="Y112" s="199"/>
      <c r="Z112" s="199"/>
      <c r="AA112" s="199" t="n">
        <v>0</v>
      </c>
      <c r="AB112" s="199" t="n">
        <v>0</v>
      </c>
      <c r="AC112" s="199"/>
      <c r="AD112" s="199"/>
      <c r="AE112" s="199"/>
      <c r="AF112" s="199"/>
      <c r="AG112" s="264"/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 t="n">
        <v>0</v>
      </c>
      <c r="E113" s="199" t="n">
        <f aca="false">+Input!$E$43</f>
        <v>0</v>
      </c>
      <c r="F113" s="199" t="n">
        <v>0</v>
      </c>
      <c r="G113" s="199" t="n">
        <v>0</v>
      </c>
      <c r="H113" s="199" t="n">
        <v>0</v>
      </c>
      <c r="I113" s="199" t="n">
        <v>0</v>
      </c>
      <c r="J113" s="199" t="n">
        <v>0</v>
      </c>
      <c r="K113" s="199" t="n">
        <v>0</v>
      </c>
      <c r="L113" s="199" t="n">
        <f aca="false">+Input!$E$43</f>
        <v>0</v>
      </c>
      <c r="M113" s="199" t="n">
        <v>0</v>
      </c>
      <c r="N113" s="199" t="n">
        <v>0</v>
      </c>
      <c r="O113" s="199" t="n">
        <v>0</v>
      </c>
      <c r="P113" s="199" t="n">
        <v>0</v>
      </c>
      <c r="Q113" s="199" t="n">
        <v>0</v>
      </c>
      <c r="R113" s="199" t="n">
        <v>0</v>
      </c>
      <c r="S113" s="199" t="n">
        <f aca="false">+Input!$E$43</f>
        <v>0</v>
      </c>
      <c r="T113" s="199" t="n">
        <v>0</v>
      </c>
      <c r="U113" s="199" t="n">
        <v>0</v>
      </c>
      <c r="V113" s="199" t="n">
        <v>0</v>
      </c>
      <c r="W113" s="199" t="n">
        <v>0</v>
      </c>
      <c r="X113" s="199" t="n">
        <v>0</v>
      </c>
      <c r="Y113" s="199" t="n">
        <v>0</v>
      </c>
      <c r="Z113" s="199" t="n">
        <f aca="false">+Input!$E$43</f>
        <v>0</v>
      </c>
      <c r="AA113" s="199" t="n">
        <v>0</v>
      </c>
      <c r="AB113" s="199" t="n">
        <v>0</v>
      </c>
      <c r="AC113" s="199" t="n">
        <v>0</v>
      </c>
      <c r="AD113" s="199" t="n">
        <v>0</v>
      </c>
      <c r="AE113" s="199" t="n">
        <v>0</v>
      </c>
      <c r="AF113" s="199" t="n">
        <v>0</v>
      </c>
      <c r="AG113" s="199" t="n">
        <v>0</v>
      </c>
      <c r="AH113" s="199" t="n">
        <v>0</v>
      </c>
      <c r="AI113" s="199" t="n">
        <v>0</v>
      </c>
      <c r="AJ113" s="199" t="n">
        <v>0</v>
      </c>
      <c r="AK113" s="199" t="n">
        <v>0</v>
      </c>
      <c r="AL113" s="199" t="n">
        <v>0</v>
      </c>
      <c r="AM113" s="199" t="n">
        <v>0</v>
      </c>
      <c r="AN113" s="199" t="n">
        <v>0</v>
      </c>
      <c r="AO113" s="199" t="n">
        <v>0</v>
      </c>
      <c r="AP113" s="199" t="n">
        <v>0</v>
      </c>
      <c r="AQ113" s="199" t="n">
        <v>0</v>
      </c>
      <c r="AR113" s="199" t="n">
        <v>0</v>
      </c>
      <c r="AS113" s="199" t="n">
        <v>0</v>
      </c>
      <c r="AT113" s="199" t="n">
        <v>0</v>
      </c>
      <c r="AU113" s="199" t="n">
        <v>0</v>
      </c>
      <c r="AV113" s="199" t="n">
        <v>0</v>
      </c>
      <c r="AW113" s="199" t="n">
        <v>0</v>
      </c>
      <c r="AX113" s="199" t="n">
        <v>0</v>
      </c>
      <c r="AY113" s="199" t="n">
        <v>0</v>
      </c>
      <c r="AZ113" s="199" t="n">
        <v>0</v>
      </c>
      <c r="BA113" s="199" t="n">
        <f aca="false">+Input!$E$43</f>
        <v>0</v>
      </c>
      <c r="BB113" s="199" t="n">
        <v>0</v>
      </c>
      <c r="BC113" s="199" t="n">
        <v>0</v>
      </c>
      <c r="BD113" s="199" t="n">
        <v>0</v>
      </c>
      <c r="BE113" s="199" t="n">
        <v>0</v>
      </c>
      <c r="BF113" s="199" t="n">
        <v>0</v>
      </c>
      <c r="BG113" s="199" t="n">
        <v>0</v>
      </c>
      <c r="BH113" s="199" t="n">
        <v>0</v>
      </c>
      <c r="BI113" s="199" t="n">
        <v>0</v>
      </c>
      <c r="BJ113" s="199" t="n">
        <v>0</v>
      </c>
      <c r="BK113" s="199" t="n">
        <v>0</v>
      </c>
      <c r="BL113" s="199" t="n">
        <v>0</v>
      </c>
      <c r="BM113" s="199" t="n">
        <v>0</v>
      </c>
      <c r="BN113" s="199" t="n">
        <v>0</v>
      </c>
      <c r="BO113" s="199" t="n">
        <v>0</v>
      </c>
      <c r="BP113" s="199" t="n">
        <v>0</v>
      </c>
      <c r="BQ113" s="199" t="n">
        <v>0</v>
      </c>
      <c r="BR113" s="199" t="n">
        <v>0</v>
      </c>
      <c r="BS113" s="199" t="n">
        <v>0</v>
      </c>
      <c r="BT113" s="199" t="n">
        <v>0</v>
      </c>
      <c r="BU113" s="199" t="n">
        <v>0</v>
      </c>
      <c r="BV113" s="199" t="n">
        <v>0</v>
      </c>
      <c r="BW113" s="199" t="n">
        <v>0</v>
      </c>
      <c r="BX113" s="199" t="n">
        <v>0</v>
      </c>
      <c r="BY113" s="199" t="n">
        <v>0</v>
      </c>
      <c r="BZ113" s="199" t="n">
        <v>0</v>
      </c>
      <c r="CA113" s="199" t="n">
        <v>0</v>
      </c>
      <c r="CB113" s="199" t="n">
        <v>0</v>
      </c>
      <c r="CC113" s="199" t="n">
        <v>0</v>
      </c>
      <c r="CD113" s="199" t="n">
        <v>0</v>
      </c>
      <c r="CE113" s="199" t="n">
        <v>0</v>
      </c>
      <c r="CF113" s="199" t="n">
        <v>0</v>
      </c>
      <c r="CG113" s="199" t="n">
        <v>0</v>
      </c>
      <c r="CH113" s="199" t="n">
        <v>0</v>
      </c>
      <c r="CI113" s="199" t="n">
        <v>0</v>
      </c>
      <c r="CJ113" s="199" t="n">
        <v>0</v>
      </c>
      <c r="CK113" s="199" t="n">
        <v>0</v>
      </c>
      <c r="CL113" s="199" t="n">
        <v>0</v>
      </c>
      <c r="CM113" s="199" t="n">
        <v>0</v>
      </c>
      <c r="CN113" s="199" t="n">
        <v>0</v>
      </c>
      <c r="CO113" s="199" t="n">
        <v>0</v>
      </c>
      <c r="CP113" s="199" t="n">
        <v>0</v>
      </c>
      <c r="CQ113" s="199" t="n">
        <v>0</v>
      </c>
      <c r="CR113" s="199" t="n">
        <v>0</v>
      </c>
      <c r="CS113" s="199" t="n">
        <v>0</v>
      </c>
      <c r="CT113" s="199" t="n">
        <v>0</v>
      </c>
      <c r="CU113" s="199" t="n">
        <v>0</v>
      </c>
      <c r="CV113" s="199" t="n">
        <v>0</v>
      </c>
      <c r="CW113" s="199" t="n">
        <v>0</v>
      </c>
      <c r="CX113" s="199" t="n">
        <v>0</v>
      </c>
      <c r="CY113" s="199" t="n">
        <v>0</v>
      </c>
      <c r="CZ113" s="199" t="n">
        <v>0</v>
      </c>
      <c r="DA113" s="199" t="n">
        <v>0</v>
      </c>
      <c r="DB113" s="199" t="n">
        <v>0</v>
      </c>
      <c r="DC113" s="199" t="n">
        <v>0</v>
      </c>
      <c r="DD113" s="199" t="n">
        <v>0</v>
      </c>
      <c r="DE113" s="199" t="n">
        <v>0</v>
      </c>
      <c r="DF113" s="199" t="n">
        <v>0</v>
      </c>
      <c r="DG113" s="199" t="n">
        <v>0</v>
      </c>
      <c r="DH113" s="199" t="n">
        <v>0</v>
      </c>
      <c r="DI113" s="199" t="n">
        <v>0</v>
      </c>
      <c r="DJ113" s="199" t="n">
        <v>0</v>
      </c>
      <c r="DK113" s="199" t="n">
        <v>0</v>
      </c>
      <c r="DL113" s="199" t="n">
        <v>0</v>
      </c>
      <c r="DM113" s="199" t="n">
        <v>0</v>
      </c>
      <c r="DN113" s="199" t="n">
        <v>0</v>
      </c>
      <c r="DO113" s="199" t="n">
        <v>0</v>
      </c>
      <c r="DP113" s="199" t="n">
        <v>0</v>
      </c>
      <c r="DQ113" s="199" t="n">
        <v>0</v>
      </c>
      <c r="DR113" s="199" t="n">
        <v>0</v>
      </c>
      <c r="DS113" s="199" t="n">
        <v>0</v>
      </c>
      <c r="DT113" s="199" t="n">
        <v>0</v>
      </c>
      <c r="DU113" s="199" t="n">
        <v>0</v>
      </c>
      <c r="DV113" s="199" t="n">
        <v>0</v>
      </c>
      <c r="DW113" s="199" t="n">
        <v>0</v>
      </c>
      <c r="DX113" s="199" t="n">
        <v>0</v>
      </c>
      <c r="DY113" s="199" t="n">
        <v>0</v>
      </c>
      <c r="DZ113" s="199" t="n">
        <v>0</v>
      </c>
      <c r="EA113" s="199" t="n">
        <v>0</v>
      </c>
      <c r="EB113" s="199" t="n">
        <v>0</v>
      </c>
      <c r="EC113" s="199" t="n">
        <v>0</v>
      </c>
      <c r="ED113" s="199" t="n">
        <v>0</v>
      </c>
      <c r="EE113" s="199" t="n">
        <v>0</v>
      </c>
      <c r="EF113" s="199" t="n">
        <v>0</v>
      </c>
      <c r="EG113" s="199" t="n">
        <v>0</v>
      </c>
      <c r="EH113" s="199" t="n">
        <v>0</v>
      </c>
      <c r="EI113" s="199" t="n">
        <v>0</v>
      </c>
      <c r="EJ113" s="199" t="n">
        <v>0</v>
      </c>
      <c r="EK113" s="199" t="n">
        <v>0</v>
      </c>
      <c r="EL113" s="199" t="n">
        <v>0</v>
      </c>
      <c r="EM113" s="199" t="n">
        <v>0</v>
      </c>
      <c r="EN113" s="199" t="n">
        <v>0</v>
      </c>
      <c r="EO113" s="199" t="n">
        <v>0</v>
      </c>
      <c r="EP113" s="199" t="n">
        <v>0</v>
      </c>
      <c r="EQ113" s="199" t="n">
        <v>0</v>
      </c>
      <c r="ER113" s="199" t="n">
        <v>0</v>
      </c>
      <c r="ES113" s="199" t="n">
        <v>0</v>
      </c>
      <c r="ET113" s="199" t="n">
        <v>0</v>
      </c>
      <c r="EU113" s="199" t="n">
        <v>0</v>
      </c>
      <c r="EV113" s="199" t="n">
        <v>0</v>
      </c>
      <c r="EW113" s="199" t="n">
        <v>0</v>
      </c>
      <c r="EX113" s="199" t="n">
        <v>0</v>
      </c>
      <c r="EY113" s="199" t="n">
        <v>0</v>
      </c>
      <c r="EZ113" s="199" t="n">
        <v>0</v>
      </c>
      <c r="FA113" s="199" t="n">
        <v>0</v>
      </c>
      <c r="FB113" s="199" t="n">
        <v>0</v>
      </c>
      <c r="FC113" s="199" t="n">
        <v>0</v>
      </c>
      <c r="FD113" s="199" t="n">
        <v>0</v>
      </c>
      <c r="FE113" s="199" t="n">
        <v>0</v>
      </c>
      <c r="FF113" s="199" t="n">
        <v>0</v>
      </c>
      <c r="FG113" s="199" t="n">
        <v>0</v>
      </c>
      <c r="FH113" s="199" t="n">
        <v>0</v>
      </c>
      <c r="FI113" s="199" t="n">
        <v>0</v>
      </c>
      <c r="FJ113" s="199" t="n">
        <v>0</v>
      </c>
      <c r="FK113" s="199" t="n">
        <v>0</v>
      </c>
      <c r="FL113" s="199" t="n">
        <v>0</v>
      </c>
      <c r="FM113" s="199" t="n">
        <v>0</v>
      </c>
      <c r="FN113" s="199" t="n">
        <v>0</v>
      </c>
      <c r="FO113" s="199" t="n">
        <v>0</v>
      </c>
      <c r="FP113" s="199" t="n">
        <v>0</v>
      </c>
      <c r="FQ113" s="199" t="n">
        <v>0</v>
      </c>
      <c r="FR113" s="199" t="n">
        <v>0</v>
      </c>
      <c r="FS113" s="199" t="n">
        <v>0</v>
      </c>
      <c r="FT113" s="199" t="n">
        <v>0</v>
      </c>
      <c r="FU113" s="199" t="n">
        <v>0</v>
      </c>
      <c r="FV113" s="199" t="n">
        <v>0</v>
      </c>
      <c r="FW113" s="199" t="n">
        <v>0</v>
      </c>
      <c r="FX113" s="199" t="n">
        <v>0</v>
      </c>
      <c r="FY113" s="199" t="n">
        <v>0</v>
      </c>
      <c r="FZ113" s="199" t="n">
        <v>0</v>
      </c>
      <c r="GA113" s="199" t="n">
        <v>0</v>
      </c>
      <c r="GB113" s="199" t="n">
        <v>0</v>
      </c>
      <c r="GC113" s="199" t="n">
        <v>0</v>
      </c>
      <c r="GD113" s="199" t="n">
        <v>0</v>
      </c>
      <c r="GE113" s="199" t="n">
        <v>0</v>
      </c>
      <c r="GF113" s="199" t="n">
        <v>0</v>
      </c>
      <c r="GG113" s="199" t="n">
        <v>0</v>
      </c>
      <c r="GH113" s="199" t="n">
        <v>0</v>
      </c>
      <c r="GI113" s="199" t="n">
        <v>0</v>
      </c>
      <c r="GJ113" s="199" t="n">
        <v>0</v>
      </c>
      <c r="GK113" s="199" t="n">
        <v>0</v>
      </c>
      <c r="GL113" s="199" t="n">
        <v>0</v>
      </c>
      <c r="GM113" s="199" t="n">
        <v>0</v>
      </c>
      <c r="GN113" s="199" t="n">
        <v>0</v>
      </c>
      <c r="GO113" s="199" t="n">
        <v>0</v>
      </c>
      <c r="GP113" s="199" t="n">
        <v>0</v>
      </c>
      <c r="GQ113" s="199" t="n">
        <v>0</v>
      </c>
      <c r="GR113" s="199" t="n">
        <v>0</v>
      </c>
      <c r="GS113" s="199" t="n">
        <v>0</v>
      </c>
      <c r="GT113" s="199" t="n">
        <v>0</v>
      </c>
      <c r="GU113" s="199" t="n">
        <v>0</v>
      </c>
      <c r="GV113" s="199" t="n">
        <v>0</v>
      </c>
      <c r="GW113" s="199" t="n">
        <v>0</v>
      </c>
      <c r="GX113" s="199" t="n">
        <v>0</v>
      </c>
      <c r="GY113" s="199" t="n">
        <v>0</v>
      </c>
      <c r="GZ113" s="199" t="n">
        <v>0</v>
      </c>
      <c r="HA113" s="199" t="n">
        <v>0</v>
      </c>
      <c r="HB113" s="199" t="n">
        <v>0</v>
      </c>
      <c r="HC113" s="199" t="n">
        <v>0</v>
      </c>
      <c r="HD113" s="199" t="n">
        <v>0</v>
      </c>
      <c r="HE113" s="199" t="n">
        <v>0</v>
      </c>
      <c r="HF113" s="199" t="n">
        <v>0</v>
      </c>
      <c r="HG113" s="199" t="n">
        <v>0</v>
      </c>
      <c r="HH113" s="199" t="n">
        <v>0</v>
      </c>
      <c r="HI113" s="199" t="n">
        <v>0</v>
      </c>
      <c r="HJ113" s="199" t="n">
        <v>0</v>
      </c>
      <c r="HK113" s="199" t="n">
        <v>0</v>
      </c>
      <c r="HL113" s="199" t="n">
        <v>0</v>
      </c>
      <c r="HM113" s="199" t="n">
        <v>0</v>
      </c>
      <c r="HN113" s="199" t="n">
        <v>0</v>
      </c>
      <c r="HO113" s="199" t="n">
        <v>0</v>
      </c>
      <c r="HP113" s="199" t="n">
        <v>0</v>
      </c>
      <c r="HQ113" s="199" t="n">
        <v>0</v>
      </c>
      <c r="HR113" s="199" t="n">
        <v>0</v>
      </c>
      <c r="HS113" s="199" t="n">
        <v>0</v>
      </c>
      <c r="HT113" s="199" t="n">
        <v>0</v>
      </c>
      <c r="HU113" s="199" t="n">
        <v>0</v>
      </c>
      <c r="HV113" s="199" t="n">
        <v>0</v>
      </c>
      <c r="HW113" s="199" t="n">
        <v>0</v>
      </c>
      <c r="HX113" s="199" t="n">
        <v>0</v>
      </c>
      <c r="HY113" s="199" t="n">
        <v>0</v>
      </c>
      <c r="HZ113" s="199" t="n">
        <v>0</v>
      </c>
      <c r="IA113" s="199" t="n">
        <v>0</v>
      </c>
      <c r="IB113" s="199" t="n">
        <v>0</v>
      </c>
      <c r="IC113" s="199" t="n">
        <v>0</v>
      </c>
      <c r="ID113" s="199" t="n">
        <v>0</v>
      </c>
      <c r="IE113" s="199" t="n">
        <v>0</v>
      </c>
      <c r="IF113" s="199" t="n">
        <v>0</v>
      </c>
      <c r="IG113" s="199" t="n">
        <v>0</v>
      </c>
      <c r="IH113" s="199" t="n">
        <v>0</v>
      </c>
      <c r="II113" s="199" t="n">
        <v>0</v>
      </c>
      <c r="IJ113" s="199" t="n">
        <v>0</v>
      </c>
      <c r="IK113" s="199" t="n">
        <v>0</v>
      </c>
      <c r="IL113" s="199" t="n">
        <v>0</v>
      </c>
      <c r="IM113" s="199" t="n">
        <v>0</v>
      </c>
      <c r="IN113" s="199" t="n">
        <v>0</v>
      </c>
      <c r="IO113" s="199" t="n">
        <v>0</v>
      </c>
      <c r="IP113" s="199" t="n">
        <v>0</v>
      </c>
      <c r="IQ113" s="199" t="n">
        <v>0</v>
      </c>
      <c r="IR113" s="199" t="n">
        <v>0</v>
      </c>
      <c r="IS113" s="199" t="n">
        <v>0</v>
      </c>
      <c r="IT113" s="199" t="n">
        <v>0</v>
      </c>
      <c r="IU113" s="199" t="n">
        <v>0</v>
      </c>
      <c r="IV113" s="199" t="n">
        <v>0</v>
      </c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0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0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0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357"/>
      <c r="C129" s="357"/>
      <c r="D129" s="357"/>
      <c r="E129" s="357" t="n">
        <v>0</v>
      </c>
      <c r="F129" s="357"/>
      <c r="G129" s="357"/>
      <c r="H129" s="357"/>
      <c r="I129" s="357"/>
      <c r="J129" s="357"/>
      <c r="K129" s="357"/>
      <c r="L129" s="357"/>
      <c r="M129" s="357"/>
      <c r="N129" s="357"/>
      <c r="O129" s="357"/>
      <c r="P129" s="357"/>
      <c r="Q129" s="357"/>
      <c r="R129" s="357"/>
      <c r="S129" s="357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0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0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0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0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85" t="n">
        <v>0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85" t="n">
        <v>0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85" t="n">
        <v>0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85" t="n">
        <v>0</v>
      </c>
      <c r="G137" s="357" t="n">
        <f aca="false">SUM(B50:B53)</f>
        <v>0</v>
      </c>
      <c r="H137" s="357" t="e">
        <f aca="false">#REF!</f>
        <v>#REF!</v>
      </c>
      <c r="I137" s="357" t="e">
        <f aca="false">#REF!</f>
        <v>#REF!</v>
      </c>
      <c r="J137" s="357" t="e">
        <f aca="false">#REF!</f>
        <v>#REF!</v>
      </c>
      <c r="K137" s="357" t="e">
        <f aca="false">#REF!</f>
        <v>#REF!</v>
      </c>
      <c r="L137" s="357" t="n">
        <f aca="false">SUM(G50:G53)</f>
        <v>0</v>
      </c>
      <c r="M137" s="357" t="e">
        <f aca="false">#REF!</f>
        <v>#REF!</v>
      </c>
      <c r="N137" s="357" t="e">
        <f aca="false">#REF!</f>
        <v>#REF!</v>
      </c>
      <c r="O137" s="357" t="e">
        <f aca="false">#REF!</f>
        <v>#REF!</v>
      </c>
      <c r="P137" s="357" t="e">
        <f aca="false">#REF!</f>
        <v>#REF!</v>
      </c>
      <c r="Q137" s="357" t="e">
        <f aca="false">#REF!</f>
        <v>#REF!</v>
      </c>
      <c r="R137" s="357" t="e">
        <f aca="false">#REF!</f>
        <v>#REF!</v>
      </c>
      <c r="S137" s="357" t="n">
        <f aca="false">SUM(N50:N53)</f>
        <v>0</v>
      </c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0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0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0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-6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-509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-24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0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0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0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0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0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0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-17.1855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-169.8566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-726.0421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-10119.4599451008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-10119.4599451008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57"/>
      <c r="C195" s="357"/>
      <c r="D195" s="357"/>
      <c r="E195" s="357"/>
      <c r="F195" s="357"/>
      <c r="G195" s="357"/>
      <c r="H195" s="357"/>
      <c r="I195" s="357"/>
      <c r="J195" s="357"/>
      <c r="K195" s="357"/>
      <c r="L195" s="357"/>
      <c r="M195" s="357"/>
      <c r="N195" s="357"/>
      <c r="O195" s="357"/>
      <c r="P195" s="357"/>
      <c r="Q195" s="357"/>
      <c r="R195" s="357"/>
      <c r="S195" s="357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2.75" hidden="false" customHeight="tru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tru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tru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tru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tru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tru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tru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tru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tru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tru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36" activePane="bottomRight" state="frozen"/>
      <selection pane="topLeft" activeCell="A1" activeCellId="0" sqref="A1"/>
      <selection pane="topRight" activeCell="B1" activeCellId="0" sqref="B1"/>
      <selection pane="bottomLeft" activeCell="A36" activeCellId="0" sqref="A36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10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+Input!$F$17</f>
        <v>0</v>
      </c>
    </row>
    <row r="9" customFormat="false" ht="12.75" hidden="false" customHeight="true" outlineLevel="0" collapsed="false">
      <c r="A9" s="88" t="s">
        <v>217</v>
      </c>
      <c r="E9" s="200" t="n">
        <f aca="false">+Input!F7</f>
        <v>0</v>
      </c>
      <c r="F9" s="3" t="s">
        <v>218</v>
      </c>
      <c r="G9" s="88" t="s">
        <v>219</v>
      </c>
      <c r="K9" s="194" t="s">
        <v>220</v>
      </c>
      <c r="L9" s="181" t="n">
        <f aca="false">+Input!F32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+Input!F10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+Input!F33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0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+Input!$F$18</f>
        <v>0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+Input!$F$20</f>
        <v>0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+Input!F37*46.707/1000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+Input!$F$21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v>0</v>
      </c>
      <c r="M17" s="215" t="n">
        <v>0</v>
      </c>
      <c r="N17" s="215" t="n">
        <v>0</v>
      </c>
      <c r="O17" s="215" t="n">
        <v>0</v>
      </c>
      <c r="P17" s="215" t="n">
        <v>0</v>
      </c>
      <c r="Q17" s="215" t="n">
        <v>0</v>
      </c>
      <c r="R17" s="216" t="n">
        <v>0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+Input!$F$22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+Input!$F$23</f>
        <v>0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0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+Input!$F$24</f>
        <v>0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0</v>
      </c>
      <c r="AA20" s="195"/>
      <c r="AB20" s="99"/>
      <c r="AC20" s="99"/>
      <c r="AD20" s="99"/>
      <c r="AE20" s="199" t="n">
        <f aca="false">+Input!$F$25</f>
        <v>0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+Input!$F$26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+Input!$F$27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+Input!$F$28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+Input!$F$29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-11843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0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-11843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0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-11843</v>
      </c>
      <c r="K36" s="194" t="s">
        <v>163</v>
      </c>
      <c r="L36" s="94"/>
      <c r="M36" s="2" t="n">
        <f aca="false">SUM(M30:M34)</f>
        <v>-11843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-11843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0</v>
      </c>
      <c r="F43" s="241" t="n">
        <f aca="false">SUM(F47:F76)-F61-F68-F69</f>
        <v>0</v>
      </c>
      <c r="G43" s="241" t="n">
        <f aca="false">SUM(G47:G76)-G61-G68-G69</f>
        <v>0</v>
      </c>
      <c r="H43" s="241" t="n">
        <f aca="false">SUM(H47:H76)-H61-H68-H69</f>
        <v>0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SUM(AC47:AC76)-AD61-AC68-AC69</f>
        <v>0</v>
      </c>
      <c r="AD43" s="241" t="n">
        <f aca="false">SUM(AD47:AD76)-AE61-AD68-AD69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0</v>
      </c>
      <c r="C47" s="199" t="n">
        <v>0</v>
      </c>
      <c r="D47" s="199" t="n">
        <v>0</v>
      </c>
      <c r="E47" s="199" t="n">
        <v>0</v>
      </c>
      <c r="F47" s="199" t="n">
        <v>0</v>
      </c>
      <c r="G47" s="199" t="n">
        <v>0</v>
      </c>
      <c r="H47" s="199" t="n">
        <f aca="false">+Input!$F$17</f>
        <v>0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+Input!$F$17</f>
        <v>0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+Input!$F$18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+Input!$F$18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+Input!$F$20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+Input!$F$20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+Input!$F$21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+Input!$F$21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+Input!$F$22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+Input!$F$22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+Input!$F$23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+Input!$F$23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0</v>
      </c>
      <c r="C58" s="199"/>
      <c r="D58" s="199"/>
      <c r="E58" s="199" t="n">
        <v>0</v>
      </c>
      <c r="F58" s="199" t="n">
        <v>0</v>
      </c>
      <c r="G58" s="199" t="n">
        <v>0</v>
      </c>
      <c r="H58" s="199" t="n">
        <f aca="false">+Input!$F$24</f>
        <v>0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+Input!$F$24</f>
        <v>0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0</v>
      </c>
      <c r="C59" s="199"/>
      <c r="D59" s="199"/>
      <c r="E59" s="199" t="n">
        <v>0</v>
      </c>
      <c r="F59" s="199" t="n">
        <v>0</v>
      </c>
      <c r="G59" s="199" t="n">
        <v>0</v>
      </c>
      <c r="H59" s="199" t="n">
        <f aca="false">+Input!$F$25</f>
        <v>0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+Input!$F$25</f>
        <v>0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+Input!$F$26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+Input!$F$26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+Input!$F$27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+Input!$F$27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+Input!$F$28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+Input!$F$28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+Input!$F$29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+Input!$F$29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C71" s="359"/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0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C78" s="359" t="n">
        <v>2.48074290690811E-265</v>
      </c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-0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0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0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0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0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0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0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0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0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85" t="n">
        <v>0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85" t="n">
        <v>0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85" t="n">
        <v>0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85" t="n">
        <v>0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0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0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0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0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0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0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0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0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0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0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0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0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0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0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0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184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184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X32" activePane="bottomRight" state="frozen"/>
      <selection pane="topLeft" activeCell="A1" activeCellId="0" sqref="A1"/>
      <selection pane="topRight" activeCell="X1" activeCellId="0" sqref="X1"/>
      <selection pane="bottomLeft" activeCell="A32" activeCellId="0" sqref="A32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11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+Input!$G$17</f>
        <v>-221638.8321</v>
      </c>
    </row>
    <row r="9" customFormat="false" ht="12.75" hidden="false" customHeight="true" outlineLevel="0" collapsed="false">
      <c r="A9" s="88" t="s">
        <v>217</v>
      </c>
      <c r="E9" s="200" t="n">
        <f aca="false">+Input!G7</f>
        <v>16883299.6847</v>
      </c>
      <c r="F9" s="3" t="s">
        <v>218</v>
      </c>
      <c r="G9" s="88" t="s">
        <v>219</v>
      </c>
      <c r="K9" s="194" t="s">
        <v>220</v>
      </c>
      <c r="L9" s="181" t="n">
        <f aca="false">+Input!G32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+Input!G10+Input!G11</f>
        <v>-7797.2272</v>
      </c>
      <c r="F10" s="3" t="s">
        <v>218</v>
      </c>
      <c r="G10" s="88" t="s">
        <v>219</v>
      </c>
      <c r="K10" s="194" t="s">
        <v>222</v>
      </c>
      <c r="L10" s="181" t="n">
        <f aca="false">+Input!G33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f aca="false">+Input!G9</f>
        <v>-265000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f aca="false">+Input!G8</f>
        <v>-35852590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f aca="false">+Input!G14</f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-348205.6252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+Input!$G$18</f>
        <v>0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1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+Input!$G$20</f>
        <v>150.000099997967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+Input!G37*5.826/1000</f>
        <v>3.8236608050796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3.8236608050796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+Input!$G$21</f>
        <v>-31.0916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3.8236608050796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3.8236608050796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+Input!$G$22</f>
        <v>2372.2967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+Input!$G$23</f>
        <v>-54.3442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-19590293.1677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+Input!$G$24</f>
        <v>259.4252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-19606629.4539</v>
      </c>
      <c r="AA20" s="195"/>
      <c r="AB20" s="99"/>
      <c r="AC20" s="99"/>
      <c r="AD20" s="99"/>
      <c r="AE20" s="199" t="n">
        <f aca="false">+Input!$G$25</f>
        <v>3103.5194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+Input!$G$26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+Input!$G$27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+Input!$G$28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+Input!$G$29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-23789853.8106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-19331897.7853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-23789853.8106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360" t="n">
        <f aca="false">B76</f>
        <v>-258395.382400004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+B68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-23789853.8106</v>
      </c>
      <c r="K36" s="194" t="s">
        <v>163</v>
      </c>
      <c r="L36" s="94"/>
      <c r="M36" s="2" t="n">
        <f aca="false">SUM(M30:M34)</f>
        <v>-43380146.9783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-43380146.9783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-33696.6591000017</v>
      </c>
      <c r="F43" s="241" t="n">
        <f aca="false">SUM(F47:F76)-F61-F68-F69</f>
        <v>2617.80109999844</v>
      </c>
      <c r="G43" s="241" t="n">
        <f aca="false">SUM(G47:G76)-G61-G68-G69</f>
        <v>-11477.4978999984</v>
      </c>
      <c r="H43" s="241" t="n">
        <f aca="false">SUM(H47:H76)-H61-H68-H69</f>
        <v>-215839.026500002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SUM(AC47:AC76)-AD61-AC68-AC69</f>
        <v>0</v>
      </c>
      <c r="AD43" s="241" t="n">
        <f aca="false">SUM(AD47:AD76)-AE61-AD68-AD69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-333513.4372</v>
      </c>
      <c r="C47" s="199" t="n">
        <v>0</v>
      </c>
      <c r="D47" s="199" t="n">
        <v>0</v>
      </c>
      <c r="E47" s="199" t="n">
        <v>-66013.8772000001</v>
      </c>
      <c r="F47" s="199" t="n">
        <v>-39082.0422</v>
      </c>
      <c r="G47" s="199" t="n">
        <v>-6778.6857</v>
      </c>
      <c r="H47" s="199" t="n">
        <f aca="false">+Input!$G$17+Input!$G$19</f>
        <v>-221638.8321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+Input!$G$17+Input!$G$19</f>
        <v>-221638.8321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51750</v>
      </c>
      <c r="C53" s="199"/>
      <c r="D53" s="199"/>
      <c r="E53" s="199" t="n">
        <v>26950</v>
      </c>
      <c r="F53" s="199" t="n">
        <v>30700</v>
      </c>
      <c r="G53" s="199" t="n">
        <v>-5900</v>
      </c>
      <c r="H53" s="199" t="n">
        <f aca="false">+Input!$G$18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+Input!$G$18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149.991199996322</v>
      </c>
      <c r="C54" s="199"/>
      <c r="D54" s="199"/>
      <c r="E54" s="199" t="n">
        <v>-0.000100001692771912</v>
      </c>
      <c r="F54" s="199" t="n">
        <v>-0.0923000015318394</v>
      </c>
      <c r="G54" s="199" t="n">
        <v>0.0835000015795231</v>
      </c>
      <c r="H54" s="199" t="n">
        <f aca="false">+Input!$G$20</f>
        <v>150.000099997967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+Input!$G$20</f>
        <v>150.000099997967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6119.4741</v>
      </c>
      <c r="C55" s="199"/>
      <c r="D55" s="199"/>
      <c r="E55" s="199" t="n">
        <v>568.2333</v>
      </c>
      <c r="F55" s="199" t="n">
        <v>5661.4849</v>
      </c>
      <c r="G55" s="199" t="n">
        <v>-79.1525</v>
      </c>
      <c r="H55" s="199" t="n">
        <f aca="false">+Input!$G$21</f>
        <v>-31.0916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+Input!$G$21</f>
        <v>-31.0916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6963.2153</v>
      </c>
      <c r="C56" s="199"/>
      <c r="D56" s="199"/>
      <c r="E56" s="199" t="n">
        <v>573.969</v>
      </c>
      <c r="F56" s="199" t="n">
        <v>2620.1023</v>
      </c>
      <c r="G56" s="199" t="n">
        <v>1396.8473</v>
      </c>
      <c r="H56" s="199" t="n">
        <f aca="false">+Input!$G$22</f>
        <v>2372.2967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+Input!$G$22</f>
        <v>2372.2967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-6200.912</v>
      </c>
      <c r="C57" s="199"/>
      <c r="D57" s="199"/>
      <c r="E57" s="199" t="n">
        <v>-5120.4392</v>
      </c>
      <c r="F57" s="199" t="n">
        <v>-997.9926</v>
      </c>
      <c r="G57" s="199" t="n">
        <v>-28.136</v>
      </c>
      <c r="H57" s="199" t="n">
        <f aca="false">+Input!$G$23</f>
        <v>-54.3442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+Input!$G$23</f>
        <v>-54.3442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1513.0954</v>
      </c>
      <c r="C58" s="199"/>
      <c r="D58" s="199"/>
      <c r="E58" s="199" t="n">
        <v>-113.7201</v>
      </c>
      <c r="F58" s="199" t="n">
        <v>3554.9084</v>
      </c>
      <c r="G58" s="199" t="n">
        <v>-2187.5181</v>
      </c>
      <c r="H58" s="199" t="n">
        <f aca="false">+Input!$G$24</f>
        <v>259.4252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+Input!$G$24</f>
        <v>259.4252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14823.1908</v>
      </c>
      <c r="C59" s="199"/>
      <c r="D59" s="199"/>
      <c r="E59" s="199" t="n">
        <v>9459.1752</v>
      </c>
      <c r="F59" s="199" t="n">
        <v>161.4326</v>
      </c>
      <c r="G59" s="199" t="n">
        <v>2099.0636</v>
      </c>
      <c r="H59" s="199" t="n">
        <f aca="false">+Input!$G$25</f>
        <v>3103.5194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+Input!$G$25</f>
        <v>3103.5194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+Input!$G$26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+Input!$G$26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+Input!$G$27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+Input!$G$27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+Input!$G$28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+Input!$G$28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+Input!$G$29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+Input!$G$29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-258395.382400004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-16336.2862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-2568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2163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4344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-838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-2910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-4277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-8174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-5645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85" t="n">
        <v>-4788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85" t="n">
        <v>-9483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85" t="n">
        <v>-4867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85" t="n">
        <v>638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-962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200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500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397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-1278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12214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-4450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-28148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-16981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-6343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-41491.5374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-45376.5067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-79318.2373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-100763.3438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-348205.6252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-3841.26725782733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-3841.26725782733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O5" activePane="bottomRight" state="frozen"/>
      <selection pane="topLeft" activeCell="A1" activeCellId="0" sqref="A1"/>
      <selection pane="topRight" activeCell="O1" activeCellId="0" sqref="O1"/>
      <selection pane="bottomLeft" activeCell="A5" activeCellId="0" sqref="A5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e">
        <f aca="false">+M38</f>
        <v>#REF!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342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+Input!$H$17</f>
        <v>-7374.6566</v>
      </c>
    </row>
    <row r="9" customFormat="false" ht="12.75" hidden="false" customHeight="true" outlineLevel="0" collapsed="false">
      <c r="A9" s="88" t="s">
        <v>217</v>
      </c>
      <c r="E9" s="200" t="n">
        <f aca="false">+Input!H7</f>
        <v>655832.6914</v>
      </c>
      <c r="F9" s="3" t="s">
        <v>218</v>
      </c>
      <c r="G9" s="88" t="s">
        <v>219</v>
      </c>
      <c r="K9" s="194" t="s">
        <v>220</v>
      </c>
      <c r="L9" s="181" t="n">
        <f aca="false">+Input!H32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+Input!H10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+Input!H33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-12069.7311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+Input!$H$18</f>
        <v>0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/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+Input!$H$20</f>
        <v>0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+Input!H37*5.826/1000</f>
        <v>0.1953281895582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0.1953281895582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+Input!$H$21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/>
      <c r="M17" s="215"/>
      <c r="N17" s="215"/>
      <c r="O17" s="215"/>
      <c r="P17" s="215"/>
      <c r="Q17" s="215"/>
      <c r="R17" s="216" t="n">
        <f aca="false">SUM(L17:Q17)</f>
        <v>0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+Input!$H$22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+Input!$H$23</f>
        <v>0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643762.9603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+Input!$H$24</f>
        <v>-2.4268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643177.4834</v>
      </c>
      <c r="AA20" s="195"/>
      <c r="AB20" s="99"/>
      <c r="AC20" s="99"/>
      <c r="AD20" s="99"/>
      <c r="AE20" s="199" t="n">
        <f aca="false">+Input!$H$25</f>
        <v>66.3819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+Input!$H$26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+Input!$H$27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+Input!$H$28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e">
        <f aca="false">-M214</f>
        <v>#REF!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e">
        <f aca="false">E24+E25</f>
        <v>#REF!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+Input!$H$29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-1689777.3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667619.3581</v>
      </c>
      <c r="N30" s="199"/>
      <c r="O30" s="99" t="s">
        <v>261</v>
      </c>
      <c r="P30" s="99"/>
      <c r="Q30" s="357"/>
      <c r="R30" s="357"/>
      <c r="S30" s="357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-1689777.3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-23856.3978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e">
        <f aca="false">F238</f>
        <v>#REF!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e">
        <f aca="false">SUM(E29:E35)</f>
        <v>#REF!</v>
      </c>
      <c r="K36" s="194" t="s">
        <v>163</v>
      </c>
      <c r="L36" s="94"/>
      <c r="M36" s="2" t="n">
        <f aca="false">SUM(M30:M34)</f>
        <v>-1046014.3397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e">
        <f aca="false">+E36+E26+E19</f>
        <v>#REF!</v>
      </c>
      <c r="K38" s="194"/>
      <c r="L38" s="231" t="s">
        <v>276</v>
      </c>
      <c r="M38" s="43" t="e">
        <f aca="false">M36-E38</f>
        <v>#REF!</v>
      </c>
      <c r="N38" s="43" t="e">
        <f aca="false">+N36-E26</f>
        <v>#REF!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-13805.5967</v>
      </c>
      <c r="F43" s="241" t="n">
        <f aca="false">SUM(F47:F76)-F61-F68-F69</f>
        <v>-11019.3246</v>
      </c>
      <c r="G43" s="241" t="n">
        <f aca="false">SUM(G47:G76)-G61-G68-G69</f>
        <v>8279.225</v>
      </c>
      <c r="H43" s="241" t="n">
        <f aca="false">SUM(H47:H76)-H61-H68-H69</f>
        <v>-7310.7015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SUM(AC47:AC76)-AC61-AC68-AC69</f>
        <v>0</v>
      </c>
      <c r="AD43" s="241" t="n">
        <f aca="false">SUM(AD47:AD76)-AD61-AD68-AD69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-24441.8747</v>
      </c>
      <c r="C47" s="199" t="n">
        <v>0</v>
      </c>
      <c r="D47" s="199" t="n">
        <v>0</v>
      </c>
      <c r="E47" s="199" t="n">
        <v>-14060.939</v>
      </c>
      <c r="F47" s="199" t="n">
        <v>-11388.874</v>
      </c>
      <c r="G47" s="199" t="n">
        <v>8382.5949</v>
      </c>
      <c r="H47" s="199" t="n">
        <f aca="false">+Input!$H$17</f>
        <v>-7374.6566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+Input!$H$17</f>
        <v>-7374.6566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+Input!$H$18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+Input!$H$18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+Input!$H$20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+Input!$H$20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+Input!$H$21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+Input!$H$21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+Input!$H$22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+Input!$H$22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+Input!$H$23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+Input!$H$23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144.3865</v>
      </c>
      <c r="C58" s="199"/>
      <c r="D58" s="199"/>
      <c r="E58" s="199" t="n">
        <v>0.4924</v>
      </c>
      <c r="F58" s="199" t="n">
        <v>313.5193</v>
      </c>
      <c r="G58" s="199" t="n">
        <v>-167.1984</v>
      </c>
      <c r="H58" s="199" t="n">
        <f aca="false">+Input!$H$24</f>
        <v>-2.4268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+Input!$H$24</f>
        <v>-2.4268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441.0904</v>
      </c>
      <c r="C59" s="199"/>
      <c r="D59" s="199"/>
      <c r="E59" s="199" t="n">
        <v>254.8499</v>
      </c>
      <c r="F59" s="199" t="n">
        <v>56.0301</v>
      </c>
      <c r="G59" s="199" t="n">
        <v>63.8285</v>
      </c>
      <c r="H59" s="199" t="n">
        <f aca="false">+Input!$H$25</f>
        <v>66.3819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+Input!$H$25</f>
        <v>66.3819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+Input!$H$26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+Input!$H$26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+Input!$H$27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+Input!$H$27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+Input!$H$28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+Input!$H$28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+Input!$H$29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+Input!$H$29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C71" s="35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-23856.3978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M78" s="359" t="n">
        <v>2.48074675177638E-265</v>
      </c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-585.4769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4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2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0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0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0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0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0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-97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85" t="n">
        <v>139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85" t="n">
        <v>1353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85" t="n">
        <v>9440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85" t="n">
        <v>1816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-1384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-3337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-4019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-4489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6712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2346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-719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-7654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-7228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-7775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2621.5977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5096.2751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-1900.488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-2997.1159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-12069.7311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656.255544604966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656.255544604966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57" t="n">
        <f aca="false">SUM(B50:B53)</f>
        <v>0</v>
      </c>
      <c r="C193" s="357" t="e">
        <f aca="false">#REF!</f>
        <v>#REF!</v>
      </c>
      <c r="D193" s="357" t="e">
        <f aca="false">#REF!</f>
        <v>#REF!</v>
      </c>
      <c r="E193" s="357" t="e">
        <f aca="false">#REF!</f>
        <v>#REF!</v>
      </c>
      <c r="F193" s="357" t="e">
        <f aca="false">#REF!</f>
        <v>#REF!</v>
      </c>
      <c r="G193" s="357" t="n">
        <f aca="false">SUM(G50:G53)</f>
        <v>0</v>
      </c>
      <c r="H193" s="357" t="e">
        <f aca="false">#REF!</f>
        <v>#REF!</v>
      </c>
      <c r="I193" s="357" t="e">
        <f aca="false">#REF!</f>
        <v>#REF!</v>
      </c>
      <c r="J193" s="357" t="e">
        <f aca="false">#REF!</f>
        <v>#REF!</v>
      </c>
      <c r="K193" s="357" t="e">
        <f aca="false">#REF!</f>
        <v>#REF!</v>
      </c>
      <c r="L193" s="357" t="e">
        <f aca="false">#REF!</f>
        <v>#REF!</v>
      </c>
      <c r="M193" s="357" t="e">
        <f aca="false">#REF!</f>
        <v>#REF!</v>
      </c>
      <c r="N193" s="357" t="n">
        <f aca="false">SUM(N50:N53)</f>
        <v>0</v>
      </c>
      <c r="O193" s="357" t="e">
        <f aca="false">#REF!</f>
        <v>#REF!</v>
      </c>
      <c r="P193" s="357" t="e">
        <f aca="false">#REF!</f>
        <v>#REF!</v>
      </c>
      <c r="Q193" s="357" t="e">
        <f aca="false">#REF!</f>
        <v>#REF!</v>
      </c>
      <c r="R193" s="357" t="e">
        <f aca="false">#REF!</f>
        <v>#REF!</v>
      </c>
      <c r="S193" s="357" t="n">
        <f aca="false">SUM(S50:S53)</f>
        <v>0</v>
      </c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e">
        <f aca="false">SUM(M191:M213)</f>
        <v>#REF!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57" t="n">
        <f aca="false">SUM(B50:B53)</f>
        <v>0</v>
      </c>
      <c r="C223" s="357" t="e">
        <f aca="false">#REF!</f>
        <v>#REF!</v>
      </c>
      <c r="D223" s="357" t="e">
        <f aca="false">#REF!</f>
        <v>#REF!</v>
      </c>
      <c r="E223" s="357" t="e">
        <f aca="false">#REF!</f>
        <v>#REF!</v>
      </c>
      <c r="F223" s="357" t="e">
        <f aca="false">#REF!</f>
        <v>#REF!</v>
      </c>
      <c r="G223" s="357" t="n">
        <f aca="false">SUM(G50:G53)</f>
        <v>0</v>
      </c>
      <c r="H223" s="357" t="e">
        <f aca="false">#REF!</f>
        <v>#REF!</v>
      </c>
      <c r="I223" s="357" t="e">
        <f aca="false">#REF!</f>
        <v>#REF!</v>
      </c>
      <c r="J223" s="357" t="e">
        <f aca="false">#REF!</f>
        <v>#REF!</v>
      </c>
      <c r="K223" s="357" t="e">
        <f aca="false">#REF!</f>
        <v>#REF!</v>
      </c>
      <c r="L223" s="357" t="e">
        <f aca="false">#REF!</f>
        <v>#REF!</v>
      </c>
      <c r="M223" s="357" t="e">
        <f aca="false">#REF!</f>
        <v>#REF!</v>
      </c>
      <c r="N223" s="357" t="n">
        <f aca="false">SUM(N50:N53)</f>
        <v>0</v>
      </c>
      <c r="O223" s="357" t="e">
        <f aca="false">#REF!</f>
        <v>#REF!</v>
      </c>
      <c r="P223" s="357" t="e">
        <f aca="false">#REF!</f>
        <v>#REF!</v>
      </c>
      <c r="Q223" s="357" t="e">
        <f aca="false">#REF!</f>
        <v>#REF!</v>
      </c>
      <c r="R223" s="357" t="e">
        <f aca="false">#REF!</f>
        <v>#REF!</v>
      </c>
      <c r="S223" s="357" t="n">
        <f aca="false">SUM(S50:S53)</f>
        <v>0</v>
      </c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e">
        <f aca="false">SUM(F219:F237)</f>
        <v>#REF!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357" t="n">
        <f aca="false">SUM(B50:B53)</f>
        <v>0</v>
      </c>
      <c r="C268" s="357" t="e">
        <f aca="false">#REF!</f>
        <v>#REF!</v>
      </c>
      <c r="D268" s="357" t="e">
        <f aca="false">#REF!</f>
        <v>#REF!</v>
      </c>
      <c r="E268" s="357" t="e">
        <f aca="false">#REF!</f>
        <v>#REF!</v>
      </c>
      <c r="F268" s="357" t="e">
        <f aca="false">#REF!</f>
        <v>#REF!</v>
      </c>
      <c r="G268" s="357" t="n">
        <f aca="false">SUM(G50:G53)</f>
        <v>0</v>
      </c>
      <c r="H268" s="357" t="e">
        <f aca="false">#REF!</f>
        <v>#REF!</v>
      </c>
      <c r="I268" s="357" t="e">
        <f aca="false">#REF!</f>
        <v>#REF!</v>
      </c>
      <c r="J268" s="357" t="e">
        <f aca="false">#REF!</f>
        <v>#REF!</v>
      </c>
      <c r="K268" s="357" t="e">
        <f aca="false">#REF!</f>
        <v>#REF!</v>
      </c>
      <c r="L268" s="357" t="e">
        <f aca="false">#REF!</f>
        <v>#REF!</v>
      </c>
      <c r="M268" s="357" t="e">
        <f aca="false">#REF!</f>
        <v>#REF!</v>
      </c>
      <c r="N268" s="357" t="e">
        <f aca="false">#REF!</f>
        <v>#REF!</v>
      </c>
      <c r="O268" s="357" t="e">
        <f aca="false">#REF!</f>
        <v>#REF!</v>
      </c>
      <c r="P268" s="357" t="e">
        <f aca="false">#REF!</f>
        <v>#REF!</v>
      </c>
      <c r="Q268" s="357" t="e">
        <f aca="false">#REF!</f>
        <v>#REF!</v>
      </c>
      <c r="R268" s="357" t="e">
        <f aca="false">#REF!</f>
        <v>#REF!</v>
      </c>
      <c r="S268" s="357" t="n">
        <f aca="false">SUM(S50:S53)</f>
        <v>0</v>
      </c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72" activePane="bottomRight" state="frozen"/>
      <selection pane="topLeft" activeCell="A1" activeCellId="0" sqref="A1"/>
      <selection pane="topRight" activeCell="B1" activeCellId="0" sqref="B1"/>
      <selection pane="bottomLeft" activeCell="A72" activeCellId="0" sqref="A72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14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+Input!$O$17</f>
        <v>0</v>
      </c>
    </row>
    <row r="9" customFormat="false" ht="12.75" hidden="false" customHeight="true" outlineLevel="0" collapsed="false">
      <c r="A9" s="88" t="s">
        <v>217</v>
      </c>
      <c r="E9" s="361" t="n">
        <f aca="false">+Input!O7</f>
        <v>-948743.1486</v>
      </c>
      <c r="F9" s="3" t="s">
        <v>218</v>
      </c>
      <c r="G9" s="88" t="s">
        <v>219</v>
      </c>
      <c r="K9" s="194" t="s">
        <v>220</v>
      </c>
      <c r="L9" s="181" t="n">
        <f aca="false">+Input!F32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+Input!O10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+Input!F33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362" t="n">
        <f aca="false">IF(R12&gt;=0,R12/1000,0)</f>
        <v>0</v>
      </c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61304.2793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+Input!$O$18</f>
        <v>0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+Input!$O$20</f>
        <v>0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+Input!O37*5.825/1000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+Input!$O$21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0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0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+Input!$O$22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+Input!$O$23</f>
        <v>0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-887438.8693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+Input!$O$24</f>
        <v>0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-887277.5062</v>
      </c>
      <c r="AA20" s="195"/>
      <c r="AB20" s="99"/>
      <c r="AC20" s="99"/>
      <c r="AD20" s="99"/>
      <c r="AE20" s="199" t="n">
        <f aca="false">+Input!$O$25</f>
        <v>0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+Input!$O$26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+Input!$O$27</f>
        <v>0</v>
      </c>
      <c r="AF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+Input!$O$28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+Input!$O$29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-584427.8204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-887277.5062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-584427.8204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-161.3631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-584427.8204</v>
      </c>
      <c r="K36" s="194" t="s">
        <v>163</v>
      </c>
      <c r="L36" s="94"/>
      <c r="M36" s="2" t="n">
        <f aca="false">SUM(M30:M34)</f>
        <v>-1471866.6897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-1471866.6897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-161.3631</v>
      </c>
      <c r="F43" s="241" t="n">
        <f aca="false">SUM(F47:F76)-F61-F68-F69</f>
        <v>0</v>
      </c>
      <c r="G43" s="241" t="n">
        <f aca="false">SUM(G47:G76)-G61-G68-G69</f>
        <v>0</v>
      </c>
      <c r="H43" s="241" t="n">
        <f aca="false">SUM(H47:H76)-H61-H68-H69</f>
        <v>0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SUM(AC47:AC76)-AD61-AC68-AC69</f>
        <v>0</v>
      </c>
      <c r="AD43" s="241" t="n">
        <f aca="false">SUM(AD47:AD76)-AE61-AD68-AD69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SUM(C47:AH47)</f>
        <v>0</v>
      </c>
      <c r="C47" s="199" t="n">
        <v>0</v>
      </c>
      <c r="D47" s="199" t="n">
        <v>0</v>
      </c>
      <c r="E47" s="199" t="n">
        <v>0</v>
      </c>
      <c r="F47" s="199" t="n">
        <v>0</v>
      </c>
      <c r="G47" s="199" t="n">
        <v>0</v>
      </c>
      <c r="H47" s="199" t="n">
        <f aca="false">+Input!$O$17</f>
        <v>0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+Input!$O$17</f>
        <v>0</v>
      </c>
    </row>
    <row r="48" customFormat="false" ht="12.75" hidden="true" customHeight="true" outlineLevel="0" collapsed="false">
      <c r="A48" s="260" t="s">
        <v>288</v>
      </c>
      <c r="B48" s="259" t="n">
        <f aca="false">SUM(C48:AH48)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SUM(C49:AH49)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SUM(C50:AH50)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SUM(C51:AH51)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SUM(C52:AH52)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SUM(C53:AH53)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+Input!$O$18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+Input!$O$18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SUM(C54:AH54)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+Input!$O$20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+Input!$O$20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SUM(C55:AH55)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+Input!$O$21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+Input!$O$21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SUM(C56:AH56)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+Input!$O$22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+Input!$O$22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SUM(C57:AH57)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+Input!$O$23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+Input!$O$23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SUM(C58:AH58)</f>
        <v>-0.2027</v>
      </c>
      <c r="C58" s="199"/>
      <c r="D58" s="199"/>
      <c r="E58" s="199" t="n">
        <v>-0.2027</v>
      </c>
      <c r="F58" s="199" t="n">
        <v>0</v>
      </c>
      <c r="G58" s="199" t="n">
        <v>0</v>
      </c>
      <c r="H58" s="199" t="n">
        <f aca="false">+Input!$O$24</f>
        <v>0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+Input!$O$24</f>
        <v>0</v>
      </c>
    </row>
    <row r="59" customFormat="false" ht="12.75" hidden="false" customHeight="true" outlineLevel="0" collapsed="false">
      <c r="A59" s="260" t="s">
        <v>88</v>
      </c>
      <c r="B59" s="259" t="n">
        <f aca="false">SUM(C59:AH59)</f>
        <v>-161.1604</v>
      </c>
      <c r="C59" s="199"/>
      <c r="D59" s="199"/>
      <c r="E59" s="199" t="n">
        <v>-161.1604</v>
      </c>
      <c r="F59" s="199" t="n">
        <v>0</v>
      </c>
      <c r="G59" s="199" t="n">
        <v>0</v>
      </c>
      <c r="H59" s="199" t="n">
        <f aca="false">+Input!$O$25</f>
        <v>0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+Input!$O$25</f>
        <v>0</v>
      </c>
    </row>
    <row r="60" customFormat="false" ht="12.75" hidden="false" customHeight="true" outlineLevel="0" collapsed="false">
      <c r="A60" s="260" t="s">
        <v>189</v>
      </c>
      <c r="B60" s="259" t="n">
        <f aca="false">SUM(C60:AH60)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+Input!$O$26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+Input!$O$26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SUM(C61:AH61)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+Input!$O$27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+Input!$O$27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SUM(C62:AH62)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+Input!$O$28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+Input!$O$28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SUM(C63:AH63)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SUM(C64:AH64)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SUM(C65:AH65)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SUM(C66:AH66)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SUM(C67:AH67)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+Input!$O$29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+Input!$O$29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SUM(C68:AH68)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SUM(C69:AH69)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205" t="s">
        <v>303</v>
      </c>
      <c r="B70" s="259" t="n">
        <f aca="false">SUM(C70:AH70)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C71" s="35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-161.3631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161.3631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-1024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-395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-38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-636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-222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762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98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68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85" t="n">
        <v>-1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85" t="n">
        <v>-2461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85" t="n">
        <v>-5371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85" t="n">
        <v>1863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200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 t="n">
        <v>35735</v>
      </c>
      <c r="B139" s="99" t="s">
        <v>343</v>
      </c>
      <c r="C139" s="295"/>
      <c r="D139" s="265"/>
      <c r="E139" s="285" t="n">
        <v>1336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 t="n">
        <v>35765</v>
      </c>
      <c r="B140" s="99" t="s">
        <v>344</v>
      </c>
      <c r="C140" s="3"/>
      <c r="D140" s="284"/>
      <c r="E140" s="285" t="n">
        <v>3512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1297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-1298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1839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4907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10352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5882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9261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4454.3827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18016.8192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6415.7759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2486.3015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61304.2793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-4098.39195746556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-4098.39195746556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345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  <c r="AE7" s="199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/>
    </row>
    <row r="9" customFormat="false" ht="12.75" hidden="false" customHeight="true" outlineLevel="0" collapsed="false">
      <c r="A9" s="88" t="s">
        <v>217</v>
      </c>
      <c r="E9" s="361" t="n">
        <f aca="false">+Input!P7</f>
        <v>1225836.9</v>
      </c>
      <c r="F9" s="3" t="s">
        <v>218</v>
      </c>
      <c r="G9" s="88" t="s">
        <v>219</v>
      </c>
      <c r="K9" s="194" t="s">
        <v>220</v>
      </c>
      <c r="L9" s="181" t="n">
        <f aca="false">+Input!M32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/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+Input!P10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+Input!M33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/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/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/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/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-83838.0865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/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/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+Input!M37*43.396/1000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/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0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0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/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/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1141998.8135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/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1141142.5471</v>
      </c>
      <c r="AA20" s="195"/>
      <c r="AB20" s="99"/>
      <c r="AC20" s="99"/>
      <c r="AD20" s="99"/>
      <c r="AE20" s="199"/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/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/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/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/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/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/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/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/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5209601.8660422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1120705.5238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5209601.8660422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21293.2897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5209601.8660422</v>
      </c>
      <c r="K36" s="194" t="s">
        <v>163</v>
      </c>
      <c r="L36" s="94"/>
      <c r="M36" s="2" t="n">
        <f aca="false">SUM(M30:M34)</f>
        <v>6351600.6795422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6351600.6795422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162083.2271</v>
      </c>
      <c r="F43" s="241" t="n">
        <f aca="false">SUM(F47:F76)-F61-F68-F69</f>
        <v>-99348.6458</v>
      </c>
      <c r="G43" s="241" t="n">
        <f aca="false">SUM(G47:G76)-G61-G68-G69</f>
        <v>-74957.2814</v>
      </c>
      <c r="H43" s="241" t="n">
        <f aca="false">SUM(H47:H76)-H61-H68-H69</f>
        <v>33515.9898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SUM(AC47:AC76)-AC61-AC68-AC69</f>
        <v>0</v>
      </c>
      <c r="AD43" s="241" t="n">
        <f aca="false">SUM(AD47:AD76)-AD61-AD68-AD69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20437.0233</v>
      </c>
      <c r="C47" s="199" t="n">
        <v>0</v>
      </c>
      <c r="D47" s="199" t="n">
        <v>0</v>
      </c>
      <c r="E47" s="199" t="n">
        <v>161608.8269</v>
      </c>
      <c r="F47" s="199" t="n">
        <v>-99582.5073</v>
      </c>
      <c r="G47" s="199" t="n">
        <v>-74984.3381</v>
      </c>
      <c r="H47" s="199" t="n">
        <f aca="false">Input!$P$17</f>
        <v>33395.0418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Input!$P$17</f>
        <v>33395.0418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Input!$P$18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Input!$P$18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Input!$P$20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Input!$P$20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Input!$P$21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Input!$P$21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Input!$P$22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Input!$P$22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Input!$P$23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Input!$P$23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48.7892</v>
      </c>
      <c r="C58" s="199"/>
      <c r="D58" s="199"/>
      <c r="E58" s="199" t="n">
        <v>-5.9955</v>
      </c>
      <c r="F58" s="199" t="n">
        <v>126.2975</v>
      </c>
      <c r="G58" s="199" t="n">
        <v>-85.5314</v>
      </c>
      <c r="H58" s="199" t="n">
        <f aca="false">Input!$P$24</f>
        <v>14.0186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Input!$P$24</f>
        <v>14.0186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807.4772</v>
      </c>
      <c r="C59" s="199"/>
      <c r="D59" s="199"/>
      <c r="E59" s="199" t="n">
        <v>480.3957</v>
      </c>
      <c r="F59" s="199" t="n">
        <v>107.564</v>
      </c>
      <c r="G59" s="199" t="n">
        <v>112.5881</v>
      </c>
      <c r="H59" s="199" t="n">
        <f aca="false">Input!$P$25</f>
        <v>106.9294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Input!$P$25</f>
        <v>106.9294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Input!$P$26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Input!$P$26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Input!$P$27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Input!$P$27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Input!$P$28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Input!$P$28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Input!$P$29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Input!$P$29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C68" s="199"/>
      <c r="D68" s="199"/>
      <c r="E68" s="199" t="n">
        <v>0</v>
      </c>
      <c r="F68" s="199" t="n">
        <v>0</v>
      </c>
      <c r="G68" s="199" t="n">
        <v>0</v>
      </c>
      <c r="H68" s="199" t="n">
        <f aca="false">+Input!$P$29</f>
        <v>0</v>
      </c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199"/>
      <c r="AB68" s="199"/>
      <c r="AC68" s="199"/>
      <c r="AD68" s="199"/>
      <c r="AE68" s="199"/>
      <c r="AF68" s="199"/>
      <c r="AG68" s="199"/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  <c r="BB68" s="199" t="n">
        <f aca="false">+Input!$P$29</f>
        <v>0</v>
      </c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21293.2897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-856.2664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-182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-30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0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0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0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0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-40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-199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93" t="n">
        <v>-80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93" t="n">
        <v>-2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93" t="n">
        <v>2252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93" t="n">
        <v>2452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3326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-410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-3703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-2309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-4062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-11852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-11649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-19395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-12805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-9580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529.7128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-2497.4866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-5193.6831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-8408.6296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-83838.0865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121.888697045622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121.888697045622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346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347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Y22" activePane="bottomRight" state="frozen"/>
      <selection pane="topLeft" activeCell="A1" activeCellId="0" sqref="A1"/>
      <selection pane="topRight" activeCell="Y1" activeCellId="0" sqref="Y1"/>
      <selection pane="bottomLeft" activeCell="A22" activeCellId="0" sqref="A22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348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</row>
    <row r="9" customFormat="false" ht="12.75" hidden="false" customHeight="true" outlineLevel="0" collapsed="false">
      <c r="A9" s="88" t="s">
        <v>217</v>
      </c>
      <c r="E9" s="361" t="n">
        <f aca="false">+Input!T7</f>
        <v>-2747188.1112</v>
      </c>
      <c r="F9" s="3" t="s">
        <v>218</v>
      </c>
      <c r="G9" s="88" t="s">
        <v>219</v>
      </c>
      <c r="K9" s="194" t="s">
        <v>220</v>
      </c>
      <c r="L9" s="181" t="n">
        <f aca="false">+Input!M32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+Input!T10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+Input!M33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79051.447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+Input!M37*43.396/1000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0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0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-2668136.6642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99"/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-2665102.7512</v>
      </c>
      <c r="AA20" s="195"/>
      <c r="AB20" s="99"/>
      <c r="AC20" s="99"/>
      <c r="AD20" s="99"/>
      <c r="AE20" s="99"/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94"/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94"/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3724753.8703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-3539634.5072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3724753.8703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871497.843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3724753.8703</v>
      </c>
      <c r="K36" s="194" t="s">
        <v>163</v>
      </c>
      <c r="L36" s="94"/>
      <c r="M36" s="2" t="n">
        <f aca="false">SUM(M30:M34)</f>
        <v>1056617.2061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1056617.2061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616003.717</v>
      </c>
      <c r="F43" s="241" t="n">
        <f aca="false">SUM(F47:F76)-F61-F68-F69</f>
        <v>215094.815</v>
      </c>
      <c r="G43" s="241" t="n">
        <f aca="false">SUM(G47:G76)-G61-G68-G69</f>
        <v>70446.1560999997</v>
      </c>
      <c r="H43" s="241" t="n">
        <f aca="false">SUM(H47:H76)-H61-H68-H69</f>
        <v>-30046.8451000001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SUM(AC47:AC76)-AC61-AC68-AC69</f>
        <v>0</v>
      </c>
      <c r="AD43" s="241" t="n">
        <f aca="false">SUM(AD47:AD76)-AD61-AD68-AD69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874519.7056</v>
      </c>
      <c r="C47" s="199" t="n">
        <v>0</v>
      </c>
      <c r="D47" s="199" t="n">
        <v>0</v>
      </c>
      <c r="E47" s="199" t="n">
        <v>617433.107</v>
      </c>
      <c r="F47" s="199" t="n">
        <v>216137.5036</v>
      </c>
      <c r="G47" s="199" t="n">
        <v>70518.1789</v>
      </c>
      <c r="H47" s="199" t="n">
        <f aca="false">+Input!$T$17</f>
        <v>-29569.0839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+Input!$T$17</f>
        <v>-29569.0839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+Input!$T$18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+Input!$T$18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12.0503999995999</v>
      </c>
      <c r="C54" s="199"/>
      <c r="D54" s="199"/>
      <c r="E54" s="199" t="n">
        <v>12.0534999999218</v>
      </c>
      <c r="F54" s="199" t="n">
        <v>0.0019000000320375</v>
      </c>
      <c r="G54" s="199" t="n">
        <v>0.000999999698251486</v>
      </c>
      <c r="H54" s="199" t="n">
        <f aca="false">+Input!$T$20</f>
        <v>-0.00600000005215406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+Input!$T$20</f>
        <v>-0.00600000005215406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+Input!$T$21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+Input!$T$21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+Input!$T$22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+Input!$T$22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+Input!$T$23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+Input!$T$23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-256.5423</v>
      </c>
      <c r="C58" s="199"/>
      <c r="D58" s="199"/>
      <c r="E58" s="199" t="n">
        <v>20.1236</v>
      </c>
      <c r="F58" s="199" t="n">
        <v>-611.4108</v>
      </c>
      <c r="G58" s="199" t="n">
        <v>372.1602</v>
      </c>
      <c r="H58" s="199" t="n">
        <f aca="false">+Input!$T$24</f>
        <v>-37.4153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+Input!$T$24</f>
        <v>-37.4153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-2777.3707</v>
      </c>
      <c r="C59" s="199"/>
      <c r="D59" s="199"/>
      <c r="E59" s="199" t="n">
        <v>-1461.5671</v>
      </c>
      <c r="F59" s="199" t="n">
        <v>-431.2797</v>
      </c>
      <c r="G59" s="199" t="n">
        <v>-444.184</v>
      </c>
      <c r="H59" s="199" t="n">
        <f aca="false">+Input!$T$25</f>
        <v>-440.3399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+Input!$T$25</f>
        <v>-440.3399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+Input!$T$26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+Input!$T$26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+Input!$T$27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+Input!$T$27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+Input!$T$28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+Input!$T$28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+Input!$T$29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+Input!$T$29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C71" s="359"/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871497.843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M78" s="359" t="n">
        <v>2.48074268522177E-265</v>
      </c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3033.913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-1142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-10846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-3625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-1906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-8303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-5022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-3737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-1306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93" t="n">
        <v>-731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93" t="n">
        <v>-2606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93" t="n">
        <v>-4336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93" t="n">
        <v>-2379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-3024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1144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14627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10218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7694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9541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8044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4928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6276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5394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17754.4824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12184.402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9381.0525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20828.5101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79051.447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-1829.69148606923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-1829.69148606923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346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347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E8" activePane="bottomRight" state="frozen"/>
      <selection pane="topLeft" activeCell="A1" activeCellId="0" sqref="A1"/>
      <selection pane="topRight" activeCell="E1" activeCellId="0" sqref="E1"/>
      <selection pane="bottomLeft" activeCell="A8" activeCellId="0" sqref="A8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349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</row>
    <row r="9" customFormat="false" ht="12.75" hidden="false" customHeight="true" outlineLevel="0" collapsed="false">
      <c r="A9" s="88" t="s">
        <v>217</v>
      </c>
      <c r="E9" s="361" t="n">
        <f aca="false">+Input!N7</f>
        <v>-602706.392</v>
      </c>
      <c r="F9" s="3" t="s">
        <v>218</v>
      </c>
      <c r="G9" s="88" t="s">
        <v>219</v>
      </c>
      <c r="K9" s="194" t="s">
        <v>220</v>
      </c>
      <c r="L9" s="181" t="n">
        <f aca="false">+Input!M32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+Input!N10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+Input!M33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130031.2065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+Input!M37*43.396/1000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0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0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-472675.1855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99"/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-472205.3286</v>
      </c>
      <c r="AA20" s="195"/>
      <c r="AB20" s="99"/>
      <c r="AC20" s="99"/>
      <c r="AD20" s="99"/>
      <c r="AE20" s="99"/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94"/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94"/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-4128910.6343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-472205.3285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-4128910.6343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-469.857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-4128910.6343</v>
      </c>
      <c r="K36" s="194" t="s">
        <v>163</v>
      </c>
      <c r="L36" s="94"/>
      <c r="M36" s="2" t="n">
        <f aca="false">SUM(M30:M34)</f>
        <v>-4601585.8198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-4601585.8198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-246.671</v>
      </c>
      <c r="F43" s="241" t="n">
        <f aca="false">SUM(F47:F76)-F61-F68-F69</f>
        <v>-75.0984</v>
      </c>
      <c r="G43" s="241" t="n">
        <f aca="false">SUM(G47:G76)-G61-G68-G69</f>
        <v>-73.7057</v>
      </c>
      <c r="H43" s="241" t="n">
        <f aca="false">SUM(H47:H76)-H61-H68-H69</f>
        <v>-74.3819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SUM(AC47:AC76)-AC61-AC68-AC69</f>
        <v>0</v>
      </c>
      <c r="AD43" s="241" t="n">
        <f aca="false">SUM(AD47:AD76)-AD61-AD68-AD69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-0.0001</v>
      </c>
      <c r="C47" s="199" t="n">
        <v>0</v>
      </c>
      <c r="D47" s="199" t="n">
        <v>0</v>
      </c>
      <c r="E47" s="199" t="n">
        <v>0</v>
      </c>
      <c r="F47" s="199" t="n">
        <v>0</v>
      </c>
      <c r="G47" s="199" t="n">
        <v>0</v>
      </c>
      <c r="H47" s="199" t="n">
        <f aca="false">+Input!$N$17</f>
        <v>-0.0001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+Input!$N$17</f>
        <v>-0.0001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+Input!$N$18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+Input!$N$18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+Input!$N$20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+Input!$N$20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+Input!$N$21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+Input!$N$21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+Input!$N$22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+Input!$N$22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+Input!$N$23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+Input!$N$23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-8.8367</v>
      </c>
      <c r="C58" s="199"/>
      <c r="D58" s="199"/>
      <c r="E58" s="199" t="n">
        <v>-0.663</v>
      </c>
      <c r="F58" s="199" t="n">
        <v>-3.3544</v>
      </c>
      <c r="G58" s="199" t="n">
        <v>-2.0242</v>
      </c>
      <c r="H58" s="199" t="n">
        <f aca="false">+Input!$N$24</f>
        <v>-2.7951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+Input!$N$24</f>
        <v>-2.7951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-461.0202</v>
      </c>
      <c r="C59" s="199"/>
      <c r="D59" s="199"/>
      <c r="E59" s="199" t="n">
        <v>-246.008</v>
      </c>
      <c r="F59" s="199" t="n">
        <v>-71.744</v>
      </c>
      <c r="G59" s="199" t="n">
        <v>-71.6815</v>
      </c>
      <c r="H59" s="199" t="n">
        <f aca="false">+Input!$N$25</f>
        <v>-71.5867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+Input!$N$25</f>
        <v>-71.5867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+Input!$N$26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+Input!$N$26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+Input!$N$27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+Input!$N$27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+Input!$N$28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+Input!$N$28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+Input!$N$29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+Input!$N$29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-469.857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C78" s="359" t="n">
        <v>2.48073877838541E-265</v>
      </c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469.8569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/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/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/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/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/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/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/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/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93"/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93"/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93"/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93" t="n">
        <v>5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89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257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943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2242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2827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6959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9821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14276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14167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12638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19605.745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19660.9042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22778.0713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3762.486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130031.2065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/>
      <c r="B166" s="99"/>
      <c r="C166" s="99"/>
      <c r="D166" s="284"/>
      <c r="E166" s="285"/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0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346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347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C41" activePane="bottomRight" state="frozen"/>
      <selection pane="topLeft" activeCell="A1" activeCellId="0" sqref="A1"/>
      <selection pane="topRight" activeCell="C1" activeCellId="0" sqref="C1"/>
      <selection pane="bottomLeft" activeCell="A41" activeCellId="0" sqref="A41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-0.066900000005262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81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</row>
    <row r="9" customFormat="false" ht="12.75" hidden="false" customHeight="true" outlineLevel="0" collapsed="false">
      <c r="A9" s="88" t="s">
        <v>217</v>
      </c>
      <c r="E9" s="361" t="n">
        <f aca="false">+Input!V7</f>
        <v>313000</v>
      </c>
      <c r="F9" s="3" t="s">
        <v>218</v>
      </c>
      <c r="G9" s="88" t="s">
        <v>219</v>
      </c>
      <c r="K9" s="194" t="s">
        <v>220</v>
      </c>
      <c r="L9" s="181" t="n">
        <f aca="false">+Input!V32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+Input!V10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+Input!V33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+Input!V34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+Input!V35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-3755.6842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+Input!V37*43.396/1000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/>
      <c r="M17" s="215"/>
      <c r="N17" s="215"/>
      <c r="O17" s="215"/>
      <c r="P17" s="215"/>
      <c r="Q17" s="215"/>
      <c r="R17" s="216"/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309244.3158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99"/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309191.1473</v>
      </c>
      <c r="AA20" s="195"/>
      <c r="AB20" s="99"/>
      <c r="AC20" s="99"/>
      <c r="AD20" s="99"/>
      <c r="AE20" s="99"/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94"/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94"/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-328049.62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309191.0804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-328049.62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53.1685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-328049.62</v>
      </c>
      <c r="K36" s="194" t="s">
        <v>163</v>
      </c>
      <c r="L36" s="94"/>
      <c r="M36" s="2" t="n">
        <f aca="false">SUM(M30:M34)</f>
        <v>-18805.3711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-18805.3042</v>
      </c>
      <c r="K38" s="194"/>
      <c r="L38" s="231" t="s">
        <v>276</v>
      </c>
      <c r="M38" s="43" t="n">
        <f aca="false">M36-E38</f>
        <v>-0.066900000005262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53.1685</v>
      </c>
      <c r="F43" s="241" t="n">
        <f aca="false">SUM(F47:F76)-F61-F68-F69</f>
        <v>0</v>
      </c>
      <c r="G43" s="241" t="n">
        <f aca="false">SUM(G47:G76)-G61-G68-G69</f>
        <v>0</v>
      </c>
      <c r="H43" s="241" t="n">
        <f aca="false">SUM(H47:H76)-H61-H68-H69</f>
        <v>0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SUM(AC47:AC76)-AC61-AC68-AC69</f>
        <v>0</v>
      </c>
      <c r="AD43" s="241" t="n">
        <f aca="false">SUM(AD47:AD76)-AD61-AD68-AD69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0</v>
      </c>
      <c r="C47" s="199" t="n">
        <v>0</v>
      </c>
      <c r="D47" s="199" t="n">
        <v>0</v>
      </c>
      <c r="E47" s="199" t="n">
        <v>0</v>
      </c>
      <c r="F47" s="199" t="n">
        <v>0</v>
      </c>
      <c r="G47" s="199" t="n">
        <v>0</v>
      </c>
      <c r="H47" s="199" t="n">
        <f aca="false">+Input!$V$17</f>
        <v>0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+Input!$V$17</f>
        <v>0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+Input!$V$18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+Input!$V$18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+Input!$V$20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+Input!$V$20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+Input!$V$21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+Input!$V$21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+Input!$V$22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+Input!$V$22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+Input!$V$23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+Input!$V$23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0.0669</v>
      </c>
      <c r="C58" s="199"/>
      <c r="D58" s="199"/>
      <c r="E58" s="199" t="n">
        <v>0.0669</v>
      </c>
      <c r="F58" s="199" t="n">
        <v>0</v>
      </c>
      <c r="G58" s="199" t="n">
        <v>0</v>
      </c>
      <c r="H58" s="199" t="n">
        <f aca="false">+Input!$V$24</f>
        <v>0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+Input!$V$24</f>
        <v>0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53.1016</v>
      </c>
      <c r="C59" s="199"/>
      <c r="D59" s="199"/>
      <c r="E59" s="199" t="n">
        <v>53.1016</v>
      </c>
      <c r="F59" s="199" t="n">
        <v>0</v>
      </c>
      <c r="G59" s="199" t="n">
        <v>0</v>
      </c>
      <c r="H59" s="199" t="n">
        <f aca="false">+Input!$V$25</f>
        <v>0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+Input!$V$25</f>
        <v>0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+Input!$V$26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+Input!$V$26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+Input!$V$27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+Input!$V$27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+Input!$V$28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+Input!$V$28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+Input!$V$29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+Input!$V$29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53.1685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-53.1685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/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/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/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/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/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/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/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/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93"/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93"/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93"/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93"/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/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0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-406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-254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-621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-161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-213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-147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-314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-605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-485.3822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-275.6356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-112.183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-161.4834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-3755.6842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/>
      <c r="B166" s="99"/>
      <c r="C166" s="99"/>
      <c r="D166" s="284"/>
      <c r="E166" s="285"/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0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346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347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73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6" topLeftCell="BM47" activePane="bottomLeft" state="frozen"/>
      <selection pane="topLeft" activeCell="A1" activeCellId="0" sqref="A1"/>
      <selection pane="bottomLeft" activeCell="A50" activeCellId="0" sqref="A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43.7"/>
    <col collapsed="false" customWidth="true" hidden="false" outlineLevel="0" max="2" min="2" style="2" width="5.41"/>
    <col collapsed="false" customWidth="true" hidden="false" outlineLevel="0" max="3" min="3" style="3" width="14.85"/>
    <col collapsed="false" customWidth="true" hidden="false" outlineLevel="0" max="4" min="4" style="2" width="4.7"/>
    <col collapsed="false" customWidth="true" hidden="false" outlineLevel="0" max="5" min="5" style="3" width="12.7"/>
    <col collapsed="false" customWidth="true" hidden="false" outlineLevel="0" max="6" min="6" style="3" width="2.28"/>
    <col collapsed="false" customWidth="true" hidden="true" outlineLevel="0" max="7" min="7" style="2" width="15.56"/>
    <col collapsed="false" customWidth="true" hidden="false" outlineLevel="0" max="8" min="8" style="2" width="2.42"/>
    <col collapsed="false" customWidth="true" hidden="false" outlineLevel="0" max="9" min="9" style="3" width="13.7"/>
    <col collapsed="false" customWidth="true" hidden="false" outlineLevel="0" max="10" min="10" style="2" width="3.28"/>
    <col collapsed="false" customWidth="true" hidden="false" outlineLevel="0" max="11" min="11" style="3" width="12.7"/>
    <col collapsed="false" customWidth="true" hidden="false" outlineLevel="0" max="12" min="12" style="2" width="1.99"/>
    <col collapsed="false" customWidth="true" hidden="true" outlineLevel="0" max="13" min="13" style="3" width="12.7"/>
    <col collapsed="false" customWidth="true" hidden="false" outlineLevel="0" max="14" min="14" style="2" width="2.42"/>
    <col collapsed="false" customWidth="true" hidden="false" outlineLevel="0" max="15" min="15" style="3" width="13.7"/>
    <col collapsed="false" customWidth="true" hidden="false" outlineLevel="0" max="16" min="16" style="2" width="3.42"/>
    <col collapsed="false" customWidth="true" hidden="false" outlineLevel="0" max="17" min="17" style="3" width="9.99"/>
    <col collapsed="false" customWidth="true" hidden="false" outlineLevel="0" max="18" min="18" style="2" width="2.56"/>
    <col collapsed="false" customWidth="true" hidden="true" outlineLevel="0" max="19" min="19" style="3" width="13.85"/>
    <col collapsed="false" customWidth="true" hidden="false" outlineLevel="0" max="20" min="20" style="3" width="2.42"/>
    <col collapsed="false" customWidth="true" hidden="false" outlineLevel="0" max="21" min="21" style="3" width="13.28"/>
    <col collapsed="false" customWidth="true" hidden="false" outlineLevel="0" max="22" min="22" style="3" width="1.7"/>
    <col collapsed="false" customWidth="true" hidden="false" outlineLevel="0" max="23" min="23" style="3" width="3.56"/>
    <col collapsed="false" customWidth="true" hidden="false" outlineLevel="0" max="24" min="24" style="2" width="12.7"/>
    <col collapsed="false" customWidth="true" hidden="false" outlineLevel="0" max="25" min="25" style="2" width="4.7"/>
    <col collapsed="false" customWidth="true" hidden="false" outlineLevel="0" max="26" min="26" style="2" width="12.7"/>
    <col collapsed="false" customWidth="true" hidden="false" outlineLevel="0" max="27" min="27" style="2" width="4.7"/>
    <col collapsed="false" customWidth="true" hidden="false" outlineLevel="0" max="28" min="28" style="2" width="12.7"/>
    <col collapsed="false" customWidth="true" hidden="false" outlineLevel="0" max="29" min="29" style="2" width="4.7"/>
    <col collapsed="false" customWidth="true" hidden="false" outlineLevel="0" max="30" min="30" style="2" width="12.7"/>
    <col collapsed="false" customWidth="true" hidden="false" outlineLevel="0" max="31" min="31" style="2" width="5.28"/>
    <col collapsed="false" customWidth="true" hidden="false" outlineLevel="0" max="32" min="32" style="2" width="11.99"/>
    <col collapsed="false" customWidth="true" hidden="false" outlineLevel="0" max="33" min="33" style="2" width="5.85"/>
    <col collapsed="false" customWidth="true" hidden="false" outlineLevel="0" max="34" min="34" style="67" width="12.7"/>
    <col collapsed="false" customWidth="true" hidden="false" outlineLevel="0" max="35" min="35" style="3" width="5.71"/>
    <col collapsed="false" customWidth="true" hidden="false" outlineLevel="0" max="36" min="36" style="3" width="10.13"/>
    <col collapsed="false" customWidth="false" hidden="false" outlineLevel="0" max="257" min="37" style="3" width="9.14"/>
  </cols>
  <sheetData>
    <row r="1" customFormat="false" ht="12.75" hidden="false" customHeight="false" outlineLevel="0" collapsed="false">
      <c r="A1" s="1" t="s">
        <v>78</v>
      </c>
      <c r="AM1" s="36"/>
    </row>
    <row r="2" customFormat="false" ht="13.5" hidden="false" customHeight="false" outlineLevel="0" collapsed="false">
      <c r="A2" s="1" t="s">
        <v>1</v>
      </c>
      <c r="C2" s="4"/>
      <c r="E2" s="4"/>
      <c r="F2" s="4"/>
      <c r="I2" s="4"/>
      <c r="K2" s="4"/>
      <c r="M2" s="4"/>
      <c r="O2" s="4"/>
      <c r="Q2" s="4"/>
      <c r="R2" s="5"/>
      <c r="S2" s="4"/>
      <c r="T2" s="4"/>
      <c r="U2" s="4"/>
      <c r="V2" s="4"/>
      <c r="W2" s="4"/>
      <c r="X2" s="0"/>
      <c r="AD2" s="6" t="s">
        <v>2</v>
      </c>
      <c r="AE2" s="6"/>
      <c r="AF2" s="6"/>
      <c r="AG2" s="6"/>
      <c r="AH2" s="74"/>
      <c r="AM2" s="75"/>
    </row>
    <row r="3" customFormat="false" ht="12.75" hidden="false" customHeight="false" outlineLevel="0" collapsed="false">
      <c r="A3" s="76"/>
      <c r="C3" s="8" t="s">
        <v>79</v>
      </c>
      <c r="S3" s="9"/>
    </row>
    <row r="4" customFormat="false" ht="13.5" hidden="false" customHeight="false" outlineLevel="0" collapsed="false">
      <c r="A4" s="10" t="n">
        <f aca="false">'IPE GASOIL'!B5</f>
        <v>36622</v>
      </c>
      <c r="C4" s="11"/>
      <c r="E4" s="11"/>
      <c r="G4" s="12"/>
      <c r="I4" s="11"/>
      <c r="K4" s="11"/>
      <c r="M4" s="11"/>
      <c r="O4" s="11"/>
      <c r="Q4" s="11"/>
      <c r="S4" s="13"/>
      <c r="T4" s="13"/>
      <c r="U4" s="11"/>
      <c r="V4" s="13"/>
      <c r="W4" s="13"/>
      <c r="X4" s="11"/>
      <c r="Z4" s="11"/>
      <c r="AB4" s="11"/>
      <c r="AD4" s="11"/>
      <c r="AE4" s="13"/>
      <c r="AF4" s="13"/>
      <c r="AH4" s="77"/>
    </row>
    <row r="5" customFormat="false" ht="12.75" hidden="false" customHeight="false" outlineLevel="0" collapsed="false">
      <c r="C5" s="9" t="str">
        <f aca="false">'IPE GASOIL'!$B3</f>
        <v>IPE Gasoil</v>
      </c>
      <c r="E5" s="9" t="str">
        <f aca="false">+'2%GASOIL CIF'!B3</f>
        <v>2% GASOIL CIF</v>
      </c>
      <c r="G5" s="2" t="str">
        <f aca="false">'2%GASOIL FOB'!B3</f>
        <v>2% Gasoil FOB</v>
      </c>
      <c r="I5" s="9" t="str">
        <f aca="false">+EN590!B3</f>
        <v>EN 590</v>
      </c>
      <c r="K5" s="9" t="str">
        <f aca="false">+UNL!B3</f>
        <v>Unleaded</v>
      </c>
      <c r="M5" s="9" t="str">
        <f aca="false">+NAPTHA!B3</f>
        <v>Naptha</v>
      </c>
      <c r="O5" s="9" t="str">
        <f aca="false">+BRENT!B3</f>
        <v>UK Brent</v>
      </c>
      <c r="Q5" s="9" t="s">
        <v>12</v>
      </c>
      <c r="S5" s="14" t="str">
        <f aca="false">'2%GASOIL FOB'!B3</f>
        <v>2% Gasoil FOB</v>
      </c>
      <c r="T5" s="9"/>
      <c r="U5" s="9" t="s">
        <v>13</v>
      </c>
      <c r="V5" s="9"/>
      <c r="W5" s="9"/>
      <c r="X5" s="9" t="str">
        <f aca="false">HO!$B3</f>
        <v>HO</v>
      </c>
      <c r="Z5" s="9" t="s">
        <v>15</v>
      </c>
      <c r="AB5" s="9" t="s">
        <v>80</v>
      </c>
      <c r="AD5" s="9" t="s">
        <v>81</v>
      </c>
      <c r="AE5" s="9"/>
      <c r="AF5" s="78" t="s">
        <v>82</v>
      </c>
      <c r="AH5" s="78" t="s">
        <v>16</v>
      </c>
      <c r="AJ5" s="14" t="s">
        <v>81</v>
      </c>
    </row>
    <row r="6" customFormat="false" ht="12.75" hidden="false" customHeight="false" outlineLevel="0" collapsed="false">
      <c r="C6" s="15"/>
      <c r="E6" s="15"/>
      <c r="G6" s="12"/>
      <c r="I6" s="16"/>
      <c r="K6" s="16"/>
      <c r="M6" s="16"/>
      <c r="O6" s="16"/>
      <c r="Q6" s="16"/>
      <c r="S6" s="16" t="s">
        <v>17</v>
      </c>
      <c r="T6" s="9"/>
      <c r="U6" s="16"/>
      <c r="V6" s="9"/>
      <c r="W6" s="9"/>
      <c r="X6" s="16"/>
      <c r="Z6" s="16" t="s">
        <v>18</v>
      </c>
      <c r="AB6" s="16" t="s">
        <v>83</v>
      </c>
      <c r="AD6" s="16" t="s">
        <v>84</v>
      </c>
      <c r="AE6" s="9"/>
      <c r="AF6" s="9"/>
      <c r="AH6" s="79" t="s">
        <v>19</v>
      </c>
      <c r="AJ6" s="16" t="s">
        <v>85</v>
      </c>
    </row>
    <row r="7" customFormat="false" ht="12.75" hidden="false" customHeight="false" outlineLevel="0" collapsed="false">
      <c r="C7" s="18" t="n">
        <f aca="false">'New Top Sheet'!A17</f>
        <v>755739</v>
      </c>
      <c r="E7" s="18" t="n">
        <f aca="false">'New Top Sheet'!A22</f>
        <v>755740</v>
      </c>
      <c r="I7" s="18" t="n">
        <f aca="false">'New Top Sheet'!A7</f>
        <v>755737</v>
      </c>
      <c r="K7" s="18" t="n">
        <f aca="false">'New Top Sheet'!A77</f>
        <v>755751</v>
      </c>
      <c r="M7" s="18"/>
      <c r="O7" s="18" t="n">
        <f aca="false">'New Top Sheet'!A2</f>
        <v>755736</v>
      </c>
      <c r="Q7" s="18" t="n">
        <f aca="false">'New Top Sheet'!A32</f>
        <v>755742</v>
      </c>
      <c r="S7" s="18"/>
      <c r="T7" s="18"/>
      <c r="U7" s="18" t="n">
        <f aca="false">'New Top Sheet'!A47</f>
        <v>755745</v>
      </c>
      <c r="V7" s="18"/>
      <c r="W7" s="18"/>
      <c r="X7" s="18" t="n">
        <f aca="false">'New Top Sheet'!A27</f>
        <v>755741</v>
      </c>
      <c r="Z7" s="18" t="n">
        <f aca="false">'New Top Sheet'!A37</f>
        <v>755743</v>
      </c>
      <c r="AB7" s="18" t="n">
        <f aca="false">'New Top Sheet'!A67</f>
        <v>755749</v>
      </c>
      <c r="AD7" s="18" t="n">
        <f aca="false">'New Top Sheet'!A72</f>
        <v>755750</v>
      </c>
      <c r="AE7" s="18"/>
      <c r="AF7" s="18"/>
      <c r="AH7" s="80"/>
      <c r="AJ7" s="18" t="n">
        <f aca="false">'New Top Sheet'!A87</f>
        <v>755753</v>
      </c>
    </row>
    <row r="8" customFormat="false" ht="12.75" hidden="false" customHeight="false" outlineLevel="0" collapsed="false">
      <c r="B8" s="3"/>
      <c r="C8" s="81" t="n">
        <f aca="false">'New Top Sheet'!A57</f>
        <v>755747</v>
      </c>
      <c r="E8" s="81" t="n">
        <f aca="false">'New Top Sheet'!A42</f>
        <v>755744</v>
      </c>
      <c r="F8" s="19"/>
      <c r="I8" s="81" t="n">
        <f aca="false">'New Top Sheet'!A12</f>
        <v>755738</v>
      </c>
      <c r="K8" s="19" t="n">
        <f aca="false">'New Top Sheet'!A107</f>
        <v>755757</v>
      </c>
      <c r="M8" s="19"/>
      <c r="O8" s="19"/>
      <c r="Q8" s="19"/>
      <c r="S8" s="19"/>
      <c r="T8" s="19"/>
      <c r="U8" s="81" t="n">
        <f aca="false">'New Top Sheet'!A52</f>
        <v>755746</v>
      </c>
      <c r="V8" s="19"/>
      <c r="W8" s="19"/>
      <c r="AH8" s="19"/>
      <c r="AJ8" s="2"/>
    </row>
    <row r="9" customFormat="false" ht="12.75" hidden="false" customHeight="false" outlineLevel="0" collapsed="false">
      <c r="C9" s="18" t="n">
        <f aca="false">'New Top Sheet'!A62</f>
        <v>755748</v>
      </c>
      <c r="E9" s="18"/>
      <c r="F9" s="18"/>
      <c r="I9" s="18"/>
      <c r="K9" s="18"/>
      <c r="M9" s="18"/>
      <c r="O9" s="18"/>
      <c r="Q9" s="18"/>
      <c r="S9" s="18"/>
      <c r="T9" s="18"/>
      <c r="U9" s="18"/>
      <c r="V9" s="18"/>
      <c r="W9" s="18"/>
      <c r="AH9" s="80"/>
      <c r="AJ9" s="2"/>
    </row>
    <row r="10" customFormat="false" ht="12.75" hidden="false" customHeight="false" outlineLevel="0" collapsed="false">
      <c r="A10" s="20" t="s">
        <v>20</v>
      </c>
      <c r="B10" s="2" t="s">
        <v>21</v>
      </c>
      <c r="AJ10" s="2"/>
    </row>
    <row r="11" customFormat="false" ht="3" hidden="false" customHeight="true" outlineLevel="0" collapsed="false">
      <c r="A11" s="20"/>
      <c r="AJ11" s="2"/>
    </row>
    <row r="12" customFormat="false" ht="13.5" hidden="false" customHeight="false" outlineLevel="0" collapsed="false">
      <c r="A12" s="21" t="n">
        <f aca="false">A4</f>
        <v>36622</v>
      </c>
      <c r="AJ12" s="2"/>
    </row>
    <row r="13" customFormat="false" ht="12.75" hidden="false" customHeight="false" outlineLevel="0" collapsed="false">
      <c r="A13" s="22" t="s">
        <v>22</v>
      </c>
      <c r="C13" s="23" t="n">
        <v>1</v>
      </c>
      <c r="E13" s="23" t="n">
        <v>1</v>
      </c>
      <c r="F13" s="18"/>
      <c r="G13" s="23" t="n">
        <v>1</v>
      </c>
      <c r="I13" s="23" t="n">
        <v>1</v>
      </c>
      <c r="K13" s="23" t="n">
        <v>1</v>
      </c>
      <c r="M13" s="23" t="n">
        <v>1</v>
      </c>
      <c r="O13" s="23" t="n">
        <v>1</v>
      </c>
      <c r="Q13" s="23" t="n">
        <v>1</v>
      </c>
      <c r="S13" s="23"/>
      <c r="T13" s="24"/>
      <c r="U13" s="23" t="n">
        <v>1</v>
      </c>
      <c r="V13" s="24"/>
      <c r="W13" s="24"/>
      <c r="X13" s="23" t="n">
        <v>1</v>
      </c>
      <c r="Z13" s="23" t="n">
        <v>1</v>
      </c>
      <c r="AB13" s="23" t="n">
        <v>1</v>
      </c>
      <c r="AD13" s="23" t="n">
        <v>1</v>
      </c>
      <c r="AE13" s="24"/>
      <c r="AF13" s="23" t="n">
        <f aca="false">[1]Report!$AA13</f>
        <v>0</v>
      </c>
      <c r="AH13" s="82" t="n">
        <f aca="false">IF(AH15=0,0,AH14/AH15)</f>
        <v>0.992876738107908</v>
      </c>
      <c r="AJ13" s="23" t="n">
        <v>1</v>
      </c>
      <c r="AK13" s="83"/>
    </row>
    <row r="14" customFormat="false" ht="12.75" hidden="false" customHeight="false" outlineLevel="0" collapsed="false">
      <c r="A14" s="22" t="s">
        <v>23</v>
      </c>
      <c r="C14" s="25" t="n">
        <f aca="false">+'IPE GASOIL'!$R16</f>
        <v>-48.914290059915</v>
      </c>
      <c r="E14" s="84" t="n">
        <f aca="false">+'2%GASOIL CIF'!R16</f>
        <v>9.44019345325</v>
      </c>
      <c r="F14" s="18"/>
      <c r="G14" s="23" t="n">
        <f aca="false">+'2%GASOIL FOB'!R16</f>
        <v>0</v>
      </c>
      <c r="I14" s="84" t="n">
        <f aca="false">+EN590!R16</f>
        <v>7.97633574374</v>
      </c>
      <c r="K14" s="84" t="n">
        <f aca="false">+UNL!R16</f>
        <v>0.252928055865</v>
      </c>
      <c r="M14" s="84" t="n">
        <f aca="false">+NAPTHA!R16</f>
        <v>0</v>
      </c>
      <c r="O14" s="84" t="n">
        <f aca="false">+BRENT!R16</f>
        <v>3.8236608050796</v>
      </c>
      <c r="Q14" s="84" t="n">
        <f aca="false">+CRUDE!R16</f>
        <v>0.1953281895582</v>
      </c>
      <c r="S14" s="84"/>
      <c r="T14" s="26"/>
      <c r="U14" s="25" t="n">
        <f aca="false">+'Jet , Kero'!R16</f>
        <v>0</v>
      </c>
      <c r="V14" s="26"/>
      <c r="W14" s="26"/>
      <c r="X14" s="25" t="n">
        <f aca="false">+HO!R16</f>
        <v>0</v>
      </c>
      <c r="Z14" s="23" t="n">
        <f aca="false">+'Singapore Gasoil'!R16</f>
        <v>0</v>
      </c>
      <c r="AB14" s="23" t="n">
        <f aca="false">+Dubai!T16</f>
        <v>0</v>
      </c>
      <c r="AD14" s="23" t="n">
        <f aca="false">+Freight!T16</f>
        <v>0</v>
      </c>
      <c r="AE14" s="24"/>
      <c r="AF14" s="23" t="n">
        <f aca="false">[1]Report!$AA14</f>
        <v>0</v>
      </c>
      <c r="AH14" s="85" t="n">
        <f aca="false">C14+E14+I14+K14+M14+O14+Q14+S14+U14+X14+G14+Z14+AB14+AD14+AF14</f>
        <v>-27.2258438124222</v>
      </c>
      <c r="AJ14" s="23" t="n">
        <f aca="false">+Freight_SM!T16</f>
        <v>0</v>
      </c>
      <c r="AK14" s="83"/>
    </row>
    <row r="15" customFormat="false" ht="12.75" hidden="false" customHeight="false" outlineLevel="0" collapsed="false">
      <c r="A15" s="27" t="s">
        <v>24</v>
      </c>
      <c r="B15" s="28"/>
      <c r="C15" s="29" t="n">
        <f aca="false">'IPE GASOIL'!$R17</f>
        <v>-48.914290059915</v>
      </c>
      <c r="D15" s="28"/>
      <c r="E15" s="86" t="n">
        <f aca="false">+'2%GASOIL CIF'!R17</f>
        <v>9.44019345325</v>
      </c>
      <c r="F15" s="18"/>
      <c r="G15" s="86" t="n">
        <f aca="false">+'2%GASOIL FOB'!R17</f>
        <v>0</v>
      </c>
      <c r="I15" s="86" t="n">
        <f aca="false">+EN590!R17</f>
        <v>7.97633574374</v>
      </c>
      <c r="J15" s="28"/>
      <c r="K15" s="86" t="n">
        <f aca="false">+UNL!R17</f>
        <v>0.252928055865</v>
      </c>
      <c r="L15" s="28"/>
      <c r="M15" s="86" t="n">
        <f aca="false">+NAPTHA!R17</f>
        <v>0</v>
      </c>
      <c r="N15" s="28"/>
      <c r="O15" s="86" t="n">
        <f aca="false">+BRENT!R17</f>
        <v>3.8236608050796</v>
      </c>
      <c r="P15" s="28"/>
      <c r="Q15" s="86" t="n">
        <f aca="false">+CRUDE!R17</f>
        <v>0</v>
      </c>
      <c r="R15" s="28"/>
      <c r="S15" s="86"/>
      <c r="T15" s="30"/>
      <c r="U15" s="29" t="n">
        <f aca="false">+'Jet , Kero'!R17</f>
        <v>0</v>
      </c>
      <c r="V15" s="30"/>
      <c r="W15" s="30"/>
      <c r="X15" s="29" t="n">
        <f aca="false">+HO!R17</f>
        <v>0</v>
      </c>
      <c r="Y15" s="28"/>
      <c r="Z15" s="29" t="n">
        <f aca="false">+'Singapore Gasoil'!R17</f>
        <v>0</v>
      </c>
      <c r="AA15" s="28"/>
      <c r="AB15" s="29" t="n">
        <f aca="false">+Dubai!T17</f>
        <v>0</v>
      </c>
      <c r="AC15" s="28"/>
      <c r="AD15" s="29" t="n">
        <f aca="false">+Freight!T17</f>
        <v>0</v>
      </c>
      <c r="AE15" s="30"/>
      <c r="AF15" s="29" t="n">
        <f aca="false">[1]Report!$AA15</f>
        <v>0</v>
      </c>
      <c r="AG15" s="28"/>
      <c r="AH15" s="29" t="n">
        <f aca="false">C15+E15+I15+K15+M15+O15+Q15+S15+U15+X15+G15+Z15+AB15+AD15+AF15</f>
        <v>-27.4211720019804</v>
      </c>
      <c r="AJ15" s="29" t="n">
        <f aca="false">+Freight_SM!T17</f>
        <v>0</v>
      </c>
      <c r="AK15" s="83"/>
    </row>
    <row r="16" customFormat="false" ht="12.75" hidden="false" customHeight="false" outlineLevel="0" collapsed="false">
      <c r="A16" s="31" t="s">
        <v>25</v>
      </c>
      <c r="C16" s="32" t="n">
        <f aca="false">+Input!B37*0.001</f>
        <v>-1.226998371</v>
      </c>
      <c r="E16" s="32" t="n">
        <f aca="false">+Input!C37*0.001</f>
        <v>0.23680405</v>
      </c>
      <c r="F16" s="18"/>
      <c r="G16" s="32" t="n">
        <f aca="false">+Input!U37*0.001</f>
        <v>0</v>
      </c>
      <c r="I16" s="32" t="n">
        <f aca="false">+Input!D37*0.001</f>
        <v>0.200083676</v>
      </c>
      <c r="K16" s="32" t="n">
        <f aca="false">+Input!E37*0.001</f>
        <v>0.0398311899</v>
      </c>
      <c r="M16" s="32" t="n">
        <f aca="false">+Input!F37*0.001</f>
        <v>0</v>
      </c>
      <c r="O16" s="32" t="n">
        <f aca="false">+Input!G37*0.001</f>
        <v>0.6563097846</v>
      </c>
      <c r="Q16" s="32" t="n">
        <f aca="false">+Input!H37*0.001</f>
        <v>0.0335269807</v>
      </c>
      <c r="S16" s="32"/>
      <c r="T16" s="33"/>
      <c r="U16" s="32" t="n">
        <f aca="false">+Input!M37*0.001</f>
        <v>0</v>
      </c>
      <c r="V16" s="33"/>
      <c r="W16" s="33"/>
      <c r="X16" s="32" t="n">
        <f aca="false">+Input!O37*0.001</f>
        <v>0</v>
      </c>
      <c r="Z16" s="32" t="n">
        <f aca="false">+Input!P37*0.001</f>
        <v>0.2672626043</v>
      </c>
      <c r="AB16" s="32" t="n">
        <f aca="false">+Input!U37*0.001</f>
        <v>0</v>
      </c>
      <c r="AD16" s="32" t="n">
        <f aca="false">+Input!U37*0.001</f>
        <v>0</v>
      </c>
      <c r="AE16" s="33"/>
      <c r="AF16" s="32" t="n">
        <f aca="false">[1]Report!$AA16</f>
        <v>0</v>
      </c>
      <c r="AH16" s="87" t="n">
        <f aca="false">C16+E16+I16+K16+M16+O16+Q16+S16+U16+X16+G16+Z16+AB16+AD16+AF16</f>
        <v>0.2068199145</v>
      </c>
      <c r="AJ16" s="32" t="n">
        <f aca="false">+Input!U37*0.001</f>
        <v>0</v>
      </c>
      <c r="AK16" s="83"/>
    </row>
    <row r="17" customFormat="false" ht="4.5" hidden="false" customHeight="true" outlineLevel="0" collapsed="false">
      <c r="A17" s="31"/>
      <c r="C17" s="88"/>
      <c r="F17" s="18"/>
      <c r="G17" s="3"/>
      <c r="Q17" s="88"/>
      <c r="T17" s="88"/>
      <c r="X17" s="3"/>
      <c r="Z17" s="3"/>
      <c r="AB17" s="3"/>
      <c r="AD17" s="3"/>
      <c r="AE17" s="3"/>
      <c r="AF17" s="3"/>
      <c r="AK17" s="83"/>
    </row>
    <row r="18" customFormat="false" ht="4.5" hidden="false" customHeight="true" outlineLevel="0" collapsed="false">
      <c r="A18" s="31"/>
      <c r="C18" s="34"/>
      <c r="E18" s="34"/>
      <c r="F18" s="18"/>
      <c r="G18" s="34"/>
      <c r="I18" s="34"/>
      <c r="K18" s="34"/>
      <c r="M18" s="34"/>
      <c r="O18" s="34"/>
      <c r="Q18" s="34"/>
      <c r="S18" s="34"/>
      <c r="T18" s="34"/>
      <c r="U18" s="34"/>
      <c r="V18" s="34"/>
      <c r="W18" s="34"/>
      <c r="X18" s="34"/>
      <c r="Z18" s="34"/>
      <c r="AB18" s="34"/>
      <c r="AD18" s="34"/>
      <c r="AE18" s="34"/>
      <c r="AF18" s="34"/>
      <c r="AH18" s="89"/>
      <c r="AJ18" s="34"/>
      <c r="AK18" s="83"/>
    </row>
    <row r="19" customFormat="false" ht="12.75" hidden="false" customHeight="false" outlineLevel="0" collapsed="false">
      <c r="A19" s="31" t="s">
        <v>27</v>
      </c>
      <c r="C19" s="32" t="n">
        <f aca="false">'IPE GASOIL'!$S14+'IPE GASOIL'!$Y16</f>
        <v>0</v>
      </c>
      <c r="E19" s="32" t="n">
        <f aca="false">'2%GASOIL CIF'!$S14+'2%GASOIL CIF'!$Y16</f>
        <v>0</v>
      </c>
      <c r="F19" s="18"/>
      <c r="G19" s="32" t="n">
        <f aca="false">'2%GASOIL FOB'!$S14+'2%GASOIL FOB'!$Y16</f>
        <v>0</v>
      </c>
      <c r="I19" s="32" t="n">
        <f aca="false">EN590!$S14+EN590!$Y16</f>
        <v>0</v>
      </c>
      <c r="K19" s="32" t="n">
        <f aca="false">UNL!$S14+UNL!$Y16</f>
        <v>0</v>
      </c>
      <c r="M19" s="32" t="n">
        <f aca="false">NAPTHA!$S14+NAPTHA!$Y16</f>
        <v>0</v>
      </c>
      <c r="O19" s="32" t="n">
        <f aca="false">BRENT!$S14+BRENT!$Y16</f>
        <v>0</v>
      </c>
      <c r="Q19" s="32" t="n">
        <f aca="false">CRUDE!$S14+CRUDE!$Y16</f>
        <v>0</v>
      </c>
      <c r="S19" s="32"/>
      <c r="T19" s="33"/>
      <c r="U19" s="32" t="n">
        <f aca="false">'Jet , Kero'!$S14+'Jet , Kero'!$Y16</f>
        <v>0</v>
      </c>
      <c r="V19" s="33"/>
      <c r="W19" s="33"/>
      <c r="X19" s="32" t="n">
        <f aca="false">HO!$S14+HO!$Y16</f>
        <v>0</v>
      </c>
      <c r="Z19" s="32" t="n">
        <f aca="false">+'Singapore Gasoil'!S14+'Singapore Gasoil'!Y16</f>
        <v>0</v>
      </c>
      <c r="AB19" s="32" t="n">
        <f aca="false">+Dubai!S14+Dubai!Y16</f>
        <v>0</v>
      </c>
      <c r="AD19" s="32" t="n">
        <f aca="false">+Freight!S14+Freight!Y16</f>
        <v>0</v>
      </c>
      <c r="AE19" s="33"/>
      <c r="AF19" s="32" t="n">
        <f aca="false">[1]Report!$AA19</f>
        <v>0</v>
      </c>
      <c r="AH19" s="87" t="n">
        <f aca="false">C19+E19+I19+K19+M19+O19+Q19+S19+U19+X19+G19+Z19+AB19+AD19+AF19</f>
        <v>0</v>
      </c>
      <c r="AJ19" s="32" t="n">
        <f aca="false">+Freight_SM!S14+Freight_SM!Y16</f>
        <v>0</v>
      </c>
      <c r="AK19" s="83"/>
    </row>
    <row r="20" customFormat="false" ht="12.75" hidden="false" customHeight="false" outlineLevel="0" collapsed="false">
      <c r="A20" s="31" t="s">
        <v>28</v>
      </c>
      <c r="C20" s="32" t="n">
        <f aca="false">'IPE GASOIL'!$T15+'IPE GASOIL'!$Y17</f>
        <v>0</v>
      </c>
      <c r="E20" s="32" t="n">
        <f aca="false">'2%GASOIL CIF'!$T14+'2%GASOIL CIF'!$Y17</f>
        <v>0</v>
      </c>
      <c r="F20" s="18"/>
      <c r="G20" s="32" t="n">
        <f aca="false">'2%GASOIL FOB'!$T14+'2%GASOIL FOB'!$Y17</f>
        <v>0</v>
      </c>
      <c r="I20" s="32" t="n">
        <f aca="false">EN590!$T14+EN590!$Y17</f>
        <v>0</v>
      </c>
      <c r="K20" s="32" t="n">
        <f aca="false">UNL!$T14+UNL!$Y17</f>
        <v>0</v>
      </c>
      <c r="M20" s="32" t="n">
        <f aca="false">NAPTHA!$T14+NAPTHA!$Y17</f>
        <v>0</v>
      </c>
      <c r="O20" s="32" t="n">
        <f aca="false">BRENT!$T14+BRENT!$Y17</f>
        <v>0</v>
      </c>
      <c r="Q20" s="32" t="n">
        <f aca="false">CRUDE!$S15+CRUDE!$Y17</f>
        <v>0</v>
      </c>
      <c r="S20" s="32"/>
      <c r="T20" s="33"/>
      <c r="U20" s="32" t="n">
        <f aca="false">'Jet , Kero'!$T14+'Jet , Kero'!$Y17</f>
        <v>0</v>
      </c>
      <c r="V20" s="33"/>
      <c r="W20" s="33"/>
      <c r="X20" s="32" t="n">
        <f aca="false">HO!$T14+HO!$Y17</f>
        <v>0</v>
      </c>
      <c r="Z20" s="32" t="n">
        <f aca="false">+'Singapore Gasoil'!T14+'Singapore Gasoil'!Y17</f>
        <v>0</v>
      </c>
      <c r="AB20" s="32" t="n">
        <f aca="false">+Dubai!T14+Dubai!Y17</f>
        <v>0</v>
      </c>
      <c r="AD20" s="32" t="n">
        <f aca="false">+Freight!T14+Freight!Y17</f>
        <v>0</v>
      </c>
      <c r="AE20" s="33"/>
      <c r="AF20" s="32" t="n">
        <f aca="false">[1]Report!$AA20</f>
        <v>0</v>
      </c>
      <c r="AH20" s="87" t="n">
        <f aca="false">C20+E20+I20+K20+M20+O20+Q20+S20+U20+X20+G20+Z20+AB20+AD20+AF20</f>
        <v>0</v>
      </c>
      <c r="AJ20" s="32" t="n">
        <f aca="false">+Freight_SM!T14+Freight_SM!Y17</f>
        <v>0</v>
      </c>
      <c r="AK20" s="83"/>
    </row>
    <row r="21" customFormat="false" ht="12.75" hidden="false" customHeight="false" outlineLevel="0" collapsed="false">
      <c r="A21" s="31" t="s">
        <v>29</v>
      </c>
      <c r="C21" s="32" t="n">
        <f aca="false">SUM(C19:C20)</f>
        <v>0</v>
      </c>
      <c r="E21" s="32" t="n">
        <f aca="false">SUM(E19:E20)</f>
        <v>0</v>
      </c>
      <c r="F21" s="18"/>
      <c r="G21" s="32" t="n">
        <f aca="false">SUM(G19:G20)</f>
        <v>0</v>
      </c>
      <c r="I21" s="32" t="n">
        <f aca="false">SUM(I19:I20)</f>
        <v>0</v>
      </c>
      <c r="K21" s="32" t="n">
        <f aca="false">SUM(K19:K20)</f>
        <v>0</v>
      </c>
      <c r="M21" s="32" t="n">
        <f aca="false">SUM(M19:M20)</f>
        <v>0</v>
      </c>
      <c r="O21" s="32" t="n">
        <f aca="false">SUM(O19:O20)</f>
        <v>0</v>
      </c>
      <c r="Q21" s="32" t="n">
        <f aca="false">CRUDE!$S16+CRUDE!$Y18</f>
        <v>0</v>
      </c>
      <c r="S21" s="32"/>
      <c r="T21" s="33"/>
      <c r="U21" s="32" t="n">
        <f aca="false">SUM(U19:U20)</f>
        <v>0</v>
      </c>
      <c r="V21" s="33"/>
      <c r="W21" s="33"/>
      <c r="X21" s="32" t="n">
        <f aca="false">SUM(X19:X20)</f>
        <v>0</v>
      </c>
      <c r="Z21" s="32" t="n">
        <f aca="false">SUM(Z19:Z20)</f>
        <v>0</v>
      </c>
      <c r="AB21" s="32" t="n">
        <f aca="false">SUM(AB19:AB20)</f>
        <v>0</v>
      </c>
      <c r="AD21" s="32" t="n">
        <f aca="false">SUM(AD19:AD20)</f>
        <v>0</v>
      </c>
      <c r="AE21" s="33"/>
      <c r="AF21" s="32" t="n">
        <f aca="false">[1]Report!$AA21</f>
        <v>0</v>
      </c>
      <c r="AH21" s="87" t="n">
        <f aca="false">C21+E21+I21+K21+M21+O21+Q21+S21+U21+X21+G21+Z21+AB21+AD21+AF21</f>
        <v>0</v>
      </c>
      <c r="AJ21" s="32" t="n">
        <f aca="false">SUM(AJ19:AJ20)</f>
        <v>0</v>
      </c>
      <c r="AK21" s="83"/>
    </row>
    <row r="22" customFormat="false" ht="6" hidden="false" customHeight="true" outlineLevel="0" collapsed="false">
      <c r="C22" s="34"/>
      <c r="E22" s="34"/>
      <c r="F22" s="18"/>
      <c r="G22" s="34"/>
      <c r="I22" s="34"/>
      <c r="K22" s="34"/>
      <c r="M22" s="34"/>
      <c r="O22" s="34"/>
      <c r="Q22" s="34"/>
      <c r="S22" s="34"/>
      <c r="T22" s="34"/>
      <c r="U22" s="34"/>
      <c r="V22" s="34"/>
      <c r="W22" s="34"/>
      <c r="X22" s="34"/>
      <c r="Z22" s="34"/>
      <c r="AB22" s="34"/>
      <c r="AD22" s="34"/>
      <c r="AE22" s="34"/>
      <c r="AF22" s="34"/>
      <c r="AH22" s="89"/>
      <c r="AJ22" s="34"/>
      <c r="AK22" s="83"/>
    </row>
    <row r="23" customFormat="false" ht="13.5" hidden="false" customHeight="false" outlineLevel="0" collapsed="false">
      <c r="A23" s="21" t="n">
        <f aca="false">EOMONTH(A4,-1)</f>
        <v>36616</v>
      </c>
      <c r="F23" s="18"/>
      <c r="G23" s="3"/>
      <c r="X23" s="3"/>
      <c r="Z23" s="3"/>
      <c r="AB23" s="3"/>
      <c r="AD23" s="3"/>
      <c r="AE23" s="3"/>
      <c r="AF23" s="3"/>
      <c r="AK23" s="83"/>
    </row>
    <row r="24" customFormat="false" ht="12.75" hidden="false" customHeight="false" outlineLevel="0" collapsed="false">
      <c r="A24" s="31" t="s">
        <v>27</v>
      </c>
      <c r="C24" s="32" t="n">
        <f aca="false">'IPE GASOIL'!$S24+'IPE GASOIL'!$Y16</f>
        <v>0</v>
      </c>
      <c r="E24" s="32" t="n">
        <f aca="false">'2%GASOIL CIF'!$S24+'2%GASOIL CIF'!$Y16</f>
        <v>0</v>
      </c>
      <c r="F24" s="18"/>
      <c r="G24" s="32" t="n">
        <f aca="false">'2%GASOIL FOB'!$S24+'2%GASOIL FOB'!$Y16</f>
        <v>0</v>
      </c>
      <c r="I24" s="32" t="n">
        <f aca="false">EN590!$S24+EN590!$Y16</f>
        <v>0</v>
      </c>
      <c r="K24" s="32" t="n">
        <f aca="false">UNL!$S24+UNL!$Y16</f>
        <v>0</v>
      </c>
      <c r="M24" s="32" t="n">
        <f aca="false">NAPTHA!$S24+NAPTHA!$Y16</f>
        <v>0</v>
      </c>
      <c r="O24" s="32" t="n">
        <f aca="false">BRENT!$S24+BRENT!$Y16</f>
        <v>0</v>
      </c>
      <c r="Q24" s="32" t="n">
        <f aca="false">CRUDE!$S24+CRUDE!$Y16</f>
        <v>0</v>
      </c>
      <c r="S24" s="32"/>
      <c r="T24" s="33"/>
      <c r="U24" s="32" t="n">
        <f aca="false">'Jet , Kero'!$S24+'Jet , Kero'!$Y16</f>
        <v>0</v>
      </c>
      <c r="V24" s="33"/>
      <c r="W24" s="33"/>
      <c r="X24" s="32" t="n">
        <f aca="false">HO!$S24+HO!$Y16</f>
        <v>0</v>
      </c>
      <c r="Z24" s="32" t="n">
        <f aca="false">+'Singapore Gasoil'!S24+'Singapore Gasoil'!Y16</f>
        <v>0</v>
      </c>
      <c r="AB24" s="32" t="n">
        <f aca="false">+Dubai!S24+Dubai!Y16</f>
        <v>0</v>
      </c>
      <c r="AD24" s="32" t="n">
        <f aca="false">+Freight!S24+Freight!Y16</f>
        <v>0</v>
      </c>
      <c r="AE24" s="33"/>
      <c r="AF24" s="32" t="n">
        <f aca="false">[1]Report!$AA24</f>
        <v>0</v>
      </c>
      <c r="AH24" s="87" t="n">
        <f aca="false">C24+E24+I24+K24+M24+O24+Q24+S24+U24+X24+G24+Z24+AB24+AD24+AF24</f>
        <v>0</v>
      </c>
      <c r="AJ24" s="32" t="n">
        <f aca="false">+Freight_SM!S24+Freight_SM!Y16</f>
        <v>0</v>
      </c>
      <c r="AK24" s="83"/>
    </row>
    <row r="25" customFormat="false" ht="12.75" hidden="false" customHeight="false" outlineLevel="0" collapsed="false">
      <c r="A25" s="31" t="s">
        <v>28</v>
      </c>
      <c r="C25" s="32" t="n">
        <f aca="false">'IPE GASOIL'!$T24+'IPE GASOIL'!$Y17</f>
        <v>0</v>
      </c>
      <c r="E25" s="32" t="n">
        <f aca="false">'2%GASOIL CIF'!$T24+'2%GASOIL CIF'!$Y17</f>
        <v>0</v>
      </c>
      <c r="F25" s="18"/>
      <c r="G25" s="32" t="n">
        <f aca="false">'2%GASOIL FOB'!$T24+'2%GASOIL FOB'!$Y17</f>
        <v>0</v>
      </c>
      <c r="I25" s="32" t="n">
        <f aca="false">EN590!$T24+EN590!$Y17</f>
        <v>0</v>
      </c>
      <c r="K25" s="32" t="n">
        <f aca="false">UNL!$T24+UNL!$Y17</f>
        <v>0</v>
      </c>
      <c r="M25" s="32" t="n">
        <f aca="false">NAPTHA!$T24+NAPTHA!$Y17</f>
        <v>0</v>
      </c>
      <c r="O25" s="32" t="n">
        <f aca="false">BRENT!$T24+BRENT!$Y17</f>
        <v>0</v>
      </c>
      <c r="Q25" s="32" t="n">
        <f aca="false">CRUDE!$T24+CRUDE!$Y17</f>
        <v>0</v>
      </c>
      <c r="S25" s="32"/>
      <c r="T25" s="33"/>
      <c r="U25" s="32" t="n">
        <f aca="false">'Jet , Kero'!$T24+'Jet , Kero'!$Y17</f>
        <v>0</v>
      </c>
      <c r="V25" s="33"/>
      <c r="W25" s="33"/>
      <c r="X25" s="32" t="n">
        <f aca="false">HO!$T24+HO!$Y17</f>
        <v>0</v>
      </c>
      <c r="Z25" s="32" t="n">
        <f aca="false">+'Singapore Gasoil'!T24+'Singapore Gasoil'!Y17</f>
        <v>0</v>
      </c>
      <c r="AB25" s="32" t="n">
        <f aca="false">+Dubai!T24+Dubai!Y17</f>
        <v>0</v>
      </c>
      <c r="AD25" s="32" t="n">
        <f aca="false">+Freight!T24+Freight!Y17</f>
        <v>0</v>
      </c>
      <c r="AE25" s="33"/>
      <c r="AF25" s="32" t="n">
        <f aca="false">[1]Report!$AA25</f>
        <v>0</v>
      </c>
      <c r="AH25" s="87" t="n">
        <f aca="false">C25+E25+I25+K25+M25+O25+Q25+S25+U25+X25+G25+Z25+AB25+AD25+AF25</f>
        <v>0</v>
      </c>
      <c r="AJ25" s="32" t="n">
        <f aca="false">+Freight_SM!T24+Freight_SM!Y17</f>
        <v>0</v>
      </c>
      <c r="AK25" s="83"/>
    </row>
    <row r="26" customFormat="false" ht="12.75" hidden="false" customHeight="false" outlineLevel="0" collapsed="false">
      <c r="A26" s="31" t="s">
        <v>29</v>
      </c>
      <c r="C26" s="32" t="n">
        <f aca="false">SUM(C24:C25)</f>
        <v>0</v>
      </c>
      <c r="E26" s="32" t="n">
        <f aca="false">SUM(E24:E25)</f>
        <v>0</v>
      </c>
      <c r="F26" s="18"/>
      <c r="G26" s="32" t="n">
        <f aca="false">SUM(G24:G25)</f>
        <v>0</v>
      </c>
      <c r="I26" s="32" t="n">
        <f aca="false">SUM(I24:I25)</f>
        <v>0</v>
      </c>
      <c r="K26" s="32" t="n">
        <f aca="false">SUM(K24:K25)</f>
        <v>0</v>
      </c>
      <c r="M26" s="32" t="n">
        <f aca="false">SUM(M24:M25)</f>
        <v>0</v>
      </c>
      <c r="O26" s="32" t="n">
        <f aca="false">SUM(O24:O25)</f>
        <v>0</v>
      </c>
      <c r="Q26" s="32" t="n">
        <f aca="false">SUM(Q24:Q25)</f>
        <v>0</v>
      </c>
      <c r="S26" s="32"/>
      <c r="T26" s="33"/>
      <c r="U26" s="32" t="n">
        <f aca="false">SUM(U24:U25)</f>
        <v>0</v>
      </c>
      <c r="V26" s="33"/>
      <c r="W26" s="33"/>
      <c r="X26" s="32" t="n">
        <f aca="false">SUM(X24:X25)</f>
        <v>0</v>
      </c>
      <c r="Z26" s="32" t="n">
        <f aca="false">SUM(Z24:Z25)</f>
        <v>0</v>
      </c>
      <c r="AB26" s="32" t="n">
        <f aca="false">SUM(AB24:AB25)</f>
        <v>0</v>
      </c>
      <c r="AD26" s="32" t="n">
        <f aca="false">SUM(AD24:AD25)</f>
        <v>0</v>
      </c>
      <c r="AE26" s="33"/>
      <c r="AF26" s="32" t="n">
        <f aca="false">[1]Report!$AA26</f>
        <v>0</v>
      </c>
      <c r="AH26" s="87" t="n">
        <f aca="false">C26+E26+I26+K26+M26+O26+Q26+S26+U26+X26+G26+Z26+AB26+AD26+AF26</f>
        <v>0</v>
      </c>
      <c r="AJ26" s="32" t="n">
        <f aca="false">SUM(AJ24:AJ25)</f>
        <v>0</v>
      </c>
      <c r="AK26" s="83"/>
    </row>
    <row r="27" customFormat="false" ht="6" hidden="false" customHeight="true" outlineLevel="0" collapsed="false">
      <c r="F27" s="18"/>
      <c r="G27" s="3"/>
      <c r="X27" s="3"/>
      <c r="Z27" s="3"/>
      <c r="AB27" s="3"/>
      <c r="AD27" s="3"/>
      <c r="AE27" s="3"/>
      <c r="AF27" s="3"/>
      <c r="AK27" s="83"/>
    </row>
    <row r="28" customFormat="false" ht="12.75" hidden="false" customHeight="false" outlineLevel="0" collapsed="false">
      <c r="A28" s="35" t="n">
        <f aca="false">EOMONTH(A4,-1)</f>
        <v>36616</v>
      </c>
      <c r="C28" s="32" t="n">
        <f aca="false">-C26+C21</f>
        <v>0</v>
      </c>
      <c r="E28" s="32" t="n">
        <f aca="false">-E26+E21</f>
        <v>0</v>
      </c>
      <c r="F28" s="18"/>
      <c r="G28" s="32" t="n">
        <f aca="false">-G26+G21</f>
        <v>0</v>
      </c>
      <c r="I28" s="32" t="n">
        <f aca="false">-I26+I21</f>
        <v>0</v>
      </c>
      <c r="K28" s="32" t="n">
        <f aca="false">-K26+K21</f>
        <v>0</v>
      </c>
      <c r="M28" s="32" t="n">
        <f aca="false">-M26+M21</f>
        <v>0</v>
      </c>
      <c r="O28" s="32" t="n">
        <f aca="false">-O26+O21</f>
        <v>0</v>
      </c>
      <c r="Q28" s="32" t="n">
        <f aca="false">-Q26+Q21</f>
        <v>0</v>
      </c>
      <c r="S28" s="32"/>
      <c r="T28" s="33"/>
      <c r="U28" s="32" t="n">
        <f aca="false">-U26+U21</f>
        <v>0</v>
      </c>
      <c r="V28" s="33"/>
      <c r="W28" s="33"/>
      <c r="X28" s="32" t="n">
        <f aca="false">-X26+X21</f>
        <v>0</v>
      </c>
      <c r="Z28" s="32" t="n">
        <f aca="false">-Z26+Z21</f>
        <v>0</v>
      </c>
      <c r="AB28" s="32" t="n">
        <f aca="false">-AB26+AB21</f>
        <v>0</v>
      </c>
      <c r="AD28" s="32" t="n">
        <f aca="false">-AD26+AD21</f>
        <v>0</v>
      </c>
      <c r="AE28" s="33"/>
      <c r="AF28" s="32" t="n">
        <f aca="false">[1]Report!$AA28</f>
        <v>0</v>
      </c>
      <c r="AH28" s="87" t="n">
        <f aca="false">C28+E28+I28+K28+M28+O28+Q28+S28+U28+X28+G28+Z28+AB28+AD28+AF28</f>
        <v>0</v>
      </c>
      <c r="AJ28" s="32" t="n">
        <f aca="false">-AJ26+AJ21</f>
        <v>0</v>
      </c>
      <c r="AK28" s="83"/>
    </row>
    <row r="29" customFormat="false" ht="6" hidden="false" customHeight="true" outlineLevel="0" collapsed="false">
      <c r="F29" s="18"/>
      <c r="G29" s="3"/>
      <c r="T29" s="36"/>
      <c r="U29" s="36"/>
      <c r="V29" s="36"/>
      <c r="W29" s="36"/>
      <c r="X29" s="36"/>
      <c r="Z29" s="36"/>
      <c r="AB29" s="36"/>
      <c r="AD29" s="36"/>
      <c r="AE29" s="36"/>
      <c r="AF29" s="36"/>
      <c r="AH29" s="90"/>
      <c r="AJ29" s="36"/>
      <c r="AK29" s="83"/>
    </row>
    <row r="30" customFormat="false" ht="12.75" hidden="false" customHeight="false" outlineLevel="0" collapsed="false">
      <c r="A30" s="37" t="s">
        <v>30</v>
      </c>
      <c r="F30" s="18"/>
      <c r="G30" s="3"/>
      <c r="X30" s="3"/>
      <c r="Z30" s="3"/>
      <c r="AB30" s="3"/>
      <c r="AD30" s="3"/>
      <c r="AE30" s="3"/>
      <c r="AF30" s="3"/>
      <c r="AK30" s="83"/>
    </row>
    <row r="31" customFormat="false" ht="4.5" hidden="false" customHeight="true" outlineLevel="0" collapsed="false">
      <c r="F31" s="18"/>
      <c r="G31" s="3"/>
      <c r="X31" s="3"/>
      <c r="Z31" s="3"/>
      <c r="AB31" s="3"/>
      <c r="AD31" s="3"/>
      <c r="AE31" s="3"/>
      <c r="AF31" s="3"/>
      <c r="AK31" s="83"/>
    </row>
    <row r="32" customFormat="false" ht="13.5" hidden="false" customHeight="false" outlineLevel="0" collapsed="false">
      <c r="A32" s="38" t="n">
        <f aca="false">EOMONTH(A4,-1)</f>
        <v>36616</v>
      </c>
      <c r="C32" s="34"/>
      <c r="E32" s="34"/>
      <c r="F32" s="18"/>
      <c r="G32" s="34"/>
      <c r="I32" s="34"/>
      <c r="K32" s="34"/>
      <c r="M32" s="34"/>
      <c r="O32" s="34"/>
      <c r="Q32" s="34"/>
      <c r="S32" s="34"/>
      <c r="T32" s="34"/>
      <c r="U32" s="34"/>
      <c r="V32" s="34"/>
      <c r="W32" s="34"/>
      <c r="X32" s="34"/>
      <c r="Z32" s="34"/>
      <c r="AB32" s="34"/>
      <c r="AD32" s="34"/>
      <c r="AE32" s="34"/>
      <c r="AF32" s="34"/>
      <c r="AH32" s="89"/>
      <c r="AJ32" s="34"/>
      <c r="AK32" s="83"/>
    </row>
    <row r="33" customFormat="false" ht="12.75" hidden="false" customHeight="false" outlineLevel="0" collapsed="false">
      <c r="A33" s="31" t="s">
        <v>31</v>
      </c>
      <c r="C33" s="39" t="n">
        <f aca="false">'IPE GASOIL'!$M30/1000</f>
        <v>-20861.1236659</v>
      </c>
      <c r="E33" s="39" t="n">
        <f aca="false">'2%GASOIL CIF'!$M30/1000</f>
        <v>467.8725946</v>
      </c>
      <c r="F33" s="18"/>
      <c r="G33" s="39" t="n">
        <f aca="false">'2%GASOIL FOB'!$M30/1000</f>
        <v>0</v>
      </c>
      <c r="I33" s="39" t="n">
        <f aca="false">EN590!$M30/1000</f>
        <v>2361.5668567</v>
      </c>
      <c r="K33" s="39" t="n">
        <f aca="false">UNL!$M30/1000</f>
        <v>-42.214463</v>
      </c>
      <c r="M33" s="39" t="n">
        <f aca="false">NAPTHA!$M30/1000</f>
        <v>0</v>
      </c>
      <c r="O33" s="39" t="n">
        <f aca="false">BRENT!$M30/1000</f>
        <v>-19331.8977853</v>
      </c>
      <c r="Q33" s="39" t="n">
        <f aca="false">CRUDE!$M30/1000</f>
        <v>667.6193581</v>
      </c>
      <c r="S33" s="39"/>
      <c r="T33" s="40"/>
      <c r="U33" s="39" t="n">
        <f aca="false">'Jet , Kero'!$M30/1000</f>
        <v>-3539.6345072</v>
      </c>
      <c r="V33" s="40"/>
      <c r="W33" s="40"/>
      <c r="X33" s="39" t="n">
        <f aca="false">HO!$M30/1000</f>
        <v>-887.2775062</v>
      </c>
      <c r="Z33" s="39" t="n">
        <f aca="false">+'Singapore Gasoil'!M30/1000</f>
        <v>1120.7055238</v>
      </c>
      <c r="AB33" s="39" t="n">
        <f aca="false">+Dubai!M30/1000</f>
        <v>-472.2053285</v>
      </c>
      <c r="AD33" s="39" t="n">
        <f aca="false">+Freight!M30/1000</f>
        <v>309.1910804</v>
      </c>
      <c r="AE33" s="40"/>
      <c r="AF33" s="39" t="n">
        <f aca="false">[1]Report!$AA33</f>
        <v>388.5221936</v>
      </c>
      <c r="AH33" s="87" t="n">
        <f aca="false">C33+E33+I33+K33+M33+O33+Q33+S33+U33+X33+G33+Z33+AB33+AD33+AF33</f>
        <v>-39818.8756489</v>
      </c>
      <c r="AI33" s="91"/>
      <c r="AJ33" s="39" t="n">
        <f aca="false">+Freight_SM!M30/1000</f>
        <v>961.7548887</v>
      </c>
      <c r="AK33" s="83"/>
    </row>
    <row r="34" customFormat="false" ht="12.75" hidden="false" customHeight="false" outlineLevel="0" collapsed="false">
      <c r="A34" s="31" t="s">
        <v>32</v>
      </c>
      <c r="C34" s="39" t="n">
        <f aca="false">'IPE GASOIL'!$M31/1000</f>
        <v>0</v>
      </c>
      <c r="E34" s="39" t="n">
        <f aca="false">'2%GASOIL CIF'!$M31/1000</f>
        <v>0</v>
      </c>
      <c r="F34" s="18"/>
      <c r="G34" s="39" t="n">
        <f aca="false">'2%GASOIL FOB'!$M31/1000</f>
        <v>0</v>
      </c>
      <c r="I34" s="39" t="n">
        <f aca="false">EN590!$M31/1000</f>
        <v>0</v>
      </c>
      <c r="K34" s="39" t="n">
        <f aca="false">UNL!$M31/1000</f>
        <v>0</v>
      </c>
      <c r="M34" s="39" t="n">
        <f aca="false">NAPTHA!$M31/1000</f>
        <v>0</v>
      </c>
      <c r="O34" s="39" t="n">
        <f aca="false">BRENT!$M31/1000</f>
        <v>0</v>
      </c>
      <c r="Q34" s="39" t="n">
        <f aca="false">CRUDE!$M31/1000</f>
        <v>0</v>
      </c>
      <c r="S34" s="39"/>
      <c r="T34" s="40"/>
      <c r="U34" s="39" t="n">
        <f aca="false">'Jet , Kero'!$M31/1000</f>
        <v>0</v>
      </c>
      <c r="V34" s="40"/>
      <c r="W34" s="40"/>
      <c r="X34" s="39" t="n">
        <f aca="false">HO!$M31/1000</f>
        <v>0</v>
      </c>
      <c r="Z34" s="39" t="n">
        <f aca="false">+'Singapore Gasoil'!M31/1000</f>
        <v>0</v>
      </c>
      <c r="AB34" s="39" t="n">
        <f aca="false">+Dubai!M31/1000</f>
        <v>0</v>
      </c>
      <c r="AD34" s="39" t="n">
        <f aca="false">+Freight!M31/1000</f>
        <v>0</v>
      </c>
      <c r="AE34" s="40"/>
      <c r="AF34" s="39" t="n">
        <f aca="false">[1]Report!$AA34</f>
        <v>0</v>
      </c>
      <c r="AH34" s="87" t="n">
        <f aca="false">C34+E34+I34+K34+M34+O34+Q34+S34+U34+X34+G34+Z34+AB34+AD34+AF34</f>
        <v>0</v>
      </c>
      <c r="AI34" s="91"/>
      <c r="AJ34" s="39" t="n">
        <f aca="false">+Freight_SM!M31/1000</f>
        <v>0</v>
      </c>
      <c r="AK34" s="83"/>
    </row>
    <row r="35" customFormat="false" ht="12.75" hidden="false" customHeight="false" outlineLevel="0" collapsed="false">
      <c r="A35" s="31" t="s">
        <v>33</v>
      </c>
      <c r="C35" s="39" t="n">
        <f aca="false">'IPE GASOIL'!$M32/1000</f>
        <v>58787.8043467</v>
      </c>
      <c r="E35" s="39" t="n">
        <f aca="false">'2%GASOIL CIF'!$M32/1000</f>
        <v>10038.4684264971</v>
      </c>
      <c r="F35" s="18"/>
      <c r="G35" s="39" t="n">
        <f aca="false">'2%GASOIL FOB'!$M32/1000</f>
        <v>-992.275297110372</v>
      </c>
      <c r="I35" s="39" t="n">
        <f aca="false">EN590!$M32/1000</f>
        <v>18003.29687994</v>
      </c>
      <c r="K35" s="39" t="n">
        <f aca="false">UNL!$M32/1000</f>
        <v>-601.991473684211</v>
      </c>
      <c r="M35" s="39" t="n">
        <f aca="false">NAPTHA!$M32/1000</f>
        <v>-11.843</v>
      </c>
      <c r="O35" s="39" t="n">
        <f aca="false">BRENT!$M32/1000</f>
        <v>-23789.8538106</v>
      </c>
      <c r="Q35" s="39" t="n">
        <f aca="false">CRUDE!$M32/1000</f>
        <v>-1689.7773</v>
      </c>
      <c r="S35" s="39"/>
      <c r="T35" s="40"/>
      <c r="U35" s="39" t="n">
        <f aca="false">'Jet , Kero'!$M32/1000</f>
        <v>3724.7538703</v>
      </c>
      <c r="V35" s="40"/>
      <c r="W35" s="40"/>
      <c r="X35" s="39" t="n">
        <f aca="false">HO!$M32/1000</f>
        <v>-584.4278204</v>
      </c>
      <c r="Z35" s="39" t="n">
        <f aca="false">+'Singapore Gasoil'!M32/1000</f>
        <v>5209.6018660422</v>
      </c>
      <c r="AB35" s="39" t="n">
        <f aca="false">+Dubai!M32/1000</f>
        <v>-4128.9106343</v>
      </c>
      <c r="AD35" s="39" t="n">
        <f aca="false">+Freight!M32/1000</f>
        <v>-328.04962</v>
      </c>
      <c r="AE35" s="40"/>
      <c r="AF35" s="39" t="n">
        <f aca="false">[1]Report!$AA35</f>
        <v>0</v>
      </c>
      <c r="AH35" s="87" t="n">
        <f aca="false">C35+E35+I35+K35+M35+O35+Q35+S35+U35+X35+G35+Z35+AB35+AD35+AF35</f>
        <v>63636.7964333848</v>
      </c>
      <c r="AI35" s="91"/>
      <c r="AJ35" s="39" t="n">
        <f aca="false">+Freight_SM!M32/1000</f>
        <v>-1061.71902</v>
      </c>
      <c r="AK35" s="83"/>
    </row>
    <row r="36" customFormat="false" ht="12.75" hidden="false" customHeight="false" outlineLevel="0" collapsed="false">
      <c r="A36" s="31" t="s">
        <v>34</v>
      </c>
      <c r="C36" s="39" t="n">
        <f aca="false">SUM(C33:C35)</f>
        <v>37926.6806808</v>
      </c>
      <c r="E36" s="39" t="n">
        <f aca="false">SUM(E33:E35)</f>
        <v>10506.3410210971</v>
      </c>
      <c r="F36" s="18"/>
      <c r="G36" s="39" t="n">
        <f aca="false">SUM(G33:G35)</f>
        <v>-992.275297110372</v>
      </c>
      <c r="I36" s="39" t="n">
        <f aca="false">SUM(I33:I35)</f>
        <v>20364.86373664</v>
      </c>
      <c r="K36" s="39" t="n">
        <f aca="false">SUM(K33:K35)</f>
        <v>-644.205936684211</v>
      </c>
      <c r="M36" s="39" t="n">
        <f aca="false">SUM(M33:M35)</f>
        <v>-11.843</v>
      </c>
      <c r="O36" s="39" t="n">
        <f aca="false">SUM(O33:O35)</f>
        <v>-43121.7515959</v>
      </c>
      <c r="Q36" s="39" t="n">
        <f aca="false">SUM(Q33:Q35)</f>
        <v>-1022.1579419</v>
      </c>
      <c r="S36" s="39"/>
      <c r="T36" s="40"/>
      <c r="U36" s="39" t="n">
        <f aca="false">SUM(U33:U35)</f>
        <v>185.1193631</v>
      </c>
      <c r="V36" s="40"/>
      <c r="W36" s="40"/>
      <c r="X36" s="39" t="n">
        <f aca="false">SUM(X33:X35)</f>
        <v>-1471.7053266</v>
      </c>
      <c r="Z36" s="39" t="n">
        <f aca="false">SUM(Z33:Z35)</f>
        <v>6330.3073898422</v>
      </c>
      <c r="AB36" s="39" t="n">
        <f aca="false">SUM(AB33:AB35)</f>
        <v>-4601.1159628</v>
      </c>
      <c r="AD36" s="39" t="n">
        <f aca="false">SUM(AD33:AD35)</f>
        <v>-18.8585396</v>
      </c>
      <c r="AE36" s="40"/>
      <c r="AF36" s="39" t="n">
        <f aca="false">[1]Report!$AA36</f>
        <v>388.5221936</v>
      </c>
      <c r="AH36" s="87" t="n">
        <f aca="false">C36+E36+I36+K36+M36+O36+Q36+S36+U36+X36+G36+Z36+AB36+AD36+AF36</f>
        <v>23817.9207844848</v>
      </c>
      <c r="AI36" s="91"/>
      <c r="AJ36" s="39" t="n">
        <f aca="false">SUM(AJ33:AJ35)</f>
        <v>-99.9641313</v>
      </c>
      <c r="AK36" s="83"/>
    </row>
    <row r="37" customFormat="false" ht="12.75" hidden="false" customHeight="false" outlineLevel="0" collapsed="false">
      <c r="C37" s="41"/>
      <c r="E37" s="41"/>
      <c r="F37" s="18"/>
      <c r="G37" s="41"/>
      <c r="I37" s="41"/>
      <c r="K37" s="41"/>
      <c r="M37" s="41"/>
      <c r="O37" s="41"/>
      <c r="Q37" s="41"/>
      <c r="S37" s="41"/>
      <c r="T37" s="41"/>
      <c r="U37" s="41"/>
      <c r="V37" s="41"/>
      <c r="W37" s="41"/>
      <c r="X37" s="41"/>
      <c r="Z37" s="41"/>
      <c r="AB37" s="41"/>
      <c r="AD37" s="41"/>
      <c r="AE37" s="41"/>
      <c r="AF37" s="41" t="str">
        <f aca="false">[1]Report!$AA37</f>
        <v/>
      </c>
      <c r="AH37" s="92"/>
      <c r="AI37" s="91"/>
      <c r="AJ37" s="41"/>
      <c r="AK37" s="83"/>
    </row>
    <row r="38" customFormat="false" ht="13.5" hidden="false" customHeight="false" outlineLevel="0" collapsed="false">
      <c r="A38" s="42" t="n">
        <f aca="false">A4</f>
        <v>36622</v>
      </c>
      <c r="F38" s="18"/>
      <c r="G38" s="3"/>
      <c r="X38" s="3"/>
      <c r="Z38" s="3"/>
      <c r="AB38" s="3"/>
      <c r="AD38" s="3"/>
      <c r="AE38" s="3"/>
      <c r="AF38" s="3" t="str">
        <f aca="false">[1]Report!$AA38</f>
        <v/>
      </c>
      <c r="AI38" s="91"/>
      <c r="AK38" s="83"/>
    </row>
    <row r="39" customFormat="false" ht="12.75" hidden="false" customHeight="false" outlineLevel="0" collapsed="false">
      <c r="A39" s="31" t="s">
        <v>35</v>
      </c>
      <c r="B39" s="43"/>
      <c r="C39" s="39" t="n">
        <f aca="false">+'IPE GASOIL'!$B60/1000</f>
        <v>0</v>
      </c>
      <c r="D39" s="43"/>
      <c r="E39" s="39" t="n">
        <f aca="false">'2%GASOIL CIF'!$B60/1000</f>
        <v>0</v>
      </c>
      <c r="F39" s="18"/>
      <c r="G39" s="39" t="n">
        <f aca="false">'2%GASOIL FOB'!$B60/1000</f>
        <v>0</v>
      </c>
      <c r="I39" s="39" t="n">
        <f aca="false">+EN590!$B60/1000</f>
        <v>0</v>
      </c>
      <c r="J39" s="43"/>
      <c r="K39" s="39" t="n">
        <f aca="false">+UNL!$B60/1000</f>
        <v>0</v>
      </c>
      <c r="L39" s="43"/>
      <c r="M39" s="39" t="n">
        <f aca="false">+NAPTHA!$B60/1000</f>
        <v>0</v>
      </c>
      <c r="N39" s="43"/>
      <c r="O39" s="39" t="n">
        <f aca="false">+BRENT!$B60/1000</f>
        <v>0</v>
      </c>
      <c r="P39" s="43"/>
      <c r="Q39" s="39" t="n">
        <f aca="false">+CRUDE!$B60/1000</f>
        <v>0</v>
      </c>
      <c r="R39" s="43"/>
      <c r="S39" s="39"/>
      <c r="T39" s="40"/>
      <c r="U39" s="39" t="n">
        <f aca="false">+'Jet , Kero'!$B60/1000</f>
        <v>0</v>
      </c>
      <c r="V39" s="40"/>
      <c r="W39" s="40"/>
      <c r="X39" s="39" t="n">
        <f aca="false">+HO!$B60/1000</f>
        <v>0</v>
      </c>
      <c r="Y39" s="43"/>
      <c r="Z39" s="39" t="n">
        <f aca="false">+'Singapore Gasoil'!B60/1000</f>
        <v>0</v>
      </c>
      <c r="AA39" s="43"/>
      <c r="AB39" s="39" t="n">
        <f aca="false">+Dubai!B60/1000</f>
        <v>0</v>
      </c>
      <c r="AC39" s="43"/>
      <c r="AD39" s="39" t="n">
        <f aca="false">+Freight!B60/1000</f>
        <v>0</v>
      </c>
      <c r="AE39" s="40"/>
      <c r="AF39" s="39" t="n">
        <f aca="false">[1]Report!$AA39</f>
        <v>0</v>
      </c>
      <c r="AG39" s="43"/>
      <c r="AH39" s="87" t="n">
        <f aca="false">C39+E39+I39+K39+M39+O39+Q39+S39+U39+X39+G39+Z39+AB39+AD39+AF39</f>
        <v>0</v>
      </c>
      <c r="AI39" s="91"/>
      <c r="AJ39" s="39" t="n">
        <f aca="false">+Freight_SM!B60/1000</f>
        <v>0</v>
      </c>
      <c r="AK39" s="83"/>
    </row>
    <row r="40" customFormat="false" ht="12.75" hidden="false" customHeight="false" outlineLevel="0" collapsed="false">
      <c r="A40" s="31" t="s">
        <v>86</v>
      </c>
      <c r="C40" s="41"/>
      <c r="E40" s="41"/>
      <c r="F40" s="18"/>
      <c r="G40" s="41"/>
      <c r="I40" s="41"/>
      <c r="K40" s="41"/>
      <c r="M40" s="41"/>
      <c r="O40" s="41"/>
      <c r="Q40" s="41"/>
      <c r="S40" s="41"/>
      <c r="T40" s="41"/>
      <c r="U40" s="41"/>
      <c r="V40" s="41"/>
      <c r="W40" s="41"/>
      <c r="X40" s="41"/>
      <c r="Z40" s="41"/>
      <c r="AB40" s="41"/>
      <c r="AD40" s="41"/>
      <c r="AE40" s="41"/>
      <c r="AF40" s="41" t="str">
        <f aca="false">[1]Report!$AA40</f>
        <v/>
      </c>
      <c r="AH40" s="92"/>
      <c r="AI40" s="91"/>
      <c r="AJ40" s="41"/>
      <c r="AK40" s="83"/>
    </row>
    <row r="41" customFormat="false" ht="12.75" hidden="false" customHeight="false" outlineLevel="0" collapsed="false">
      <c r="A41" s="31" t="s">
        <v>37</v>
      </c>
      <c r="C41" s="41" t="n">
        <f aca="false">'IPE GASOIL'!B53/1000</f>
        <v>-177.4209454</v>
      </c>
      <c r="E41" s="41" t="n">
        <f aca="false">'2%GASOIL CIF'!B53/1000</f>
        <v>-37.50425</v>
      </c>
      <c r="F41" s="18"/>
      <c r="G41" s="41" t="n">
        <f aca="false">'2%GASOIL FOB'!B53/1000</f>
        <v>0</v>
      </c>
      <c r="I41" s="41" t="n">
        <f aca="false">EN590!B53/1000</f>
        <v>59.98725</v>
      </c>
      <c r="K41" s="41" t="n">
        <f aca="false">UNL!B53/1000</f>
        <v>0</v>
      </c>
      <c r="M41" s="41" t="n">
        <f aca="false">NAPTHA!B53/1000</f>
        <v>0</v>
      </c>
      <c r="O41" s="41" t="n">
        <f aca="false">BRENT!B53/1000</f>
        <v>51.75</v>
      </c>
      <c r="Q41" s="41" t="n">
        <f aca="false">CRUDE!B53/1000</f>
        <v>0</v>
      </c>
      <c r="S41" s="41"/>
      <c r="T41" s="41"/>
      <c r="U41" s="41" t="n">
        <f aca="false">'Jet , Kero'!B53/1000</f>
        <v>0</v>
      </c>
      <c r="V41" s="41"/>
      <c r="W41" s="41"/>
      <c r="X41" s="41" t="n">
        <f aca="false">HO!B53/1000</f>
        <v>0</v>
      </c>
      <c r="Z41" s="41" t="n">
        <f aca="false">+'Singapore Gasoil'!B53/1000</f>
        <v>0</v>
      </c>
      <c r="AB41" s="41" t="n">
        <f aca="false">+Dubai!B53/1000</f>
        <v>0</v>
      </c>
      <c r="AD41" s="41" t="n">
        <f aca="false">+Freight!B53/1000</f>
        <v>0</v>
      </c>
      <c r="AE41" s="41"/>
      <c r="AF41" s="41" t="n">
        <f aca="false">[1]Report!$AA41</f>
        <v>0</v>
      </c>
      <c r="AH41" s="92" t="n">
        <f aca="false">C41+E41+I41+K41+M41+O41+Q41+S41+U41+X41+G41+Z41+AB41+AD41+AF41</f>
        <v>-103.1879454</v>
      </c>
      <c r="AI41" s="91"/>
      <c r="AJ41" s="41" t="n">
        <f aca="false">+Freight_SM!B53/1000</f>
        <v>0</v>
      </c>
      <c r="AK41" s="83"/>
    </row>
    <row r="42" customFormat="false" ht="12.75" hidden="false" customHeight="false" outlineLevel="0" collapsed="false">
      <c r="A42" s="31" t="s">
        <v>38</v>
      </c>
      <c r="C42" s="40" t="n">
        <f aca="false">('IPE GASOIL'!$B47+'IPE GASOIL'!$B51+'IPE GASOIL'!$B54+'IPE GASOIL'!$B52)/1000</f>
        <v>820.758733899996</v>
      </c>
      <c r="E42" s="40" t="n">
        <f aca="false">('2%GASOIL CIF'!$B47+'2%GASOIL CIF'!$B51+'2%GASOIL CIF'!$B54+'2%GASOIL CIF'!$B52)/1000</f>
        <v>-75.9242253999999</v>
      </c>
      <c r="F42" s="18"/>
      <c r="G42" s="40" t="n">
        <f aca="false">('2%GASOIL FOB'!$B47+'2%GASOIL FOB'!$B51+'2%GASOIL FOB'!$B54+'2%GASOIL FOB'!$B52)/1000</f>
        <v>0</v>
      </c>
      <c r="I42" s="40" t="n">
        <f aca="false">(EN590!$B47+EN590!$B51+EN590!$B54+EN590!$B52)/1000</f>
        <v>293.6045924</v>
      </c>
      <c r="K42" s="40" t="n">
        <f aca="false">(UNL!$B47+UNL!$B51+UNL!$B54+UNL!$B52)/1000</f>
        <v>-93.4603064</v>
      </c>
      <c r="M42" s="40" t="n">
        <f aca="false">(NAPTHA!$B47+NAPTHA!$B51+NAPTHA!$B54+NAPTHA!$B52)/1000</f>
        <v>0</v>
      </c>
      <c r="O42" s="40" t="n">
        <f aca="false">(BRENT!$B47+BRENT!$B51+BRENT!$B54+BRENT!$B52)/1000</f>
        <v>-333.363446000004</v>
      </c>
      <c r="Q42" s="40" t="n">
        <f aca="false">(CRUDE!$B47+CRUDE!$B51+CRUDE!$B54+CRUDE!$B52)/1000</f>
        <v>-24.4418747</v>
      </c>
      <c r="S42" s="40"/>
      <c r="T42" s="40"/>
      <c r="U42" s="40" t="n">
        <f aca="false">('Jet , Kero'!$B47+'Jet , Kero'!$B51+'Jet , Kero'!$B54+'Jet , Kero'!$B52)/1000</f>
        <v>874.531756</v>
      </c>
      <c r="V42" s="40"/>
      <c r="W42" s="40"/>
      <c r="X42" s="40" t="n">
        <f aca="false">(HO!$B47+HO!$B51+HO!$B54+HO!$B52)/1000</f>
        <v>0</v>
      </c>
      <c r="Z42" s="40" t="n">
        <f aca="false">('Singapore Gasoil'!$B47+'Singapore Gasoil'!$B51+'Singapore Gasoil'!$B54+'Singapore Gasoil'!$B52)/1000</f>
        <v>20.4370233</v>
      </c>
      <c r="AB42" s="40" t="n">
        <f aca="false">(Dubai!$B47+Dubai!$B51+Dubai!$B54+Dubai!$B52)/1000</f>
        <v>-1E-007</v>
      </c>
      <c r="AD42" s="40" t="n">
        <f aca="false">(Freight!$B47+Freight!$B51+Freight!$B54+Freight!$B52)/1000</f>
        <v>0</v>
      </c>
      <c r="AE42" s="40"/>
      <c r="AF42" s="40" t="n">
        <f aca="false">[1]Report!$AA42</f>
        <v>0</v>
      </c>
      <c r="AH42" s="92" t="n">
        <f aca="false">C42+E42+I42+K42+M42+O42+Q42+S42+U42+X42+G42+Z42+AB42+AD42+AF42</f>
        <v>1482.14225299999</v>
      </c>
      <c r="AI42" s="91"/>
      <c r="AJ42" s="40" t="n">
        <f aca="false">(Freight_SM!$B47+Freight_SM!$B51+Freight_SM!$B54+Freight_SM!$B52)/1000</f>
        <v>0</v>
      </c>
      <c r="AK42" s="83"/>
    </row>
    <row r="43" customFormat="false" ht="12.75" hidden="false" customHeight="false" outlineLevel="0" collapsed="false">
      <c r="A43" s="31" t="s">
        <v>39</v>
      </c>
      <c r="C43" s="40" t="n">
        <f aca="false">('IPE GASOIL'!$B49+'IPE GASOIL'!$B50)/1000</f>
        <v>0</v>
      </c>
      <c r="E43" s="40" t="n">
        <f aca="false">('2%GASOIL CIF'!$B49+'2%GASOIL CIF'!$B50)/1000</f>
        <v>0</v>
      </c>
      <c r="F43" s="18"/>
      <c r="G43" s="40" t="n">
        <f aca="false">('2%GASOIL FOB'!$B49+'2%GASOIL FOB'!$B50)/1000</f>
        <v>0</v>
      </c>
      <c r="I43" s="40" t="n">
        <f aca="false">(EN590!$B49+EN590!$B50)/1000</f>
        <v>0</v>
      </c>
      <c r="K43" s="40" t="n">
        <f aca="false">(UNL!$B49+UNL!$B50)/1000</f>
        <v>0</v>
      </c>
      <c r="M43" s="40" t="n">
        <f aca="false">(NAPTHA!$B49+NAPTHA!$B50)/1000</f>
        <v>0</v>
      </c>
      <c r="O43" s="40" t="n">
        <f aca="false">(BRENT!$B49+BRENT!$B50)/1000</f>
        <v>0</v>
      </c>
      <c r="Q43" s="40" t="n">
        <f aca="false">(CRUDE!$B49+CRUDE!$B50)/1000</f>
        <v>0</v>
      </c>
      <c r="S43" s="40"/>
      <c r="T43" s="40"/>
      <c r="U43" s="40" t="n">
        <f aca="false">('Jet , Kero'!$B49+'Jet , Kero'!$B50)/1000</f>
        <v>0</v>
      </c>
      <c r="V43" s="40"/>
      <c r="W43" s="40"/>
      <c r="X43" s="40" t="n">
        <f aca="false">(HO!$B49+HO!$B50)/1000</f>
        <v>0</v>
      </c>
      <c r="Z43" s="41" t="n">
        <f aca="false">+('Singapore Gasoil'!B49+'Singapore Gasoil'!B50)/1000</f>
        <v>0</v>
      </c>
      <c r="AB43" s="41" t="n">
        <f aca="false">+(Dubai!B49+Dubai!B50)/1000</f>
        <v>0</v>
      </c>
      <c r="AD43" s="41" t="n">
        <f aca="false">+(Freight!B49+Freight!B50)/1000</f>
        <v>0</v>
      </c>
      <c r="AE43" s="41"/>
      <c r="AF43" s="41" t="n">
        <f aca="false">[1]Report!$AA43</f>
        <v>0</v>
      </c>
      <c r="AH43" s="92" t="n">
        <f aca="false">C43+E43+I43+K43+M43+O43+Q43+S43+U43+X43+G43+Z43+AB43+AD43+AF43</f>
        <v>0</v>
      </c>
      <c r="AI43" s="91"/>
      <c r="AJ43" s="41" t="n">
        <f aca="false">+(Freight_SM!B49+Freight_SM!B50)/1000</f>
        <v>0</v>
      </c>
      <c r="AK43" s="83"/>
    </row>
    <row r="44" customFormat="false" ht="12.75" hidden="false" customHeight="false" outlineLevel="0" collapsed="false">
      <c r="A44" s="31" t="s">
        <v>40</v>
      </c>
      <c r="C44" s="40" t="n">
        <f aca="false">'IPE GASOIL'!$B48/1000</f>
        <v>0</v>
      </c>
      <c r="E44" s="40" t="n">
        <f aca="false">'2%GASOIL CIF'!$B48/1000</f>
        <v>0</v>
      </c>
      <c r="F44" s="18"/>
      <c r="G44" s="40" t="n">
        <f aca="false">'2%GASOIL FOB'!$B48/1000</f>
        <v>0</v>
      </c>
      <c r="I44" s="40" t="n">
        <f aca="false">EN590!$B48/1000</f>
        <v>0</v>
      </c>
      <c r="K44" s="40" t="n">
        <f aca="false">UNL!$B48/1000</f>
        <v>0</v>
      </c>
      <c r="M44" s="40" t="n">
        <f aca="false">NAPTHA!$B48/1000</f>
        <v>0</v>
      </c>
      <c r="O44" s="40" t="n">
        <f aca="false">BRENT!$B48/1000</f>
        <v>0</v>
      </c>
      <c r="Q44" s="40" t="n">
        <f aca="false">CRUDE!$B48/1000</f>
        <v>0</v>
      </c>
      <c r="S44" s="40"/>
      <c r="T44" s="40"/>
      <c r="U44" s="40" t="n">
        <f aca="false">'Jet , Kero'!$B48/1000</f>
        <v>0</v>
      </c>
      <c r="V44" s="40"/>
      <c r="W44" s="40"/>
      <c r="X44" s="40" t="n">
        <f aca="false">HO!$B48/1000</f>
        <v>0</v>
      </c>
      <c r="Z44" s="41" t="n">
        <f aca="false">+'Singapore Gasoil'!B48/1000</f>
        <v>0</v>
      </c>
      <c r="AB44" s="41" t="n">
        <f aca="false">+Dubai!B48/1000</f>
        <v>0</v>
      </c>
      <c r="AD44" s="41" t="n">
        <f aca="false">+Freight!B48/1000</f>
        <v>0</v>
      </c>
      <c r="AE44" s="41"/>
      <c r="AF44" s="41" t="n">
        <f aca="false">[1]Report!$AA44</f>
        <v>0</v>
      </c>
      <c r="AH44" s="92" t="n">
        <f aca="false">C44+E44+I44+K44+M44+O44+Q44+S44+U44+X44+G44+Z44+AB44+AD44+AF44</f>
        <v>0</v>
      </c>
      <c r="AI44" s="91"/>
      <c r="AJ44" s="41" t="n">
        <f aca="false">+Freight_SM!B48/1000</f>
        <v>0</v>
      </c>
      <c r="AK44" s="83"/>
    </row>
    <row r="45" customFormat="false" ht="12.75" hidden="false" customHeight="false" outlineLevel="0" collapsed="false">
      <c r="A45" s="31" t="s">
        <v>41</v>
      </c>
      <c r="C45" s="40" t="n">
        <f aca="false">+'IPE GASOIL'!$B55/1000</f>
        <v>0</v>
      </c>
      <c r="E45" s="40" t="n">
        <f aca="false">'2%GASOIL CIF'!$B55/1000</f>
        <v>0</v>
      </c>
      <c r="F45" s="18"/>
      <c r="G45" s="40" t="n">
        <f aca="false">'2%GASOIL FOB'!$B55/1000</f>
        <v>0</v>
      </c>
      <c r="I45" s="40" t="n">
        <f aca="false">EN590!$B55/1000</f>
        <v>-0.1081231</v>
      </c>
      <c r="K45" s="40" t="n">
        <f aca="false">+UNL!$B55/1000</f>
        <v>0</v>
      </c>
      <c r="M45" s="40" t="n">
        <f aca="false">+NAPTHA!$B55/1000</f>
        <v>0</v>
      </c>
      <c r="O45" s="40" t="n">
        <f aca="false">+BRENT!$B55/1000</f>
        <v>6.1194741</v>
      </c>
      <c r="Q45" s="40" t="n">
        <f aca="false">+CRUDE!$B55/1000</f>
        <v>0</v>
      </c>
      <c r="S45" s="40"/>
      <c r="T45" s="40"/>
      <c r="U45" s="40" t="n">
        <f aca="false">+'Jet , Kero'!$B55/1000</f>
        <v>0</v>
      </c>
      <c r="V45" s="40"/>
      <c r="W45" s="40"/>
      <c r="X45" s="40" t="n">
        <f aca="false">+HO!$B55/1000</f>
        <v>0</v>
      </c>
      <c r="Z45" s="41" t="n">
        <f aca="false">+'Singapore Gasoil'!B55/1000</f>
        <v>0</v>
      </c>
      <c r="AB45" s="41" t="n">
        <f aca="false">+Dubai!B55/1000</f>
        <v>0</v>
      </c>
      <c r="AD45" s="41" t="n">
        <f aca="false">+Freight!B55/1000</f>
        <v>0</v>
      </c>
      <c r="AE45" s="41"/>
      <c r="AF45" s="41" t="n">
        <f aca="false">[1]Report!$AA45</f>
        <v>0</v>
      </c>
      <c r="AH45" s="92" t="n">
        <f aca="false">C45+E45+I45+K45+M45+O45+Q45+S45+U45+X45+G45+Z45+AB45+AD45+AF45</f>
        <v>6.011351</v>
      </c>
      <c r="AI45" s="91"/>
      <c r="AJ45" s="41" t="n">
        <f aca="false">+Freight_SM!B55/1000</f>
        <v>0</v>
      </c>
      <c r="AK45" s="83"/>
    </row>
    <row r="46" customFormat="false" ht="12.75" hidden="false" customHeight="false" outlineLevel="0" collapsed="false">
      <c r="A46" s="31" t="s">
        <v>42</v>
      </c>
      <c r="C46" s="40" t="n">
        <f aca="false">+'IPE GASOIL'!$B56/1000</f>
        <v>0</v>
      </c>
      <c r="E46" s="40" t="n">
        <f aca="false">+'2%GASOIL CIF'!$B56/1000</f>
        <v>0</v>
      </c>
      <c r="F46" s="18"/>
      <c r="G46" s="40" t="n">
        <f aca="false">+'2%GASOIL FOB'!$B56/1000</f>
        <v>0</v>
      </c>
      <c r="I46" s="40" t="n">
        <f aca="false">+EN590!$B56/1000</f>
        <v>0</v>
      </c>
      <c r="K46" s="40" t="n">
        <f aca="false">+UNL!$B56/1000</f>
        <v>0</v>
      </c>
      <c r="M46" s="40" t="n">
        <f aca="false">+NAPTHA!$B56/1000</f>
        <v>0</v>
      </c>
      <c r="O46" s="40" t="n">
        <f aca="false">+BRENT!$B56/1000</f>
        <v>6.9632153</v>
      </c>
      <c r="Q46" s="40" t="n">
        <f aca="false">+CRUDE!$B56/1000</f>
        <v>0</v>
      </c>
      <c r="S46" s="40"/>
      <c r="T46" s="40"/>
      <c r="U46" s="40" t="n">
        <f aca="false">+'Jet , Kero'!$B56/1000</f>
        <v>0</v>
      </c>
      <c r="V46" s="40"/>
      <c r="W46" s="40"/>
      <c r="X46" s="40" t="n">
        <f aca="false">+HO!$B56/1000</f>
        <v>0</v>
      </c>
      <c r="Z46" s="41" t="n">
        <f aca="false">+'Singapore Gasoil'!B56/1000</f>
        <v>0</v>
      </c>
      <c r="AB46" s="41" t="n">
        <f aca="false">+Dubai!B56/1000</f>
        <v>0</v>
      </c>
      <c r="AD46" s="41" t="n">
        <f aca="false">+Freight!B56/1000</f>
        <v>0</v>
      </c>
      <c r="AE46" s="41"/>
      <c r="AF46" s="41" t="n">
        <f aca="false">[1]Report!$AA46</f>
        <v>0</v>
      </c>
      <c r="AH46" s="92" t="n">
        <f aca="false">C46+E46+I46+K46+M46+O46+Q46+S46+U46+X46+G46+Z46+AB46+AD46+AF46</f>
        <v>6.9632153</v>
      </c>
      <c r="AI46" s="91"/>
      <c r="AJ46" s="41" t="n">
        <f aca="false">+Freight_SM!B56/1000</f>
        <v>0</v>
      </c>
      <c r="AK46" s="83"/>
    </row>
    <row r="47" customFormat="false" ht="12.75" hidden="false" customHeight="false" outlineLevel="0" collapsed="false">
      <c r="A47" s="31" t="s">
        <v>43</v>
      </c>
      <c r="C47" s="40" t="n">
        <f aca="false">+'IPE GASOIL'!$B57/1000</f>
        <v>0</v>
      </c>
      <c r="E47" s="40" t="n">
        <f aca="false">+'2%GASOIL CIF'!$B57/1000</f>
        <v>0</v>
      </c>
      <c r="F47" s="18"/>
      <c r="G47" s="40" t="n">
        <f aca="false">+'2%GASOIL FOB'!$B57/1000</f>
        <v>0</v>
      </c>
      <c r="I47" s="40" t="n">
        <f aca="false">+EN590!$B57/1000</f>
        <v>2.6462308</v>
      </c>
      <c r="K47" s="40" t="n">
        <f aca="false">+UNL!$B57/1000</f>
        <v>0</v>
      </c>
      <c r="M47" s="40" t="n">
        <f aca="false">+NAPTHA!$B57/1000</f>
        <v>0</v>
      </c>
      <c r="O47" s="40" t="n">
        <f aca="false">+BRENT!$B57/1000</f>
        <v>-6.200912</v>
      </c>
      <c r="Q47" s="40" t="n">
        <f aca="false">+CRUDE!$B57/1000</f>
        <v>0</v>
      </c>
      <c r="S47" s="40"/>
      <c r="T47" s="40"/>
      <c r="U47" s="40" t="n">
        <f aca="false">+'Jet , Kero'!$B57/1000</f>
        <v>0</v>
      </c>
      <c r="V47" s="40"/>
      <c r="W47" s="40"/>
      <c r="X47" s="40" t="n">
        <f aca="false">+HO!$B57/1000</f>
        <v>0</v>
      </c>
      <c r="Z47" s="41" t="n">
        <f aca="false">+'Singapore Gasoil'!B57/1000</f>
        <v>0</v>
      </c>
      <c r="AB47" s="41" t="n">
        <f aca="false">+Dubai!B57/1000</f>
        <v>0</v>
      </c>
      <c r="AD47" s="41" t="n">
        <f aca="false">+Freight!B57/1000</f>
        <v>0</v>
      </c>
      <c r="AE47" s="41"/>
      <c r="AF47" s="41" t="n">
        <f aca="false">[1]Report!$AA47</f>
        <v>0</v>
      </c>
      <c r="AH47" s="92" t="n">
        <f aca="false">C47+E47+I47+K47+M47+O47+Q47+S47+U47+X47+G47+Z47+AB47+AD47+AF47</f>
        <v>-3.5546812</v>
      </c>
      <c r="AI47" s="91"/>
      <c r="AJ47" s="41" t="n">
        <f aca="false">+Freight_SM!B57/1000</f>
        <v>0</v>
      </c>
      <c r="AK47" s="83"/>
    </row>
    <row r="48" customFormat="false" ht="12.75" hidden="false" customHeight="false" outlineLevel="0" collapsed="false">
      <c r="A48" s="31" t="s">
        <v>44</v>
      </c>
      <c r="C48" s="40" t="n">
        <v>0</v>
      </c>
      <c r="E48" s="40" t="n">
        <v>0</v>
      </c>
      <c r="F48" s="18"/>
      <c r="G48" s="40" t="n">
        <v>0</v>
      </c>
      <c r="I48" s="40" t="n">
        <v>0</v>
      </c>
      <c r="K48" s="40" t="n">
        <v>0</v>
      </c>
      <c r="M48" s="40" t="n">
        <v>0</v>
      </c>
      <c r="O48" s="40" t="n">
        <v>0</v>
      </c>
      <c r="Q48" s="40" t="n">
        <v>0</v>
      </c>
      <c r="S48" s="40"/>
      <c r="T48" s="40"/>
      <c r="U48" s="40" t="n">
        <v>0</v>
      </c>
      <c r="V48" s="40"/>
      <c r="W48" s="40"/>
      <c r="X48" s="40" t="n">
        <v>0</v>
      </c>
      <c r="Z48" s="41" t="n">
        <v>0</v>
      </c>
      <c r="AB48" s="41" t="n">
        <v>0</v>
      </c>
      <c r="AD48" s="41" t="n">
        <v>0</v>
      </c>
      <c r="AE48" s="41"/>
      <c r="AF48" s="41" t="n">
        <f aca="false">[1]Report!$AA48</f>
        <v>0</v>
      </c>
      <c r="AH48" s="92" t="n">
        <f aca="false">C48+E48+I48+K48+M48+O48+Q48+S48+U48+X48+G48+Z48+AB48+AD48+AF48</f>
        <v>0</v>
      </c>
      <c r="AI48" s="91"/>
      <c r="AJ48" s="41" t="n">
        <v>0</v>
      </c>
      <c r="AK48" s="83"/>
    </row>
    <row r="49" customFormat="false" ht="12.75" hidden="false" customHeight="false" outlineLevel="0" collapsed="false">
      <c r="A49" s="31" t="s">
        <v>45</v>
      </c>
      <c r="C49" s="40" t="n">
        <f aca="false">'IPE GASOIL'!$B67/1000</f>
        <v>-22.51</v>
      </c>
      <c r="E49" s="40" t="n">
        <f aca="false">'2%GASOIL CIF'!$B67/1000</f>
        <v>0</v>
      </c>
      <c r="F49" s="18"/>
      <c r="G49" s="40" t="n">
        <f aca="false">'2%GASOIL FOB'!$B67/1000</f>
        <v>0</v>
      </c>
      <c r="I49" s="40" t="n">
        <f aca="false">EN590!$B67/1000</f>
        <v>0</v>
      </c>
      <c r="K49" s="40" t="n">
        <f aca="false">UNL!$B67/1000</f>
        <v>0</v>
      </c>
      <c r="M49" s="40" t="n">
        <f aca="false">NAPTHA!$B67/1000</f>
        <v>0</v>
      </c>
      <c r="O49" s="40" t="n">
        <f aca="false">BRENT!$B67/1000</f>
        <v>0</v>
      </c>
      <c r="Q49" s="40" t="n">
        <f aca="false">CRUDE!$B67/1000</f>
        <v>0</v>
      </c>
      <c r="S49" s="40"/>
      <c r="T49" s="40"/>
      <c r="U49" s="40" t="n">
        <f aca="false">'Jet , Kero'!$B67/1000</f>
        <v>0</v>
      </c>
      <c r="V49" s="40"/>
      <c r="W49" s="40"/>
      <c r="X49" s="40" t="n">
        <f aca="false">HO!$B67/1000</f>
        <v>0</v>
      </c>
      <c r="Z49" s="41" t="n">
        <f aca="false">+'Singapore Gasoil'!B67/1000</f>
        <v>0</v>
      </c>
      <c r="AB49" s="41" t="n">
        <f aca="false">+Dubai!B67/1000</f>
        <v>0</v>
      </c>
      <c r="AD49" s="41" t="n">
        <f aca="false">+Freight!B67/1000</f>
        <v>0</v>
      </c>
      <c r="AE49" s="41"/>
      <c r="AF49" s="41" t="n">
        <f aca="false">[1]Report!$AA49</f>
        <v>0</v>
      </c>
      <c r="AH49" s="92" t="n">
        <f aca="false">C49+E49+I49+K49+M49+O49+Q49+S49+U49+X49+G49+Z49+AB49+AD49+AF49</f>
        <v>-22.51</v>
      </c>
      <c r="AI49" s="91"/>
      <c r="AJ49" s="41" t="n">
        <f aca="false">+Freight_SM!B67/1000</f>
        <v>0</v>
      </c>
      <c r="AK49" s="83"/>
    </row>
    <row r="50" customFormat="false" ht="12.75" hidden="false" customHeight="false" outlineLevel="0" collapsed="false">
      <c r="A50" s="27" t="s">
        <v>46</v>
      </c>
      <c r="B50" s="44"/>
      <c r="C50" s="45" t="n">
        <f aca="false">SUM(C41:C49)</f>
        <v>620.827788499996</v>
      </c>
      <c r="D50" s="44"/>
      <c r="E50" s="45" t="n">
        <f aca="false">SUM(E41:E49)</f>
        <v>-113.4284754</v>
      </c>
      <c r="F50" s="18"/>
      <c r="G50" s="45" t="n">
        <f aca="false">SUM(G41:G49)</f>
        <v>0</v>
      </c>
      <c r="I50" s="45" t="n">
        <f aca="false">SUM(I41:I49)</f>
        <v>356.1299501</v>
      </c>
      <c r="J50" s="44"/>
      <c r="K50" s="45" t="n">
        <f aca="false">SUM(K41:K49)</f>
        <v>-93.4603064</v>
      </c>
      <c r="L50" s="44"/>
      <c r="M50" s="45" t="n">
        <f aca="false">SUM(M41:M49)</f>
        <v>0</v>
      </c>
      <c r="N50" s="44"/>
      <c r="O50" s="45" t="n">
        <f aca="false">SUM(O41:O49)</f>
        <v>-274.731668600004</v>
      </c>
      <c r="P50" s="44"/>
      <c r="Q50" s="45" t="n">
        <f aca="false">SUM(Q41:Q49)</f>
        <v>-24.4418747</v>
      </c>
      <c r="R50" s="44"/>
      <c r="S50" s="45"/>
      <c r="T50" s="46"/>
      <c r="U50" s="45" t="n">
        <f aca="false">SUM(U41:U49)</f>
        <v>874.531756</v>
      </c>
      <c r="V50" s="46"/>
      <c r="W50" s="46"/>
      <c r="X50" s="45" t="n">
        <f aca="false">SUM(X41:X49)</f>
        <v>0</v>
      </c>
      <c r="Y50" s="44"/>
      <c r="Z50" s="45" t="n">
        <f aca="false">SUM(Z41:Z49)</f>
        <v>20.4370233</v>
      </c>
      <c r="AA50" s="44"/>
      <c r="AB50" s="45" t="n">
        <f aca="false">SUM(AB41:AB49)</f>
        <v>-1E-007</v>
      </c>
      <c r="AC50" s="44"/>
      <c r="AD50" s="45" t="n">
        <f aca="false">SUM(AD41:AD49)</f>
        <v>0</v>
      </c>
      <c r="AE50" s="46"/>
      <c r="AF50" s="45" t="n">
        <f aca="false">[1]Report!$AA50</f>
        <v>0</v>
      </c>
      <c r="AG50" s="44"/>
      <c r="AH50" s="45" t="n">
        <f aca="false">C50+E50+I50+K50+M50+O50+Q50+S50+U50+X50+G50+Z50+AB50+AD50+AF50</f>
        <v>1365.86419269999</v>
      </c>
      <c r="AI50" s="91"/>
      <c r="AJ50" s="45" t="n">
        <f aca="false">SUM(AJ41:AJ49)</f>
        <v>0</v>
      </c>
      <c r="AK50" s="83"/>
    </row>
    <row r="51" customFormat="false" ht="12.75" hidden="false" customHeight="false" outlineLevel="0" collapsed="false">
      <c r="A51" s="31" t="s">
        <v>47</v>
      </c>
      <c r="C51" s="39" t="n">
        <f aca="false">+'IPE GASOIL'!$B63/1000</f>
        <v>0</v>
      </c>
      <c r="E51" s="39" t="n">
        <f aca="false">+'2%GASOIL CIF'!$B63/1000</f>
        <v>0</v>
      </c>
      <c r="F51" s="18"/>
      <c r="G51" s="39" t="n">
        <f aca="false">+'2%GASOIL FOB'!$B63/1000</f>
        <v>0</v>
      </c>
      <c r="I51" s="39" t="n">
        <f aca="false">+EN590!$B63/1000</f>
        <v>0</v>
      </c>
      <c r="K51" s="39" t="n">
        <f aca="false">+UNL!$B63/1000</f>
        <v>0</v>
      </c>
      <c r="M51" s="39" t="n">
        <f aca="false">+NAPTHA!$B63/1000</f>
        <v>0</v>
      </c>
      <c r="O51" s="39" t="n">
        <f aca="false">+BRENT!$B63/1000</f>
        <v>0</v>
      </c>
      <c r="Q51" s="39" t="n">
        <f aca="false">+CRUDE!$B63/1000</f>
        <v>0</v>
      </c>
      <c r="S51" s="39"/>
      <c r="T51" s="40"/>
      <c r="U51" s="39" t="n">
        <f aca="false">+'Jet , Kero'!$B63/1000</f>
        <v>0</v>
      </c>
      <c r="V51" s="40"/>
      <c r="W51" s="40"/>
      <c r="X51" s="39" t="n">
        <f aca="false">+HO!$B63/1000</f>
        <v>0</v>
      </c>
      <c r="Z51" s="39" t="n">
        <f aca="false">+'Singapore Gasoil'!B63/1000</f>
        <v>0</v>
      </c>
      <c r="AB51" s="39" t="n">
        <f aca="false">+Dubai!B63/1000</f>
        <v>0</v>
      </c>
      <c r="AD51" s="39" t="n">
        <f aca="false">+Freight!B63/1000</f>
        <v>0</v>
      </c>
      <c r="AE51" s="40"/>
      <c r="AF51" s="39" t="n">
        <f aca="false">[1]Report!$AA51</f>
        <v>0</v>
      </c>
      <c r="AH51" s="93" t="n">
        <f aca="false">C51+E51+I51+K51+M51+O51+Q51+S51+U51+X51+G51+Z51+AB51+AD51+AF51</f>
        <v>0</v>
      </c>
      <c r="AI51" s="91"/>
      <c r="AJ51" s="39" t="n">
        <f aca="false">+Freight_SM!B63/1000</f>
        <v>0</v>
      </c>
      <c r="AK51" s="83"/>
    </row>
    <row r="52" customFormat="false" ht="12.75" hidden="false" customHeight="false" outlineLevel="0" collapsed="false">
      <c r="A52" s="31" t="s">
        <v>48</v>
      </c>
      <c r="C52" s="39" t="n">
        <f aca="false">(+'IPE GASOIL'!$B62+'IPE GASOIL'!$B70+'IPE GASOIL'!$B66)/1000</f>
        <v>0</v>
      </c>
      <c r="E52" s="39" t="n">
        <f aca="false">(+'2%GASOIL CIF'!$B62+'2%GASOIL CIF'!$B70+'2%GASOIL CIF'!$B66)/1000</f>
        <v>0</v>
      </c>
      <c r="F52" s="18"/>
      <c r="G52" s="39" t="n">
        <f aca="false">(+'2%GASOIL FOB'!$B62+'2%GASOIL FOB'!$B70+'2%GASOIL FOB'!$B66)/1000</f>
        <v>0</v>
      </c>
      <c r="I52" s="39" t="n">
        <f aca="false">(+EN590!$B62+EN590!$B70+EN590!$B66)/1000</f>
        <v>0</v>
      </c>
      <c r="K52" s="39" t="n">
        <f aca="false">(+UNL!$B62+UNL!$B70+UNL!$B66)/1000</f>
        <v>0</v>
      </c>
      <c r="M52" s="39" t="n">
        <f aca="false">(+NAPTHA!$B62+NAPTHA!$B70+NAPTHA!$B66)/1000</f>
        <v>0</v>
      </c>
      <c r="O52" s="39" t="n">
        <f aca="false">(+BRENT!$B62+BRENT!$B70+BRENT!$B66)/1000</f>
        <v>0</v>
      </c>
      <c r="Q52" s="39" t="n">
        <f aca="false">(+CRUDE!$B62+CRUDE!$B70+CRUDE!$B66)/1000</f>
        <v>0</v>
      </c>
      <c r="S52" s="39"/>
      <c r="T52" s="40"/>
      <c r="U52" s="39" t="n">
        <f aca="false">(+'Jet , Kero'!$B62+'Jet , Kero'!$B70+'Jet , Kero'!$B66)/1000</f>
        <v>0</v>
      </c>
      <c r="V52" s="40"/>
      <c r="W52" s="40"/>
      <c r="X52" s="39" t="n">
        <f aca="false">(+HO!$B62+HO!$B70+HO!$B66)/1000</f>
        <v>0</v>
      </c>
      <c r="Z52" s="39" t="n">
        <f aca="false">+('Singapore Gasoil'!B62+'Singapore Gasoil'!B70+'Singapore Gasoil'!B66)/1000</f>
        <v>0</v>
      </c>
      <c r="AB52" s="39" t="n">
        <f aca="false">+(Dubai!B62+Dubai!B70+Dubai!B66)/1000</f>
        <v>0</v>
      </c>
      <c r="AD52" s="39" t="n">
        <f aca="false">+(Freight!B62+Freight!B70+Freight!B66)/1000</f>
        <v>0</v>
      </c>
      <c r="AE52" s="40"/>
      <c r="AF52" s="39" t="n">
        <f aca="false">[1]Report!$AA52</f>
        <v>0</v>
      </c>
      <c r="AH52" s="93" t="n">
        <f aca="false">C52+E52+I52+K52+M52+O52+Q52+S52+U52+X52+G52+Z52+AB52+AD52+AF52</f>
        <v>0</v>
      </c>
      <c r="AI52" s="91"/>
      <c r="AJ52" s="39" t="n">
        <f aca="false">+(Freight_SM!B62+Freight_SM!B70+Freight_SM!B66)/1000</f>
        <v>0</v>
      </c>
      <c r="AK52" s="83"/>
    </row>
    <row r="53" customFormat="false" ht="12.75" hidden="false" customHeight="false" outlineLevel="0" collapsed="false">
      <c r="A53" s="27" t="s">
        <v>49</v>
      </c>
      <c r="B53" s="44"/>
      <c r="C53" s="45" t="n">
        <f aca="false">C39+C50+C51+C52</f>
        <v>620.827788499996</v>
      </c>
      <c r="D53" s="44"/>
      <c r="E53" s="45" t="n">
        <f aca="false">E39+E50+E51+E52</f>
        <v>-113.4284754</v>
      </c>
      <c r="F53" s="18"/>
      <c r="G53" s="45" t="n">
        <f aca="false">G39+G50+G51+G52</f>
        <v>0</v>
      </c>
      <c r="I53" s="45" t="n">
        <f aca="false">I39+I50+I51+I52</f>
        <v>356.1299501</v>
      </c>
      <c r="J53" s="44"/>
      <c r="K53" s="45" t="n">
        <f aca="false">K39+K50+K51+K52</f>
        <v>-93.4603064</v>
      </c>
      <c r="L53" s="44"/>
      <c r="M53" s="45" t="n">
        <f aca="false">M39+M50+M51+M52</f>
        <v>0</v>
      </c>
      <c r="N53" s="44"/>
      <c r="O53" s="45" t="n">
        <f aca="false">O39+O50+O51+O52</f>
        <v>-274.731668600004</v>
      </c>
      <c r="P53" s="44"/>
      <c r="Q53" s="45" t="n">
        <f aca="false">Q39+Q50+Q51+Q52</f>
        <v>-24.4418747</v>
      </c>
      <c r="R53" s="44"/>
      <c r="S53" s="45"/>
      <c r="T53" s="46"/>
      <c r="U53" s="45" t="n">
        <f aca="false">U39+U50+U51+U52</f>
        <v>874.531756</v>
      </c>
      <c r="V53" s="46"/>
      <c r="W53" s="46"/>
      <c r="X53" s="45" t="n">
        <f aca="false">X39+X50+X51+X52</f>
        <v>0</v>
      </c>
      <c r="Y53" s="44"/>
      <c r="Z53" s="45" t="n">
        <f aca="false">Z39+Z50+Z51+Z52</f>
        <v>20.4370233</v>
      </c>
      <c r="AA53" s="44"/>
      <c r="AB53" s="45" t="n">
        <f aca="false">AB39+AB50+AB51+AB52</f>
        <v>-1E-007</v>
      </c>
      <c r="AC53" s="44"/>
      <c r="AD53" s="45" t="n">
        <f aca="false">AD39+AD50+AD51+AD52</f>
        <v>0</v>
      </c>
      <c r="AE53" s="46"/>
      <c r="AF53" s="45" t="n">
        <f aca="false">[1]Report!$AA53</f>
        <v>0</v>
      </c>
      <c r="AG53" s="44"/>
      <c r="AH53" s="45" t="n">
        <f aca="false">C53+E53+I53+K53+M53+O53+Q53+S53+U53+X53+G53+Z53+AB53+AD53+AF53</f>
        <v>1365.86419269999</v>
      </c>
      <c r="AI53" s="91"/>
      <c r="AJ53" s="45" t="n">
        <f aca="false">AJ39+AJ50+AJ51+AJ52</f>
        <v>0</v>
      </c>
      <c r="AK53" s="83"/>
    </row>
    <row r="54" customFormat="false" ht="12.75" hidden="false" customHeight="false" outlineLevel="0" collapsed="false">
      <c r="C54" s="41"/>
      <c r="E54" s="41"/>
      <c r="F54" s="18"/>
      <c r="G54" s="41"/>
      <c r="I54" s="41"/>
      <c r="K54" s="41"/>
      <c r="M54" s="41"/>
      <c r="O54" s="41"/>
      <c r="Q54" s="41"/>
      <c r="S54" s="41"/>
      <c r="T54" s="41"/>
      <c r="U54" s="41"/>
      <c r="V54" s="41"/>
      <c r="W54" s="41"/>
      <c r="X54" s="41"/>
      <c r="Z54" s="41"/>
      <c r="AB54" s="41"/>
      <c r="AD54" s="41"/>
      <c r="AE54" s="41"/>
      <c r="AF54" s="41"/>
      <c r="AH54" s="92"/>
      <c r="AI54" s="91"/>
      <c r="AJ54" s="41"/>
      <c r="AK54" s="83"/>
      <c r="AL54" s="94"/>
      <c r="AM54" s="94"/>
    </row>
    <row r="55" customFormat="false" ht="13.5" hidden="false" customHeight="false" outlineLevel="0" collapsed="false">
      <c r="A55" s="38" t="n">
        <f aca="false">A4</f>
        <v>36622</v>
      </c>
      <c r="F55" s="18"/>
      <c r="G55" s="3"/>
      <c r="X55" s="3"/>
      <c r="Z55" s="3"/>
      <c r="AB55" s="3"/>
      <c r="AD55" s="3"/>
      <c r="AE55" s="3"/>
      <c r="AF55" s="3"/>
      <c r="AI55" s="91"/>
      <c r="AK55" s="83"/>
    </row>
    <row r="56" customFormat="false" ht="12.75" hidden="false" customHeight="false" outlineLevel="0" collapsed="false">
      <c r="A56" s="31" t="s">
        <v>50</v>
      </c>
      <c r="C56" s="39" t="n">
        <f aca="false">+('IPE GASOIL'!$E19/1000)</f>
        <v>-20232.5271773</v>
      </c>
      <c r="E56" s="39" t="n">
        <f aca="false">+('2%GASOIL CIF'!$E19/1000)</f>
        <v>354.4173632</v>
      </c>
      <c r="F56" s="18"/>
      <c r="G56" s="39" t="n">
        <f aca="false">+('2%GASOIL FOB'!$E19/1000)</f>
        <v>0</v>
      </c>
      <c r="I56" s="39" t="n">
        <f aca="false">+(EN590!$E19/1000)</f>
        <v>2718.8868003</v>
      </c>
      <c r="K56" s="39" t="n">
        <f aca="false">+(UNL!$E19/1000)</f>
        <v>-135.7582198</v>
      </c>
      <c r="M56" s="39" t="n">
        <f aca="false">+(NAPTHA!$E19/1000)</f>
        <v>0</v>
      </c>
      <c r="O56" s="39" t="n">
        <f aca="false">+(BRENT!$E19/1000)</f>
        <v>-19590.2931677</v>
      </c>
      <c r="Q56" s="39" t="n">
        <f aca="false">+(CRUDE!$E19/1000)</f>
        <v>643.7629603</v>
      </c>
      <c r="S56" s="39"/>
      <c r="T56" s="40"/>
      <c r="U56" s="39" t="n">
        <f aca="false">+('Jet , Kero'!$E19/1000)</f>
        <v>-2668.1366642</v>
      </c>
      <c r="V56" s="40"/>
      <c r="W56" s="40"/>
      <c r="X56" s="39" t="n">
        <f aca="false">+(HO!$E19/1000)</f>
        <v>-887.4388693</v>
      </c>
      <c r="Z56" s="39" t="n">
        <f aca="false">+'Singapore Gasoil'!E19/1000</f>
        <v>1141.9988135</v>
      </c>
      <c r="AB56" s="39" t="n">
        <f aca="false">+Dubai!E19/1000</f>
        <v>-472.6751855</v>
      </c>
      <c r="AD56" s="39" t="n">
        <f aca="false">+Freight!E19/1000</f>
        <v>309.2443158</v>
      </c>
      <c r="AE56" s="40"/>
      <c r="AF56" s="39" t="n">
        <f aca="false">[1]Report!$AA56</f>
        <v>388.5221936</v>
      </c>
      <c r="AH56" s="87" t="n">
        <f aca="false">C56+E56+I56+K56+M56+O56+Q56+S56+U56+X56+G56+Z56+AB56+AD56+AF56</f>
        <v>-38429.9968371</v>
      </c>
      <c r="AI56" s="91"/>
      <c r="AJ56" s="39" t="n">
        <f aca="false">+Freight_SM!E19/1000</f>
        <v>961.9188077</v>
      </c>
      <c r="AK56" s="83"/>
    </row>
    <row r="57" customFormat="false" ht="12.75" hidden="false" customHeight="false" outlineLevel="0" collapsed="false">
      <c r="A57" s="31" t="s">
        <v>87</v>
      </c>
      <c r="C57" s="39" t="n">
        <f aca="false">+'IPE GASOIL'!B58/1000</f>
        <v>-1.089422</v>
      </c>
      <c r="E57" s="39" t="n">
        <f aca="false">+'2%GASOIL CIF'!B58/1000</f>
        <v>-0.0053701</v>
      </c>
      <c r="F57" s="18"/>
      <c r="G57" s="39" t="n">
        <f aca="false">+'2%GASOIL FOB'!B58/1000</f>
        <v>0</v>
      </c>
      <c r="I57" s="39" t="n">
        <f aca="false">+EN590!B58/1000</f>
        <v>0.0719582</v>
      </c>
      <c r="K57" s="39" t="n">
        <f aca="false">+UNL!B58/1000</f>
        <v>-0.0016385</v>
      </c>
      <c r="M57" s="39" t="n">
        <f aca="false">+NAPTHA!B58/1000</f>
        <v>0</v>
      </c>
      <c r="O57" s="39" t="n">
        <f aca="false">+BRENT!B58/1000</f>
        <v>1.5130954</v>
      </c>
      <c r="Q57" s="39" t="n">
        <f aca="false">+CRUDE!B58/1000</f>
        <v>0.1443865</v>
      </c>
      <c r="S57" s="39"/>
      <c r="T57" s="40"/>
      <c r="U57" s="39" t="n">
        <f aca="false">+'Jet , Kero'!B58/1000</f>
        <v>-0.2565423</v>
      </c>
      <c r="V57" s="40"/>
      <c r="W57" s="40"/>
      <c r="X57" s="39" t="n">
        <f aca="false">+HO!B58/1000</f>
        <v>-0.0002027</v>
      </c>
      <c r="Z57" s="39" t="n">
        <f aca="false">+'Singapore Gasoil'!B58/1000</f>
        <v>0.0487892</v>
      </c>
      <c r="AB57" s="39" t="n">
        <f aca="false">+Dubai!B58/1000</f>
        <v>-0.0088367</v>
      </c>
      <c r="AD57" s="39" t="n">
        <f aca="false">+Freight!B58/1000</f>
        <v>6.69E-005</v>
      </c>
      <c r="AE57" s="40"/>
      <c r="AF57" s="39" t="n">
        <f aca="false">[1]Report!$AA57</f>
        <v>0</v>
      </c>
      <c r="AH57" s="87" t="n">
        <f aca="false">C57+E57+I57+K57+M57+O57+Q57+S57+U57+X57+G57+Z57+AB57+AD57+AF57</f>
        <v>0.4162839</v>
      </c>
      <c r="AI57" s="91"/>
      <c r="AJ57" s="39" t="n">
        <f aca="false">+Freight_SM!B58/1000</f>
        <v>0.0002058</v>
      </c>
      <c r="AK57" s="83"/>
    </row>
    <row r="58" customFormat="false" ht="12.75" hidden="false" customHeight="false" outlineLevel="0" collapsed="false">
      <c r="A58" s="31" t="s">
        <v>88</v>
      </c>
      <c r="C58" s="39" t="n">
        <f aca="false">+'IPE GASOIL'!B59/1000</f>
        <v>-13.6518779</v>
      </c>
      <c r="E58" s="39" t="n">
        <f aca="false">+'2%GASOIL CIF'!B59/1000</f>
        <v>-0.0213859</v>
      </c>
      <c r="F58" s="18"/>
      <c r="G58" s="39" t="n">
        <f aca="false">+'2%GASOIL FOB'!B59/1000</f>
        <v>0</v>
      </c>
      <c r="I58" s="39" t="n">
        <f aca="false">+EN590!B59/1000</f>
        <v>1.1180353</v>
      </c>
      <c r="K58" s="39" t="n">
        <f aca="false">+UNL!B59/1000</f>
        <v>-0.0818119</v>
      </c>
      <c r="M58" s="39" t="n">
        <f aca="false">+NAPTHA!B59/1000</f>
        <v>0</v>
      </c>
      <c r="O58" s="39" t="n">
        <f aca="false">+BRENT!B59/1000</f>
        <v>14.8231908</v>
      </c>
      <c r="Q58" s="39" t="n">
        <f aca="false">+CRUDE!B59/1000</f>
        <v>0.4410904</v>
      </c>
      <c r="S58" s="39"/>
      <c r="T58" s="40"/>
      <c r="U58" s="39" t="n">
        <f aca="false">+'Jet , Kero'!B59/1000</f>
        <v>-2.7773707</v>
      </c>
      <c r="V58" s="40"/>
      <c r="W58" s="40"/>
      <c r="X58" s="39" t="n">
        <f aca="false">+HO!B59/1000</f>
        <v>-0.1611604</v>
      </c>
      <c r="Z58" s="39" t="n">
        <f aca="false">+'Singapore Gasoil'!B59/1000</f>
        <v>0.8074772</v>
      </c>
      <c r="AB58" s="39" t="n">
        <f aca="false">+Dubai!B59/1000</f>
        <v>-0.4610202</v>
      </c>
      <c r="AD58" s="39" t="n">
        <f aca="false">+Freight!B59/1000</f>
        <v>0.0531016</v>
      </c>
      <c r="AE58" s="40"/>
      <c r="AF58" s="39" t="n">
        <f aca="false">[1]Report!$AA58</f>
        <v>0</v>
      </c>
      <c r="AH58" s="87" t="n">
        <f aca="false">C58+E58+I58+K58+M58+O58+Q58+S58+U58+X58+G58+Z58+AB58+AD58+AF58</f>
        <v>0.0882683000000009</v>
      </c>
      <c r="AI58" s="91"/>
      <c r="AJ58" s="39" t="n">
        <f aca="false">+Freight_SM!B59/1000</f>
        <v>0.1637132</v>
      </c>
      <c r="AK58" s="83"/>
    </row>
    <row r="59" customFormat="false" ht="12.75" hidden="false" customHeight="false" outlineLevel="0" collapsed="false">
      <c r="A59" s="31"/>
      <c r="C59" s="40"/>
      <c r="E59" s="40"/>
      <c r="F59" s="18"/>
      <c r="G59" s="40"/>
      <c r="I59" s="40"/>
      <c r="K59" s="40"/>
      <c r="M59" s="40"/>
      <c r="O59" s="40"/>
      <c r="Q59" s="40"/>
      <c r="S59" s="40"/>
      <c r="T59" s="40"/>
      <c r="U59" s="40"/>
      <c r="V59" s="40"/>
      <c r="W59" s="40"/>
      <c r="X59" s="40"/>
      <c r="Z59" s="40"/>
      <c r="AB59" s="40"/>
      <c r="AD59" s="40"/>
      <c r="AE59" s="40"/>
      <c r="AF59" s="40"/>
      <c r="AH59" s="95"/>
      <c r="AI59" s="91"/>
      <c r="AJ59" s="40"/>
      <c r="AK59" s="83"/>
    </row>
    <row r="60" customFormat="false" ht="12.75" hidden="false" customHeight="false" outlineLevel="0" collapsed="false">
      <c r="A60" s="31" t="s">
        <v>31</v>
      </c>
      <c r="C60" s="39" t="n">
        <f aca="false">C56-SUM(C57:C58)</f>
        <v>-20217.7858774</v>
      </c>
      <c r="E60" s="39" t="n">
        <f aca="false">E56-SUM(E57:E58)</f>
        <v>354.4441192</v>
      </c>
      <c r="F60" s="18"/>
      <c r="G60" s="39" t="n">
        <f aca="false">G56-SUM(G57:G58)</f>
        <v>0</v>
      </c>
      <c r="I60" s="39" t="n">
        <f aca="false">I56-SUM(I57:I58)</f>
        <v>2717.6968068</v>
      </c>
      <c r="K60" s="39" t="n">
        <f aca="false">K56-SUM(K57:K58)</f>
        <v>-135.6747694</v>
      </c>
      <c r="M60" s="39" t="n">
        <f aca="false">M56-SUM(M57:M58)</f>
        <v>0</v>
      </c>
      <c r="O60" s="39" t="n">
        <f aca="false">O56-SUM(O57:O58)</f>
        <v>-19606.6294539</v>
      </c>
      <c r="Q60" s="39" t="n">
        <f aca="false">Q56-SUM(Q57:Q58)</f>
        <v>643.1774834</v>
      </c>
      <c r="S60" s="39"/>
      <c r="T60" s="40"/>
      <c r="U60" s="39" t="n">
        <f aca="false">U56-SUM(U57:U58)</f>
        <v>-2665.1027512</v>
      </c>
      <c r="V60" s="40"/>
      <c r="W60" s="40"/>
      <c r="X60" s="39" t="n">
        <f aca="false">X56-SUM(X57:X58)</f>
        <v>-887.2775062</v>
      </c>
      <c r="Z60" s="39" t="n">
        <f aca="false">Z56-SUM(Z57:Z58)</f>
        <v>1141.1425471</v>
      </c>
      <c r="AB60" s="39" t="n">
        <f aca="false">AB56-SUM(AB57:AB58)</f>
        <v>-472.2053286</v>
      </c>
      <c r="AD60" s="39" t="n">
        <f aca="false">AD56-SUM(AD57:AD58)</f>
        <v>309.1911473</v>
      </c>
      <c r="AE60" s="40"/>
      <c r="AF60" s="39" t="n">
        <f aca="false">[1]Report!$AA60</f>
        <v>388.5221936</v>
      </c>
      <c r="AH60" s="87" t="n">
        <f aca="false">C60+E60+I60+K60+M60+O60+Q60+S60+U60+X60+G60+Z60+AB60+AD60+AF60</f>
        <v>-38430.5013893</v>
      </c>
      <c r="AI60" s="91"/>
      <c r="AJ60" s="39" t="n">
        <f aca="false">AJ56-SUM(AJ57:AJ58)</f>
        <v>961.7548887</v>
      </c>
      <c r="AK60" s="83"/>
    </row>
    <row r="61" customFormat="false" ht="12.75" hidden="false" customHeight="false" outlineLevel="0" collapsed="false">
      <c r="A61" s="31" t="s">
        <v>54</v>
      </c>
      <c r="B61" s="2" t="n">
        <f aca="false">C34+C51-C61</f>
        <v>0</v>
      </c>
      <c r="C61" s="39" t="n">
        <f aca="false">+'IPE GASOIL'!$E26/1000</f>
        <v>0</v>
      </c>
      <c r="D61" s="2" t="n">
        <f aca="false">E34+E51-E61</f>
        <v>0</v>
      </c>
      <c r="E61" s="39" t="n">
        <f aca="false">+'2%GASOIL CIF'!$E26/1000</f>
        <v>0</v>
      </c>
      <c r="F61" s="2" t="n">
        <f aca="false">G34+G51-G61</f>
        <v>0</v>
      </c>
      <c r="G61" s="39" t="n">
        <f aca="false">+'2%GASOIL FOB'!$E26/1000</f>
        <v>0</v>
      </c>
      <c r="H61" s="2" t="n">
        <f aca="false">I34+I51-I61</f>
        <v>0</v>
      </c>
      <c r="I61" s="39" t="n">
        <f aca="false">+EN590!$E26/1000</f>
        <v>0</v>
      </c>
      <c r="J61" s="2" t="n">
        <f aca="false">K34+K51-K61</f>
        <v>0</v>
      </c>
      <c r="K61" s="39" t="n">
        <f aca="false">+UNL!$E26/1000</f>
        <v>0</v>
      </c>
      <c r="L61" s="2" t="n">
        <f aca="false">M34+M51-M61</f>
        <v>0</v>
      </c>
      <c r="M61" s="39" t="n">
        <f aca="false">+NAPTHA!$E26/1000</f>
        <v>0</v>
      </c>
      <c r="N61" s="2" t="n">
        <f aca="false">O34+O51-O61</f>
        <v>0</v>
      </c>
      <c r="O61" s="39" t="n">
        <f aca="false">+BRENT!$E26/1000</f>
        <v>0</v>
      </c>
      <c r="P61" s="2" t="e">
        <f aca="false">Q34+Q51-Q61</f>
        <v>#REF!</v>
      </c>
      <c r="Q61" s="39" t="e">
        <f aca="false">+CRUDE!$E26/1000</f>
        <v>#REF!</v>
      </c>
      <c r="R61" s="2" t="n">
        <f aca="false">S34+S51-S61</f>
        <v>0</v>
      </c>
      <c r="S61" s="39"/>
      <c r="T61" s="2" t="n">
        <f aca="false">U34+U51-U61</f>
        <v>0</v>
      </c>
      <c r="U61" s="39" t="n">
        <f aca="false">+'Jet , Kero'!$E26/1000</f>
        <v>0</v>
      </c>
      <c r="V61" s="2"/>
      <c r="W61" s="2" t="n">
        <f aca="false">X34+X51-X61</f>
        <v>0</v>
      </c>
      <c r="X61" s="39" t="n">
        <f aca="false">+HO!$E26/1000</f>
        <v>0</v>
      </c>
      <c r="Z61" s="39" t="n">
        <f aca="false">+'Singapore Gasoil'!E26/1000</f>
        <v>0</v>
      </c>
      <c r="AB61" s="39" t="n">
        <f aca="false">+Dubai!E26/1000</f>
        <v>0</v>
      </c>
      <c r="AD61" s="39" t="n">
        <f aca="false">+Freight!E26/1000</f>
        <v>0</v>
      </c>
      <c r="AE61" s="40"/>
      <c r="AF61" s="39" t="n">
        <f aca="false">[1]Report!$AA61</f>
        <v>0</v>
      </c>
      <c r="AG61" s="2" t="e">
        <f aca="false">AH34+AH51-AH61</f>
        <v>#REF!</v>
      </c>
      <c r="AH61" s="87" t="e">
        <f aca="false">C61+E61+I61+K61+M61+O61+Q61+S61+U61+X61+G61+Z61+AB61+AD61+AF61</f>
        <v>#REF!</v>
      </c>
      <c r="AI61" s="91"/>
      <c r="AJ61" s="39" t="n">
        <f aca="false">+Freight_SM!E26/1000</f>
        <v>0</v>
      </c>
      <c r="AK61" s="83" t="e">
        <f aca="false">+AG61+Y61+W61+R61+P61+N61+L61+J61+H61+F61+D61+B61</f>
        <v>#REF!</v>
      </c>
    </row>
    <row r="62" customFormat="false" ht="12.75" hidden="false" customHeight="false" outlineLevel="0" collapsed="false">
      <c r="A62" s="31" t="s">
        <v>55</v>
      </c>
      <c r="C62" s="39" t="n">
        <f aca="false">+'IPE GASOIL'!$E36/1000</f>
        <v>58765.2943467</v>
      </c>
      <c r="E62" s="39" t="n">
        <f aca="false">+'2%GASOIL CIF'!$E36/1000</f>
        <v>10038.4684264971</v>
      </c>
      <c r="F62" s="18"/>
      <c r="G62" s="39" t="n">
        <f aca="false">+'2%GASOIL FOB'!$E36/1000</f>
        <v>-992.275297110372</v>
      </c>
      <c r="I62" s="39" t="n">
        <f aca="false">+EN590!$E36/1000</f>
        <v>18003.29687994</v>
      </c>
      <c r="K62" s="39" t="n">
        <f aca="false">+UNL!$E36/1000</f>
        <v>-601.991473684211</v>
      </c>
      <c r="M62" s="39" t="n">
        <f aca="false">+NAPTHA!$E36/1000</f>
        <v>-11.843</v>
      </c>
      <c r="O62" s="39" t="n">
        <f aca="false">+BRENT!$E36/1000</f>
        <v>-23789.8538106</v>
      </c>
      <c r="Q62" s="39" t="e">
        <f aca="false">+CRUDE!$E36/1000</f>
        <v>#REF!</v>
      </c>
      <c r="S62" s="39"/>
      <c r="T62" s="2"/>
      <c r="U62" s="39" t="n">
        <f aca="false">+'Jet , Kero'!$E36/1000</f>
        <v>3724.7538703</v>
      </c>
      <c r="V62" s="2"/>
      <c r="W62" s="2"/>
      <c r="X62" s="39" t="n">
        <f aca="false">+HO!$E36/1000</f>
        <v>-584.4278204</v>
      </c>
      <c r="Z62" s="39" t="n">
        <f aca="false">+'Singapore Gasoil'!E36/1000</f>
        <v>5209.6018660422</v>
      </c>
      <c r="AB62" s="39" t="n">
        <f aca="false">+Dubai!E36/1000</f>
        <v>-4128.9106343</v>
      </c>
      <c r="AD62" s="39" t="n">
        <f aca="false">+Freight!E36/1000</f>
        <v>-328.04962</v>
      </c>
      <c r="AE62" s="40"/>
      <c r="AF62" s="39" t="n">
        <f aca="false">[1]Report!$AA62</f>
        <v>0</v>
      </c>
      <c r="AH62" s="87" t="e">
        <f aca="false">C62+E62+I62+K62+M62+O62+Q62+S62+U62+X62+G62+Z62+AB62+AD62+AF62</f>
        <v>#REF!</v>
      </c>
      <c r="AI62" s="91"/>
      <c r="AJ62" s="39" t="n">
        <f aca="false">+Freight_SM!E36/1000</f>
        <v>-1061.71902</v>
      </c>
      <c r="AK62" s="83"/>
    </row>
    <row r="63" customFormat="false" ht="12.75" hidden="false" customHeight="false" outlineLevel="0" collapsed="false">
      <c r="A63" s="22" t="s">
        <v>56</v>
      </c>
      <c r="B63" s="2" t="n">
        <f aca="false">C63-SUM(C60:C62)+('IPE GASOIL'!B67/1000)*0</f>
        <v>0</v>
      </c>
      <c r="C63" s="39" t="n">
        <f aca="false">C36+C53</f>
        <v>38547.5084693</v>
      </c>
      <c r="D63" s="2" t="n">
        <f aca="false">E63-SUM(E60:E62)+('2%GASOIL CIF'!B67/1000)*0</f>
        <v>0</v>
      </c>
      <c r="E63" s="39" t="n">
        <f aca="false">E36+E53</f>
        <v>10392.9125456971</v>
      </c>
      <c r="F63" s="2" t="n">
        <f aca="false">G63-SUM(G60:G62)+('2%GASOIL FOB'!B67/1000)*0</f>
        <v>0</v>
      </c>
      <c r="G63" s="39" t="n">
        <f aca="false">G36+G53</f>
        <v>-992.275297110372</v>
      </c>
      <c r="H63" s="2" t="n">
        <f aca="false">I63-SUM(I60:I62)+(EN590!B67/1000)*0</f>
        <v>0</v>
      </c>
      <c r="I63" s="39" t="n">
        <f aca="false">I36+I53</f>
        <v>20720.99368674</v>
      </c>
      <c r="J63" s="2" t="n">
        <f aca="false">K63-SUM(K60:K62)+(UNL!B67/1000)*0</f>
        <v>0</v>
      </c>
      <c r="K63" s="39" t="n">
        <f aca="false">K36+K53</f>
        <v>-737.666243084211</v>
      </c>
      <c r="L63" s="2" t="n">
        <f aca="false">M63-SUM(M60:M62)+(NAPTHA!B67/1000)*0</f>
        <v>0</v>
      </c>
      <c r="M63" s="39" t="n">
        <f aca="false">M36+M53</f>
        <v>-11.843</v>
      </c>
      <c r="N63" s="2" t="n">
        <f aca="false">O63-SUM(O60:O62)+(BRENT!B67/1000)*0</f>
        <v>0</v>
      </c>
      <c r="O63" s="39" t="n">
        <f aca="false">O36+O53</f>
        <v>-43396.4832645</v>
      </c>
      <c r="P63" s="2" t="e">
        <f aca="false">Q63-SUM(Q60:Q62)+(CRUDE!B67/1000)*0</f>
        <v>#REF!</v>
      </c>
      <c r="Q63" s="39" t="n">
        <f aca="false">Q36+Q53</f>
        <v>-1046.5998166</v>
      </c>
      <c r="R63" s="2" t="n">
        <f aca="false">X63-SUM(X60:X62)+(HO!B67/1000)*0</f>
        <v>0</v>
      </c>
      <c r="S63" s="39"/>
      <c r="T63" s="2" t="n">
        <f aca="false">U63-SUM(U60:U62)+('Jet , Kero'!B67/1000)</f>
        <v>0</v>
      </c>
      <c r="U63" s="39" t="n">
        <f aca="false">U36+U53</f>
        <v>1059.6511191</v>
      </c>
      <c r="V63" s="2"/>
      <c r="W63" s="2" t="n">
        <f aca="false">X63-SUM(X60:X62)+('IPE GASOIL'!B67/1000)*0</f>
        <v>0</v>
      </c>
      <c r="X63" s="39" t="n">
        <f aca="false">X36+X53</f>
        <v>-1471.7053266</v>
      </c>
      <c r="Y63" s="2" t="n">
        <f aca="false">Z63-SUM(Z60:Z62)+('Singapore Gasoil'!B67/1000)</f>
        <v>0</v>
      </c>
      <c r="Z63" s="39" t="n">
        <f aca="false">Z36+Z53</f>
        <v>6350.7444131422</v>
      </c>
      <c r="AA63" s="2" t="n">
        <f aca="false">AB63-SUM(AB60:AB62)+(Dubai!B67/1000)</f>
        <v>0</v>
      </c>
      <c r="AB63" s="39" t="n">
        <f aca="false">AB36+AB53</f>
        <v>-4601.1159629</v>
      </c>
      <c r="AC63" s="2" t="n">
        <f aca="false">AD63-SUM(AD60:AD62)+(Dubai!B67/1000)</f>
        <v>-6.68999999788866E-005</v>
      </c>
      <c r="AD63" s="39" t="n">
        <f aca="false">AD36+AD53</f>
        <v>-18.8585396</v>
      </c>
      <c r="AE63" s="40"/>
      <c r="AF63" s="39" t="n">
        <f aca="false">[1]Report!$AA63</f>
        <v>388.5221936</v>
      </c>
      <c r="AG63" s="2" t="e">
        <f aca="false">AH63-SUM(AH60:AH62)+('IPE GASOIL'!AA67/1000)*0</f>
        <v>#REF!</v>
      </c>
      <c r="AH63" s="87" t="n">
        <f aca="false">C63+E63+I63+K63+M63+O63+Q63+S63+U63+X63+G63+Z63+AB63+AD63+AF63</f>
        <v>25183.7849771848</v>
      </c>
      <c r="AI63" s="91"/>
      <c r="AJ63" s="39" t="n">
        <f aca="false">AJ36+AJ53</f>
        <v>-99.9641313</v>
      </c>
      <c r="AK63" s="83" t="e">
        <f aca="false">+AG63+Y63+W63+R63+P63+N63+L63+J63+H63+F63+D63+B63</f>
        <v>#REF!</v>
      </c>
    </row>
    <row r="64" customFormat="false" ht="12.75" hidden="false" customHeight="false" outlineLevel="0" collapsed="false">
      <c r="F64" s="18"/>
      <c r="G64" s="3"/>
      <c r="I64" s="56"/>
      <c r="T64" s="2"/>
      <c r="V64" s="2"/>
      <c r="W64" s="2"/>
      <c r="X64" s="3"/>
      <c r="Z64" s="3"/>
      <c r="AB64" s="3"/>
      <c r="AD64" s="3"/>
      <c r="AE64" s="3"/>
      <c r="AF64" s="3"/>
      <c r="AI64" s="91"/>
      <c r="AK64" s="83"/>
    </row>
    <row r="65" customFormat="false" ht="13.5" hidden="false" customHeight="false" outlineLevel="0" collapsed="false">
      <c r="A65" s="48" t="s">
        <v>89</v>
      </c>
      <c r="F65" s="18"/>
      <c r="G65" s="3"/>
      <c r="T65" s="2"/>
      <c r="V65" s="2"/>
      <c r="W65" s="2"/>
      <c r="X65" s="3"/>
      <c r="Z65" s="3"/>
      <c r="AB65" s="3"/>
      <c r="AD65" s="3"/>
      <c r="AE65" s="3"/>
      <c r="AF65" s="3"/>
      <c r="AI65" s="91"/>
      <c r="AK65" s="83"/>
      <c r="AN65" s="56"/>
    </row>
    <row r="66" customFormat="false" ht="12.75" hidden="false" customHeight="false" outlineLevel="0" collapsed="false">
      <c r="A66" s="22" t="s">
        <v>56</v>
      </c>
      <c r="C66" s="39" t="n">
        <v>40793.2160267</v>
      </c>
      <c r="E66" s="39" t="n">
        <v>7842.89677099714</v>
      </c>
      <c r="F66" s="18"/>
      <c r="G66" s="39" t="n">
        <v>-992.275297110372</v>
      </c>
      <c r="I66" s="39" t="n">
        <v>13469.72208274</v>
      </c>
      <c r="K66" s="39" t="n">
        <v>-534.540473684211</v>
      </c>
      <c r="M66" s="39" t="n">
        <v>-11.843</v>
      </c>
      <c r="O66" s="39" t="n">
        <v>-37013.2706374</v>
      </c>
      <c r="Q66" s="39" t="n">
        <v>-1064.1672599</v>
      </c>
      <c r="S66" s="39"/>
      <c r="T66" s="2"/>
      <c r="U66" s="39" t="n">
        <v>925.588644300001</v>
      </c>
      <c r="V66" s="2"/>
      <c r="W66" s="2"/>
      <c r="X66" s="39" t="n">
        <v>-1512.9954066</v>
      </c>
      <c r="Z66" s="39" t="n">
        <v>4407.3470494422</v>
      </c>
      <c r="AB66" s="39" t="n">
        <v>-2996.3765426</v>
      </c>
      <c r="AD66" s="39" t="n">
        <v>-16.7433296</v>
      </c>
      <c r="AE66" s="40"/>
      <c r="AF66" s="39" t="n">
        <f aca="false">[1]Report!$AA66</f>
        <v>0</v>
      </c>
      <c r="AH66" s="87" t="n">
        <v>23296.5586272847</v>
      </c>
      <c r="AI66" s="91"/>
      <c r="AJ66" s="39" t="n">
        <v>-195.7415487</v>
      </c>
      <c r="AK66" s="83" t="n">
        <f aca="false">+AG66+Y66+W66+R66+P66+N66+L66+J66+H66+F66+D66+B66</f>
        <v>0</v>
      </c>
    </row>
    <row r="67" customFormat="false" ht="12.75" hidden="false" customHeight="false" outlineLevel="0" collapsed="false">
      <c r="B67" s="2" t="n">
        <f aca="false">SUM(C69:C71)-C63+C66</f>
        <v>0</v>
      </c>
      <c r="C67" s="49"/>
      <c r="D67" s="2" t="n">
        <f aca="false">SUM(E69:E71)-E63+E66</f>
        <v>0</v>
      </c>
      <c r="E67" s="49"/>
      <c r="F67" s="2" t="n">
        <f aca="false">SUM(G69:G71)-G63+G66</f>
        <v>0</v>
      </c>
      <c r="G67" s="49"/>
      <c r="H67" s="2" t="n">
        <f aca="false">SUM(I69:I71)-I63+I66</f>
        <v>0</v>
      </c>
      <c r="I67" s="49"/>
      <c r="J67" s="2" t="n">
        <f aca="false">SUM(K69:K71)-K63+K66</f>
        <v>0</v>
      </c>
      <c r="K67" s="49"/>
      <c r="L67" s="2" t="n">
        <f aca="false">SUM(M69:M71)-M63+M66</f>
        <v>0</v>
      </c>
      <c r="M67" s="49"/>
      <c r="N67" s="2" t="n">
        <f aca="false">SUM(O69:O71)-O63+O66</f>
        <v>0</v>
      </c>
      <c r="O67" s="49"/>
      <c r="P67" s="2" t="e">
        <f aca="false">SUM(Q69:Q71)-Q63+Q66</f>
        <v>#REF!</v>
      </c>
      <c r="Q67" s="49"/>
      <c r="R67" s="2" t="n">
        <f aca="false">SUM(S69:S71)-S63+S66</f>
        <v>0</v>
      </c>
      <c r="S67" s="49"/>
      <c r="T67" s="2" t="n">
        <f aca="false">SUM(U69:U71)-U63+U66</f>
        <v>0</v>
      </c>
      <c r="U67" s="49"/>
      <c r="V67" s="2"/>
      <c r="W67" s="2" t="n">
        <f aca="false">SUM(X69:X71)-X63+X66</f>
        <v>0</v>
      </c>
      <c r="X67" s="49"/>
      <c r="Y67" s="2" t="n">
        <f aca="false">SUM(Z69:Z71)-Z63+Z66</f>
        <v>0</v>
      </c>
      <c r="Z67" s="49"/>
      <c r="AA67" s="2" t="n">
        <f aca="false">SUM(AB69:AB71)-AB63+AB66</f>
        <v>0</v>
      </c>
      <c r="AB67" s="49"/>
      <c r="AC67" s="2" t="n">
        <f aca="false">SUM(AD69:AD71)-AD63+AD66</f>
        <v>6.68999999788866E-005</v>
      </c>
      <c r="AD67" s="49"/>
      <c r="AE67" s="49"/>
      <c r="AF67" s="49"/>
      <c r="AH67" s="96"/>
      <c r="AI67" s="91"/>
      <c r="AJ67" s="49"/>
      <c r="AK67" s="83" t="e">
        <f aca="false">+AG67+Y67+W67+R67+P67+N67+L67+J67+H67+F67+D67+B67</f>
        <v>#REF!</v>
      </c>
    </row>
    <row r="68" customFormat="false" ht="13.5" hidden="false" customHeight="false" outlineLevel="0" collapsed="false">
      <c r="A68" s="50" t="n">
        <f aca="false">A4</f>
        <v>36622</v>
      </c>
      <c r="F68" s="18"/>
      <c r="G68" s="3"/>
      <c r="X68" s="3"/>
      <c r="Z68" s="3"/>
      <c r="AB68" s="3"/>
      <c r="AD68" s="3"/>
      <c r="AE68" s="3"/>
      <c r="AF68" s="3"/>
      <c r="AI68" s="91"/>
      <c r="AK68" s="83"/>
    </row>
    <row r="69" customFormat="false" ht="12.75" hidden="false" customHeight="false" outlineLevel="0" collapsed="false">
      <c r="A69" s="31" t="s">
        <v>31</v>
      </c>
      <c r="C69" s="39" t="n">
        <f aca="false">+C60-C108</f>
        <v>-48351.9716941</v>
      </c>
      <c r="E69" s="39" t="n">
        <f aca="false">+E60-E108</f>
        <v>2552.2927235</v>
      </c>
      <c r="F69" s="18"/>
      <c r="G69" s="39" t="n">
        <f aca="false">+G60-G108</f>
        <v>0</v>
      </c>
      <c r="I69" s="39" t="n">
        <f aca="false">+I60-I108</f>
        <v>7488.0952876</v>
      </c>
      <c r="K69" s="39" t="n">
        <f aca="false">+K60-K108</f>
        <v>-135.1357694</v>
      </c>
      <c r="M69" s="39" t="n">
        <f aca="false">+M60-M108</f>
        <v>0</v>
      </c>
      <c r="O69" s="39" t="n">
        <f aca="false">+O60-O108</f>
        <v>7823.6506335</v>
      </c>
      <c r="Q69" s="39" t="n">
        <f aca="false">+Q60-Q108</f>
        <v>970.7887433</v>
      </c>
      <c r="S69" s="39"/>
      <c r="T69" s="40"/>
      <c r="U69" s="39" t="n">
        <f aca="false">+U60-U108</f>
        <v>1972.0557755</v>
      </c>
      <c r="V69" s="40"/>
      <c r="W69" s="40"/>
      <c r="X69" s="39" t="n">
        <f aca="false">+X60-X108</f>
        <v>370.8532512</v>
      </c>
      <c r="Z69" s="39" t="n">
        <f aca="false">+Z60-Z108</f>
        <v>1392.7704365</v>
      </c>
      <c r="AB69" s="39" t="n">
        <f aca="false">+AB60-AB108</f>
        <v>2962.4107378</v>
      </c>
      <c r="AD69" s="39" t="n">
        <f aca="false">+AD60-AD108</f>
        <v>-34.7214031</v>
      </c>
      <c r="AE69" s="40"/>
      <c r="AF69" s="39" t="n">
        <f aca="false">[1]Report!$AA69</f>
        <v>388.5221936</v>
      </c>
      <c r="AH69" s="87" t="n">
        <f aca="false">C69+E69+I69+K69+M69+O69+Q69+S69+U69+X69+G69+Z69+AB69+AD69+AF69</f>
        <v>-22600.3890841</v>
      </c>
      <c r="AI69" s="91"/>
      <c r="AJ69" s="39" t="n">
        <f aca="false">+AJ60-AJ108</f>
        <v>769.5594374</v>
      </c>
      <c r="AK69" s="83"/>
    </row>
    <row r="70" customFormat="false" ht="12.75" hidden="false" customHeight="false" outlineLevel="0" collapsed="false">
      <c r="A70" s="31" t="s">
        <v>58</v>
      </c>
      <c r="C70" s="39" t="n">
        <f aca="false">+C61-C109</f>
        <v>0</v>
      </c>
      <c r="E70" s="39" t="n">
        <f aca="false">+E61-E109</f>
        <v>0</v>
      </c>
      <c r="F70" s="18"/>
      <c r="G70" s="39" t="n">
        <f aca="false">+G61-G109</f>
        <v>0</v>
      </c>
      <c r="I70" s="39" t="n">
        <f aca="false">+I61-I109</f>
        <v>0</v>
      </c>
      <c r="K70" s="39" t="n">
        <f aca="false">+K61-K109</f>
        <v>0</v>
      </c>
      <c r="M70" s="39" t="n">
        <f aca="false">+M61-M109</f>
        <v>0</v>
      </c>
      <c r="O70" s="39" t="n">
        <f aca="false">+O61-O109</f>
        <v>0</v>
      </c>
      <c r="Q70" s="39" t="e">
        <f aca="false">+Q61-Q109</f>
        <v>#REF!</v>
      </c>
      <c r="S70" s="39"/>
      <c r="T70" s="40"/>
      <c r="U70" s="39" t="n">
        <f aca="false">+U61-U109</f>
        <v>0</v>
      </c>
      <c r="V70" s="40"/>
      <c r="W70" s="40"/>
      <c r="X70" s="39" t="n">
        <f aca="false">+X61-X109</f>
        <v>0</v>
      </c>
      <c r="Z70" s="39" t="n">
        <f aca="false">+Z61-Z109</f>
        <v>0</v>
      </c>
      <c r="AB70" s="39" t="n">
        <f aca="false">+AB61-AB109</f>
        <v>0</v>
      </c>
      <c r="AD70" s="39" t="n">
        <f aca="false">+AD61-AD109</f>
        <v>0</v>
      </c>
      <c r="AE70" s="40"/>
      <c r="AF70" s="39" t="n">
        <f aca="false">[1]Report!$AA70</f>
        <v>0</v>
      </c>
      <c r="AH70" s="87" t="e">
        <f aca="false">C70+E70+I70+K70+M70+O70+Q70+S70+U70+X70+G70+Z70+AB70+AD70+AF70</f>
        <v>#REF!</v>
      </c>
      <c r="AI70" s="91"/>
      <c r="AJ70" s="39" t="n">
        <f aca="false">+AJ61-AJ109</f>
        <v>0</v>
      </c>
      <c r="AK70" s="83"/>
    </row>
    <row r="71" customFormat="false" ht="12.75" hidden="false" customHeight="false" outlineLevel="0" collapsed="false">
      <c r="A71" s="31" t="s">
        <v>55</v>
      </c>
      <c r="C71" s="39" t="n">
        <f aca="false">+C62-C110</f>
        <v>46106.2641367</v>
      </c>
      <c r="E71" s="39" t="n">
        <f aca="false">+E62-E110</f>
        <v>-2.27694880000126</v>
      </c>
      <c r="F71" s="18"/>
      <c r="G71" s="39" t="n">
        <f aca="false">+G62-G110</f>
        <v>0</v>
      </c>
      <c r="I71" s="39" t="n">
        <f aca="false">+I62-I110</f>
        <v>-236.823683599989</v>
      </c>
      <c r="K71" s="39" t="n">
        <f aca="false">+K62-K110</f>
        <v>-67.99</v>
      </c>
      <c r="M71" s="39" t="n">
        <f aca="false">+M62-M110</f>
        <v>0</v>
      </c>
      <c r="O71" s="39" t="n">
        <f aca="false">+O62-O110</f>
        <v>-14206.8632606</v>
      </c>
      <c r="Q71" s="39" t="e">
        <f aca="false">+Q62-Q110</f>
        <v>#REF!</v>
      </c>
      <c r="S71" s="39"/>
      <c r="T71" s="40"/>
      <c r="U71" s="39" t="n">
        <f aca="false">+U62-U110</f>
        <v>-1837.9933007</v>
      </c>
      <c r="V71" s="40"/>
      <c r="W71" s="40"/>
      <c r="X71" s="39" t="n">
        <f aca="false">+X62-X110</f>
        <v>-329.5631712</v>
      </c>
      <c r="Z71" s="39" t="n">
        <f aca="false">+Z62-Z110</f>
        <v>550.6269272</v>
      </c>
      <c r="AB71" s="39" t="n">
        <f aca="false">+AB62-AB110</f>
        <v>-4567.1501581</v>
      </c>
      <c r="AD71" s="39" t="n">
        <f aca="false">+AD62-AD110</f>
        <v>32.60626</v>
      </c>
      <c r="AE71" s="40"/>
      <c r="AF71" s="39" t="n">
        <f aca="false">[1]Report!$AA71</f>
        <v>0</v>
      </c>
      <c r="AH71" s="87" t="e">
        <f aca="false">C71+E71+I71+K71+M71+O71+Q71+S71+U71+X71+G71+Z71+AB71+AD71+AF71</f>
        <v>#REF!</v>
      </c>
      <c r="AI71" s="91"/>
      <c r="AJ71" s="39" t="n">
        <f aca="false">+AJ62-AJ110</f>
        <v>-673.78202</v>
      </c>
      <c r="AK71" s="83"/>
    </row>
    <row r="72" customFormat="false" ht="12.75" hidden="false" customHeight="false" outlineLevel="0" collapsed="false">
      <c r="A72" s="22" t="s">
        <v>56</v>
      </c>
      <c r="C72" s="51" t="n">
        <f aca="false">SUM(C69:C71)</f>
        <v>-2245.70755739999</v>
      </c>
      <c r="E72" s="51" t="n">
        <f aca="false">SUM(E69:E71)</f>
        <v>2550.0157747</v>
      </c>
      <c r="F72" s="18"/>
      <c r="G72" s="51" t="n">
        <f aca="false">SUM(G69:G71)</f>
        <v>0</v>
      </c>
      <c r="I72" s="51" t="n">
        <f aca="false">SUM(I69:I71)</f>
        <v>7251.27160400001</v>
      </c>
      <c r="K72" s="51" t="n">
        <f aca="false">SUM(K69:K71)</f>
        <v>-203.1257694</v>
      </c>
      <c r="M72" s="51" t="n">
        <f aca="false">SUM(M69:M71)</f>
        <v>0</v>
      </c>
      <c r="O72" s="51" t="n">
        <f aca="false">SUM(O69:O71)</f>
        <v>-6383.2126271</v>
      </c>
      <c r="Q72" s="51" t="e">
        <f aca="false">SUM(Q69:Q71)</f>
        <v>#REF!</v>
      </c>
      <c r="S72" s="51"/>
      <c r="T72" s="52"/>
      <c r="U72" s="51" t="n">
        <f aca="false">SUM(U69:U71)</f>
        <v>134.062474799999</v>
      </c>
      <c r="V72" s="52"/>
      <c r="W72" s="52"/>
      <c r="X72" s="51" t="n">
        <f aca="false">SUM(X69:X71)</f>
        <v>41.2900800000002</v>
      </c>
      <c r="Z72" s="51" t="n">
        <f aca="false">SUM(Z69:Z71)</f>
        <v>1943.3973637</v>
      </c>
      <c r="AB72" s="51" t="n">
        <f aca="false">SUM(AB69:AB71)</f>
        <v>-1604.7394203</v>
      </c>
      <c r="AD72" s="51" t="n">
        <f aca="false">SUM(AD69:AD71)</f>
        <v>-2.11514310000001</v>
      </c>
      <c r="AE72" s="52"/>
      <c r="AF72" s="51" t="n">
        <f aca="false">[1]Report!$AA72</f>
        <v>388.5221936</v>
      </c>
      <c r="AH72" s="87" t="e">
        <f aca="false">C72+E72+I72+K72+M72+O72+Q72+S72+U72+X72+G72+Z72+AB72+AD72+AF72</f>
        <v>#REF!</v>
      </c>
      <c r="AI72" s="91"/>
      <c r="AJ72" s="51" t="n">
        <f aca="false">SUM(AJ69:AJ71)</f>
        <v>95.7774174</v>
      </c>
      <c r="AK72" s="83"/>
      <c r="AL72" s="97"/>
      <c r="AM72" s="97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  <c r="FF72" s="72"/>
      <c r="FG72" s="72"/>
      <c r="FH72" s="72"/>
      <c r="FI72" s="72"/>
      <c r="FJ72" s="72"/>
      <c r="FK72" s="72"/>
      <c r="FL72" s="72"/>
      <c r="FM72" s="72"/>
      <c r="FN72" s="72"/>
      <c r="FO72" s="72"/>
      <c r="FP72" s="72"/>
      <c r="FQ72" s="72"/>
      <c r="FR72" s="72"/>
      <c r="FS72" s="72"/>
      <c r="FT72" s="72"/>
      <c r="FU72" s="72"/>
      <c r="FV72" s="72"/>
      <c r="FW72" s="72"/>
      <c r="FX72" s="72"/>
      <c r="FY72" s="72"/>
      <c r="FZ72" s="72"/>
      <c r="GA72" s="72"/>
      <c r="GB72" s="72"/>
      <c r="GC72" s="72"/>
      <c r="GD72" s="72"/>
      <c r="GE72" s="72"/>
      <c r="GF72" s="72"/>
      <c r="GG72" s="72"/>
      <c r="GH72" s="72"/>
      <c r="GI72" s="72"/>
      <c r="GJ72" s="72"/>
      <c r="GK72" s="72"/>
      <c r="GL72" s="72"/>
      <c r="GM72" s="72"/>
      <c r="GN72" s="72"/>
      <c r="GO72" s="72"/>
      <c r="GP72" s="72"/>
      <c r="GQ72" s="72"/>
      <c r="GR72" s="72"/>
      <c r="GS72" s="72"/>
      <c r="GT72" s="72"/>
      <c r="GU72" s="72"/>
      <c r="GV72" s="72"/>
      <c r="GW72" s="72"/>
      <c r="GX72" s="72"/>
      <c r="GY72" s="72"/>
      <c r="GZ72" s="72"/>
      <c r="HA72" s="72"/>
      <c r="HB72" s="72"/>
      <c r="HC72" s="72"/>
      <c r="HD72" s="72"/>
      <c r="HE72" s="72"/>
      <c r="HF72" s="72"/>
      <c r="HG72" s="72"/>
      <c r="HH72" s="72"/>
      <c r="HI72" s="72"/>
      <c r="HJ72" s="72"/>
      <c r="HK72" s="72"/>
      <c r="HL72" s="72"/>
      <c r="HM72" s="72"/>
      <c r="HN72" s="72"/>
      <c r="HO72" s="72"/>
      <c r="HP72" s="72"/>
      <c r="HQ72" s="72"/>
      <c r="HR72" s="72"/>
      <c r="HS72" s="72"/>
      <c r="HT72" s="72"/>
      <c r="HU72" s="72"/>
      <c r="HV72" s="72"/>
      <c r="HW72" s="72"/>
      <c r="HX72" s="72"/>
      <c r="HY72" s="72"/>
      <c r="HZ72" s="72"/>
      <c r="IA72" s="72"/>
      <c r="IB72" s="72"/>
      <c r="IC72" s="72"/>
      <c r="ID72" s="72"/>
      <c r="IE72" s="72"/>
      <c r="IF72" s="72"/>
      <c r="IG72" s="72"/>
      <c r="IH72" s="72"/>
      <c r="II72" s="72"/>
      <c r="IJ72" s="72"/>
      <c r="IK72" s="72"/>
      <c r="IL72" s="72"/>
      <c r="IM72" s="72"/>
      <c r="IN72" s="72"/>
      <c r="IO72" s="72"/>
      <c r="IP72" s="72"/>
      <c r="IQ72" s="72"/>
      <c r="IR72" s="72"/>
      <c r="IS72" s="72"/>
      <c r="IT72" s="72"/>
      <c r="IU72" s="72"/>
      <c r="IV72" s="72"/>
      <c r="IW72" s="72"/>
    </row>
    <row r="73" customFormat="false" ht="12.75" hidden="false" customHeight="false" outlineLevel="0" collapsed="false">
      <c r="A73" s="22"/>
      <c r="F73" s="18"/>
      <c r="G73" s="3"/>
      <c r="X73" s="3"/>
      <c r="Z73" s="3"/>
      <c r="AB73" s="3"/>
      <c r="AD73" s="3"/>
      <c r="AE73" s="3"/>
      <c r="AF73" s="3"/>
      <c r="AI73" s="91"/>
      <c r="AK73" s="83"/>
      <c r="AL73" s="94"/>
      <c r="AM73" s="98"/>
    </row>
    <row r="74" customFormat="false" ht="13.5" hidden="false" customHeight="false" outlineLevel="0" collapsed="false">
      <c r="A74" s="53" t="s">
        <v>59</v>
      </c>
      <c r="F74" s="18"/>
      <c r="G74" s="3"/>
      <c r="X74" s="3"/>
      <c r="Z74" s="3"/>
      <c r="AB74" s="3"/>
      <c r="AD74" s="3"/>
      <c r="AE74" s="3"/>
      <c r="AF74" s="3"/>
      <c r="AI74" s="91"/>
      <c r="AK74" s="83"/>
      <c r="AL74" s="94"/>
      <c r="AM74" s="94"/>
    </row>
    <row r="75" customFormat="false" ht="12.75" hidden="false" customHeight="false" outlineLevel="0" collapsed="false">
      <c r="A75" s="31" t="s">
        <v>35</v>
      </c>
      <c r="C75" s="54" t="n">
        <f aca="false">C39-C93</f>
        <v>0</v>
      </c>
      <c r="E75" s="54" t="n">
        <f aca="false">E39-E93</f>
        <v>0</v>
      </c>
      <c r="F75" s="18"/>
      <c r="G75" s="54" t="n">
        <f aca="false">G39-G93</f>
        <v>0</v>
      </c>
      <c r="I75" s="54" t="n">
        <f aca="false">I39-I93</f>
        <v>0</v>
      </c>
      <c r="K75" s="54" t="n">
        <f aca="false">K39-K93</f>
        <v>0</v>
      </c>
      <c r="M75" s="54" t="n">
        <f aca="false">M39-M93</f>
        <v>0</v>
      </c>
      <c r="O75" s="54" t="n">
        <f aca="false">O39-O93</f>
        <v>0</v>
      </c>
      <c r="Q75" s="54" t="n">
        <f aca="false">Q39-Q93</f>
        <v>0</v>
      </c>
      <c r="S75" s="54"/>
      <c r="T75" s="55"/>
      <c r="U75" s="54" t="n">
        <f aca="false">U39-U93</f>
        <v>0</v>
      </c>
      <c r="V75" s="55"/>
      <c r="W75" s="55"/>
      <c r="X75" s="54" t="n">
        <f aca="false">X39-X93</f>
        <v>0</v>
      </c>
      <c r="Z75" s="54" t="n">
        <f aca="false">Z39-Z93</f>
        <v>0</v>
      </c>
      <c r="AB75" s="54" t="n">
        <f aca="false">AB39-AB93</f>
        <v>0</v>
      </c>
      <c r="AD75" s="54" t="n">
        <f aca="false">AD39-AD93</f>
        <v>0</v>
      </c>
      <c r="AE75" s="55"/>
      <c r="AF75" s="54" t="n">
        <f aca="false">[1]Report!$AA75</f>
        <v>0</v>
      </c>
      <c r="AH75" s="87" t="n">
        <f aca="false">C75+E75+I75+K75+M75+O75+Q75+S75+U75+X75+G75+Z75+AB75+AD75+AF75</f>
        <v>0</v>
      </c>
      <c r="AI75" s="91"/>
      <c r="AJ75" s="54" t="n">
        <f aca="false">AJ39-AJ93</f>
        <v>0</v>
      </c>
      <c r="AK75" s="83"/>
      <c r="AL75" s="94"/>
      <c r="AM75" s="99"/>
    </row>
    <row r="76" customFormat="false" ht="12.75" hidden="false" customHeight="false" outlineLevel="0" collapsed="false">
      <c r="A76" s="31" t="s">
        <v>86</v>
      </c>
      <c r="F76" s="18"/>
      <c r="G76" s="3"/>
      <c r="X76" s="3"/>
      <c r="Z76" s="3"/>
      <c r="AB76" s="3"/>
      <c r="AD76" s="3"/>
      <c r="AE76" s="3"/>
      <c r="AF76" s="3" t="n">
        <f aca="false">[1]Report!$AA76</f>
        <v>0</v>
      </c>
      <c r="AI76" s="91"/>
      <c r="AK76" s="83"/>
      <c r="AL76" s="94"/>
      <c r="AM76" s="100"/>
    </row>
    <row r="77" customFormat="false" ht="12.75" hidden="false" customHeight="false" outlineLevel="0" collapsed="false">
      <c r="A77" s="31" t="s">
        <v>37</v>
      </c>
      <c r="C77" s="56" t="n">
        <f aca="false">C41-C95</f>
        <v>-27.6793107</v>
      </c>
      <c r="E77" s="56" t="n">
        <f aca="false">E41-E95</f>
        <v>-43.25425</v>
      </c>
      <c r="F77" s="18"/>
      <c r="G77" s="56" t="n">
        <f aca="false">G41-G95</f>
        <v>0</v>
      </c>
      <c r="I77" s="56" t="n">
        <f aca="false">I41-I95</f>
        <v>0</v>
      </c>
      <c r="K77" s="56" t="n">
        <f aca="false">K41-K95</f>
        <v>0</v>
      </c>
      <c r="M77" s="56" t="n">
        <f aca="false">M41-M95</f>
        <v>0</v>
      </c>
      <c r="O77" s="56" t="n">
        <f aca="false">O41-O95</f>
        <v>0</v>
      </c>
      <c r="Q77" s="56" t="n">
        <f aca="false">Q41-Q95</f>
        <v>0</v>
      </c>
      <c r="S77" s="56"/>
      <c r="U77" s="56" t="n">
        <f aca="false">U41-U95</f>
        <v>0</v>
      </c>
      <c r="W77" s="56"/>
      <c r="X77" s="56" t="n">
        <f aca="false">X41-X95</f>
        <v>0</v>
      </c>
      <c r="Z77" s="56" t="n">
        <f aca="false">Z41-Z95</f>
        <v>0</v>
      </c>
      <c r="AB77" s="56" t="n">
        <f aca="false">AB41-AB95</f>
        <v>0</v>
      </c>
      <c r="AD77" s="56" t="n">
        <f aca="false">AD41-AD95</f>
        <v>0</v>
      </c>
      <c r="AE77" s="56"/>
      <c r="AF77" s="56" t="n">
        <f aca="false">[1]Report!$AA77</f>
        <v>0</v>
      </c>
      <c r="AH77" s="92" t="n">
        <f aca="false">C77+E77+I77+K77+M77+O77+Q77+S77+U77+X77+G77+Z77+AB77+AD77+AF77</f>
        <v>-70.9335607</v>
      </c>
      <c r="AI77" s="91"/>
      <c r="AJ77" s="56" t="n">
        <f aca="false">AJ41-AJ95</f>
        <v>0</v>
      </c>
      <c r="AK77" s="83"/>
      <c r="AL77" s="94"/>
      <c r="AM77" s="100"/>
    </row>
    <row r="78" customFormat="false" ht="12.75" hidden="false" customHeight="false" outlineLevel="0" collapsed="false">
      <c r="A78" s="31" t="s">
        <v>38</v>
      </c>
      <c r="C78" s="57" t="n">
        <f aca="false">C42-C96</f>
        <v>346.6596881</v>
      </c>
      <c r="E78" s="57" t="n">
        <f aca="false">E42-E96</f>
        <v>361.3210645</v>
      </c>
      <c r="F78" s="18"/>
      <c r="G78" s="57" t="n">
        <f aca="false">G42-G96</f>
        <v>0</v>
      </c>
      <c r="I78" s="57" t="n">
        <f aca="false">I42-I96</f>
        <v>115.2650525</v>
      </c>
      <c r="K78" s="57" t="n">
        <f aca="false">K42-K96</f>
        <v>9.04009099999999</v>
      </c>
      <c r="M78" s="57" t="n">
        <f aca="false">M42-M96</f>
        <v>0</v>
      </c>
      <c r="O78" s="57" t="n">
        <f aca="false">O42-O96</f>
        <v>-221.488832000002</v>
      </c>
      <c r="Q78" s="57" t="n">
        <f aca="false">Q42-Q96</f>
        <v>-7.3746566</v>
      </c>
      <c r="S78" s="57"/>
      <c r="T78" s="57"/>
      <c r="U78" s="57" t="n">
        <f aca="false">U42-U96</f>
        <v>-29.5690899</v>
      </c>
      <c r="V78" s="57"/>
      <c r="W78" s="57"/>
      <c r="X78" s="57" t="n">
        <f aca="false">X42-X96</f>
        <v>0</v>
      </c>
      <c r="Z78" s="57" t="n">
        <f aca="false">Z42-Z96</f>
        <v>33.3950418</v>
      </c>
      <c r="AB78" s="57" t="n">
        <f aca="false">AB42-AB96</f>
        <v>-1E-007</v>
      </c>
      <c r="AD78" s="57" t="n">
        <f aca="false">AD42-AD96</f>
        <v>0</v>
      </c>
      <c r="AE78" s="57"/>
      <c r="AF78" s="57" t="n">
        <f aca="false">[1]Report!$AA78</f>
        <v>0</v>
      </c>
      <c r="AH78" s="92" t="n">
        <f aca="false">C78+E78+I78+K78+M78+O78+Q78+S78+U78+X78+G78+Z78+AB78+AD78+AF78</f>
        <v>607.248359299998</v>
      </c>
      <c r="AI78" s="91"/>
      <c r="AJ78" s="57" t="n">
        <f aca="false">AJ42-AJ96</f>
        <v>0</v>
      </c>
      <c r="AK78" s="83"/>
      <c r="AL78" s="94"/>
      <c r="AM78" s="100"/>
    </row>
    <row r="79" customFormat="false" ht="12.75" hidden="false" customHeight="false" outlineLevel="0" collapsed="false">
      <c r="A79" s="31" t="s">
        <v>39</v>
      </c>
      <c r="C79" s="57" t="n">
        <f aca="false">C43-C97</f>
        <v>0</v>
      </c>
      <c r="E79" s="57" t="n">
        <f aca="false">E43-E97</f>
        <v>0</v>
      </c>
      <c r="F79" s="18"/>
      <c r="G79" s="57" t="n">
        <f aca="false">G43-G97</f>
        <v>0</v>
      </c>
      <c r="I79" s="57" t="n">
        <f aca="false">I43-I97</f>
        <v>0</v>
      </c>
      <c r="K79" s="57" t="n">
        <f aca="false">K43-K97</f>
        <v>0</v>
      </c>
      <c r="M79" s="57" t="n">
        <f aca="false">M43-M97</f>
        <v>0</v>
      </c>
      <c r="O79" s="57" t="n">
        <f aca="false">O43-O97</f>
        <v>0</v>
      </c>
      <c r="Q79" s="57" t="n">
        <f aca="false">Q43-Q97</f>
        <v>0</v>
      </c>
      <c r="S79" s="57"/>
      <c r="T79" s="57"/>
      <c r="U79" s="57" t="n">
        <f aca="false">U43-U97</f>
        <v>0</v>
      </c>
      <c r="V79" s="57"/>
      <c r="W79" s="57"/>
      <c r="X79" s="57" t="n">
        <f aca="false">X43-X97</f>
        <v>0</v>
      </c>
      <c r="Z79" s="57" t="n">
        <f aca="false">Z43-Z97</f>
        <v>0</v>
      </c>
      <c r="AB79" s="57" t="n">
        <f aca="false">AB43-AB97</f>
        <v>0</v>
      </c>
      <c r="AD79" s="57" t="n">
        <f aca="false">AD43-AD97</f>
        <v>0</v>
      </c>
      <c r="AE79" s="57"/>
      <c r="AF79" s="57" t="n">
        <f aca="false">[1]Report!$AA79</f>
        <v>0</v>
      </c>
      <c r="AH79" s="92" t="n">
        <f aca="false">C79+E79+I79+K79+M79+O79+Q79+S79+U79+X79+G79+Z79+AB79+AD79+AF79</f>
        <v>0</v>
      </c>
      <c r="AI79" s="91"/>
      <c r="AJ79" s="57" t="n">
        <f aca="false">AJ43-AJ97</f>
        <v>0</v>
      </c>
      <c r="AK79" s="83"/>
      <c r="AL79" s="94"/>
      <c r="AM79" s="100"/>
    </row>
    <row r="80" customFormat="false" ht="12.75" hidden="false" customHeight="false" outlineLevel="0" collapsed="false">
      <c r="A80" s="31" t="s">
        <v>40</v>
      </c>
      <c r="C80" s="57" t="n">
        <f aca="false">C44-C98</f>
        <v>0</v>
      </c>
      <c r="E80" s="57" t="n">
        <f aca="false">E44-E98</f>
        <v>0</v>
      </c>
      <c r="F80" s="18"/>
      <c r="G80" s="57" t="n">
        <f aca="false">G44-G98</f>
        <v>0</v>
      </c>
      <c r="I80" s="57" t="n">
        <f aca="false">I44-I98</f>
        <v>0</v>
      </c>
      <c r="K80" s="57" t="n">
        <f aca="false">K44-K98</f>
        <v>0</v>
      </c>
      <c r="M80" s="57" t="n">
        <f aca="false">M44-M98</f>
        <v>0</v>
      </c>
      <c r="O80" s="57" t="n">
        <f aca="false">O44-O98</f>
        <v>0</v>
      </c>
      <c r="Q80" s="57" t="n">
        <f aca="false">Q44-Q98</f>
        <v>0</v>
      </c>
      <c r="S80" s="57"/>
      <c r="T80" s="57"/>
      <c r="U80" s="57" t="n">
        <f aca="false">U44-U98</f>
        <v>0</v>
      </c>
      <c r="V80" s="57"/>
      <c r="W80" s="57"/>
      <c r="X80" s="57" t="n">
        <f aca="false">X44-X98</f>
        <v>0</v>
      </c>
      <c r="Z80" s="57" t="n">
        <f aca="false">Z44-Z98</f>
        <v>0</v>
      </c>
      <c r="AB80" s="57" t="n">
        <f aca="false">AB44-AB98</f>
        <v>0</v>
      </c>
      <c r="AD80" s="57" t="n">
        <f aca="false">AD44-AD98</f>
        <v>0</v>
      </c>
      <c r="AE80" s="57"/>
      <c r="AF80" s="57" t="n">
        <f aca="false">[1]Report!$AA80</f>
        <v>0</v>
      </c>
      <c r="AH80" s="92" t="n">
        <f aca="false">C80+E80+I80+K80+M80+O80+Q80+S80+U80+X80+G80+Z80+AB80+AD80+AF80</f>
        <v>0</v>
      </c>
      <c r="AI80" s="91"/>
      <c r="AJ80" s="57" t="n">
        <f aca="false">AJ44-AJ98</f>
        <v>0</v>
      </c>
      <c r="AK80" s="83"/>
      <c r="AL80" s="94"/>
      <c r="AM80" s="100"/>
    </row>
    <row r="81" customFormat="false" ht="12.75" hidden="false" customHeight="false" outlineLevel="0" collapsed="false">
      <c r="A81" s="31" t="s">
        <v>41</v>
      </c>
      <c r="C81" s="57" t="n">
        <f aca="false">C45-C99</f>
        <v>0</v>
      </c>
      <c r="E81" s="57" t="n">
        <f aca="false">E45-E99</f>
        <v>0</v>
      </c>
      <c r="F81" s="18"/>
      <c r="G81" s="57" t="n">
        <f aca="false">G45-G99</f>
        <v>0</v>
      </c>
      <c r="I81" s="57" t="n">
        <f aca="false">I45-I99</f>
        <v>0</v>
      </c>
      <c r="K81" s="57" t="n">
        <f aca="false">K45-K99</f>
        <v>0</v>
      </c>
      <c r="M81" s="57" t="n">
        <f aca="false">M45-M99</f>
        <v>0</v>
      </c>
      <c r="O81" s="57" t="n">
        <f aca="false">O45-O99</f>
        <v>-0.0310915999999999</v>
      </c>
      <c r="Q81" s="57" t="n">
        <f aca="false">Q45-Q99</f>
        <v>0</v>
      </c>
      <c r="S81" s="57"/>
      <c r="T81" s="57"/>
      <c r="U81" s="57" t="n">
        <f aca="false">U45-U99</f>
        <v>0</v>
      </c>
      <c r="V81" s="57"/>
      <c r="W81" s="57"/>
      <c r="X81" s="57" t="n">
        <f aca="false">X45-X99</f>
        <v>0</v>
      </c>
      <c r="Z81" s="57" t="n">
        <f aca="false">Z45-Z99</f>
        <v>0</v>
      </c>
      <c r="AB81" s="57" t="n">
        <f aca="false">AB45-AB99</f>
        <v>0</v>
      </c>
      <c r="AD81" s="57" t="n">
        <f aca="false">AD45-AD99</f>
        <v>0</v>
      </c>
      <c r="AE81" s="57"/>
      <c r="AF81" s="57" t="n">
        <f aca="false">[1]Report!$AA81</f>
        <v>0</v>
      </c>
      <c r="AH81" s="92" t="n">
        <f aca="false">C81+E81+I81+K81+M81+O81+Q81+S81+U81+X81+G81+Z81+AB81+AD81+AF81</f>
        <v>-0.0310915999999999</v>
      </c>
      <c r="AI81" s="91"/>
      <c r="AJ81" s="57" t="n">
        <f aca="false">AJ45-AJ99</f>
        <v>0</v>
      </c>
      <c r="AK81" s="83"/>
      <c r="AL81" s="94"/>
      <c r="AM81" s="100"/>
    </row>
    <row r="82" customFormat="false" ht="12.75" hidden="false" customHeight="false" outlineLevel="0" collapsed="false">
      <c r="A82" s="31" t="s">
        <v>42</v>
      </c>
      <c r="C82" s="57" t="n">
        <f aca="false">C46-C100</f>
        <v>0</v>
      </c>
      <c r="E82" s="57" t="n">
        <f aca="false">E46-E100</f>
        <v>0</v>
      </c>
      <c r="F82" s="18"/>
      <c r="G82" s="57" t="n">
        <f aca="false">G46-G100</f>
        <v>0</v>
      </c>
      <c r="I82" s="57" t="n">
        <f aca="false">I46-I100</f>
        <v>0</v>
      </c>
      <c r="K82" s="57" t="n">
        <f aca="false">K46-K100</f>
        <v>0</v>
      </c>
      <c r="M82" s="57" t="n">
        <f aca="false">M46-M100</f>
        <v>0</v>
      </c>
      <c r="O82" s="57" t="n">
        <f aca="false">O46-O100</f>
        <v>2.3722967</v>
      </c>
      <c r="Q82" s="57" t="n">
        <f aca="false">Q46-Q100</f>
        <v>0</v>
      </c>
      <c r="S82" s="57"/>
      <c r="T82" s="57"/>
      <c r="U82" s="57" t="n">
        <f aca="false">U46-U100</f>
        <v>0</v>
      </c>
      <c r="V82" s="57"/>
      <c r="W82" s="57"/>
      <c r="X82" s="57" t="n">
        <f aca="false">X46-X100</f>
        <v>0</v>
      </c>
      <c r="Z82" s="57" t="n">
        <f aca="false">Z46-Z100</f>
        <v>0</v>
      </c>
      <c r="AB82" s="57" t="n">
        <f aca="false">AB46-AB100</f>
        <v>0</v>
      </c>
      <c r="AD82" s="57" t="n">
        <f aca="false">AD46-AD100</f>
        <v>0</v>
      </c>
      <c r="AE82" s="57"/>
      <c r="AF82" s="57" t="n">
        <f aca="false">[1]Report!$AA82</f>
        <v>0</v>
      </c>
      <c r="AH82" s="92" t="n">
        <f aca="false">C82+E82+I82+K82+M82+O82+Q82+S82+U82+X82+G82+Z82+AB82+AD82+AF82</f>
        <v>2.3722967</v>
      </c>
      <c r="AI82" s="91"/>
      <c r="AJ82" s="57" t="n">
        <f aca="false">AJ46-AJ100</f>
        <v>0</v>
      </c>
      <c r="AK82" s="83"/>
      <c r="AL82" s="94"/>
      <c r="AM82" s="100"/>
    </row>
    <row r="83" customFormat="false" ht="12.75" hidden="false" customHeight="false" outlineLevel="0" collapsed="false">
      <c r="A83" s="31" t="s">
        <v>43</v>
      </c>
      <c r="C83" s="57" t="n">
        <f aca="false">C47-C101</f>
        <v>0</v>
      </c>
      <c r="E83" s="57" t="n">
        <f aca="false">E47-E101</f>
        <v>0</v>
      </c>
      <c r="F83" s="18"/>
      <c r="G83" s="57" t="n">
        <f aca="false">G47-G101</f>
        <v>0</v>
      </c>
      <c r="I83" s="57" t="n">
        <f aca="false">I47-I101</f>
        <v>0.6734191</v>
      </c>
      <c r="K83" s="57" t="n">
        <f aca="false">K47-K101</f>
        <v>0</v>
      </c>
      <c r="M83" s="57" t="n">
        <f aca="false">M47-M101</f>
        <v>0</v>
      </c>
      <c r="O83" s="57" t="n">
        <f aca="false">O47-O101</f>
        <v>-0.0543442000000001</v>
      </c>
      <c r="Q83" s="57" t="n">
        <f aca="false">Q47-Q101</f>
        <v>0</v>
      </c>
      <c r="S83" s="57"/>
      <c r="T83" s="57"/>
      <c r="U83" s="57" t="n">
        <f aca="false">U47-U101</f>
        <v>0</v>
      </c>
      <c r="V83" s="57"/>
      <c r="W83" s="57"/>
      <c r="X83" s="57" t="n">
        <f aca="false">X47-X101</f>
        <v>0</v>
      </c>
      <c r="Z83" s="57" t="n">
        <f aca="false">Z47-Z101</f>
        <v>0</v>
      </c>
      <c r="AB83" s="57" t="n">
        <f aca="false">AB47-AB101</f>
        <v>0</v>
      </c>
      <c r="AD83" s="57" t="n">
        <f aca="false">AD47-AD101</f>
        <v>0</v>
      </c>
      <c r="AE83" s="57"/>
      <c r="AF83" s="57" t="n">
        <f aca="false">[1]Report!$AA83</f>
        <v>0</v>
      </c>
      <c r="AH83" s="92" t="n">
        <f aca="false">C83+E83+I83+K83+M83+O83+Q83+S83+U83+X83+G83+Z83+AB83+AD83+AF83</f>
        <v>0.6190749</v>
      </c>
      <c r="AI83" s="91"/>
      <c r="AJ83" s="57" t="n">
        <f aca="false">AJ47-AJ101</f>
        <v>0</v>
      </c>
      <c r="AK83" s="83"/>
      <c r="AL83" s="94"/>
      <c r="AM83" s="100"/>
    </row>
    <row r="84" customFormat="false" ht="12.75" hidden="false" customHeight="false" outlineLevel="0" collapsed="false">
      <c r="A84" s="31" t="s">
        <v>44</v>
      </c>
      <c r="C84" s="57" t="n">
        <f aca="false">C48-C102</f>
        <v>0</v>
      </c>
      <c r="E84" s="57" t="n">
        <f aca="false">E48-E102</f>
        <v>0</v>
      </c>
      <c r="F84" s="18"/>
      <c r="G84" s="57" t="n">
        <f aca="false">G48-G102</f>
        <v>0</v>
      </c>
      <c r="I84" s="57" t="n">
        <f aca="false">I48-I102</f>
        <v>0</v>
      </c>
      <c r="K84" s="57" t="n">
        <f aca="false">K48-K102</f>
        <v>0</v>
      </c>
      <c r="M84" s="57" t="n">
        <f aca="false">M48-M102</f>
        <v>0</v>
      </c>
      <c r="O84" s="57" t="n">
        <f aca="false">O48-O102</f>
        <v>0</v>
      </c>
      <c r="Q84" s="57" t="n">
        <f aca="false">Q48-Q102</f>
        <v>0</v>
      </c>
      <c r="S84" s="57"/>
      <c r="T84" s="57"/>
      <c r="U84" s="57" t="n">
        <f aca="false">U48-U102</f>
        <v>0</v>
      </c>
      <c r="V84" s="57"/>
      <c r="W84" s="57"/>
      <c r="X84" s="57" t="n">
        <f aca="false">X48-X102</f>
        <v>0</v>
      </c>
      <c r="Z84" s="57" t="n">
        <f aca="false">Z48-Z102</f>
        <v>0</v>
      </c>
      <c r="AB84" s="57" t="n">
        <f aca="false">AB48-AB102</f>
        <v>0</v>
      </c>
      <c r="AD84" s="57" t="n">
        <f aca="false">AD48-AD102</f>
        <v>0</v>
      </c>
      <c r="AE84" s="57"/>
      <c r="AF84" s="57" t="n">
        <f aca="false">[1]Report!$AA84</f>
        <v>0</v>
      </c>
      <c r="AH84" s="92" t="n">
        <f aca="false">C84+E84+I84+K84+M84+O84+Q84+S84+U84+X84+G84+Z84+AB84+AD84+AF84</f>
        <v>0</v>
      </c>
      <c r="AI84" s="91"/>
      <c r="AJ84" s="57" t="n">
        <f aca="false">AJ48-AJ102</f>
        <v>0</v>
      </c>
      <c r="AK84" s="83"/>
      <c r="AL84" s="94"/>
      <c r="AM84" s="100"/>
    </row>
    <row r="85" customFormat="false" ht="12.75" hidden="false" customHeight="false" outlineLevel="0" collapsed="false">
      <c r="A85" s="31" t="s">
        <v>45</v>
      </c>
      <c r="C85" s="57" t="n">
        <f aca="false">C49-C103</f>
        <v>-10.893</v>
      </c>
      <c r="E85" s="57" t="n">
        <f aca="false">E49-E103</f>
        <v>0</v>
      </c>
      <c r="F85" s="18"/>
      <c r="G85" s="57" t="n">
        <f aca="false">G49-G103</f>
        <v>0</v>
      </c>
      <c r="I85" s="57" t="n">
        <f aca="false">I49-I103</f>
        <v>0</v>
      </c>
      <c r="K85" s="57" t="n">
        <f aca="false">K49-K103</f>
        <v>0</v>
      </c>
      <c r="M85" s="57" t="n">
        <f aca="false">M49-M103</f>
        <v>0</v>
      </c>
      <c r="O85" s="57" t="n">
        <f aca="false">O49-O103</f>
        <v>0</v>
      </c>
      <c r="Q85" s="57" t="n">
        <f aca="false">Q49-Q103</f>
        <v>0</v>
      </c>
      <c r="S85" s="57"/>
      <c r="T85" s="57"/>
      <c r="U85" s="57" t="n">
        <f aca="false">U49-U103</f>
        <v>0</v>
      </c>
      <c r="V85" s="57"/>
      <c r="W85" s="57"/>
      <c r="X85" s="57" t="n">
        <f aca="false">X49-X103</f>
        <v>0</v>
      </c>
      <c r="Z85" s="57" t="n">
        <f aca="false">Z49-Z103</f>
        <v>0</v>
      </c>
      <c r="AB85" s="57" t="n">
        <f aca="false">AB49-AB103</f>
        <v>0</v>
      </c>
      <c r="AD85" s="57" t="n">
        <f aca="false">AD49-AD103</f>
        <v>0</v>
      </c>
      <c r="AE85" s="57"/>
      <c r="AF85" s="57" t="n">
        <f aca="false">[1]Report!$AA85</f>
        <v>0</v>
      </c>
      <c r="AH85" s="92" t="n">
        <f aca="false">C85+E85+I85+K85+M85+O85+Q85+S85+U85+X85+G85+Z85+AB85+AD85+AF85</f>
        <v>-10.893</v>
      </c>
      <c r="AI85" s="91"/>
      <c r="AJ85" s="57" t="n">
        <f aca="false">AJ49-AJ103</f>
        <v>0</v>
      </c>
      <c r="AK85" s="83"/>
      <c r="AL85" s="94"/>
      <c r="AM85" s="100"/>
    </row>
    <row r="86" customFormat="false" ht="12.75" hidden="false" customHeight="false" outlineLevel="0" collapsed="false">
      <c r="A86" s="27" t="s">
        <v>46</v>
      </c>
      <c r="B86" s="28"/>
      <c r="C86" s="58" t="n">
        <f aca="false">SUM(C77:C85)</f>
        <v>308.0873774</v>
      </c>
      <c r="D86" s="28"/>
      <c r="E86" s="58" t="n">
        <f aca="false">SUM(E77:E85)</f>
        <v>318.0668145</v>
      </c>
      <c r="F86" s="18"/>
      <c r="G86" s="58" t="n">
        <f aca="false">SUM(G77:G85)</f>
        <v>0</v>
      </c>
      <c r="I86" s="58" t="n">
        <f aca="false">SUM(I77:I85)</f>
        <v>115.9384716</v>
      </c>
      <c r="J86" s="28"/>
      <c r="K86" s="58" t="n">
        <f aca="false">SUM(K77:K85)</f>
        <v>9.04009099999999</v>
      </c>
      <c r="L86" s="28"/>
      <c r="M86" s="58" t="n">
        <f aca="false">SUM(M77:M85)</f>
        <v>0</v>
      </c>
      <c r="N86" s="28"/>
      <c r="O86" s="58" t="n">
        <f aca="false">SUM(O77:O85)</f>
        <v>-219.201971100002</v>
      </c>
      <c r="P86" s="28"/>
      <c r="Q86" s="58" t="n">
        <f aca="false">SUM(Q77:Q85)</f>
        <v>-7.3746566</v>
      </c>
      <c r="R86" s="28"/>
      <c r="S86" s="58"/>
      <c r="T86" s="59"/>
      <c r="U86" s="58" t="n">
        <f aca="false">SUM(U77:U85)</f>
        <v>-29.5690899</v>
      </c>
      <c r="V86" s="59"/>
      <c r="W86" s="59"/>
      <c r="X86" s="58" t="n">
        <f aca="false">SUM(X77:X85)</f>
        <v>0</v>
      </c>
      <c r="Y86" s="28"/>
      <c r="Z86" s="58" t="n">
        <f aca="false">SUM(Z77:Z85)</f>
        <v>33.3950418</v>
      </c>
      <c r="AA86" s="28"/>
      <c r="AB86" s="58" t="n">
        <f aca="false">SUM(AB77:AB85)</f>
        <v>-1E-007</v>
      </c>
      <c r="AC86" s="28"/>
      <c r="AD86" s="58" t="n">
        <f aca="false">SUM(AD77:AD85)</f>
        <v>0</v>
      </c>
      <c r="AE86" s="59"/>
      <c r="AF86" s="58" t="n">
        <f aca="false">[1]Report!$AA86</f>
        <v>0</v>
      </c>
      <c r="AG86" s="28"/>
      <c r="AH86" s="58" t="n">
        <f aca="false">C86+E86+I86+K86+M86+O86+Q86+S86+U86+X86+G86+Z86+AB86+AD86+AF86</f>
        <v>528.382078599998</v>
      </c>
      <c r="AI86" s="91"/>
      <c r="AJ86" s="58" t="n">
        <f aca="false">SUM(AJ77:AJ85)</f>
        <v>0</v>
      </c>
      <c r="AK86" s="83"/>
      <c r="AL86" s="94"/>
      <c r="AM86" s="100"/>
    </row>
    <row r="87" customFormat="false" ht="12.75" hidden="false" customHeight="false" outlineLevel="0" collapsed="false">
      <c r="A87" s="60" t="s">
        <v>47</v>
      </c>
      <c r="B87" s="61"/>
      <c r="C87" s="62" t="n">
        <f aca="false">C51-C105</f>
        <v>0</v>
      </c>
      <c r="D87" s="61"/>
      <c r="E87" s="62" t="n">
        <f aca="false">E51-E105</f>
        <v>0</v>
      </c>
      <c r="F87" s="18"/>
      <c r="G87" s="62" t="n">
        <f aca="false">G51-G105</f>
        <v>0</v>
      </c>
      <c r="I87" s="62" t="n">
        <f aca="false">I51-I105</f>
        <v>0</v>
      </c>
      <c r="J87" s="61"/>
      <c r="K87" s="62" t="n">
        <f aca="false">K51-K105</f>
        <v>0</v>
      </c>
      <c r="L87" s="61"/>
      <c r="M87" s="62" t="n">
        <f aca="false">M51-M105</f>
        <v>0</v>
      </c>
      <c r="N87" s="61"/>
      <c r="O87" s="62" t="n">
        <f aca="false">O51-O105</f>
        <v>0</v>
      </c>
      <c r="P87" s="61"/>
      <c r="Q87" s="62" t="n">
        <f aca="false">Q51-Q105</f>
        <v>0</v>
      </c>
      <c r="R87" s="61"/>
      <c r="S87" s="62"/>
      <c r="T87" s="63"/>
      <c r="U87" s="62" t="n">
        <f aca="false">U51-U105</f>
        <v>0</v>
      </c>
      <c r="V87" s="63"/>
      <c r="W87" s="63"/>
      <c r="X87" s="62" t="n">
        <f aca="false">X51-X105</f>
        <v>0</v>
      </c>
      <c r="Y87" s="61"/>
      <c r="Z87" s="62" t="n">
        <f aca="false">Z51-Z105</f>
        <v>0</v>
      </c>
      <c r="AA87" s="61"/>
      <c r="AB87" s="62" t="n">
        <f aca="false">AB51-AB105</f>
        <v>0</v>
      </c>
      <c r="AC87" s="61"/>
      <c r="AD87" s="62" t="n">
        <f aca="false">AD51-AD105</f>
        <v>0</v>
      </c>
      <c r="AE87" s="63"/>
      <c r="AF87" s="62" t="n">
        <f aca="false">[1]Report!$AA87</f>
        <v>0</v>
      </c>
      <c r="AG87" s="61"/>
      <c r="AH87" s="62" t="n">
        <f aca="false">C87+E87+I87+K87+M87+O87+Q87+S87+U87+X87+G87+Z87+AB87+AD87+AF87</f>
        <v>0</v>
      </c>
      <c r="AI87" s="91"/>
      <c r="AJ87" s="62" t="n">
        <f aca="false">AJ51-AJ105</f>
        <v>0</v>
      </c>
      <c r="AK87" s="83"/>
    </row>
    <row r="88" customFormat="false" ht="12.75" hidden="false" customHeight="false" outlineLevel="0" collapsed="false">
      <c r="A88" s="60" t="s">
        <v>60</v>
      </c>
      <c r="B88" s="61"/>
      <c r="C88" s="62" t="n">
        <f aca="false">C52-C106</f>
        <v>0</v>
      </c>
      <c r="D88" s="61"/>
      <c r="E88" s="62" t="n">
        <f aca="false">E52-E106</f>
        <v>0</v>
      </c>
      <c r="F88" s="0"/>
      <c r="G88" s="62" t="n">
        <f aca="false">G52-G106</f>
        <v>0</v>
      </c>
      <c r="I88" s="62" t="n">
        <f aca="false">I52-I106</f>
        <v>0</v>
      </c>
      <c r="J88" s="61"/>
      <c r="K88" s="62" t="n">
        <f aca="false">K52-K106</f>
        <v>0</v>
      </c>
      <c r="L88" s="61"/>
      <c r="M88" s="62" t="n">
        <f aca="false">M52-M106</f>
        <v>0</v>
      </c>
      <c r="N88" s="61"/>
      <c r="O88" s="62" t="n">
        <f aca="false">O52-O106</f>
        <v>0</v>
      </c>
      <c r="P88" s="61"/>
      <c r="Q88" s="62" t="n">
        <f aca="false">Q52-Q106</f>
        <v>0</v>
      </c>
      <c r="R88" s="61"/>
      <c r="S88" s="62"/>
      <c r="T88" s="63"/>
      <c r="U88" s="62" t="n">
        <f aca="false">U52-U106</f>
        <v>0</v>
      </c>
      <c r="V88" s="63"/>
      <c r="W88" s="63"/>
      <c r="X88" s="62" t="n">
        <f aca="false">X52-X106</f>
        <v>0</v>
      </c>
      <c r="Y88" s="61"/>
      <c r="Z88" s="62" t="n">
        <f aca="false">Z52-Z106</f>
        <v>0</v>
      </c>
      <c r="AA88" s="61"/>
      <c r="AB88" s="62" t="n">
        <f aca="false">AB52-AB106</f>
        <v>0</v>
      </c>
      <c r="AC88" s="61"/>
      <c r="AD88" s="62" t="n">
        <f aca="false">AD52-AD106</f>
        <v>0</v>
      </c>
      <c r="AE88" s="63"/>
      <c r="AF88" s="62" t="n">
        <f aca="false">[1]Report!$AA88</f>
        <v>0</v>
      </c>
      <c r="AG88" s="61"/>
      <c r="AH88" s="62" t="n">
        <f aca="false">C88+E88+I88+K88+M88+O88+Q88+S88+U88+X88+G88+Z88+AB88+AD88+AF88</f>
        <v>0</v>
      </c>
      <c r="AI88" s="91"/>
      <c r="AJ88" s="62" t="n">
        <f aca="false">AJ52-AJ106</f>
        <v>0</v>
      </c>
      <c r="AK88" s="83"/>
    </row>
    <row r="89" customFormat="false" ht="12.75" hidden="false" customHeight="false" outlineLevel="0" collapsed="false">
      <c r="A89" s="27" t="s">
        <v>61</v>
      </c>
      <c r="B89" s="64" t="n">
        <f aca="false">SUM(C86:C88)+C75-C89</f>
        <v>-6.13908923696727E-012</v>
      </c>
      <c r="C89" s="58" t="n">
        <f aca="false">C63-C91</f>
        <v>308.087377400007</v>
      </c>
      <c r="D89" s="64" t="n">
        <f aca="false">SUM(E86:E88)+E75-E89</f>
        <v>0</v>
      </c>
      <c r="E89" s="58" t="n">
        <f aca="false">E63-E91</f>
        <v>318.0668145</v>
      </c>
      <c r="F89" s="64" t="n">
        <f aca="false">SUM(G86:G88)+G75-G89</f>
        <v>0</v>
      </c>
      <c r="G89" s="58" t="n">
        <f aca="false">G63-G91</f>
        <v>0</v>
      </c>
      <c r="H89" s="64" t="n">
        <f aca="false">SUM(I86:I88)+I75-I89</f>
        <v>1.17950094136177E-012</v>
      </c>
      <c r="I89" s="58" t="n">
        <f aca="false">I63-I91</f>
        <v>115.938471599999</v>
      </c>
      <c r="J89" s="64" t="n">
        <f aca="false">SUM(K86:K88)+K75-K89</f>
        <v>0</v>
      </c>
      <c r="K89" s="58" t="n">
        <f aca="false">K63-K91</f>
        <v>9.04009099999996</v>
      </c>
      <c r="L89" s="64" t="n">
        <f aca="false">SUM(M86:M88)+M75-M89</f>
        <v>0</v>
      </c>
      <c r="M89" s="58" t="n">
        <f aca="false">M63-M91</f>
        <v>0</v>
      </c>
      <c r="N89" s="64" t="n">
        <f aca="false">SUM(O86:O88)+O75-O89</f>
        <v>9.9475983006414E-013</v>
      </c>
      <c r="O89" s="58" t="n">
        <f aca="false">O63-O91</f>
        <v>-219.201971100003</v>
      </c>
      <c r="P89" s="64" t="n">
        <f aca="false">SUM(Q86:Q88)+Q75-Q89</f>
        <v>0</v>
      </c>
      <c r="Q89" s="58" t="n">
        <f aca="false">Q63-Q91</f>
        <v>-7.37465659999998</v>
      </c>
      <c r="R89" s="64" t="n">
        <f aca="false">SUM(U86:U88)+U75-U89</f>
        <v>-1.13686837721616E-013</v>
      </c>
      <c r="S89" s="58"/>
      <c r="T89" s="64"/>
      <c r="U89" s="58" t="n">
        <f aca="false">U63-U91</f>
        <v>-29.5690898999999</v>
      </c>
      <c r="V89" s="64"/>
      <c r="W89" s="64" t="n">
        <f aca="false">SUM(X86:X88)+X75-X89</f>
        <v>0</v>
      </c>
      <c r="X89" s="58" t="n">
        <f aca="false">X63-X91</f>
        <v>0</v>
      </c>
      <c r="Y89" s="64" t="n">
        <f aca="false">SUM(Z86:Z88)+Z75-Z89</f>
        <v>-3.97903932025656E-013</v>
      </c>
      <c r="Z89" s="58" t="n">
        <f aca="false">Z63-Z91</f>
        <v>33.3950418000004</v>
      </c>
      <c r="AA89" s="64" t="n">
        <f aca="false">SUM(AB86:AB88)+AB75-AB89</f>
        <v>-1.48045364776023E-013</v>
      </c>
      <c r="AB89" s="58" t="n">
        <f aca="false">AB63-AB91</f>
        <v>-9.99998519546352E-008</v>
      </c>
      <c r="AC89" s="64" t="n">
        <f aca="false">SUM(AD86:AD88)+AD75-AD89</f>
        <v>0</v>
      </c>
      <c r="AD89" s="58" t="n">
        <f aca="false">AD63-AD91</f>
        <v>0</v>
      </c>
      <c r="AE89" s="59"/>
      <c r="AF89" s="58" t="n">
        <f aca="false">[1]Report!$AA89</f>
        <v>0</v>
      </c>
      <c r="AG89" s="64" t="n">
        <f aca="false">SUM(AH86:AH88)+AH75-AH89</f>
        <v>-4.54747350886464E-012</v>
      </c>
      <c r="AH89" s="58" t="n">
        <f aca="false">C89+E89+I89+K89+M89+O89+Q89+S89+U89+X89+G89+Z89+AB89+AD89+AF89</f>
        <v>528.382078600003</v>
      </c>
      <c r="AI89" s="91"/>
      <c r="AJ89" s="58" t="n">
        <f aca="false">AJ63-AJ91</f>
        <v>0</v>
      </c>
      <c r="AK89" s="83" t="n">
        <f aca="false">+AG89+Y89+W89+R89+P89+N89+L89+J89+H89+F89+D89+B89</f>
        <v>-9.02389274415327E-012</v>
      </c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  <c r="IR89" s="72"/>
      <c r="IS89" s="72"/>
      <c r="IT89" s="72"/>
      <c r="IU89" s="72"/>
      <c r="IV89" s="72"/>
      <c r="IW89" s="72"/>
    </row>
    <row r="90" customFormat="false" ht="15.75" hidden="false" customHeight="false" outlineLevel="0" collapsed="false">
      <c r="A90" s="22"/>
      <c r="C90" s="65"/>
      <c r="E90" s="65"/>
      <c r="F90" s="0" t="s">
        <v>90</v>
      </c>
      <c r="G90" s="18"/>
      <c r="X90" s="3"/>
      <c r="Z90" s="3"/>
      <c r="AB90" s="3"/>
      <c r="AD90" s="3"/>
      <c r="AE90" s="3"/>
      <c r="AF90" s="3"/>
      <c r="AH90" s="101"/>
      <c r="AK90" s="102" t="e">
        <f aca="false">SUM(AK21:AK89)</f>
        <v>#REF!</v>
      </c>
    </row>
    <row r="91" customFormat="false" ht="12.75" hidden="false" customHeight="false" outlineLevel="0" collapsed="false">
      <c r="A91" s="31" t="s">
        <v>62</v>
      </c>
      <c r="B91" s="2" t="n">
        <v>0.000999999996565748</v>
      </c>
      <c r="C91" s="66" t="n">
        <v>38239.4210919</v>
      </c>
      <c r="D91" s="66" t="n">
        <v>0</v>
      </c>
      <c r="E91" s="66" t="n">
        <v>10074.8457311971</v>
      </c>
      <c r="F91" s="66" t="n">
        <v>0</v>
      </c>
      <c r="G91" s="66" t="n">
        <v>-992.275297110372</v>
      </c>
      <c r="H91" s="66" t="n">
        <v>0</v>
      </c>
      <c r="I91" s="66" t="n">
        <v>20605.05521514</v>
      </c>
      <c r="J91" s="66" t="n">
        <v>-1.13686837721616E-013</v>
      </c>
      <c r="K91" s="66" t="n">
        <v>-746.706334084211</v>
      </c>
      <c r="L91" s="66" t="n">
        <v>0</v>
      </c>
      <c r="M91" s="66" t="n">
        <v>-11.843</v>
      </c>
      <c r="N91" s="66" t="n">
        <v>0</v>
      </c>
      <c r="O91" s="66" t="n">
        <v>-43177.2812934</v>
      </c>
      <c r="P91" s="66" t="n">
        <v>0</v>
      </c>
      <c r="Q91" s="66" t="n">
        <v>-1039.22516</v>
      </c>
      <c r="R91" s="66" t="n">
        <v>-4.54747350886464E-013</v>
      </c>
      <c r="S91" s="66"/>
      <c r="T91" s="66" t="n">
        <v>0</v>
      </c>
      <c r="U91" s="66" t="n">
        <v>1089.220209</v>
      </c>
      <c r="V91" s="66"/>
      <c r="W91" s="66" t="n">
        <v>-4.54747350886464E-013</v>
      </c>
      <c r="X91" s="66" t="n">
        <v>-1471.7053266</v>
      </c>
      <c r="Y91" s="66" t="n">
        <v>-9.09494701772928E-013</v>
      </c>
      <c r="Z91" s="66" t="n">
        <v>6317.3493713422</v>
      </c>
      <c r="AA91" s="66" t="n">
        <v>0</v>
      </c>
      <c r="AB91" s="66" t="n">
        <v>-4601.1159628</v>
      </c>
      <c r="AC91" s="66" t="n">
        <v>-6.68999999788866E-005</v>
      </c>
      <c r="AD91" s="66" t="n">
        <v>-18.8585396</v>
      </c>
      <c r="AE91" s="66"/>
      <c r="AF91" s="66" t="n">
        <v>388.5221936</v>
      </c>
      <c r="AG91" s="66" t="n">
        <v>-6.69000110065099E-005</v>
      </c>
      <c r="AH91" s="103" t="n">
        <v>24655.4028985848</v>
      </c>
      <c r="AI91" s="56"/>
      <c r="AJ91" s="66" t="n">
        <v>-99.9641312999998</v>
      </c>
      <c r="AL91" s="3" t="s">
        <v>91</v>
      </c>
    </row>
    <row r="92" customFormat="false" ht="12.75" hidden="false" customHeight="false" outlineLevel="0" collapsed="false">
      <c r="A92" s="31"/>
      <c r="C92" s="67"/>
      <c r="E92" s="67"/>
      <c r="F92" s="0"/>
      <c r="G92" s="67"/>
      <c r="I92" s="67"/>
      <c r="K92" s="67"/>
      <c r="M92" s="67"/>
      <c r="O92" s="67"/>
      <c r="Q92" s="67"/>
      <c r="S92" s="67"/>
      <c r="T92" s="68"/>
      <c r="U92" s="67"/>
      <c r="V92" s="68"/>
      <c r="W92" s="68"/>
      <c r="X92" s="67"/>
      <c r="Z92" s="67"/>
      <c r="AB92" s="67"/>
      <c r="AD92" s="67"/>
      <c r="AE92" s="67"/>
      <c r="AF92" s="67"/>
      <c r="AJ92" s="67"/>
    </row>
    <row r="93" customFormat="false" ht="12.75" hidden="false" customHeight="false" outlineLevel="0" collapsed="false">
      <c r="A93" s="31" t="s">
        <v>63</v>
      </c>
      <c r="C93" s="69" t="n">
        <v>0</v>
      </c>
      <c r="E93" s="69" t="n">
        <v>0</v>
      </c>
      <c r="F93" s="0"/>
      <c r="G93" s="69" t="n">
        <v>0</v>
      </c>
      <c r="I93" s="69" t="n">
        <v>0</v>
      </c>
      <c r="K93" s="69" t="n">
        <v>0</v>
      </c>
      <c r="M93" s="69" t="n">
        <v>0</v>
      </c>
      <c r="O93" s="69" t="n">
        <v>0</v>
      </c>
      <c r="Q93" s="69" t="n">
        <v>0</v>
      </c>
      <c r="S93" s="69"/>
      <c r="T93" s="52"/>
      <c r="U93" s="69" t="n">
        <v>0</v>
      </c>
      <c r="V93" s="52"/>
      <c r="W93" s="52"/>
      <c r="X93" s="69" t="n">
        <v>0</v>
      </c>
      <c r="Z93" s="69" t="n">
        <v>0</v>
      </c>
      <c r="AB93" s="69" t="n">
        <v>0</v>
      </c>
      <c r="AD93" s="69" t="n">
        <v>0</v>
      </c>
      <c r="AE93" s="104"/>
      <c r="AF93" s="69" t="n">
        <v>0</v>
      </c>
      <c r="AH93" s="105" t="n">
        <v>0</v>
      </c>
      <c r="AJ93" s="69"/>
    </row>
    <row r="94" customFormat="false" ht="12.75" hidden="false" customHeight="false" outlineLevel="0" collapsed="false">
      <c r="A94" s="31" t="s">
        <v>64</v>
      </c>
      <c r="C94" s="66"/>
      <c r="E94" s="66"/>
      <c r="F94" s="18"/>
      <c r="G94" s="66"/>
      <c r="I94" s="66"/>
      <c r="K94" s="66"/>
      <c r="M94" s="66"/>
      <c r="O94" s="66"/>
      <c r="Q94" s="66"/>
      <c r="S94" s="66"/>
      <c r="T94" s="70"/>
      <c r="U94" s="66"/>
      <c r="V94" s="70"/>
      <c r="W94" s="70"/>
      <c r="X94" s="66"/>
      <c r="Z94" s="66"/>
      <c r="AB94" s="66"/>
      <c r="AD94" s="66"/>
      <c r="AE94" s="66"/>
      <c r="AF94" s="66"/>
      <c r="AH94" s="103"/>
      <c r="AJ94" s="66"/>
    </row>
    <row r="95" customFormat="false" ht="12.75" hidden="false" customHeight="false" outlineLevel="0" collapsed="false">
      <c r="A95" s="31" t="s">
        <v>65</v>
      </c>
      <c r="C95" s="66" t="n">
        <v>-149.7416347</v>
      </c>
      <c r="E95" s="66" t="n">
        <v>5.75</v>
      </c>
      <c r="F95" s="18"/>
      <c r="G95" s="66" t="n">
        <v>0</v>
      </c>
      <c r="I95" s="66" t="n">
        <v>59.98725</v>
      </c>
      <c r="K95" s="66" t="n">
        <v>0</v>
      </c>
      <c r="M95" s="66" t="n">
        <v>0</v>
      </c>
      <c r="O95" s="66" t="n">
        <v>51.75</v>
      </c>
      <c r="Q95" s="66" t="n">
        <v>0</v>
      </c>
      <c r="S95" s="66"/>
      <c r="T95" s="70"/>
      <c r="U95" s="66" t="n">
        <v>0</v>
      </c>
      <c r="V95" s="70"/>
      <c r="W95" s="70"/>
      <c r="X95" s="66" t="n">
        <v>0</v>
      </c>
      <c r="Z95" s="66" t="n">
        <v>0</v>
      </c>
      <c r="AB95" s="66" t="n">
        <v>0</v>
      </c>
      <c r="AD95" s="66" t="n">
        <v>0</v>
      </c>
      <c r="AE95" s="66"/>
      <c r="AF95" s="66" t="n">
        <v>0</v>
      </c>
      <c r="AH95" s="103" t="n">
        <v>-32.2543847</v>
      </c>
      <c r="AJ95" s="66"/>
    </row>
    <row r="96" customFormat="false" ht="12.75" hidden="false" customHeight="false" outlineLevel="0" collapsed="false">
      <c r="A96" s="31" t="s">
        <v>66</v>
      </c>
      <c r="C96" s="66" t="n">
        <v>474.099045799996</v>
      </c>
      <c r="E96" s="66" t="n">
        <v>-437.2452899</v>
      </c>
      <c r="F96" s="0"/>
      <c r="G96" s="66" t="n">
        <v>0</v>
      </c>
      <c r="I96" s="66" t="n">
        <v>178.3395399</v>
      </c>
      <c r="K96" s="66" t="n">
        <v>-102.5003974</v>
      </c>
      <c r="M96" s="66" t="n">
        <v>0</v>
      </c>
      <c r="O96" s="66" t="n">
        <v>-111.874614000002</v>
      </c>
      <c r="Q96" s="66" t="n">
        <v>-17.0672181</v>
      </c>
      <c r="S96" s="66"/>
      <c r="T96" s="52"/>
      <c r="U96" s="66" t="n">
        <v>904.1008459</v>
      </c>
      <c r="V96" s="52"/>
      <c r="W96" s="70"/>
      <c r="X96" s="66" t="n">
        <v>0</v>
      </c>
      <c r="Z96" s="66" t="n">
        <v>-12.9580185</v>
      </c>
      <c r="AB96" s="66" t="n">
        <v>0</v>
      </c>
      <c r="AD96" s="66" t="n">
        <v>0</v>
      </c>
      <c r="AE96" s="66"/>
      <c r="AF96" s="66" t="n">
        <v>0</v>
      </c>
      <c r="AH96" s="103" t="n">
        <v>874.893893699994</v>
      </c>
      <c r="AJ96" s="66"/>
    </row>
    <row r="97" customFormat="false" ht="12.75" hidden="false" customHeight="false" outlineLevel="0" collapsed="false">
      <c r="A97" s="31" t="s">
        <v>67</v>
      </c>
      <c r="C97" s="66" t="n">
        <v>0</v>
      </c>
      <c r="E97" s="66" t="n">
        <v>0</v>
      </c>
      <c r="F97" s="18"/>
      <c r="G97" s="66" t="n">
        <v>0</v>
      </c>
      <c r="I97" s="66" t="n">
        <v>0</v>
      </c>
      <c r="K97" s="66" t="n">
        <v>0</v>
      </c>
      <c r="M97" s="66" t="n">
        <v>0</v>
      </c>
      <c r="O97" s="66" t="n">
        <v>0</v>
      </c>
      <c r="Q97" s="66" t="n">
        <v>0</v>
      </c>
      <c r="S97" s="66"/>
      <c r="T97" s="52"/>
      <c r="U97" s="66" t="n">
        <v>0</v>
      </c>
      <c r="V97" s="52"/>
      <c r="W97" s="70"/>
      <c r="X97" s="66" t="n">
        <v>0</v>
      </c>
      <c r="Z97" s="66" t="n">
        <v>0</v>
      </c>
      <c r="AB97" s="66" t="n">
        <v>0</v>
      </c>
      <c r="AD97" s="66" t="n">
        <v>0</v>
      </c>
      <c r="AE97" s="66"/>
      <c r="AF97" s="66" t="n">
        <v>0</v>
      </c>
      <c r="AH97" s="103" t="n">
        <v>0</v>
      </c>
      <c r="AJ97" s="66"/>
    </row>
    <row r="98" customFormat="false" ht="12.75" hidden="false" customHeight="false" outlineLevel="0" collapsed="false">
      <c r="A98" s="31" t="s">
        <v>68</v>
      </c>
      <c r="C98" s="66" t="n">
        <v>0</v>
      </c>
      <c r="E98" s="66" t="n">
        <v>0</v>
      </c>
      <c r="F98" s="18"/>
      <c r="G98" s="66" t="n">
        <v>0</v>
      </c>
      <c r="I98" s="66" t="n">
        <v>0</v>
      </c>
      <c r="K98" s="66" t="n">
        <v>0</v>
      </c>
      <c r="M98" s="66" t="n">
        <v>0</v>
      </c>
      <c r="O98" s="66" t="n">
        <v>0</v>
      </c>
      <c r="Q98" s="66" t="n">
        <v>0</v>
      </c>
      <c r="S98" s="66"/>
      <c r="T98" s="52"/>
      <c r="U98" s="66" t="n">
        <v>0</v>
      </c>
      <c r="V98" s="52"/>
      <c r="W98" s="70"/>
      <c r="X98" s="66" t="n">
        <v>0</v>
      </c>
      <c r="Z98" s="66" t="n">
        <v>0</v>
      </c>
      <c r="AB98" s="66" t="n">
        <v>0</v>
      </c>
      <c r="AD98" s="66" t="n">
        <v>0</v>
      </c>
      <c r="AE98" s="66"/>
      <c r="AF98" s="66" t="n">
        <v>0</v>
      </c>
      <c r="AH98" s="103" t="n">
        <v>0</v>
      </c>
      <c r="AJ98" s="66"/>
    </row>
    <row r="99" customFormat="false" ht="12.75" hidden="false" customHeight="false" outlineLevel="0" collapsed="false">
      <c r="A99" s="31" t="s">
        <v>69</v>
      </c>
      <c r="C99" s="66" t="n">
        <v>0</v>
      </c>
      <c r="E99" s="66" t="n">
        <v>0</v>
      </c>
      <c r="F99" s="18"/>
      <c r="G99" s="66" t="n">
        <v>0</v>
      </c>
      <c r="I99" s="66" t="n">
        <v>-0.1081231</v>
      </c>
      <c r="K99" s="66" t="n">
        <v>0</v>
      </c>
      <c r="M99" s="66" t="n">
        <v>0</v>
      </c>
      <c r="O99" s="66" t="n">
        <v>6.1505657</v>
      </c>
      <c r="Q99" s="66" t="n">
        <v>0</v>
      </c>
      <c r="S99" s="66"/>
      <c r="T99" s="52"/>
      <c r="U99" s="66" t="n">
        <v>0</v>
      </c>
      <c r="V99" s="52"/>
      <c r="W99" s="70"/>
      <c r="X99" s="66" t="n">
        <v>0</v>
      </c>
      <c r="Z99" s="66" t="n">
        <v>0</v>
      </c>
      <c r="AB99" s="66" t="n">
        <v>0</v>
      </c>
      <c r="AD99" s="66" t="n">
        <v>0</v>
      </c>
      <c r="AE99" s="66"/>
      <c r="AF99" s="66" t="n">
        <v>0</v>
      </c>
      <c r="AH99" s="103" t="n">
        <v>6.0424426</v>
      </c>
      <c r="AJ99" s="66"/>
    </row>
    <row r="100" customFormat="false" ht="12.75" hidden="false" customHeight="false" outlineLevel="0" collapsed="false">
      <c r="A100" s="31" t="s">
        <v>70</v>
      </c>
      <c r="C100" s="66" t="n">
        <v>0</v>
      </c>
      <c r="E100" s="66" t="n">
        <v>0</v>
      </c>
      <c r="F100" s="18"/>
      <c r="G100" s="66" t="n">
        <v>0</v>
      </c>
      <c r="I100" s="66" t="n">
        <v>0</v>
      </c>
      <c r="K100" s="66" t="n">
        <v>0</v>
      </c>
      <c r="M100" s="66" t="n">
        <v>0</v>
      </c>
      <c r="O100" s="66" t="n">
        <v>4.5909186</v>
      </c>
      <c r="Q100" s="66" t="n">
        <v>0</v>
      </c>
      <c r="S100" s="66"/>
      <c r="T100" s="52"/>
      <c r="U100" s="66" t="n">
        <v>0</v>
      </c>
      <c r="V100" s="52"/>
      <c r="W100" s="70"/>
      <c r="X100" s="66" t="n">
        <v>0</v>
      </c>
      <c r="Z100" s="66" t="n">
        <v>0</v>
      </c>
      <c r="AB100" s="66" t="n">
        <v>0</v>
      </c>
      <c r="AD100" s="66" t="n">
        <v>0</v>
      </c>
      <c r="AE100" s="66"/>
      <c r="AF100" s="66" t="n">
        <v>0</v>
      </c>
      <c r="AH100" s="103" t="n">
        <v>4.5909186</v>
      </c>
      <c r="AJ100" s="66"/>
    </row>
    <row r="101" customFormat="false" ht="12.75" hidden="false" customHeight="false" outlineLevel="0" collapsed="false">
      <c r="A101" s="31" t="s">
        <v>71</v>
      </c>
      <c r="C101" s="66" t="n">
        <v>0</v>
      </c>
      <c r="E101" s="66" t="n">
        <v>0</v>
      </c>
      <c r="F101" s="18"/>
      <c r="G101" s="66" t="n">
        <v>0</v>
      </c>
      <c r="I101" s="66" t="n">
        <v>1.9728117</v>
      </c>
      <c r="K101" s="66" t="n">
        <v>0</v>
      </c>
      <c r="M101" s="66" t="n">
        <v>0</v>
      </c>
      <c r="O101" s="66" t="n">
        <v>-6.1465678</v>
      </c>
      <c r="Q101" s="66" t="n">
        <v>0</v>
      </c>
      <c r="S101" s="66"/>
      <c r="T101" s="52"/>
      <c r="U101" s="66" t="n">
        <v>0</v>
      </c>
      <c r="V101" s="52"/>
      <c r="W101" s="70"/>
      <c r="X101" s="66" t="n">
        <v>0</v>
      </c>
      <c r="Z101" s="66" t="n">
        <v>0</v>
      </c>
      <c r="AB101" s="66" t="n">
        <v>0</v>
      </c>
      <c r="AD101" s="66" t="n">
        <v>0</v>
      </c>
      <c r="AE101" s="66"/>
      <c r="AF101" s="66" t="n">
        <v>0</v>
      </c>
      <c r="AH101" s="103" t="n">
        <v>-4.1737561</v>
      </c>
      <c r="AJ101" s="66"/>
    </row>
    <row r="102" customFormat="false" ht="12.75" hidden="false" customHeight="false" outlineLevel="0" collapsed="false">
      <c r="A102" s="31" t="s">
        <v>72</v>
      </c>
      <c r="C102" s="66" t="n">
        <v>0</v>
      </c>
      <c r="E102" s="66" t="n">
        <v>0</v>
      </c>
      <c r="F102" s="18"/>
      <c r="G102" s="66" t="n">
        <v>0</v>
      </c>
      <c r="I102" s="66" t="n">
        <v>0</v>
      </c>
      <c r="K102" s="66" t="n">
        <v>0</v>
      </c>
      <c r="M102" s="66" t="n">
        <v>0</v>
      </c>
      <c r="O102" s="66" t="n">
        <v>0</v>
      </c>
      <c r="Q102" s="66" t="n">
        <v>0</v>
      </c>
      <c r="S102" s="66"/>
      <c r="T102" s="52"/>
      <c r="U102" s="66" t="n">
        <v>0</v>
      </c>
      <c r="V102" s="52"/>
      <c r="W102" s="70"/>
      <c r="X102" s="66" t="n">
        <v>0</v>
      </c>
      <c r="Z102" s="66" t="n">
        <v>0</v>
      </c>
      <c r="AB102" s="66" t="n">
        <v>0</v>
      </c>
      <c r="AD102" s="66" t="n">
        <v>0</v>
      </c>
      <c r="AE102" s="66"/>
      <c r="AF102" s="66" t="n">
        <v>0</v>
      </c>
      <c r="AH102" s="103" t="n">
        <v>0</v>
      </c>
      <c r="AJ102" s="66"/>
    </row>
    <row r="103" customFormat="false" ht="12.75" hidden="false" customHeight="false" outlineLevel="0" collapsed="false">
      <c r="A103" s="31" t="s">
        <v>73</v>
      </c>
      <c r="C103" s="66" t="n">
        <v>-11.617</v>
      </c>
      <c r="E103" s="66" t="n">
        <v>0</v>
      </c>
      <c r="F103" s="18"/>
      <c r="G103" s="66" t="n">
        <v>0</v>
      </c>
      <c r="I103" s="66" t="n">
        <v>0</v>
      </c>
      <c r="K103" s="66" t="n">
        <v>0</v>
      </c>
      <c r="M103" s="66" t="n">
        <v>0</v>
      </c>
      <c r="O103" s="66" t="n">
        <v>0</v>
      </c>
      <c r="Q103" s="66" t="n">
        <v>0</v>
      </c>
      <c r="S103" s="66"/>
      <c r="T103" s="52"/>
      <c r="U103" s="66" t="n">
        <v>0</v>
      </c>
      <c r="V103" s="52"/>
      <c r="W103" s="70"/>
      <c r="X103" s="66" t="n">
        <v>0</v>
      </c>
      <c r="Z103" s="66" t="n">
        <v>0</v>
      </c>
      <c r="AB103" s="66" t="n">
        <v>0</v>
      </c>
      <c r="AD103" s="66" t="n">
        <v>0</v>
      </c>
      <c r="AE103" s="66"/>
      <c r="AF103" s="66" t="n">
        <v>0</v>
      </c>
      <c r="AH103" s="103" t="n">
        <v>-11.617</v>
      </c>
      <c r="AJ103" s="66"/>
    </row>
    <row r="104" customFormat="false" ht="12.75" hidden="false" customHeight="false" outlineLevel="0" collapsed="false">
      <c r="A104" s="31" t="s">
        <v>74</v>
      </c>
      <c r="C104" s="66" t="n">
        <v>312.740411099996</v>
      </c>
      <c r="E104" s="66" t="n">
        <v>-431.4952899</v>
      </c>
      <c r="F104" s="18"/>
      <c r="G104" s="66" t="n">
        <v>0</v>
      </c>
      <c r="I104" s="66" t="n">
        <v>240.1914785</v>
      </c>
      <c r="K104" s="66" t="n">
        <v>-102.5003974</v>
      </c>
      <c r="M104" s="66" t="n">
        <v>0</v>
      </c>
      <c r="O104" s="66" t="n">
        <v>-55.5296975000017</v>
      </c>
      <c r="Q104" s="66" t="n">
        <v>-17.0672181</v>
      </c>
      <c r="S104" s="106"/>
      <c r="T104" s="71"/>
      <c r="U104" s="106" t="n">
        <v>904.1008459</v>
      </c>
      <c r="V104" s="71"/>
      <c r="W104" s="71"/>
      <c r="X104" s="66" t="n">
        <v>0</v>
      </c>
      <c r="Z104" s="66" t="n">
        <v>-12.9580185</v>
      </c>
      <c r="AB104" s="66" t="n">
        <v>0</v>
      </c>
      <c r="AD104" s="66" t="n">
        <v>0</v>
      </c>
      <c r="AE104" s="66"/>
      <c r="AF104" s="66" t="n">
        <v>0</v>
      </c>
      <c r="AH104" s="107" t="n">
        <v>837.482114099994</v>
      </c>
      <c r="AJ104" s="66"/>
    </row>
    <row r="105" customFormat="false" ht="12.75" hidden="false" customHeight="false" outlineLevel="0" collapsed="false">
      <c r="A105" s="31" t="s">
        <v>75</v>
      </c>
      <c r="C105" s="66" t="n">
        <v>0</v>
      </c>
      <c r="E105" s="66" t="n">
        <v>0</v>
      </c>
      <c r="F105" s="18"/>
      <c r="G105" s="66" t="n">
        <v>0</v>
      </c>
      <c r="I105" s="66" t="n">
        <v>0</v>
      </c>
      <c r="K105" s="66" t="n">
        <v>0</v>
      </c>
      <c r="M105" s="66" t="n">
        <v>0</v>
      </c>
      <c r="O105" s="66" t="n">
        <v>0</v>
      </c>
      <c r="Q105" s="66" t="n">
        <v>0</v>
      </c>
      <c r="S105" s="69"/>
      <c r="T105" s="52"/>
      <c r="U105" s="69" t="n">
        <v>0</v>
      </c>
      <c r="V105" s="52"/>
      <c r="W105" s="52"/>
      <c r="X105" s="66" t="n">
        <v>0</v>
      </c>
      <c r="Z105" s="66" t="n">
        <v>0</v>
      </c>
      <c r="AB105" s="66" t="n">
        <v>0</v>
      </c>
      <c r="AD105" s="66" t="n">
        <v>0</v>
      </c>
      <c r="AE105" s="66"/>
      <c r="AF105" s="66" t="n">
        <v>0</v>
      </c>
      <c r="AH105" s="105" t="n">
        <v>0</v>
      </c>
      <c r="AJ105" s="66"/>
    </row>
    <row r="106" customFormat="false" ht="12.75" hidden="false" customHeight="false" outlineLevel="0" collapsed="false">
      <c r="A106" s="31" t="s">
        <v>76</v>
      </c>
      <c r="C106" s="66" t="n">
        <v>0</v>
      </c>
      <c r="E106" s="66" t="n">
        <v>0</v>
      </c>
      <c r="F106" s="18"/>
      <c r="G106" s="66" t="n">
        <v>0</v>
      </c>
      <c r="I106" s="66" t="n">
        <v>0</v>
      </c>
      <c r="K106" s="66" t="n">
        <v>0</v>
      </c>
      <c r="M106" s="66" t="n">
        <v>0</v>
      </c>
      <c r="O106" s="66" t="n">
        <v>0</v>
      </c>
      <c r="Q106" s="66" t="n">
        <v>0</v>
      </c>
      <c r="S106" s="69"/>
      <c r="T106" s="52"/>
      <c r="U106" s="69" t="n">
        <v>0</v>
      </c>
      <c r="V106" s="52"/>
      <c r="W106" s="52"/>
      <c r="X106" s="66" t="n">
        <v>0</v>
      </c>
      <c r="Z106" s="66" t="n">
        <v>0</v>
      </c>
      <c r="AB106" s="66" t="n">
        <v>0</v>
      </c>
      <c r="AD106" s="66" t="n">
        <v>0</v>
      </c>
      <c r="AE106" s="66"/>
      <c r="AF106" s="66" t="n">
        <v>0</v>
      </c>
      <c r="AH106" s="105" t="n">
        <v>0</v>
      </c>
      <c r="AJ106" s="66"/>
    </row>
    <row r="107" customFormat="false" ht="12.75" hidden="false" customHeight="false" outlineLevel="0" collapsed="false">
      <c r="F107" s="18"/>
      <c r="G107" s="3"/>
      <c r="W107" s="72"/>
      <c r="X107" s="3"/>
      <c r="Z107" s="3"/>
      <c r="AB107" s="3"/>
      <c r="AD107" s="3"/>
      <c r="AE107" s="3"/>
      <c r="AF107" s="3" t="n">
        <f aca="false">[1]Report!$AA107</f>
        <v>0</v>
      </c>
    </row>
    <row r="108" customFormat="false" ht="12.75" hidden="false" customHeight="false" outlineLevel="0" collapsed="false">
      <c r="A108" s="31" t="s">
        <v>92</v>
      </c>
      <c r="C108" s="39" t="n">
        <v>28134.1858167</v>
      </c>
      <c r="E108" s="39" t="n">
        <v>-2197.8486043</v>
      </c>
      <c r="F108" s="18"/>
      <c r="G108" s="39" t="n">
        <v>0</v>
      </c>
      <c r="I108" s="39" t="n">
        <v>-4770.3984808</v>
      </c>
      <c r="K108" s="39" t="n">
        <v>-0.539</v>
      </c>
      <c r="M108" s="39" t="n">
        <v>0</v>
      </c>
      <c r="O108" s="39" t="n">
        <v>-27430.2800874</v>
      </c>
      <c r="Q108" s="39" t="n">
        <v>-327.6112599</v>
      </c>
      <c r="S108" s="39"/>
      <c r="T108" s="40"/>
      <c r="U108" s="39" t="n">
        <v>-4637.1585267</v>
      </c>
      <c r="V108" s="40"/>
      <c r="W108" s="52"/>
      <c r="X108" s="39" t="n">
        <v>-1258.1307574</v>
      </c>
      <c r="Z108" s="39" t="n">
        <v>-251.6278894</v>
      </c>
      <c r="AB108" s="39" t="n">
        <v>-3434.6160664</v>
      </c>
      <c r="AD108" s="39" t="n">
        <v>343.9125504</v>
      </c>
      <c r="AE108" s="40"/>
      <c r="AF108" s="39" t="n">
        <f aca="false">[1]Report!$AA108</f>
        <v>0</v>
      </c>
      <c r="AH108" s="93" t="n">
        <v>-15830.1123052</v>
      </c>
      <c r="AJ108" s="39" t="n">
        <v>192.1954513</v>
      </c>
    </row>
    <row r="109" customFormat="false" ht="12.75" hidden="false" customHeight="false" outlineLevel="0" collapsed="false">
      <c r="A109" s="73"/>
      <c r="C109" s="39" t="n">
        <v>0</v>
      </c>
      <c r="D109" s="2" t="n">
        <v>0</v>
      </c>
      <c r="E109" s="39" t="n">
        <v>0</v>
      </c>
      <c r="F109" s="18" t="n">
        <v>0</v>
      </c>
      <c r="G109" s="39" t="n">
        <v>0</v>
      </c>
      <c r="H109" s="2" t="n">
        <v>0</v>
      </c>
      <c r="I109" s="39" t="n">
        <v>0</v>
      </c>
      <c r="J109" s="2" t="n">
        <v>0</v>
      </c>
      <c r="K109" s="39" t="n">
        <v>0</v>
      </c>
      <c r="L109" s="2" t="n">
        <v>0</v>
      </c>
      <c r="M109" s="39" t="n">
        <v>0</v>
      </c>
      <c r="N109" s="2" t="n">
        <v>0</v>
      </c>
      <c r="O109" s="39" t="n">
        <v>0</v>
      </c>
      <c r="P109" s="2" t="n">
        <v>0</v>
      </c>
      <c r="Q109" s="39" t="n">
        <v>0</v>
      </c>
      <c r="R109" s="2" t="n">
        <v>0</v>
      </c>
      <c r="S109" s="39"/>
      <c r="T109" s="2" t="n">
        <v>0</v>
      </c>
      <c r="U109" s="39" t="n">
        <v>0</v>
      </c>
      <c r="V109" s="2"/>
      <c r="W109" s="52" t="n">
        <v>0</v>
      </c>
      <c r="X109" s="39" t="n">
        <v>0</v>
      </c>
      <c r="Z109" s="39" t="n">
        <v>0</v>
      </c>
      <c r="AB109" s="39" t="n">
        <v>0</v>
      </c>
      <c r="AD109" s="39" t="n">
        <v>0</v>
      </c>
      <c r="AE109" s="40"/>
      <c r="AF109" s="39" t="n">
        <f aca="false">[1]Report!$AA109</f>
        <v>0</v>
      </c>
      <c r="AG109" s="2" t="n">
        <v>0</v>
      </c>
      <c r="AH109" s="93" t="n">
        <v>0</v>
      </c>
      <c r="AJ109" s="39" t="n">
        <v>0</v>
      </c>
    </row>
    <row r="110" customFormat="false" ht="12.75" hidden="false" customHeight="false" outlineLevel="0" collapsed="false">
      <c r="C110" s="39" t="n">
        <v>12659.03021</v>
      </c>
      <c r="E110" s="39" t="n">
        <v>10040.7453752971</v>
      </c>
      <c r="F110" s="18"/>
      <c r="G110" s="39" t="n">
        <v>-992.275297110372</v>
      </c>
      <c r="I110" s="39" t="n">
        <v>18240.12056354</v>
      </c>
      <c r="K110" s="39" t="n">
        <v>-534.001473684211</v>
      </c>
      <c r="M110" s="39" t="n">
        <v>-11.843</v>
      </c>
      <c r="O110" s="39" t="n">
        <v>-9582.99055</v>
      </c>
      <c r="Q110" s="39" t="n">
        <v>-736.556</v>
      </c>
      <c r="S110" s="39"/>
      <c r="T110" s="40"/>
      <c r="U110" s="39" t="n">
        <v>5562.747171</v>
      </c>
      <c r="V110" s="40"/>
      <c r="W110" s="52"/>
      <c r="X110" s="39" t="n">
        <v>-254.8646492</v>
      </c>
      <c r="Z110" s="39" t="n">
        <v>4658.9749388422</v>
      </c>
      <c r="AB110" s="39" t="n">
        <v>438.2395238</v>
      </c>
      <c r="AD110" s="39" t="n">
        <v>-360.65588</v>
      </c>
      <c r="AE110" s="40"/>
      <c r="AF110" s="39" t="n">
        <f aca="false">[1]Report!$AA110</f>
        <v>0</v>
      </c>
      <c r="AH110" s="93" t="n">
        <v>39126.6709324848</v>
      </c>
      <c r="AJ110" s="39" t="n">
        <v>-387.937</v>
      </c>
    </row>
    <row r="111" customFormat="false" ht="12.75" hidden="true" customHeight="false" outlineLevel="0" collapsed="false">
      <c r="C111" s="3" t="n">
        <v>41421.78706</v>
      </c>
      <c r="D111" s="2" t="n">
        <v>0</v>
      </c>
      <c r="E111" s="3" t="n">
        <v>-0.0544021028573525</v>
      </c>
      <c r="F111" s="18" t="n">
        <v>0</v>
      </c>
      <c r="G111" s="3" t="n">
        <v>-992.275297110372</v>
      </c>
      <c r="H111" s="2" t="n">
        <v>0</v>
      </c>
      <c r="I111" s="3" t="n">
        <v>-5887.72716716001</v>
      </c>
      <c r="J111" s="2" t="n">
        <v>0</v>
      </c>
      <c r="K111" s="3" t="n">
        <v>-693.417473684211</v>
      </c>
      <c r="L111" s="2" t="n">
        <v>0</v>
      </c>
      <c r="M111" s="3" t="n">
        <v>-11.843</v>
      </c>
      <c r="N111" s="2" t="n">
        <v>0</v>
      </c>
      <c r="O111" s="3" t="n">
        <v>-29479.1195</v>
      </c>
      <c r="P111" s="2" t="n">
        <v>0</v>
      </c>
      <c r="Q111" s="3" t="n">
        <v>-2513.898</v>
      </c>
      <c r="R111" s="2" t="n">
        <v>0</v>
      </c>
      <c r="T111" s="3" t="n">
        <v>0</v>
      </c>
      <c r="U111" s="3" t="n">
        <v>4392.862</v>
      </c>
      <c r="W111" s="72" t="n">
        <v>0</v>
      </c>
      <c r="X111" s="3" t="n">
        <v>1233.1634</v>
      </c>
      <c r="Y111" s="2" t="n">
        <v>0</v>
      </c>
      <c r="Z111" s="3" t="n">
        <v>-207.560061157796</v>
      </c>
      <c r="AA111" s="2" t="n">
        <v>0</v>
      </c>
      <c r="AB111" s="3" t="n">
        <v>-207.560061157796</v>
      </c>
      <c r="AC111" s="2" t="n">
        <v>0</v>
      </c>
      <c r="AD111" s="3" t="n">
        <v>-207.560061157796</v>
      </c>
      <c r="AE111" s="3"/>
      <c r="AF111" s="3" t="n">
        <f aca="false">[1]Report!$AA111</f>
        <v>0</v>
      </c>
      <c r="AG111" s="2" t="n">
        <v>1.09139364212751E-011</v>
      </c>
      <c r="AH111" s="67" t="n">
        <v>7261.91755878476</v>
      </c>
      <c r="AJ111" s="3" t="n">
        <v>-207.560061157796</v>
      </c>
    </row>
    <row r="112" customFormat="false" ht="12.75" hidden="true" customHeight="false" outlineLevel="0" collapsed="false">
      <c r="F112" s="18"/>
      <c r="G112" s="3"/>
      <c r="W112" s="72"/>
      <c r="X112" s="3"/>
      <c r="Z112" s="3"/>
      <c r="AB112" s="3"/>
      <c r="AD112" s="3"/>
      <c r="AE112" s="3"/>
      <c r="AF112" s="3" t="n">
        <f aca="false">[1]Report!$AA112</f>
        <v>0</v>
      </c>
    </row>
    <row r="113" customFormat="false" ht="12.75" hidden="true" customHeight="false" outlineLevel="0" collapsed="false">
      <c r="A113" s="31" t="s">
        <v>93</v>
      </c>
      <c r="C113" s="66" t="n">
        <v>0</v>
      </c>
      <c r="D113" s="2" t="n">
        <v>0</v>
      </c>
      <c r="E113" s="66" t="n">
        <v>0</v>
      </c>
      <c r="F113" s="18"/>
      <c r="G113" s="66" t="n">
        <v>0</v>
      </c>
      <c r="I113" s="66" t="n">
        <v>0</v>
      </c>
      <c r="J113" s="2" t="n">
        <v>0</v>
      </c>
      <c r="K113" s="66" t="n">
        <v>0</v>
      </c>
      <c r="L113" s="2" t="n">
        <v>0</v>
      </c>
      <c r="M113" s="66" t="n">
        <v>0</v>
      </c>
      <c r="N113" s="2" t="n">
        <v>0</v>
      </c>
      <c r="O113" s="66" t="n">
        <v>0</v>
      </c>
      <c r="P113" s="2" t="n">
        <v>0</v>
      </c>
      <c r="Q113" s="66" t="n">
        <v>0</v>
      </c>
      <c r="R113" s="2" t="n">
        <v>0</v>
      </c>
      <c r="S113" s="66"/>
      <c r="T113" s="66"/>
      <c r="U113" s="66" t="n">
        <v>0</v>
      </c>
      <c r="V113" s="66"/>
      <c r="W113" s="70"/>
      <c r="X113" s="66" t="n">
        <v>0</v>
      </c>
      <c r="Z113" s="66"/>
      <c r="AB113" s="66"/>
      <c r="AD113" s="66"/>
      <c r="AE113" s="66"/>
      <c r="AF113" s="66" t="n">
        <f aca="false">[1]Report!$AA113</f>
        <v>0</v>
      </c>
      <c r="AH113" s="103" t="n">
        <v>0</v>
      </c>
      <c r="AJ113" s="66"/>
    </row>
    <row r="114" customFormat="false" ht="12.75" hidden="true" customHeight="false" outlineLevel="0" collapsed="false">
      <c r="A114" s="31"/>
      <c r="C114" s="67"/>
      <c r="E114" s="67"/>
      <c r="F114" s="18"/>
      <c r="G114" s="67"/>
      <c r="I114" s="67"/>
      <c r="K114" s="67"/>
      <c r="M114" s="67"/>
      <c r="O114" s="67"/>
      <c r="Q114" s="67"/>
      <c r="S114" s="67"/>
      <c r="T114" s="67"/>
      <c r="U114" s="67"/>
      <c r="V114" s="67"/>
      <c r="W114" s="68"/>
      <c r="X114" s="67"/>
      <c r="Z114" s="67"/>
      <c r="AB114" s="67"/>
      <c r="AD114" s="67"/>
      <c r="AE114" s="67"/>
      <c r="AF114" s="67" t="n">
        <f aca="false">[1]Report!$AA114</f>
        <v>0</v>
      </c>
      <c r="AJ114" s="67"/>
    </row>
    <row r="115" customFormat="false" ht="12.75" hidden="true" customHeight="false" outlineLevel="0" collapsed="false">
      <c r="A115" s="31" t="s">
        <v>94</v>
      </c>
      <c r="C115" s="69" t="n">
        <v>0</v>
      </c>
      <c r="E115" s="69" t="n">
        <v>0</v>
      </c>
      <c r="F115" s="18"/>
      <c r="G115" s="69" t="n">
        <v>0</v>
      </c>
      <c r="I115" s="69" t="n">
        <v>0</v>
      </c>
      <c r="K115" s="69" t="n">
        <v>0</v>
      </c>
      <c r="M115" s="69" t="n">
        <v>0</v>
      </c>
      <c r="O115" s="69" t="n">
        <v>0</v>
      </c>
      <c r="Q115" s="69" t="n">
        <v>0</v>
      </c>
      <c r="S115" s="69"/>
      <c r="T115" s="104"/>
      <c r="U115" s="69" t="n">
        <v>0</v>
      </c>
      <c r="V115" s="104"/>
      <c r="W115" s="52"/>
      <c r="X115" s="69" t="n">
        <v>0</v>
      </c>
      <c r="Z115" s="69"/>
      <c r="AB115" s="69"/>
      <c r="AD115" s="69"/>
      <c r="AE115" s="104"/>
      <c r="AF115" s="69" t="n">
        <f aca="false">[1]Report!$AA115</f>
        <v>0</v>
      </c>
      <c r="AH115" s="105" t="n">
        <v>0</v>
      </c>
      <c r="AJ115" s="69"/>
    </row>
    <row r="116" customFormat="false" ht="12.75" hidden="true" customHeight="false" outlineLevel="0" collapsed="false">
      <c r="A116" s="31" t="s">
        <v>95</v>
      </c>
      <c r="C116" s="66"/>
      <c r="E116" s="66"/>
      <c r="F116" s="18"/>
      <c r="G116" s="66"/>
      <c r="I116" s="66"/>
      <c r="K116" s="66"/>
      <c r="M116" s="66"/>
      <c r="O116" s="66"/>
      <c r="Q116" s="66"/>
      <c r="S116" s="66"/>
      <c r="T116" s="66"/>
      <c r="U116" s="66"/>
      <c r="V116" s="66"/>
      <c r="W116" s="70"/>
      <c r="X116" s="66"/>
      <c r="Z116" s="66"/>
      <c r="AB116" s="66"/>
      <c r="AD116" s="66"/>
      <c r="AE116" s="66"/>
      <c r="AF116" s="66" t="n">
        <f aca="false">[1]Report!$AA116</f>
        <v>0</v>
      </c>
      <c r="AH116" s="103"/>
      <c r="AJ116" s="66"/>
    </row>
    <row r="117" customFormat="false" ht="12.75" hidden="true" customHeight="false" outlineLevel="0" collapsed="false">
      <c r="A117" s="31" t="s">
        <v>96</v>
      </c>
      <c r="C117" s="104" t="n">
        <v>0</v>
      </c>
      <c r="E117" s="104" t="n">
        <v>0</v>
      </c>
      <c r="F117" s="18"/>
      <c r="G117" s="104" t="n">
        <v>0</v>
      </c>
      <c r="I117" s="104" t="n">
        <v>0</v>
      </c>
      <c r="K117" s="104" t="n">
        <v>0</v>
      </c>
      <c r="M117" s="104" t="n">
        <v>0</v>
      </c>
      <c r="O117" s="104" t="n">
        <v>0</v>
      </c>
      <c r="Q117" s="104" t="n">
        <v>0</v>
      </c>
      <c r="S117" s="104"/>
      <c r="T117" s="104"/>
      <c r="U117" s="104" t="n">
        <v>0</v>
      </c>
      <c r="V117" s="104"/>
      <c r="W117" s="52"/>
      <c r="X117" s="104" t="n">
        <v>0</v>
      </c>
      <c r="Z117" s="104"/>
      <c r="AB117" s="104"/>
      <c r="AD117" s="104"/>
      <c r="AE117" s="104"/>
      <c r="AF117" s="104" t="n">
        <f aca="false">[1]Report!$AA117</f>
        <v>0</v>
      </c>
      <c r="AH117" s="108" t="n">
        <v>0</v>
      </c>
      <c r="AJ117" s="104"/>
    </row>
    <row r="118" customFormat="false" ht="12.75" hidden="true" customHeight="false" outlineLevel="0" collapsed="false">
      <c r="A118" s="31" t="s">
        <v>97</v>
      </c>
      <c r="C118" s="104" t="n">
        <v>0</v>
      </c>
      <c r="E118" s="104" t="n">
        <v>0</v>
      </c>
      <c r="F118" s="18"/>
      <c r="G118" s="104" t="n">
        <v>0</v>
      </c>
      <c r="I118" s="104" t="n">
        <v>0</v>
      </c>
      <c r="K118" s="104" t="n">
        <v>0</v>
      </c>
      <c r="M118" s="104" t="n">
        <v>0</v>
      </c>
      <c r="O118" s="104" t="n">
        <v>0</v>
      </c>
      <c r="Q118" s="104" t="n">
        <v>0</v>
      </c>
      <c r="S118" s="104"/>
      <c r="T118" s="104"/>
      <c r="U118" s="104" t="n">
        <v>0</v>
      </c>
      <c r="V118" s="104"/>
      <c r="W118" s="52"/>
      <c r="X118" s="104" t="n">
        <v>0</v>
      </c>
      <c r="Z118" s="104"/>
      <c r="AB118" s="104"/>
      <c r="AD118" s="104"/>
      <c r="AE118" s="104"/>
      <c r="AF118" s="104" t="n">
        <f aca="false">[1]Report!$AA118</f>
        <v>0</v>
      </c>
      <c r="AH118" s="108" t="n">
        <v>0</v>
      </c>
      <c r="AJ118" s="104"/>
    </row>
    <row r="119" customFormat="false" ht="12.75" hidden="true" customHeight="false" outlineLevel="0" collapsed="false">
      <c r="A119" s="31" t="s">
        <v>98</v>
      </c>
      <c r="C119" s="104" t="n">
        <v>0</v>
      </c>
      <c r="E119" s="104" t="n">
        <v>0</v>
      </c>
      <c r="F119" s="18"/>
      <c r="G119" s="104" t="n">
        <v>0</v>
      </c>
      <c r="I119" s="104" t="n">
        <v>0</v>
      </c>
      <c r="K119" s="104" t="n">
        <v>0</v>
      </c>
      <c r="M119" s="104" t="n">
        <v>0</v>
      </c>
      <c r="O119" s="104" t="n">
        <v>0</v>
      </c>
      <c r="Q119" s="104" t="n">
        <v>0</v>
      </c>
      <c r="S119" s="104"/>
      <c r="T119" s="104"/>
      <c r="U119" s="104" t="n">
        <v>0</v>
      </c>
      <c r="V119" s="104"/>
      <c r="W119" s="52"/>
      <c r="X119" s="104" t="n">
        <v>0</v>
      </c>
      <c r="Z119" s="104"/>
      <c r="AB119" s="104"/>
      <c r="AD119" s="104"/>
      <c r="AE119" s="104"/>
      <c r="AF119" s="104" t="n">
        <f aca="false">[1]Report!$AA119</f>
        <v>0</v>
      </c>
      <c r="AH119" s="108" t="n">
        <v>0</v>
      </c>
      <c r="AJ119" s="104"/>
    </row>
    <row r="120" customFormat="false" ht="12.75" hidden="true" customHeight="false" outlineLevel="0" collapsed="false">
      <c r="A120" s="31" t="s">
        <v>99</v>
      </c>
      <c r="C120" s="104" t="n">
        <v>0</v>
      </c>
      <c r="E120" s="104" t="n">
        <v>0</v>
      </c>
      <c r="F120" s="18"/>
      <c r="G120" s="104" t="n">
        <v>0</v>
      </c>
      <c r="I120" s="104" t="n">
        <v>0</v>
      </c>
      <c r="K120" s="104" t="n">
        <v>0</v>
      </c>
      <c r="M120" s="104" t="n">
        <v>0</v>
      </c>
      <c r="O120" s="104" t="n">
        <v>0</v>
      </c>
      <c r="Q120" s="104" t="n">
        <v>0</v>
      </c>
      <c r="S120" s="104"/>
      <c r="T120" s="104"/>
      <c r="U120" s="104" t="n">
        <v>0</v>
      </c>
      <c r="V120" s="104"/>
      <c r="W120" s="52"/>
      <c r="X120" s="104" t="n">
        <v>0</v>
      </c>
      <c r="Z120" s="104"/>
      <c r="AB120" s="104"/>
      <c r="AD120" s="104"/>
      <c r="AE120" s="104"/>
      <c r="AF120" s="104" t="n">
        <f aca="false">[1]Report!$AA120</f>
        <v>0</v>
      </c>
      <c r="AH120" s="108" t="n">
        <v>0</v>
      </c>
      <c r="AJ120" s="104"/>
    </row>
    <row r="121" customFormat="false" ht="12.75" hidden="true" customHeight="false" outlineLevel="0" collapsed="false">
      <c r="A121" s="31" t="s">
        <v>100</v>
      </c>
      <c r="C121" s="104" t="n">
        <v>0</v>
      </c>
      <c r="E121" s="104" t="n">
        <v>0</v>
      </c>
      <c r="F121" s="18"/>
      <c r="G121" s="104" t="n">
        <v>0</v>
      </c>
      <c r="I121" s="104" t="n">
        <v>0</v>
      </c>
      <c r="K121" s="104" t="n">
        <v>0</v>
      </c>
      <c r="M121" s="104" t="n">
        <v>0</v>
      </c>
      <c r="O121" s="104" t="n">
        <v>0</v>
      </c>
      <c r="Q121" s="104" t="n">
        <v>0</v>
      </c>
      <c r="S121" s="104"/>
      <c r="T121" s="104"/>
      <c r="U121" s="104" t="n">
        <v>0</v>
      </c>
      <c r="V121" s="104"/>
      <c r="W121" s="52"/>
      <c r="X121" s="104" t="n">
        <v>0</v>
      </c>
      <c r="Z121" s="104"/>
      <c r="AB121" s="104"/>
      <c r="AD121" s="104"/>
      <c r="AE121" s="104"/>
      <c r="AF121" s="104" t="n">
        <f aca="false">[1]Report!$AA121</f>
        <v>0</v>
      </c>
      <c r="AH121" s="108" t="n">
        <v>0</v>
      </c>
      <c r="AJ121" s="104"/>
    </row>
    <row r="122" customFormat="false" ht="12.75" hidden="true" customHeight="false" outlineLevel="0" collapsed="false">
      <c r="A122" s="31" t="s">
        <v>101</v>
      </c>
      <c r="C122" s="104" t="n">
        <v>0</v>
      </c>
      <c r="E122" s="104" t="n">
        <v>0</v>
      </c>
      <c r="F122" s="18"/>
      <c r="G122" s="104" t="n">
        <v>0</v>
      </c>
      <c r="I122" s="104" t="n">
        <v>0</v>
      </c>
      <c r="K122" s="104" t="n">
        <v>0</v>
      </c>
      <c r="M122" s="104" t="n">
        <v>0</v>
      </c>
      <c r="O122" s="104" t="n">
        <v>0</v>
      </c>
      <c r="Q122" s="104" t="n">
        <v>0</v>
      </c>
      <c r="S122" s="104"/>
      <c r="T122" s="104"/>
      <c r="U122" s="104" t="n">
        <v>0</v>
      </c>
      <c r="V122" s="104"/>
      <c r="W122" s="52"/>
      <c r="X122" s="104" t="n">
        <v>0</v>
      </c>
      <c r="Z122" s="104"/>
      <c r="AB122" s="104"/>
      <c r="AD122" s="104"/>
      <c r="AE122" s="104"/>
      <c r="AF122" s="104" t="n">
        <f aca="false">[1]Report!$AA122</f>
        <v>0</v>
      </c>
      <c r="AH122" s="108" t="n">
        <v>0</v>
      </c>
      <c r="AJ122" s="104"/>
    </row>
    <row r="123" customFormat="false" ht="12.75" hidden="true" customHeight="false" outlineLevel="0" collapsed="false">
      <c r="A123" s="31" t="s">
        <v>102</v>
      </c>
      <c r="C123" s="104" t="n">
        <v>0</v>
      </c>
      <c r="E123" s="104" t="n">
        <v>0</v>
      </c>
      <c r="F123" s="18"/>
      <c r="G123" s="104" t="n">
        <v>0</v>
      </c>
      <c r="I123" s="104" t="n">
        <v>0</v>
      </c>
      <c r="K123" s="104" t="n">
        <v>0</v>
      </c>
      <c r="M123" s="104" t="n">
        <v>0</v>
      </c>
      <c r="O123" s="104" t="n">
        <v>0</v>
      </c>
      <c r="Q123" s="104" t="n">
        <v>0</v>
      </c>
      <c r="S123" s="104"/>
      <c r="T123" s="104"/>
      <c r="U123" s="104" t="n">
        <v>0</v>
      </c>
      <c r="V123" s="104"/>
      <c r="W123" s="52"/>
      <c r="X123" s="104" t="n">
        <v>0</v>
      </c>
      <c r="Z123" s="104"/>
      <c r="AB123" s="104"/>
      <c r="AD123" s="104"/>
      <c r="AE123" s="104"/>
      <c r="AF123" s="104" t="n">
        <f aca="false">[1]Report!$AA123</f>
        <v>0</v>
      </c>
      <c r="AH123" s="108" t="n">
        <v>0</v>
      </c>
      <c r="AJ123" s="104"/>
    </row>
    <row r="124" customFormat="false" ht="12.75" hidden="true" customHeight="false" outlineLevel="0" collapsed="false">
      <c r="A124" s="31" t="s">
        <v>103</v>
      </c>
      <c r="C124" s="104" t="n">
        <v>0</v>
      </c>
      <c r="E124" s="104" t="n">
        <v>0</v>
      </c>
      <c r="F124" s="18"/>
      <c r="G124" s="104" t="n">
        <v>0</v>
      </c>
      <c r="I124" s="104" t="n">
        <v>0</v>
      </c>
      <c r="K124" s="104" t="n">
        <v>0</v>
      </c>
      <c r="M124" s="104" t="n">
        <v>0</v>
      </c>
      <c r="O124" s="104" t="n">
        <v>0</v>
      </c>
      <c r="Q124" s="104" t="n">
        <v>0</v>
      </c>
      <c r="S124" s="104"/>
      <c r="T124" s="104"/>
      <c r="U124" s="104" t="n">
        <v>0</v>
      </c>
      <c r="V124" s="104"/>
      <c r="W124" s="52"/>
      <c r="X124" s="104" t="n">
        <v>0</v>
      </c>
      <c r="Z124" s="104"/>
      <c r="AB124" s="104"/>
      <c r="AD124" s="104"/>
      <c r="AE124" s="104"/>
      <c r="AF124" s="104" t="n">
        <f aca="false">[1]Report!$AA124</f>
        <v>0</v>
      </c>
      <c r="AH124" s="108" t="n">
        <v>0</v>
      </c>
      <c r="AJ124" s="104"/>
    </row>
    <row r="125" customFormat="false" ht="12.75" hidden="true" customHeight="false" outlineLevel="0" collapsed="false">
      <c r="A125" s="31" t="s">
        <v>104</v>
      </c>
      <c r="C125" s="106" t="n">
        <v>0</v>
      </c>
      <c r="E125" s="106" t="n">
        <v>0</v>
      </c>
      <c r="F125" s="18"/>
      <c r="G125" s="106" t="n">
        <v>0</v>
      </c>
      <c r="I125" s="106" t="n">
        <v>0</v>
      </c>
      <c r="K125" s="106" t="n">
        <v>0</v>
      </c>
      <c r="M125" s="106" t="n">
        <v>0</v>
      </c>
      <c r="O125" s="106" t="n">
        <v>0</v>
      </c>
      <c r="Q125" s="106" t="n">
        <v>0</v>
      </c>
      <c r="S125" s="106"/>
      <c r="T125" s="109"/>
      <c r="U125" s="106" t="n">
        <v>0</v>
      </c>
      <c r="V125" s="109"/>
      <c r="W125" s="71"/>
      <c r="X125" s="106" t="n">
        <v>0</v>
      </c>
      <c r="Z125" s="106"/>
      <c r="AB125" s="106"/>
      <c r="AD125" s="106"/>
      <c r="AE125" s="109"/>
      <c r="AF125" s="106" t="n">
        <f aca="false">[1]Report!$AA125</f>
        <v>0</v>
      </c>
      <c r="AH125" s="107" t="n">
        <v>0</v>
      </c>
      <c r="AJ125" s="106"/>
    </row>
    <row r="126" customFormat="false" ht="12.75" hidden="true" customHeight="false" outlineLevel="0" collapsed="false">
      <c r="A126" s="31" t="s">
        <v>105</v>
      </c>
      <c r="C126" s="69" t="n">
        <v>0</v>
      </c>
      <c r="E126" s="69" t="n">
        <v>0</v>
      </c>
      <c r="F126" s="18"/>
      <c r="G126" s="69" t="n">
        <v>0</v>
      </c>
      <c r="I126" s="69" t="n">
        <v>0</v>
      </c>
      <c r="K126" s="69" t="n">
        <v>0</v>
      </c>
      <c r="M126" s="69" t="n">
        <v>0</v>
      </c>
      <c r="O126" s="69" t="n">
        <v>0</v>
      </c>
      <c r="Q126" s="69" t="n">
        <v>0</v>
      </c>
      <c r="S126" s="69"/>
      <c r="T126" s="104"/>
      <c r="U126" s="69" t="n">
        <v>0</v>
      </c>
      <c r="V126" s="104"/>
      <c r="W126" s="52"/>
      <c r="X126" s="69" t="n">
        <v>0</v>
      </c>
      <c r="Z126" s="69"/>
      <c r="AB126" s="69"/>
      <c r="AD126" s="69"/>
      <c r="AE126" s="104"/>
      <c r="AF126" s="69" t="n">
        <f aca="false">[1]Report!$AA126</f>
        <v>0</v>
      </c>
      <c r="AH126" s="105" t="n">
        <v>0</v>
      </c>
      <c r="AJ126" s="69"/>
    </row>
    <row r="127" customFormat="false" ht="12.75" hidden="true" customHeight="false" outlineLevel="0" collapsed="false">
      <c r="A127" s="31" t="s">
        <v>106</v>
      </c>
      <c r="C127" s="69" t="n">
        <v>0</v>
      </c>
      <c r="E127" s="69" t="n">
        <v>0</v>
      </c>
      <c r="F127" s="18"/>
      <c r="G127" s="69" t="n">
        <v>0</v>
      </c>
      <c r="I127" s="69" t="n">
        <v>0</v>
      </c>
      <c r="K127" s="69" t="n">
        <v>0</v>
      </c>
      <c r="M127" s="69" t="n">
        <v>0</v>
      </c>
      <c r="O127" s="69" t="n">
        <v>0</v>
      </c>
      <c r="Q127" s="69" t="n">
        <v>0</v>
      </c>
      <c r="S127" s="69"/>
      <c r="T127" s="104"/>
      <c r="U127" s="69" t="n">
        <v>0</v>
      </c>
      <c r="V127" s="104"/>
      <c r="W127" s="52"/>
      <c r="X127" s="69" t="n">
        <v>0</v>
      </c>
      <c r="Z127" s="69"/>
      <c r="AB127" s="69"/>
      <c r="AD127" s="69"/>
      <c r="AE127" s="104"/>
      <c r="AF127" s="69" t="n">
        <f aca="false">[1]Report!$AA127</f>
        <v>0</v>
      </c>
      <c r="AH127" s="105" t="n">
        <v>0</v>
      </c>
      <c r="AJ127" s="69"/>
    </row>
    <row r="128" customFormat="false" ht="12.75" hidden="false" customHeight="false" outlineLevel="0" collapsed="false">
      <c r="F128" s="18"/>
      <c r="G128" s="3"/>
      <c r="W128" s="72"/>
      <c r="X128" s="3"/>
      <c r="Z128" s="3"/>
      <c r="AB128" s="3"/>
      <c r="AD128" s="3"/>
      <c r="AE128" s="3"/>
      <c r="AF128" s="3" t="n">
        <f aca="false">[1]Report!$AA128</f>
        <v>0</v>
      </c>
    </row>
    <row r="129" customFormat="false" ht="12.75" hidden="false" customHeight="false" outlineLevel="0" collapsed="false">
      <c r="A129" s="31" t="s">
        <v>77</v>
      </c>
      <c r="C129" s="39" t="n">
        <v>0</v>
      </c>
      <c r="E129" s="39" t="n">
        <v>1353.5419974952</v>
      </c>
      <c r="F129" s="18"/>
      <c r="G129" s="39" t="n">
        <v>128.678867999875</v>
      </c>
      <c r="I129" s="39" t="n">
        <v>-911.495543661448</v>
      </c>
      <c r="K129" s="39" t="n">
        <v>31.7699120125769</v>
      </c>
      <c r="M129" s="39" t="n">
        <v>-5.877611196</v>
      </c>
      <c r="O129" s="39" t="n">
        <v>0</v>
      </c>
      <c r="Q129" s="39" t="n">
        <v>0</v>
      </c>
      <c r="S129" s="39"/>
      <c r="T129" s="40"/>
      <c r="U129" s="39" t="n">
        <v>0</v>
      </c>
      <c r="V129" s="40"/>
      <c r="W129" s="52"/>
      <c r="X129" s="39" t="n">
        <v>33.2832562257496</v>
      </c>
      <c r="Z129" s="39" t="n">
        <v>0</v>
      </c>
      <c r="AB129" s="39" t="n">
        <v>0</v>
      </c>
      <c r="AD129" s="39" t="n">
        <v>0</v>
      </c>
      <c r="AE129" s="40"/>
      <c r="AF129" s="39" t="n">
        <f aca="false">[1]Report!$AA129</f>
        <v>0</v>
      </c>
      <c r="AH129" s="93" t="n">
        <v>-355.779898231493</v>
      </c>
      <c r="AJ129" s="39" t="n">
        <v>0</v>
      </c>
    </row>
    <row r="130" customFormat="false" ht="12.75" hidden="false" customHeight="false" outlineLevel="0" collapsed="false">
      <c r="A130" s="73"/>
      <c r="C130" s="39" t="n">
        <v>0</v>
      </c>
      <c r="E130" s="39" t="n">
        <v>0</v>
      </c>
      <c r="F130" s="18"/>
      <c r="G130" s="39" t="n">
        <v>0</v>
      </c>
      <c r="I130" s="39" t="n">
        <v>0</v>
      </c>
      <c r="K130" s="39" t="n">
        <v>0</v>
      </c>
      <c r="M130" s="39" t="n">
        <v>0</v>
      </c>
      <c r="O130" s="39" t="n">
        <v>0</v>
      </c>
      <c r="Q130" s="39" t="n">
        <v>0</v>
      </c>
      <c r="S130" s="39"/>
      <c r="T130" s="2" t="n">
        <v>0</v>
      </c>
      <c r="U130" s="39" t="n">
        <v>0</v>
      </c>
      <c r="V130" s="2"/>
      <c r="W130" s="52" t="n">
        <v>0</v>
      </c>
      <c r="X130" s="39" t="n">
        <v>0</v>
      </c>
      <c r="Z130" s="39" t="n">
        <v>0</v>
      </c>
      <c r="AB130" s="39" t="n">
        <v>0</v>
      </c>
      <c r="AD130" s="39" t="n">
        <v>0</v>
      </c>
      <c r="AE130" s="40"/>
      <c r="AF130" s="39" t="n">
        <f aca="false">[1]Report!$AA130</f>
        <v>0</v>
      </c>
      <c r="AH130" s="93" t="n">
        <v>0</v>
      </c>
      <c r="AJ130" s="39" t="n">
        <v>0</v>
      </c>
    </row>
    <row r="131" customFormat="false" ht="12.75" hidden="false" customHeight="false" outlineLevel="0" collapsed="false">
      <c r="C131" s="39" t="n">
        <v>0</v>
      </c>
      <c r="E131" s="39" t="n">
        <v>988.938</v>
      </c>
      <c r="F131" s="18"/>
      <c r="G131" s="39" t="n">
        <v>-29.3636363636363</v>
      </c>
      <c r="I131" s="39" t="n">
        <v>1012.9</v>
      </c>
      <c r="K131" s="39" t="n">
        <v>-209.5424</v>
      </c>
      <c r="M131" s="39" t="n">
        <v>-5.843</v>
      </c>
      <c r="O131" s="39" t="n">
        <v>0</v>
      </c>
      <c r="Q131" s="39" t="n">
        <v>0</v>
      </c>
      <c r="S131" s="39"/>
      <c r="T131" s="40"/>
      <c r="U131" s="39" t="n">
        <v>0</v>
      </c>
      <c r="V131" s="40"/>
      <c r="W131" s="52"/>
      <c r="X131" s="39" t="n">
        <v>-174.3546</v>
      </c>
      <c r="Z131" s="39" t="n">
        <v>0</v>
      </c>
      <c r="AB131" s="39" t="n">
        <v>0</v>
      </c>
      <c r="AD131" s="39" t="n">
        <v>0</v>
      </c>
      <c r="AE131" s="40"/>
      <c r="AF131" s="39" t="n">
        <f aca="false">[1]Report!$AA131</f>
        <v>0</v>
      </c>
      <c r="AH131" s="93" t="n">
        <v>-2266.79031480182</v>
      </c>
      <c r="AJ131" s="39" t="n">
        <v>0</v>
      </c>
    </row>
    <row r="132" customFormat="false" ht="12.75" hidden="false" customHeight="false" outlineLevel="0" collapsed="false">
      <c r="F132" s="18"/>
      <c r="G132" s="3"/>
      <c r="W132" s="72"/>
      <c r="X132" s="3"/>
      <c r="Z132" s="3"/>
      <c r="AB132" s="3"/>
      <c r="AD132" s="3"/>
      <c r="AE132" s="3"/>
      <c r="AF132" s="3" t="n">
        <f aca="false">[1]Report!$AA132</f>
        <v>0</v>
      </c>
    </row>
    <row r="133" customFormat="false" ht="12.75" hidden="false" customHeight="false" outlineLevel="0" collapsed="false">
      <c r="C133" s="56"/>
      <c r="D133" s="56"/>
      <c r="E133" s="56"/>
      <c r="F133" s="56"/>
      <c r="G133" s="56"/>
      <c r="H133" s="56"/>
      <c r="I133" s="56"/>
      <c r="J133" s="56"/>
      <c r="K133" s="56"/>
      <c r="W133" s="72"/>
      <c r="X133" s="3"/>
      <c r="Z133" s="3"/>
      <c r="AB133" s="3"/>
      <c r="AD133" s="3"/>
      <c r="AE133" s="3"/>
      <c r="AF133" s="3"/>
    </row>
    <row r="134" customFormat="false" ht="12.75" hidden="false" customHeight="false" outlineLevel="0" collapsed="false">
      <c r="C134" s="56"/>
      <c r="D134" s="56"/>
      <c r="E134" s="56"/>
      <c r="F134" s="56"/>
      <c r="G134" s="56"/>
      <c r="H134" s="56"/>
      <c r="I134" s="56"/>
      <c r="J134" s="56"/>
      <c r="K134" s="56"/>
      <c r="W134" s="72"/>
      <c r="X134" s="3"/>
      <c r="Z134" s="3"/>
      <c r="AB134" s="3"/>
      <c r="AD134" s="3"/>
      <c r="AE134" s="3"/>
      <c r="AF134" s="3"/>
    </row>
    <row r="135" customFormat="false" ht="12.75" hidden="false" customHeight="false" outlineLevel="0" collapsed="false">
      <c r="C135" s="56"/>
      <c r="D135" s="56"/>
      <c r="E135" s="56"/>
      <c r="F135" s="56"/>
      <c r="G135" s="56"/>
      <c r="H135" s="56"/>
      <c r="I135" s="56"/>
      <c r="J135" s="56"/>
      <c r="K135" s="56"/>
      <c r="W135" s="72"/>
      <c r="X135" s="3"/>
      <c r="Z135" s="3"/>
      <c r="AB135" s="3"/>
      <c r="AD135" s="3"/>
      <c r="AE135" s="3"/>
      <c r="AF135" s="3"/>
    </row>
    <row r="136" customFormat="false" ht="12.75" hidden="false" customHeight="false" outlineLevel="0" collapsed="false">
      <c r="F136" s="18"/>
      <c r="G136" s="3"/>
      <c r="W136" s="72"/>
      <c r="X136" s="3"/>
      <c r="Z136" s="3"/>
      <c r="AB136" s="3"/>
      <c r="AD136" s="3"/>
      <c r="AE136" s="3"/>
      <c r="AF136" s="3"/>
    </row>
    <row r="137" customFormat="false" ht="12.75" hidden="false" customHeight="false" outlineLevel="0" collapsed="false">
      <c r="F137" s="18"/>
      <c r="G137" s="3"/>
      <c r="W137" s="72"/>
      <c r="X137" s="3"/>
      <c r="Z137" s="3"/>
      <c r="AB137" s="3"/>
      <c r="AD137" s="3"/>
      <c r="AE137" s="3"/>
      <c r="AF137" s="3"/>
    </row>
    <row r="138" customFormat="false" ht="12.75" hidden="false" customHeight="false" outlineLevel="0" collapsed="false">
      <c r="F138" s="18"/>
      <c r="G138" s="3"/>
      <c r="W138" s="72"/>
      <c r="X138" s="3"/>
      <c r="Z138" s="3"/>
      <c r="AB138" s="3"/>
      <c r="AD138" s="3"/>
      <c r="AE138" s="3"/>
      <c r="AF138" s="3"/>
    </row>
    <row r="139" customFormat="false" ht="12.75" hidden="false" customHeight="false" outlineLevel="0" collapsed="false">
      <c r="F139" s="18"/>
      <c r="G139" s="3"/>
      <c r="W139" s="72"/>
      <c r="X139" s="3"/>
      <c r="Z139" s="3"/>
      <c r="AB139" s="3"/>
      <c r="AD139" s="3"/>
      <c r="AE139" s="3"/>
      <c r="AF139" s="3"/>
    </row>
    <row r="140" customFormat="false" ht="12.75" hidden="false" customHeight="false" outlineLevel="0" collapsed="false">
      <c r="F140" s="18"/>
      <c r="G140" s="3"/>
      <c r="X140" s="3"/>
      <c r="Z140" s="3"/>
      <c r="AB140" s="3"/>
      <c r="AD140" s="3"/>
      <c r="AE140" s="3"/>
      <c r="AF140" s="3"/>
    </row>
    <row r="141" customFormat="false" ht="12.75" hidden="false" customHeight="false" outlineLevel="0" collapsed="false">
      <c r="F141" s="18"/>
      <c r="G141" s="3"/>
      <c r="X141" s="3"/>
      <c r="Z141" s="3"/>
      <c r="AB141" s="3"/>
      <c r="AD141" s="3"/>
      <c r="AE141" s="3"/>
      <c r="AF141" s="3"/>
    </row>
    <row r="142" customFormat="false" ht="12.75" hidden="false" customHeight="false" outlineLevel="0" collapsed="false">
      <c r="F142" s="18"/>
      <c r="G142" s="3"/>
      <c r="X142" s="3"/>
      <c r="Z142" s="3"/>
      <c r="AB142" s="3"/>
      <c r="AD142" s="3"/>
      <c r="AE142" s="3"/>
      <c r="AF142" s="3"/>
    </row>
    <row r="143" customFormat="false" ht="15.75" hidden="false" customHeight="false" outlineLevel="0" collapsed="false">
      <c r="A143" s="110" t="s">
        <v>107</v>
      </c>
      <c r="C143" s="111"/>
      <c r="D143" s="3"/>
      <c r="E143" s="112"/>
      <c r="F143" s="18"/>
      <c r="G143" s="112"/>
      <c r="I143" s="112"/>
      <c r="J143" s="3"/>
      <c r="K143" s="112"/>
      <c r="L143" s="3"/>
      <c r="M143" s="112"/>
      <c r="N143" s="3"/>
      <c r="O143" s="112"/>
      <c r="P143" s="3"/>
      <c r="Q143" s="112"/>
      <c r="R143" s="3"/>
      <c r="S143" s="112"/>
      <c r="T143" s="2"/>
      <c r="U143" s="112"/>
      <c r="X143" s="3"/>
      <c r="Z143" s="3"/>
      <c r="AB143" s="3"/>
      <c r="AD143" s="3"/>
      <c r="AE143" s="3"/>
      <c r="AF143" s="3"/>
    </row>
    <row r="144" customFormat="false" ht="12.75" hidden="false" customHeight="false" outlineLevel="0" collapsed="false">
      <c r="A144" s="99" t="s">
        <v>108</v>
      </c>
      <c r="B144" s="113"/>
      <c r="C144" s="56" t="n">
        <f aca="false">'IPE GASOIL'!$B47</f>
        <v>865253.1888</v>
      </c>
      <c r="D144" s="3"/>
      <c r="E144" s="56" t="n">
        <f aca="false">'2%GASOIL CIF'!$B47</f>
        <v>-119364.3253</v>
      </c>
      <c r="F144" s="18"/>
      <c r="G144" s="56" t="n">
        <f aca="false">'2%GASOIL FOB'!$B47</f>
        <v>0</v>
      </c>
      <c r="I144" s="56" t="n">
        <f aca="false">EN590!$B47</f>
        <v>293604.8165</v>
      </c>
      <c r="J144" s="3"/>
      <c r="K144" s="56" t="n">
        <f aca="false">UNL!$B47</f>
        <v>-93460.3064</v>
      </c>
      <c r="L144" s="3"/>
      <c r="M144" s="56" t="n">
        <f aca="false">NAPTHA!$B47</f>
        <v>0</v>
      </c>
      <c r="N144" s="3"/>
      <c r="O144" s="56" t="n">
        <f aca="false">BRENT!$B47</f>
        <v>-333513.4372</v>
      </c>
      <c r="P144" s="3"/>
      <c r="Q144" s="56" t="n">
        <f aca="false">CRUDE!$B47</f>
        <v>-24441.8747</v>
      </c>
      <c r="R144" s="3"/>
      <c r="S144" s="56"/>
      <c r="T144" s="2"/>
      <c r="U144" s="56" t="n">
        <f aca="false">'Jet , Kero'!$B47</f>
        <v>874519.7056</v>
      </c>
      <c r="W144" s="56"/>
      <c r="X144" s="56" t="n">
        <f aca="false">HO!$B47</f>
        <v>0</v>
      </c>
      <c r="Z144" s="56" t="n">
        <f aca="false">'Singapore Gasoil'!$B47</f>
        <v>20437.0233</v>
      </c>
      <c r="AB144" s="56" t="n">
        <f aca="false">Dubai!$B47</f>
        <v>-0.0001</v>
      </c>
      <c r="AD144" s="56" t="n">
        <f aca="false">Freight!$B47</f>
        <v>0</v>
      </c>
      <c r="AE144" s="56"/>
      <c r="AF144" s="56"/>
      <c r="AH144" s="101" t="n">
        <f aca="false">+SUM(C144:Y144)/1000</f>
        <v>1462.5977673</v>
      </c>
      <c r="AJ144" s="56" t="n">
        <f aca="false">Freight_SM!$B47</f>
        <v>0</v>
      </c>
    </row>
    <row r="145" customFormat="false" ht="12.75" hidden="false" customHeight="false" outlineLevel="0" collapsed="false">
      <c r="A145" s="114" t="s">
        <v>109</v>
      </c>
      <c r="B145" s="113"/>
      <c r="C145" s="56" t="n">
        <f aca="false">'IPE GASOIL'!$B48</f>
        <v>0</v>
      </c>
      <c r="D145" s="3"/>
      <c r="E145" s="56" t="n">
        <f aca="false">'2%GASOIL CIF'!$B48</f>
        <v>0</v>
      </c>
      <c r="F145" s="18"/>
      <c r="G145" s="56" t="n">
        <f aca="false">'2%GASOIL FOB'!$B48</f>
        <v>0</v>
      </c>
      <c r="I145" s="56" t="n">
        <f aca="false">EN590!$B48</f>
        <v>0</v>
      </c>
      <c r="J145" s="3"/>
      <c r="K145" s="56" t="n">
        <f aca="false">UNL!$B48</f>
        <v>0</v>
      </c>
      <c r="L145" s="3"/>
      <c r="M145" s="56" t="n">
        <f aca="false">NAPTHA!$B48</f>
        <v>0</v>
      </c>
      <c r="N145" s="3"/>
      <c r="O145" s="56" t="n">
        <f aca="false">BRENT!$B48</f>
        <v>0</v>
      </c>
      <c r="P145" s="3"/>
      <c r="Q145" s="56" t="n">
        <f aca="false">CRUDE!$B48</f>
        <v>0</v>
      </c>
      <c r="R145" s="3"/>
      <c r="S145" s="56"/>
      <c r="T145" s="2"/>
      <c r="U145" s="56" t="n">
        <f aca="false">'Jet , Kero'!$B48</f>
        <v>0</v>
      </c>
      <c r="W145" s="56"/>
      <c r="X145" s="56" t="n">
        <f aca="false">HO!$B48</f>
        <v>0</v>
      </c>
      <c r="Z145" s="56" t="n">
        <f aca="false">'Singapore Gasoil'!$B48</f>
        <v>0</v>
      </c>
      <c r="AB145" s="56" t="n">
        <f aca="false">Dubai!$B48</f>
        <v>0</v>
      </c>
      <c r="AD145" s="56" t="n">
        <f aca="false">Freight!$B48</f>
        <v>0</v>
      </c>
      <c r="AE145" s="56"/>
      <c r="AF145" s="56"/>
      <c r="AH145" s="101" t="n">
        <f aca="false">+SUM(C145:Y145)/1000</f>
        <v>0</v>
      </c>
      <c r="AJ145" s="56" t="n">
        <f aca="false">Freight_SM!$B48</f>
        <v>0</v>
      </c>
    </row>
    <row r="146" customFormat="false" ht="12.75" hidden="false" customHeight="false" outlineLevel="0" collapsed="false">
      <c r="A146" s="114" t="s">
        <v>110</v>
      </c>
      <c r="B146" s="113"/>
      <c r="C146" s="56" t="n">
        <f aca="false">'IPE GASOIL'!$B49</f>
        <v>0</v>
      </c>
      <c r="D146" s="3"/>
      <c r="E146" s="56" t="n">
        <f aca="false">'2%GASOIL CIF'!$B49</f>
        <v>0</v>
      </c>
      <c r="F146" s="18"/>
      <c r="G146" s="56" t="n">
        <f aca="false">'2%GASOIL FOB'!$B49</f>
        <v>0</v>
      </c>
      <c r="I146" s="56" t="n">
        <f aca="false">EN590!$B49</f>
        <v>0</v>
      </c>
      <c r="J146" s="3"/>
      <c r="K146" s="56" t="n">
        <f aca="false">UNL!$B49</f>
        <v>0</v>
      </c>
      <c r="L146" s="3"/>
      <c r="M146" s="56" t="n">
        <f aca="false">NAPTHA!$B49</f>
        <v>0</v>
      </c>
      <c r="N146" s="3"/>
      <c r="O146" s="56" t="n">
        <f aca="false">BRENT!$B49</f>
        <v>0</v>
      </c>
      <c r="P146" s="3"/>
      <c r="Q146" s="56" t="n">
        <f aca="false">CRUDE!$B49</f>
        <v>0</v>
      </c>
      <c r="R146" s="3"/>
      <c r="S146" s="56"/>
      <c r="T146" s="2"/>
      <c r="U146" s="56" t="n">
        <f aca="false">'Jet , Kero'!$B49</f>
        <v>0</v>
      </c>
      <c r="W146" s="56"/>
      <c r="X146" s="56" t="n">
        <f aca="false">HO!$B49</f>
        <v>0</v>
      </c>
      <c r="Z146" s="56" t="n">
        <f aca="false">'Singapore Gasoil'!$B49</f>
        <v>0</v>
      </c>
      <c r="AB146" s="56" t="n">
        <f aca="false">Dubai!$B49</f>
        <v>0</v>
      </c>
      <c r="AD146" s="56" t="n">
        <f aca="false">Freight!$B49</f>
        <v>0</v>
      </c>
      <c r="AE146" s="56"/>
      <c r="AF146" s="56"/>
      <c r="AH146" s="101" t="n">
        <f aca="false">+SUM(C146:Y146)/1000</f>
        <v>0</v>
      </c>
      <c r="AJ146" s="56" t="n">
        <f aca="false">Freight_SM!$B49</f>
        <v>0</v>
      </c>
    </row>
    <row r="147" customFormat="false" ht="12.75" hidden="false" customHeight="false" outlineLevel="0" collapsed="false">
      <c r="A147" s="114" t="s">
        <v>111</v>
      </c>
      <c r="B147" s="113"/>
      <c r="C147" s="56" t="n">
        <f aca="false">'IPE GASOIL'!$B50</f>
        <v>0</v>
      </c>
      <c r="D147" s="3"/>
      <c r="E147" s="56" t="n">
        <f aca="false">'2%GASOIL CIF'!$B50</f>
        <v>0</v>
      </c>
      <c r="F147" s="18"/>
      <c r="G147" s="56" t="n">
        <f aca="false">'2%GASOIL FOB'!$B50</f>
        <v>0</v>
      </c>
      <c r="I147" s="56" t="n">
        <f aca="false">EN590!$B50</f>
        <v>0</v>
      </c>
      <c r="J147" s="3"/>
      <c r="K147" s="56" t="n">
        <f aca="false">UNL!$B50</f>
        <v>0</v>
      </c>
      <c r="L147" s="3"/>
      <c r="M147" s="56" t="n">
        <f aca="false">NAPTHA!$B50</f>
        <v>0</v>
      </c>
      <c r="N147" s="3"/>
      <c r="O147" s="56" t="n">
        <f aca="false">BRENT!$B50</f>
        <v>0</v>
      </c>
      <c r="P147" s="3"/>
      <c r="Q147" s="56" t="n">
        <f aca="false">CRUDE!$B50</f>
        <v>0</v>
      </c>
      <c r="R147" s="3"/>
      <c r="S147" s="56"/>
      <c r="T147" s="2"/>
      <c r="U147" s="56" t="n">
        <f aca="false">'Jet , Kero'!$B50</f>
        <v>0</v>
      </c>
      <c r="W147" s="56"/>
      <c r="X147" s="56" t="n">
        <f aca="false">HO!$B50</f>
        <v>0</v>
      </c>
      <c r="Z147" s="56" t="n">
        <f aca="false">'Singapore Gasoil'!$B50</f>
        <v>0</v>
      </c>
      <c r="AB147" s="56" t="n">
        <f aca="false">Dubai!$B50</f>
        <v>0</v>
      </c>
      <c r="AD147" s="56" t="n">
        <f aca="false">Freight!$B50</f>
        <v>0</v>
      </c>
      <c r="AE147" s="56"/>
      <c r="AF147" s="56"/>
      <c r="AH147" s="101" t="n">
        <f aca="false">+SUM(C147:Y147)/1000</f>
        <v>0</v>
      </c>
      <c r="AJ147" s="56" t="n">
        <f aca="false">Freight_SM!$B50</f>
        <v>0</v>
      </c>
    </row>
    <row r="148" customFormat="false" ht="12.75" hidden="false" customHeight="false" outlineLevel="0" collapsed="false">
      <c r="A148" s="114" t="s">
        <v>112</v>
      </c>
      <c r="B148" s="113"/>
      <c r="C148" s="56" t="n">
        <f aca="false">'IPE GASOIL'!$B51</f>
        <v>0</v>
      </c>
      <c r="D148" s="3"/>
      <c r="E148" s="56" t="n">
        <f aca="false">'2%GASOIL CIF'!$B51</f>
        <v>0</v>
      </c>
      <c r="F148" s="18"/>
      <c r="G148" s="56" t="n">
        <f aca="false">'2%GASOIL FOB'!$B51</f>
        <v>0</v>
      </c>
      <c r="I148" s="56" t="n">
        <f aca="false">EN590!$B51</f>
        <v>0</v>
      </c>
      <c r="J148" s="3"/>
      <c r="K148" s="56" t="n">
        <f aca="false">UNL!$B51</f>
        <v>0</v>
      </c>
      <c r="L148" s="3"/>
      <c r="M148" s="56" t="n">
        <f aca="false">NAPTHA!$B51</f>
        <v>0</v>
      </c>
      <c r="N148" s="3"/>
      <c r="O148" s="56" t="n">
        <f aca="false">BRENT!$B51</f>
        <v>0</v>
      </c>
      <c r="P148" s="3"/>
      <c r="Q148" s="56" t="n">
        <f aca="false">CRUDE!$B51</f>
        <v>0</v>
      </c>
      <c r="R148" s="3"/>
      <c r="S148" s="56"/>
      <c r="T148" s="2"/>
      <c r="U148" s="56" t="n">
        <f aca="false">'Jet , Kero'!$B51</f>
        <v>0</v>
      </c>
      <c r="W148" s="56"/>
      <c r="X148" s="56" t="n">
        <f aca="false">HO!$B51</f>
        <v>0</v>
      </c>
      <c r="Z148" s="56" t="n">
        <f aca="false">'Singapore Gasoil'!$B51</f>
        <v>0</v>
      </c>
      <c r="AB148" s="56" t="n">
        <f aca="false">Dubai!$B51</f>
        <v>0</v>
      </c>
      <c r="AD148" s="56" t="n">
        <f aca="false">Freight!$B51</f>
        <v>0</v>
      </c>
      <c r="AE148" s="56"/>
      <c r="AF148" s="56"/>
      <c r="AH148" s="101" t="n">
        <f aca="false">+SUM(C148:Y148)/1000</f>
        <v>0</v>
      </c>
      <c r="AJ148" s="56" t="n">
        <f aca="false">Freight_SM!$B51</f>
        <v>0</v>
      </c>
    </row>
    <row r="149" customFormat="false" ht="12.75" hidden="false" customHeight="false" outlineLevel="0" collapsed="false">
      <c r="A149" s="114" t="s">
        <v>113</v>
      </c>
      <c r="B149" s="113"/>
      <c r="C149" s="56" t="n">
        <f aca="false">'IPE GASOIL'!$B52</f>
        <v>0</v>
      </c>
      <c r="D149" s="3"/>
      <c r="E149" s="56" t="n">
        <f aca="false">'2%GASOIL CIF'!$B52</f>
        <v>0</v>
      </c>
      <c r="F149" s="18"/>
      <c r="G149" s="56" t="n">
        <f aca="false">'2%GASOIL FOB'!$B52</f>
        <v>0</v>
      </c>
      <c r="I149" s="56" t="n">
        <f aca="false">EN590!$B52</f>
        <v>0</v>
      </c>
      <c r="J149" s="3"/>
      <c r="K149" s="56" t="n">
        <f aca="false">UNL!$B52</f>
        <v>0</v>
      </c>
      <c r="L149" s="3"/>
      <c r="M149" s="56" t="n">
        <f aca="false">NAPTHA!$B52</f>
        <v>0</v>
      </c>
      <c r="N149" s="3"/>
      <c r="O149" s="56" t="n">
        <f aca="false">BRENT!$B52</f>
        <v>0</v>
      </c>
      <c r="P149" s="3"/>
      <c r="Q149" s="56" t="n">
        <f aca="false">CRUDE!$B52</f>
        <v>0</v>
      </c>
      <c r="R149" s="3"/>
      <c r="S149" s="56"/>
      <c r="T149" s="2"/>
      <c r="U149" s="56" t="n">
        <f aca="false">'Jet , Kero'!$B52</f>
        <v>0</v>
      </c>
      <c r="W149" s="56"/>
      <c r="X149" s="56" t="n">
        <f aca="false">HO!$B52</f>
        <v>0</v>
      </c>
      <c r="Z149" s="56" t="n">
        <f aca="false">'Singapore Gasoil'!$B52</f>
        <v>0</v>
      </c>
      <c r="AB149" s="56" t="n">
        <f aca="false">Dubai!$B52</f>
        <v>0</v>
      </c>
      <c r="AD149" s="56" t="n">
        <f aca="false">Freight!$B52</f>
        <v>0</v>
      </c>
      <c r="AE149" s="56"/>
      <c r="AF149" s="56"/>
      <c r="AH149" s="101" t="n">
        <f aca="false">+SUM(C149:Y149)/1000</f>
        <v>0</v>
      </c>
      <c r="AJ149" s="56" t="n">
        <f aca="false">Freight_SM!$B52</f>
        <v>0</v>
      </c>
    </row>
    <row r="150" customFormat="false" ht="12.75" hidden="false" customHeight="false" outlineLevel="0" collapsed="false">
      <c r="A150" s="99" t="s">
        <v>114</v>
      </c>
      <c r="B150" s="113"/>
      <c r="C150" s="56" t="n">
        <f aca="false">'IPE GASOIL'!$B53</f>
        <v>-177420.9454</v>
      </c>
      <c r="D150" s="3"/>
      <c r="E150" s="56" t="n">
        <f aca="false">'2%GASOIL CIF'!$B53</f>
        <v>-37504.25</v>
      </c>
      <c r="F150" s="18"/>
      <c r="G150" s="56" t="n">
        <f aca="false">'2%GASOIL FOB'!$B53</f>
        <v>0</v>
      </c>
      <c r="I150" s="56" t="n">
        <f aca="false">EN590!$B53</f>
        <v>59987.25</v>
      </c>
      <c r="J150" s="3"/>
      <c r="K150" s="56" t="n">
        <f aca="false">UNL!$B53</f>
        <v>0</v>
      </c>
      <c r="L150" s="3"/>
      <c r="M150" s="56" t="n">
        <f aca="false">NAPTHA!$B53</f>
        <v>0</v>
      </c>
      <c r="N150" s="3"/>
      <c r="O150" s="56" t="n">
        <f aca="false">BRENT!$B53</f>
        <v>51750</v>
      </c>
      <c r="P150" s="3"/>
      <c r="Q150" s="56" t="n">
        <f aca="false">CRUDE!$B53</f>
        <v>0</v>
      </c>
      <c r="R150" s="3"/>
      <c r="S150" s="56"/>
      <c r="T150" s="2"/>
      <c r="U150" s="56" t="n">
        <f aca="false">'Jet , Kero'!$B53</f>
        <v>0</v>
      </c>
      <c r="W150" s="56"/>
      <c r="X150" s="56" t="n">
        <f aca="false">HO!$B53</f>
        <v>0</v>
      </c>
      <c r="Z150" s="56" t="n">
        <f aca="false">'Singapore Gasoil'!$B53</f>
        <v>0</v>
      </c>
      <c r="AB150" s="56" t="n">
        <f aca="false">Dubai!$B53</f>
        <v>0</v>
      </c>
      <c r="AD150" s="56" t="n">
        <f aca="false">Freight!$B53</f>
        <v>0</v>
      </c>
      <c r="AE150" s="56"/>
      <c r="AF150" s="56"/>
      <c r="AH150" s="101" t="n">
        <f aca="false">+SUM(C150:Y150)/1000</f>
        <v>-103.1879454</v>
      </c>
      <c r="AJ150" s="56" t="n">
        <f aca="false">Freight_SM!$B53</f>
        <v>0</v>
      </c>
    </row>
    <row r="151" customFormat="false" ht="12.75" hidden="false" customHeight="false" outlineLevel="0" collapsed="false">
      <c r="A151" s="99" t="s">
        <v>115</v>
      </c>
      <c r="B151" s="113"/>
      <c r="C151" s="56" t="n">
        <f aca="false">'IPE GASOIL'!$B54</f>
        <v>-44494.454900004</v>
      </c>
      <c r="D151" s="3"/>
      <c r="E151" s="56" t="n">
        <f aca="false">'2%GASOIL CIF'!$B54</f>
        <v>43440.0999000001</v>
      </c>
      <c r="F151" s="18"/>
      <c r="G151" s="56" t="n">
        <f aca="false">'2%GASOIL FOB'!$B54</f>
        <v>0</v>
      </c>
      <c r="I151" s="56" t="n">
        <f aca="false">EN590!$B54</f>
        <v>-0.224100000457838</v>
      </c>
      <c r="J151" s="3"/>
      <c r="K151" s="56" t="n">
        <f aca="false">UNL!$B54</f>
        <v>0</v>
      </c>
      <c r="L151" s="3"/>
      <c r="M151" s="56" t="n">
        <f aca="false">NAPTHA!$B54</f>
        <v>0</v>
      </c>
      <c r="N151" s="3"/>
      <c r="O151" s="56" t="n">
        <f aca="false">BRENT!$B54</f>
        <v>149.991199996322</v>
      </c>
      <c r="P151" s="3"/>
      <c r="Q151" s="56" t="n">
        <f aca="false">CRUDE!$B54</f>
        <v>0</v>
      </c>
      <c r="R151" s="3"/>
      <c r="S151" s="56"/>
      <c r="T151" s="2"/>
      <c r="U151" s="56" t="n">
        <f aca="false">'Jet , Kero'!$B54</f>
        <v>12.0503999995999</v>
      </c>
      <c r="W151" s="56"/>
      <c r="X151" s="56" t="n">
        <f aca="false">HO!$B54</f>
        <v>0</v>
      </c>
      <c r="Z151" s="56" t="n">
        <f aca="false">'Singapore Gasoil'!$B54</f>
        <v>0</v>
      </c>
      <c r="AB151" s="56" t="n">
        <f aca="false">Dubai!$B54</f>
        <v>0</v>
      </c>
      <c r="AD151" s="56" t="n">
        <f aca="false">Freight!$B54</f>
        <v>0</v>
      </c>
      <c r="AE151" s="56"/>
      <c r="AF151" s="56"/>
      <c r="AH151" s="101" t="n">
        <f aca="false">+SUM(C151:Y151)/1000</f>
        <v>-0.892537500008417</v>
      </c>
      <c r="AJ151" s="56" t="n">
        <f aca="false">Freight_SM!$B54</f>
        <v>0</v>
      </c>
    </row>
    <row r="152" customFormat="false" ht="12.75" hidden="false" customHeight="false" outlineLevel="0" collapsed="false">
      <c r="A152" s="110" t="s">
        <v>116</v>
      </c>
      <c r="C152" s="115" t="n">
        <f aca="false">SUM(C144:C151)</f>
        <v>643337.788499996</v>
      </c>
      <c r="D152" s="3"/>
      <c r="E152" s="115" t="n">
        <f aca="false">SUM(E144:E151)</f>
        <v>-113428.4754</v>
      </c>
      <c r="F152" s="18"/>
      <c r="G152" s="115" t="n">
        <f aca="false">SUM(G144:G151)</f>
        <v>0</v>
      </c>
      <c r="I152" s="115" t="n">
        <f aca="false">SUM(I144:I151)</f>
        <v>353591.8424</v>
      </c>
      <c r="J152" s="3"/>
      <c r="K152" s="115" t="n">
        <f aca="false">SUM(K144:K151)</f>
        <v>-93460.3064</v>
      </c>
      <c r="L152" s="3"/>
      <c r="M152" s="115" t="n">
        <f aca="false">SUM(M144:M151)</f>
        <v>0</v>
      </c>
      <c r="N152" s="3"/>
      <c r="O152" s="115" t="n">
        <f aca="false">SUM(O144:O151)</f>
        <v>-281613.446000004</v>
      </c>
      <c r="P152" s="3"/>
      <c r="Q152" s="115" t="n">
        <f aca="false">SUM(Q144:Q151)</f>
        <v>-24441.8747</v>
      </c>
      <c r="R152" s="3"/>
      <c r="S152" s="115"/>
      <c r="T152" s="2"/>
      <c r="U152" s="115" t="n">
        <f aca="false">SUM(U144:U151)</f>
        <v>874531.756</v>
      </c>
      <c r="W152" s="112"/>
      <c r="X152" s="115" t="n">
        <f aca="false">SUM(X144:X151)</f>
        <v>0</v>
      </c>
      <c r="Z152" s="115" t="n">
        <f aca="false">SUM(Z144:Z151)</f>
        <v>20437.0233</v>
      </c>
      <c r="AB152" s="115" t="n">
        <f aca="false">SUM(AB144:AB151)</f>
        <v>-0.0001</v>
      </c>
      <c r="AD152" s="115" t="n">
        <f aca="false">SUM(AD144:AD151)</f>
        <v>0</v>
      </c>
      <c r="AE152" s="112"/>
      <c r="AF152" s="115"/>
      <c r="AH152" s="115" t="n">
        <f aca="false">SUM(AH144:AH151)</f>
        <v>1358.51728439999</v>
      </c>
      <c r="AJ152" s="115" t="n">
        <f aca="false">SUM(AJ144:AJ151)</f>
        <v>0</v>
      </c>
    </row>
    <row r="153" customFormat="false" ht="12.75" hidden="false" customHeight="false" outlineLevel="0" collapsed="false">
      <c r="C153" s="116"/>
      <c r="D153" s="3"/>
      <c r="F153" s="18"/>
      <c r="G153" s="3"/>
      <c r="J153" s="3"/>
      <c r="L153" s="3"/>
      <c r="N153" s="3"/>
      <c r="P153" s="3"/>
      <c r="R153" s="3"/>
      <c r="T153" s="2"/>
      <c r="X153" s="3"/>
      <c r="Z153" s="3"/>
      <c r="AB153" s="3"/>
      <c r="AD153" s="3"/>
      <c r="AE153" s="3"/>
      <c r="AF153" s="3"/>
    </row>
    <row r="154" customFormat="false" ht="13.5" hidden="false" customHeight="false" outlineLevel="0" collapsed="false">
      <c r="A154" s="110" t="s">
        <v>117</v>
      </c>
      <c r="C154" s="117"/>
      <c r="D154" s="3"/>
      <c r="E154" s="112"/>
      <c r="F154" s="18"/>
      <c r="G154" s="112"/>
      <c r="I154" s="112"/>
      <c r="J154" s="3"/>
      <c r="K154" s="112"/>
      <c r="L154" s="3"/>
      <c r="M154" s="112"/>
      <c r="N154" s="3"/>
      <c r="O154" s="112"/>
      <c r="P154" s="3"/>
      <c r="Q154" s="112"/>
      <c r="R154" s="3"/>
      <c r="S154" s="112"/>
      <c r="T154" s="2"/>
      <c r="U154" s="112"/>
      <c r="W154" s="112"/>
      <c r="X154" s="112"/>
      <c r="Z154" s="112"/>
      <c r="AB154" s="112"/>
      <c r="AD154" s="112"/>
      <c r="AE154" s="112"/>
      <c r="AF154" s="112"/>
      <c r="AH154" s="112"/>
      <c r="AJ154" s="112"/>
    </row>
    <row r="155" customFormat="false" ht="12.75" hidden="false" customHeight="false" outlineLevel="0" collapsed="false">
      <c r="A155" s="99" t="s">
        <v>108</v>
      </c>
      <c r="B155" s="113"/>
      <c r="C155" s="56" t="n">
        <f aca="false">C144-C165</f>
        <v>346659.5721</v>
      </c>
      <c r="D155" s="3"/>
      <c r="E155" s="56" t="n">
        <f aca="false">E144-E165</f>
        <v>361321.0525</v>
      </c>
      <c r="F155" s="18"/>
      <c r="G155" s="56" t="n">
        <f aca="false">G144-G165</f>
        <v>0</v>
      </c>
      <c r="I155" s="56" t="n">
        <f aca="false">I144-I165</f>
        <v>115265.0557</v>
      </c>
      <c r="J155" s="3"/>
      <c r="K155" s="56" t="n">
        <f aca="false">K144-K165</f>
        <v>9040.091</v>
      </c>
      <c r="L155" s="3"/>
      <c r="M155" s="56" t="n">
        <f aca="false">M144-M165</f>
        <v>0</v>
      </c>
      <c r="N155" s="3"/>
      <c r="O155" s="56" t="n">
        <f aca="false">O144-O165</f>
        <v>-221638.8321</v>
      </c>
      <c r="P155" s="3"/>
      <c r="Q155" s="56" t="n">
        <f aca="false">Q144-Q165</f>
        <v>-7374.6566</v>
      </c>
      <c r="R155" s="3"/>
      <c r="S155" s="56"/>
      <c r="T155" s="2"/>
      <c r="U155" s="56" t="n">
        <f aca="false">U144-U165</f>
        <v>-29569.0839</v>
      </c>
      <c r="W155" s="56"/>
      <c r="X155" s="56" t="n">
        <f aca="false">X144-X165</f>
        <v>0</v>
      </c>
      <c r="Z155" s="56" t="n">
        <f aca="false">Z144-Z165</f>
        <v>33395.0418</v>
      </c>
      <c r="AB155" s="56" t="n">
        <f aca="false">AB144-AB165</f>
        <v>-0.0001</v>
      </c>
      <c r="AD155" s="56" t="n">
        <f aca="false">AD144-AD165</f>
        <v>0</v>
      </c>
      <c r="AE155" s="56"/>
      <c r="AF155" s="56"/>
      <c r="AH155" s="101" t="n">
        <f aca="false">+SUM(C155:V155)/1000</f>
        <v>573.7031987</v>
      </c>
      <c r="AJ155" s="56" t="n">
        <f aca="false">AJ144-AJ165</f>
        <v>0</v>
      </c>
    </row>
    <row r="156" customFormat="false" ht="12.75" hidden="false" customHeight="false" outlineLevel="0" collapsed="false">
      <c r="A156" s="114" t="s">
        <v>109</v>
      </c>
      <c r="B156" s="113"/>
      <c r="C156" s="56" t="n">
        <f aca="false">C145-C166</f>
        <v>0</v>
      </c>
      <c r="D156" s="3"/>
      <c r="E156" s="56" t="n">
        <f aca="false">E145-E166</f>
        <v>0</v>
      </c>
      <c r="F156" s="18"/>
      <c r="G156" s="56" t="n">
        <f aca="false">G145-G166</f>
        <v>0</v>
      </c>
      <c r="I156" s="56" t="n">
        <f aca="false">I145-I166</f>
        <v>0</v>
      </c>
      <c r="J156" s="3"/>
      <c r="K156" s="56" t="n">
        <f aca="false">K145-K166</f>
        <v>0</v>
      </c>
      <c r="L156" s="3"/>
      <c r="M156" s="56" t="n">
        <f aca="false">M145-M166</f>
        <v>0</v>
      </c>
      <c r="N156" s="3"/>
      <c r="O156" s="56" t="n">
        <f aca="false">O145-O166</f>
        <v>0</v>
      </c>
      <c r="P156" s="3"/>
      <c r="Q156" s="56" t="n">
        <f aca="false">Q145-Q166</f>
        <v>0</v>
      </c>
      <c r="R156" s="3"/>
      <c r="S156" s="56"/>
      <c r="T156" s="2"/>
      <c r="U156" s="56" t="n">
        <f aca="false">U145-U166</f>
        <v>0</v>
      </c>
      <c r="W156" s="56"/>
      <c r="X156" s="56" t="n">
        <f aca="false">X145-X166</f>
        <v>0</v>
      </c>
      <c r="Z156" s="56" t="n">
        <f aca="false">Z145-Z166</f>
        <v>0</v>
      </c>
      <c r="AB156" s="56" t="n">
        <f aca="false">AB145-AB166</f>
        <v>0</v>
      </c>
      <c r="AD156" s="56" t="n">
        <f aca="false">AD145-AD166</f>
        <v>0</v>
      </c>
      <c r="AE156" s="56"/>
      <c r="AF156" s="56"/>
      <c r="AH156" s="101" t="n">
        <f aca="false">+SUM(C156:Y156)/1000</f>
        <v>0</v>
      </c>
      <c r="AJ156" s="56" t="n">
        <f aca="false">AJ145-AJ166</f>
        <v>0</v>
      </c>
    </row>
    <row r="157" customFormat="false" ht="12.75" hidden="false" customHeight="false" outlineLevel="0" collapsed="false">
      <c r="A157" s="114" t="s">
        <v>110</v>
      </c>
      <c r="B157" s="113"/>
      <c r="C157" s="56" t="n">
        <f aca="false">C146-C167</f>
        <v>0</v>
      </c>
      <c r="D157" s="3"/>
      <c r="E157" s="56" t="n">
        <f aca="false">E146-E167</f>
        <v>0</v>
      </c>
      <c r="F157" s="18"/>
      <c r="G157" s="56" t="n">
        <f aca="false">G146-G167</f>
        <v>0</v>
      </c>
      <c r="I157" s="56" t="n">
        <f aca="false">I146-I167</f>
        <v>0</v>
      </c>
      <c r="J157" s="3"/>
      <c r="K157" s="56" t="n">
        <f aca="false">K146-K167</f>
        <v>0</v>
      </c>
      <c r="L157" s="3"/>
      <c r="M157" s="56" t="n">
        <f aca="false">M146-M167</f>
        <v>0</v>
      </c>
      <c r="N157" s="3"/>
      <c r="O157" s="56" t="n">
        <f aca="false">O146-O167</f>
        <v>0</v>
      </c>
      <c r="P157" s="3"/>
      <c r="Q157" s="56" t="n">
        <f aca="false">Q146-Q167</f>
        <v>0</v>
      </c>
      <c r="R157" s="3"/>
      <c r="S157" s="56"/>
      <c r="T157" s="2"/>
      <c r="U157" s="56" t="n">
        <f aca="false">U146-U167</f>
        <v>0</v>
      </c>
      <c r="W157" s="56"/>
      <c r="X157" s="56" t="n">
        <f aca="false">X146-X167</f>
        <v>0</v>
      </c>
      <c r="Z157" s="56" t="n">
        <f aca="false">Z146-Z167</f>
        <v>0</v>
      </c>
      <c r="AB157" s="56" t="n">
        <f aca="false">AB146-AB167</f>
        <v>0</v>
      </c>
      <c r="AD157" s="56" t="n">
        <f aca="false">AD146-AD167</f>
        <v>0</v>
      </c>
      <c r="AE157" s="56"/>
      <c r="AF157" s="56"/>
      <c r="AH157" s="101" t="n">
        <f aca="false">+SUM(C157:Y157)/1000</f>
        <v>0</v>
      </c>
      <c r="AJ157" s="56" t="n">
        <f aca="false">AJ146-AJ167</f>
        <v>0</v>
      </c>
    </row>
    <row r="158" customFormat="false" ht="12.75" hidden="false" customHeight="false" outlineLevel="0" collapsed="false">
      <c r="A158" s="114" t="s">
        <v>111</v>
      </c>
      <c r="B158" s="113"/>
      <c r="C158" s="56" t="n">
        <f aca="false">C147-C168</f>
        <v>0</v>
      </c>
      <c r="D158" s="3"/>
      <c r="E158" s="56" t="n">
        <f aca="false">E147-E168</f>
        <v>0</v>
      </c>
      <c r="F158" s="18"/>
      <c r="G158" s="56" t="n">
        <f aca="false">G147-G168</f>
        <v>0</v>
      </c>
      <c r="I158" s="56" t="n">
        <f aca="false">I147-I168</f>
        <v>0</v>
      </c>
      <c r="J158" s="3"/>
      <c r="K158" s="56" t="n">
        <f aca="false">K147-K168</f>
        <v>0</v>
      </c>
      <c r="L158" s="3"/>
      <c r="M158" s="56" t="n">
        <f aca="false">M147-M168</f>
        <v>0</v>
      </c>
      <c r="N158" s="3"/>
      <c r="O158" s="56" t="n">
        <f aca="false">O147-O168</f>
        <v>0</v>
      </c>
      <c r="P158" s="3"/>
      <c r="Q158" s="56" t="n">
        <f aca="false">Q147-Q168</f>
        <v>0</v>
      </c>
      <c r="R158" s="3"/>
      <c r="S158" s="56"/>
      <c r="T158" s="2"/>
      <c r="U158" s="56" t="n">
        <f aca="false">U147-U168</f>
        <v>0</v>
      </c>
      <c r="W158" s="56"/>
      <c r="X158" s="56" t="n">
        <f aca="false">X147-X168</f>
        <v>0</v>
      </c>
      <c r="Z158" s="56" t="n">
        <f aca="false">Z147-Z168</f>
        <v>0</v>
      </c>
      <c r="AB158" s="56" t="n">
        <f aca="false">AB147-AB168</f>
        <v>0</v>
      </c>
      <c r="AD158" s="56" t="n">
        <f aca="false">AD147-AD168</f>
        <v>0</v>
      </c>
      <c r="AE158" s="56"/>
      <c r="AF158" s="56"/>
      <c r="AH158" s="101" t="n">
        <f aca="false">+SUM(C158:Y158)/1000</f>
        <v>0</v>
      </c>
      <c r="AJ158" s="56" t="n">
        <f aca="false">AJ147-AJ168</f>
        <v>0</v>
      </c>
    </row>
    <row r="159" customFormat="false" ht="12.75" hidden="false" customHeight="false" outlineLevel="0" collapsed="false">
      <c r="A159" s="114" t="s">
        <v>112</v>
      </c>
      <c r="B159" s="113"/>
      <c r="C159" s="56" t="n">
        <f aca="false">C148-C169</f>
        <v>0</v>
      </c>
      <c r="D159" s="3"/>
      <c r="E159" s="56" t="n">
        <f aca="false">E148-E169</f>
        <v>0</v>
      </c>
      <c r="F159" s="18"/>
      <c r="G159" s="56" t="n">
        <f aca="false">G148-G169</f>
        <v>0</v>
      </c>
      <c r="I159" s="56" t="n">
        <f aca="false">I148-I169</f>
        <v>0</v>
      </c>
      <c r="J159" s="3"/>
      <c r="K159" s="56" t="n">
        <f aca="false">K148-K169</f>
        <v>0</v>
      </c>
      <c r="L159" s="3"/>
      <c r="M159" s="56" t="n">
        <f aca="false">M148-M169</f>
        <v>0</v>
      </c>
      <c r="N159" s="3"/>
      <c r="O159" s="56" t="n">
        <f aca="false">O148-O169</f>
        <v>0</v>
      </c>
      <c r="P159" s="3"/>
      <c r="Q159" s="56" t="n">
        <f aca="false">Q148-Q169</f>
        <v>0</v>
      </c>
      <c r="R159" s="3"/>
      <c r="S159" s="56"/>
      <c r="T159" s="2"/>
      <c r="U159" s="56" t="n">
        <f aca="false">U148-U169</f>
        <v>0</v>
      </c>
      <c r="W159" s="56"/>
      <c r="X159" s="56" t="n">
        <f aca="false">X148-X169</f>
        <v>0</v>
      </c>
      <c r="Z159" s="56" t="n">
        <f aca="false">Z148-Z169</f>
        <v>0</v>
      </c>
      <c r="AB159" s="56" t="n">
        <f aca="false">AB148-AB169</f>
        <v>0</v>
      </c>
      <c r="AD159" s="56" t="n">
        <f aca="false">AD148-AD169</f>
        <v>0</v>
      </c>
      <c r="AE159" s="56"/>
      <c r="AF159" s="56"/>
      <c r="AH159" s="101" t="n">
        <f aca="false">+SUM(C159:Y159)/1000</f>
        <v>0</v>
      </c>
      <c r="AJ159" s="56" t="n">
        <f aca="false">AJ148-AJ169</f>
        <v>0</v>
      </c>
    </row>
    <row r="160" customFormat="false" ht="12.75" hidden="false" customHeight="false" outlineLevel="0" collapsed="false">
      <c r="A160" s="114" t="s">
        <v>113</v>
      </c>
      <c r="B160" s="113"/>
      <c r="C160" s="56" t="n">
        <f aca="false">C149-C170</f>
        <v>0</v>
      </c>
      <c r="D160" s="3"/>
      <c r="E160" s="56" t="n">
        <f aca="false">E149-E170</f>
        <v>0</v>
      </c>
      <c r="F160" s="18"/>
      <c r="G160" s="56" t="n">
        <f aca="false">G149-G170</f>
        <v>0</v>
      </c>
      <c r="I160" s="56" t="n">
        <f aca="false">I149-I170</f>
        <v>0</v>
      </c>
      <c r="J160" s="3"/>
      <c r="K160" s="56" t="n">
        <f aca="false">K149-K170</f>
        <v>0</v>
      </c>
      <c r="L160" s="3"/>
      <c r="M160" s="56" t="n">
        <f aca="false">M149-M170</f>
        <v>0</v>
      </c>
      <c r="N160" s="3"/>
      <c r="O160" s="56" t="n">
        <f aca="false">O149-O170</f>
        <v>0</v>
      </c>
      <c r="P160" s="3"/>
      <c r="Q160" s="56" t="n">
        <f aca="false">Q149-Q170</f>
        <v>0</v>
      </c>
      <c r="R160" s="3"/>
      <c r="S160" s="56"/>
      <c r="T160" s="2"/>
      <c r="U160" s="56" t="n">
        <f aca="false">U149-U170</f>
        <v>0</v>
      </c>
      <c r="W160" s="56"/>
      <c r="X160" s="56" t="n">
        <f aca="false">X149-X170</f>
        <v>0</v>
      </c>
      <c r="Z160" s="56" t="n">
        <f aca="false">Z149-Z170</f>
        <v>0</v>
      </c>
      <c r="AB160" s="56" t="n">
        <f aca="false">AB149-AB170</f>
        <v>0</v>
      </c>
      <c r="AD160" s="56" t="n">
        <f aca="false">AD149-AD170</f>
        <v>0</v>
      </c>
      <c r="AE160" s="56"/>
      <c r="AF160" s="56"/>
      <c r="AH160" s="101" t="n">
        <f aca="false">+SUM(C160:Y160)/1000</f>
        <v>0</v>
      </c>
      <c r="AJ160" s="56" t="n">
        <f aca="false">AJ149-AJ170</f>
        <v>0</v>
      </c>
    </row>
    <row r="161" customFormat="false" ht="12.75" hidden="false" customHeight="false" outlineLevel="0" collapsed="false">
      <c r="A161" s="99" t="s">
        <v>114</v>
      </c>
      <c r="B161" s="113"/>
      <c r="C161" s="56" t="n">
        <f aca="false">C150-C171</f>
        <v>-177420.9454</v>
      </c>
      <c r="D161" s="3"/>
      <c r="E161" s="56" t="n">
        <f aca="false">E150-E171</f>
        <v>-37504.25</v>
      </c>
      <c r="F161" s="18"/>
      <c r="G161" s="56" t="n">
        <f aca="false">G150-G171</f>
        <v>0</v>
      </c>
      <c r="I161" s="56" t="n">
        <f aca="false">I150-I171</f>
        <v>39967.25</v>
      </c>
      <c r="J161" s="3"/>
      <c r="K161" s="56" t="n">
        <f aca="false">K150-K171</f>
        <v>84</v>
      </c>
      <c r="L161" s="3"/>
      <c r="M161" s="56" t="n">
        <f aca="false">M150-M171</f>
        <v>0</v>
      </c>
      <c r="N161" s="3"/>
      <c r="O161" s="56" t="n">
        <f aca="false">O150-O171</f>
        <v>51750</v>
      </c>
      <c r="P161" s="3"/>
      <c r="Q161" s="56" t="n">
        <f aca="false">Q150-Q171</f>
        <v>0</v>
      </c>
      <c r="R161" s="3"/>
      <c r="S161" s="56"/>
      <c r="T161" s="2"/>
      <c r="U161" s="56" t="n">
        <f aca="false">U150-U171</f>
        <v>-10145</v>
      </c>
      <c r="W161" s="56"/>
      <c r="X161" s="56" t="n">
        <f aca="false">X150-X171</f>
        <v>0</v>
      </c>
      <c r="Z161" s="56" t="n">
        <f aca="false">Z150-Z171</f>
        <v>0</v>
      </c>
      <c r="AB161" s="56" t="n">
        <f aca="false">AB150-AB171</f>
        <v>0</v>
      </c>
      <c r="AD161" s="56" t="n">
        <f aca="false">AD150-AD171</f>
        <v>0</v>
      </c>
      <c r="AE161" s="56"/>
      <c r="AF161" s="56"/>
      <c r="AH161" s="101" t="n">
        <f aca="false">+SUM(C161:Y161)/1000</f>
        <v>-133.2689454</v>
      </c>
      <c r="AJ161" s="56" t="n">
        <f aca="false">AJ150-AJ171</f>
        <v>0</v>
      </c>
    </row>
    <row r="162" customFormat="false" ht="12.75" hidden="false" customHeight="false" outlineLevel="0" collapsed="false">
      <c r="A162" s="99" t="s">
        <v>115</v>
      </c>
      <c r="B162" s="113"/>
      <c r="C162" s="56"/>
      <c r="D162" s="3"/>
      <c r="E162" s="56"/>
      <c r="F162" s="18"/>
      <c r="G162" s="56"/>
      <c r="I162" s="56"/>
      <c r="J162" s="3"/>
      <c r="K162" s="56"/>
      <c r="L162" s="3"/>
      <c r="M162" s="56"/>
      <c r="N162" s="3"/>
      <c r="O162" s="56"/>
      <c r="P162" s="3"/>
      <c r="Q162" s="56"/>
      <c r="R162" s="3"/>
      <c r="S162" s="56"/>
      <c r="T162" s="2"/>
      <c r="U162" s="56"/>
      <c r="W162" s="56"/>
      <c r="X162" s="56"/>
      <c r="Z162" s="56"/>
      <c r="AB162" s="56"/>
      <c r="AD162" s="56"/>
      <c r="AE162" s="56"/>
      <c r="AF162" s="56"/>
      <c r="AH162" s="101"/>
      <c r="AJ162" s="56"/>
    </row>
    <row r="163" customFormat="false" ht="12.75" hidden="false" customHeight="false" outlineLevel="0" collapsed="false">
      <c r="C163" s="115"/>
      <c r="D163" s="3"/>
      <c r="E163" s="115"/>
      <c r="F163" s="18"/>
      <c r="G163" s="115"/>
      <c r="I163" s="115"/>
      <c r="J163" s="3"/>
      <c r="K163" s="115"/>
      <c r="L163" s="3"/>
      <c r="M163" s="115"/>
      <c r="N163" s="3"/>
      <c r="O163" s="115"/>
      <c r="P163" s="3"/>
      <c r="Q163" s="115"/>
      <c r="R163" s="3"/>
      <c r="S163" s="115"/>
      <c r="T163" s="2"/>
      <c r="U163" s="115"/>
      <c r="W163" s="112"/>
      <c r="X163" s="115"/>
      <c r="Z163" s="115"/>
      <c r="AB163" s="115"/>
      <c r="AD163" s="115"/>
      <c r="AE163" s="112"/>
      <c r="AF163" s="115"/>
      <c r="AH163" s="115"/>
      <c r="AJ163" s="115"/>
    </row>
    <row r="164" customFormat="false" ht="12.75" hidden="false" customHeight="false" outlineLevel="0" collapsed="false">
      <c r="A164" s="3" t="s">
        <v>118</v>
      </c>
      <c r="D164" s="3"/>
      <c r="F164" s="18"/>
      <c r="G164" s="3"/>
      <c r="J164" s="3"/>
      <c r="L164" s="3"/>
      <c r="N164" s="3"/>
      <c r="P164" s="3"/>
      <c r="R164" s="3"/>
      <c r="T164" s="2"/>
      <c r="X164" s="3"/>
      <c r="Z164" s="3"/>
      <c r="AB164" s="3"/>
      <c r="AD164" s="3"/>
      <c r="AE164" s="3"/>
      <c r="AF164" s="3"/>
    </row>
    <row r="165" customFormat="false" ht="12.75" hidden="false" customHeight="false" outlineLevel="0" collapsed="false">
      <c r="A165" s="3" t="s">
        <v>108</v>
      </c>
      <c r="C165" s="118" t="n">
        <v>518593.6167</v>
      </c>
      <c r="D165" s="119"/>
      <c r="E165" s="118" t="n">
        <v>-480685.3778</v>
      </c>
      <c r="F165" s="18"/>
      <c r="G165" s="118" t="n">
        <v>0</v>
      </c>
      <c r="I165" s="118" t="n">
        <v>178339.7608</v>
      </c>
      <c r="J165" s="119"/>
      <c r="K165" s="118" t="n">
        <v>-102500.3974</v>
      </c>
      <c r="L165" s="119"/>
      <c r="M165" s="118" t="n">
        <v>0</v>
      </c>
      <c r="N165" s="119"/>
      <c r="O165" s="56" t="n">
        <v>-111874.6051</v>
      </c>
      <c r="P165" s="119"/>
      <c r="Q165" s="118" t="n">
        <v>-17067.2181</v>
      </c>
      <c r="R165" s="119"/>
      <c r="S165" s="118"/>
      <c r="T165" s="120"/>
      <c r="U165" s="119" t="n">
        <v>904088.7895</v>
      </c>
      <c r="W165" s="119"/>
      <c r="X165" s="119" t="n">
        <v>0</v>
      </c>
      <c r="Z165" s="119" t="n">
        <v>-12958.0185</v>
      </c>
      <c r="AB165" s="119" t="n">
        <v>0</v>
      </c>
      <c r="AD165" s="119" t="n">
        <v>0</v>
      </c>
      <c r="AE165" s="119"/>
      <c r="AF165" s="119"/>
      <c r="AH165" s="121" t="n">
        <v>888.8945686</v>
      </c>
      <c r="AJ165" s="119" t="n">
        <v>0</v>
      </c>
    </row>
    <row r="166" customFormat="false" ht="12.75" hidden="false" customHeight="false" outlineLevel="0" collapsed="false">
      <c r="A166" s="3" t="s">
        <v>109</v>
      </c>
      <c r="C166" s="118" t="n">
        <v>0</v>
      </c>
      <c r="D166" s="119"/>
      <c r="E166" s="118" t="n">
        <v>0</v>
      </c>
      <c r="F166" s="18"/>
      <c r="G166" s="118" t="n">
        <v>0</v>
      </c>
      <c r="I166" s="118" t="n">
        <v>0</v>
      </c>
      <c r="J166" s="119"/>
      <c r="K166" s="118" t="n">
        <v>0</v>
      </c>
      <c r="L166" s="119"/>
      <c r="M166" s="118" t="n">
        <v>0</v>
      </c>
      <c r="N166" s="119"/>
      <c r="O166" s="56" t="n">
        <v>0</v>
      </c>
      <c r="P166" s="119"/>
      <c r="Q166" s="118" t="n">
        <v>0</v>
      </c>
      <c r="R166" s="119"/>
      <c r="S166" s="118"/>
      <c r="T166" s="120"/>
      <c r="U166" s="119" t="n">
        <v>0</v>
      </c>
      <c r="W166" s="119"/>
      <c r="X166" s="119" t="n">
        <v>0</v>
      </c>
      <c r="Z166" s="119" t="n">
        <v>0</v>
      </c>
      <c r="AB166" s="119" t="n">
        <v>0</v>
      </c>
      <c r="AD166" s="119" t="n">
        <v>0</v>
      </c>
      <c r="AE166" s="119"/>
      <c r="AF166" s="119"/>
      <c r="AH166" s="121" t="n">
        <v>0</v>
      </c>
      <c r="AJ166" s="119" t="n">
        <v>0</v>
      </c>
    </row>
    <row r="167" customFormat="false" ht="12.75" hidden="false" customHeight="false" outlineLevel="0" collapsed="false">
      <c r="A167" s="3" t="s">
        <v>110</v>
      </c>
      <c r="C167" s="118" t="n">
        <v>0</v>
      </c>
      <c r="D167" s="119"/>
      <c r="E167" s="118" t="n">
        <v>0</v>
      </c>
      <c r="F167" s="18"/>
      <c r="G167" s="118" t="n">
        <v>0</v>
      </c>
      <c r="I167" s="118" t="n">
        <v>0</v>
      </c>
      <c r="J167" s="119"/>
      <c r="K167" s="118" t="n">
        <v>0</v>
      </c>
      <c r="L167" s="119"/>
      <c r="M167" s="118" t="n">
        <v>0</v>
      </c>
      <c r="N167" s="119"/>
      <c r="O167" s="56" t="n">
        <v>0</v>
      </c>
      <c r="P167" s="119"/>
      <c r="Q167" s="118" t="n">
        <v>0</v>
      </c>
      <c r="R167" s="119"/>
      <c r="S167" s="118"/>
      <c r="T167" s="120"/>
      <c r="U167" s="119" t="n">
        <v>0</v>
      </c>
      <c r="W167" s="119"/>
      <c r="X167" s="119" t="n">
        <v>0</v>
      </c>
      <c r="Z167" s="119" t="n">
        <v>0</v>
      </c>
      <c r="AB167" s="119" t="n">
        <v>0</v>
      </c>
      <c r="AD167" s="119" t="n">
        <v>0</v>
      </c>
      <c r="AE167" s="119"/>
      <c r="AF167" s="119"/>
      <c r="AH167" s="121" t="n">
        <v>0</v>
      </c>
      <c r="AJ167" s="119" t="n">
        <v>0</v>
      </c>
    </row>
    <row r="168" customFormat="false" ht="12.75" hidden="false" customHeight="false" outlineLevel="0" collapsed="false">
      <c r="A168" s="3" t="s">
        <v>111</v>
      </c>
      <c r="C168" s="118" t="n">
        <v>0</v>
      </c>
      <c r="D168" s="119"/>
      <c r="E168" s="118" t="n">
        <v>0</v>
      </c>
      <c r="F168" s="18"/>
      <c r="G168" s="118" t="n">
        <v>0</v>
      </c>
      <c r="I168" s="118" t="n">
        <v>0</v>
      </c>
      <c r="J168" s="119"/>
      <c r="K168" s="118" t="n">
        <v>0</v>
      </c>
      <c r="L168" s="119"/>
      <c r="M168" s="118" t="n">
        <v>0</v>
      </c>
      <c r="N168" s="119"/>
      <c r="O168" s="56" t="n">
        <v>0</v>
      </c>
      <c r="P168" s="119"/>
      <c r="Q168" s="118" t="n">
        <v>0</v>
      </c>
      <c r="R168" s="119"/>
      <c r="S168" s="118"/>
      <c r="T168" s="120"/>
      <c r="U168" s="119" t="n">
        <v>0</v>
      </c>
      <c r="W168" s="119"/>
      <c r="X168" s="119" t="n">
        <v>0</v>
      </c>
      <c r="Z168" s="119" t="n">
        <v>0</v>
      </c>
      <c r="AB168" s="119" t="n">
        <v>0</v>
      </c>
      <c r="AD168" s="119" t="n">
        <v>0</v>
      </c>
      <c r="AE168" s="119"/>
      <c r="AF168" s="119"/>
      <c r="AH168" s="121" t="n">
        <v>0</v>
      </c>
      <c r="AJ168" s="119" t="n">
        <v>0</v>
      </c>
    </row>
    <row r="169" customFormat="false" ht="12.75" hidden="false" customHeight="false" outlineLevel="0" collapsed="false">
      <c r="A169" s="3" t="s">
        <v>112</v>
      </c>
      <c r="C169" s="118" t="n">
        <v>0</v>
      </c>
      <c r="D169" s="119"/>
      <c r="E169" s="118" t="n">
        <v>0</v>
      </c>
      <c r="F169" s="18"/>
      <c r="G169" s="118" t="n">
        <v>0</v>
      </c>
      <c r="I169" s="118" t="n">
        <v>0</v>
      </c>
      <c r="J169" s="119"/>
      <c r="K169" s="118" t="n">
        <v>0</v>
      </c>
      <c r="L169" s="119"/>
      <c r="M169" s="118" t="n">
        <v>0</v>
      </c>
      <c r="N169" s="119"/>
      <c r="O169" s="56" t="n">
        <v>0</v>
      </c>
      <c r="P169" s="119"/>
      <c r="Q169" s="118" t="n">
        <v>0</v>
      </c>
      <c r="R169" s="119"/>
      <c r="S169" s="118"/>
      <c r="T169" s="120"/>
      <c r="U169" s="119" t="n">
        <v>0</v>
      </c>
      <c r="W169" s="119"/>
      <c r="X169" s="119" t="n">
        <v>0</v>
      </c>
      <c r="Z169" s="119" t="n">
        <v>0</v>
      </c>
      <c r="AB169" s="119" t="n">
        <v>0</v>
      </c>
      <c r="AD169" s="119" t="n">
        <v>0</v>
      </c>
      <c r="AE169" s="119"/>
      <c r="AF169" s="119"/>
      <c r="AH169" s="121" t="n">
        <v>0</v>
      </c>
      <c r="AJ169" s="119" t="n">
        <v>0</v>
      </c>
    </row>
    <row r="170" customFormat="false" ht="12.75" hidden="false" customHeight="false" outlineLevel="0" collapsed="false">
      <c r="A170" s="3" t="s">
        <v>119</v>
      </c>
      <c r="C170" s="118" t="n">
        <v>0</v>
      </c>
      <c r="D170" s="119"/>
      <c r="E170" s="118" t="n">
        <v>0</v>
      </c>
      <c r="F170" s="18"/>
      <c r="G170" s="118" t="n">
        <v>0</v>
      </c>
      <c r="I170" s="118" t="n">
        <v>0</v>
      </c>
      <c r="J170" s="119"/>
      <c r="K170" s="118" t="n">
        <v>0</v>
      </c>
      <c r="L170" s="119"/>
      <c r="M170" s="118" t="n">
        <v>0</v>
      </c>
      <c r="N170" s="119"/>
      <c r="O170" s="56" t="n">
        <v>0</v>
      </c>
      <c r="P170" s="119"/>
      <c r="Q170" s="118" t="n">
        <v>0</v>
      </c>
      <c r="R170" s="119"/>
      <c r="S170" s="118"/>
      <c r="T170" s="120"/>
      <c r="U170" s="119" t="n">
        <v>0</v>
      </c>
      <c r="W170" s="119"/>
      <c r="X170" s="119" t="n">
        <v>0</v>
      </c>
      <c r="Z170" s="119" t="n">
        <v>0</v>
      </c>
      <c r="AB170" s="119" t="n">
        <v>0</v>
      </c>
      <c r="AD170" s="119" t="n">
        <v>0</v>
      </c>
      <c r="AE170" s="119"/>
      <c r="AF170" s="119"/>
      <c r="AH170" s="121" t="n">
        <v>0</v>
      </c>
      <c r="AJ170" s="119" t="n">
        <v>0</v>
      </c>
    </row>
    <row r="171" customFormat="false" ht="12.75" hidden="false" customHeight="false" outlineLevel="0" collapsed="false">
      <c r="A171" s="3" t="s">
        <v>120</v>
      </c>
      <c r="C171" s="118" t="n">
        <v>0</v>
      </c>
      <c r="D171" s="119"/>
      <c r="E171" s="118" t="n">
        <v>0</v>
      </c>
      <c r="F171" s="18"/>
      <c r="G171" s="118" t="n">
        <v>0</v>
      </c>
      <c r="I171" s="118" t="n">
        <v>20020</v>
      </c>
      <c r="J171" s="119"/>
      <c r="K171" s="118" t="n">
        <v>-84</v>
      </c>
      <c r="L171" s="119"/>
      <c r="M171" s="118" t="n">
        <v>0</v>
      </c>
      <c r="N171" s="119"/>
      <c r="O171" s="56" t="n">
        <v>0</v>
      </c>
      <c r="P171" s="119"/>
      <c r="Q171" s="118" t="n">
        <v>0</v>
      </c>
      <c r="R171" s="119"/>
      <c r="S171" s="118"/>
      <c r="T171" s="120"/>
      <c r="U171" s="119" t="n">
        <v>10145</v>
      </c>
      <c r="W171" s="119"/>
      <c r="X171" s="119" t="n">
        <v>0</v>
      </c>
      <c r="Z171" s="119" t="n">
        <v>0</v>
      </c>
      <c r="AB171" s="119" t="n">
        <v>0</v>
      </c>
      <c r="AD171" s="119" t="n">
        <v>0</v>
      </c>
      <c r="AE171" s="119"/>
      <c r="AF171" s="119"/>
      <c r="AH171" s="121" t="n">
        <v>0</v>
      </c>
      <c r="AJ171" s="119" t="n">
        <v>0</v>
      </c>
    </row>
    <row r="172" customFormat="false" ht="12.75" hidden="false" customHeight="false" outlineLevel="0" collapsed="false">
      <c r="A172" s="3" t="s">
        <v>115</v>
      </c>
      <c r="C172" s="118" t="n">
        <v>0</v>
      </c>
      <c r="D172" s="119"/>
      <c r="E172" s="118" t="n">
        <v>0</v>
      </c>
      <c r="F172" s="18"/>
      <c r="G172" s="118" t="n">
        <v>0</v>
      </c>
      <c r="I172" s="118" t="n">
        <v>0</v>
      </c>
      <c r="J172" s="119"/>
      <c r="K172" s="118" t="n">
        <v>0</v>
      </c>
      <c r="L172" s="119"/>
      <c r="M172" s="118" t="n">
        <v>0</v>
      </c>
      <c r="N172" s="119"/>
      <c r="O172" s="118" t="n">
        <v>0</v>
      </c>
      <c r="P172" s="119"/>
      <c r="Q172" s="118" t="n">
        <v>0</v>
      </c>
      <c r="R172" s="119"/>
      <c r="S172" s="118"/>
      <c r="T172" s="120"/>
      <c r="U172" s="119" t="n">
        <v>0</v>
      </c>
      <c r="W172" s="119"/>
      <c r="X172" s="119" t="n">
        <v>0</v>
      </c>
      <c r="Z172" s="119" t="n">
        <v>0</v>
      </c>
      <c r="AB172" s="119" t="n">
        <v>0</v>
      </c>
      <c r="AD172" s="119" t="n">
        <v>0</v>
      </c>
      <c r="AE172" s="119"/>
      <c r="AF172" s="119"/>
      <c r="AH172" s="121" t="n">
        <v>0</v>
      </c>
      <c r="AJ172" s="119" t="n">
        <v>0</v>
      </c>
    </row>
    <row r="173" customFormat="false" ht="12.75" hidden="false" customHeight="false" outlineLevel="0" collapsed="false">
      <c r="A173" s="3" t="s">
        <v>121</v>
      </c>
      <c r="C173" s="122" t="n">
        <v>0</v>
      </c>
      <c r="D173" s="119"/>
      <c r="E173" s="122" t="n">
        <v>204506</v>
      </c>
      <c r="F173" s="18"/>
      <c r="G173" s="122" t="n">
        <v>0</v>
      </c>
      <c r="I173" s="122" t="n">
        <v>657671</v>
      </c>
      <c r="J173" s="119"/>
      <c r="K173" s="122" t="n">
        <v>-89058</v>
      </c>
      <c r="L173" s="119"/>
      <c r="M173" s="122" t="n">
        <v>0</v>
      </c>
      <c r="N173" s="119"/>
      <c r="O173" s="122" t="n">
        <v>0</v>
      </c>
      <c r="P173" s="119"/>
      <c r="Q173" s="122" t="n">
        <v>0</v>
      </c>
      <c r="R173" s="119"/>
      <c r="S173" s="122"/>
      <c r="T173" s="120"/>
      <c r="U173" s="122" t="n">
        <v>13950</v>
      </c>
      <c r="W173" s="123"/>
      <c r="X173" s="122" t="n">
        <v>0</v>
      </c>
      <c r="Z173" s="122" t="n">
        <v>0</v>
      </c>
      <c r="AB173" s="122" t="n">
        <v>0</v>
      </c>
      <c r="AD173" s="122" t="n">
        <v>0</v>
      </c>
      <c r="AE173" s="123"/>
      <c r="AF173" s="122"/>
      <c r="AH173" s="122" t="n">
        <v>0</v>
      </c>
    </row>
    <row r="174" customFormat="false" ht="12.75" hidden="false" customHeight="false" outlineLevel="0" collapsed="false">
      <c r="F174" s="18"/>
      <c r="G174" s="3"/>
      <c r="X174" s="3"/>
      <c r="Z174" s="3"/>
      <c r="AB174" s="3"/>
      <c r="AD174" s="3"/>
      <c r="AE174" s="3"/>
      <c r="AF174" s="3"/>
    </row>
    <row r="175" customFormat="false" ht="12.75" hidden="false" customHeight="false" outlineLevel="0" collapsed="false">
      <c r="F175" s="18"/>
      <c r="G175" s="3"/>
      <c r="X175" s="3"/>
      <c r="Z175" s="3"/>
      <c r="AB175" s="3"/>
      <c r="AD175" s="3"/>
      <c r="AE175" s="3"/>
      <c r="AF175" s="3"/>
    </row>
    <row r="176" customFormat="false" ht="12.75" hidden="false" customHeight="false" outlineLevel="0" collapsed="false">
      <c r="F176" s="18"/>
      <c r="G176" s="3"/>
      <c r="X176" s="3"/>
      <c r="Z176" s="3"/>
      <c r="AB176" s="3"/>
      <c r="AD176" s="3"/>
      <c r="AE176" s="3"/>
      <c r="AF176" s="3"/>
    </row>
    <row r="177" customFormat="false" ht="12.75" hidden="false" customHeight="false" outlineLevel="0" collapsed="false">
      <c r="F177" s="18"/>
      <c r="G177" s="3"/>
      <c r="X177" s="3"/>
      <c r="Z177" s="3"/>
      <c r="AB177" s="3"/>
      <c r="AD177" s="3"/>
      <c r="AE177" s="3"/>
      <c r="AF177" s="3"/>
    </row>
    <row r="178" customFormat="false" ht="12.75" hidden="false" customHeight="false" outlineLevel="0" collapsed="false">
      <c r="F178" s="18"/>
      <c r="G178" s="3"/>
      <c r="X178" s="3"/>
      <c r="Z178" s="3"/>
      <c r="AB178" s="3"/>
      <c r="AD178" s="3"/>
      <c r="AE178" s="3"/>
      <c r="AF178" s="3"/>
    </row>
    <row r="179" customFormat="false" ht="12.75" hidden="false" customHeight="false" outlineLevel="0" collapsed="false">
      <c r="F179" s="18"/>
      <c r="G179" s="3"/>
      <c r="X179" s="3"/>
      <c r="Z179" s="3"/>
      <c r="AB179" s="3"/>
      <c r="AD179" s="3"/>
      <c r="AE179" s="3"/>
      <c r="AF179" s="3"/>
    </row>
    <row r="180" customFormat="false" ht="12.75" hidden="false" customHeight="false" outlineLevel="0" collapsed="false">
      <c r="F180" s="18"/>
      <c r="G180" s="3"/>
      <c r="X180" s="3"/>
      <c r="Z180" s="3"/>
      <c r="AB180" s="3"/>
      <c r="AD180" s="3"/>
      <c r="AE180" s="3"/>
      <c r="AF180" s="3"/>
    </row>
    <row r="181" customFormat="false" ht="12.75" hidden="false" customHeight="false" outlineLevel="0" collapsed="false">
      <c r="F181" s="18"/>
      <c r="G181" s="3"/>
      <c r="X181" s="3"/>
      <c r="Z181" s="3"/>
      <c r="AB181" s="3"/>
      <c r="AD181" s="3"/>
      <c r="AE181" s="3"/>
      <c r="AF181" s="3"/>
    </row>
    <row r="182" customFormat="false" ht="12.75" hidden="false" customHeight="false" outlineLevel="0" collapsed="false">
      <c r="F182" s="18"/>
      <c r="G182" s="3"/>
      <c r="X182" s="3"/>
      <c r="Z182" s="3"/>
      <c r="AB182" s="3"/>
      <c r="AD182" s="3"/>
      <c r="AE182" s="3"/>
      <c r="AF182" s="3"/>
    </row>
    <row r="183" customFormat="false" ht="12.75" hidden="false" customHeight="false" outlineLevel="0" collapsed="false">
      <c r="F183" s="18"/>
      <c r="G183" s="3"/>
      <c r="X183" s="3"/>
      <c r="Z183" s="3"/>
      <c r="AB183" s="3"/>
      <c r="AD183" s="3"/>
      <c r="AE183" s="3"/>
      <c r="AF183" s="3"/>
    </row>
    <row r="184" customFormat="false" ht="12.75" hidden="false" customHeight="false" outlineLevel="0" collapsed="false">
      <c r="F184" s="18"/>
      <c r="G184" s="3"/>
      <c r="X184" s="3"/>
      <c r="Z184" s="3"/>
      <c r="AB184" s="3"/>
      <c r="AD184" s="3"/>
      <c r="AE184" s="3"/>
      <c r="AF184" s="3"/>
    </row>
    <row r="185" customFormat="false" ht="12.75" hidden="false" customHeight="false" outlineLevel="0" collapsed="false">
      <c r="F185" s="18"/>
      <c r="G185" s="3"/>
      <c r="X185" s="3"/>
      <c r="Z185" s="3"/>
      <c r="AB185" s="3"/>
      <c r="AD185" s="3"/>
      <c r="AE185" s="3"/>
      <c r="AF185" s="3"/>
    </row>
    <row r="186" customFormat="false" ht="12.75" hidden="false" customHeight="false" outlineLevel="0" collapsed="false">
      <c r="F186" s="18"/>
      <c r="G186" s="3"/>
      <c r="X186" s="3"/>
      <c r="Z186" s="3"/>
      <c r="AB186" s="3"/>
      <c r="AD186" s="3"/>
      <c r="AE186" s="3"/>
      <c r="AF186" s="3"/>
    </row>
    <row r="187" customFormat="false" ht="12.75" hidden="false" customHeight="false" outlineLevel="0" collapsed="false">
      <c r="F187" s="18"/>
      <c r="G187" s="3"/>
      <c r="X187" s="3"/>
      <c r="Z187" s="3"/>
      <c r="AB187" s="3"/>
      <c r="AD187" s="3"/>
      <c r="AE187" s="3"/>
      <c r="AF187" s="3"/>
    </row>
    <row r="188" customFormat="false" ht="12.75" hidden="false" customHeight="false" outlineLevel="0" collapsed="false">
      <c r="F188" s="18"/>
      <c r="G188" s="3"/>
      <c r="X188" s="3"/>
      <c r="Z188" s="3"/>
      <c r="AB188" s="3"/>
      <c r="AD188" s="3"/>
      <c r="AE188" s="3"/>
      <c r="AF188" s="3"/>
    </row>
    <row r="189" customFormat="false" ht="12.75" hidden="false" customHeight="false" outlineLevel="0" collapsed="false">
      <c r="F189" s="18"/>
      <c r="G189" s="3"/>
      <c r="X189" s="3"/>
      <c r="Z189" s="3"/>
      <c r="AB189" s="3"/>
      <c r="AD189" s="3"/>
      <c r="AE189" s="3"/>
      <c r="AF189" s="3"/>
    </row>
    <row r="190" customFormat="false" ht="12.75" hidden="false" customHeight="false" outlineLevel="0" collapsed="false">
      <c r="F190" s="18"/>
      <c r="G190" s="3"/>
      <c r="X190" s="3"/>
      <c r="Z190" s="3"/>
      <c r="AB190" s="3"/>
      <c r="AD190" s="3"/>
      <c r="AE190" s="3"/>
      <c r="AF190" s="3"/>
    </row>
    <row r="191" customFormat="false" ht="12.75" hidden="false" customHeight="false" outlineLevel="0" collapsed="false">
      <c r="F191" s="18"/>
      <c r="G191" s="3"/>
      <c r="X191" s="3"/>
      <c r="Z191" s="3"/>
      <c r="AB191" s="3"/>
      <c r="AD191" s="3"/>
      <c r="AE191" s="3"/>
      <c r="AF191" s="3"/>
    </row>
    <row r="192" customFormat="false" ht="12.75" hidden="false" customHeight="false" outlineLevel="0" collapsed="false">
      <c r="F192" s="18"/>
      <c r="G192" s="3"/>
      <c r="X192" s="3"/>
      <c r="Z192" s="3"/>
      <c r="AB192" s="3"/>
      <c r="AD192" s="3"/>
      <c r="AE192" s="3"/>
      <c r="AF192" s="3"/>
    </row>
    <row r="193" customFormat="false" ht="12.75" hidden="false" customHeight="false" outlineLevel="0" collapsed="false">
      <c r="F193" s="18"/>
      <c r="G193" s="3"/>
      <c r="X193" s="3"/>
      <c r="Z193" s="3"/>
      <c r="AB193" s="3"/>
      <c r="AD193" s="3"/>
      <c r="AE193" s="3"/>
      <c r="AF193" s="3"/>
    </row>
    <row r="194" customFormat="false" ht="12.75" hidden="false" customHeight="false" outlineLevel="0" collapsed="false">
      <c r="G194" s="3"/>
      <c r="X194" s="3"/>
      <c r="Z194" s="3"/>
      <c r="AB194" s="3"/>
      <c r="AD194" s="3"/>
      <c r="AE194" s="3"/>
      <c r="AF194" s="3"/>
    </row>
    <row r="195" customFormat="false" ht="12.75" hidden="false" customHeight="false" outlineLevel="0" collapsed="false">
      <c r="G195" s="3"/>
      <c r="X195" s="3"/>
      <c r="Z195" s="3"/>
      <c r="AB195" s="3"/>
      <c r="AD195" s="3"/>
      <c r="AE195" s="3"/>
      <c r="AF195" s="3"/>
    </row>
    <row r="196" customFormat="false" ht="12.75" hidden="false" customHeight="false" outlineLevel="0" collapsed="false">
      <c r="G196" s="3"/>
      <c r="X196" s="3"/>
      <c r="Z196" s="3"/>
      <c r="AB196" s="3"/>
      <c r="AD196" s="3"/>
      <c r="AE196" s="3"/>
      <c r="AF196" s="3"/>
    </row>
    <row r="197" customFormat="false" ht="12.75" hidden="false" customHeight="false" outlineLevel="0" collapsed="false">
      <c r="G197" s="3"/>
      <c r="X197" s="3"/>
      <c r="Z197" s="3"/>
      <c r="AB197" s="3"/>
      <c r="AD197" s="3"/>
      <c r="AE197" s="3"/>
      <c r="AF197" s="3"/>
    </row>
    <row r="198" customFormat="false" ht="12.75" hidden="false" customHeight="false" outlineLevel="0" collapsed="false">
      <c r="G198" s="3"/>
      <c r="X198" s="3"/>
      <c r="Z198" s="3"/>
      <c r="AB198" s="3"/>
      <c r="AD198" s="3"/>
      <c r="AE198" s="3"/>
      <c r="AF198" s="3"/>
    </row>
    <row r="199" customFormat="false" ht="12.75" hidden="false" customHeight="false" outlineLevel="0" collapsed="false">
      <c r="G199" s="3"/>
      <c r="H199" s="3"/>
      <c r="X199" s="3"/>
      <c r="Z199" s="3"/>
      <c r="AB199" s="3"/>
      <c r="AD199" s="3"/>
      <c r="AE199" s="3"/>
      <c r="AF199" s="3"/>
    </row>
    <row r="200" customFormat="false" ht="12.75" hidden="false" customHeight="false" outlineLevel="0" collapsed="false">
      <c r="G200" s="3"/>
      <c r="H200" s="3"/>
      <c r="X200" s="3"/>
      <c r="Z200" s="3"/>
      <c r="AB200" s="3"/>
      <c r="AD200" s="3"/>
      <c r="AE200" s="3"/>
      <c r="AF200" s="3"/>
    </row>
    <row r="201" customFormat="false" ht="12.75" hidden="false" customHeight="false" outlineLevel="0" collapsed="false">
      <c r="G201" s="3"/>
      <c r="H201" s="3"/>
      <c r="X201" s="3"/>
      <c r="Z201" s="3"/>
      <c r="AB201" s="3"/>
      <c r="AD201" s="3"/>
      <c r="AE201" s="3"/>
      <c r="AF201" s="3"/>
    </row>
    <row r="202" customFormat="false" ht="12.75" hidden="false" customHeight="false" outlineLevel="0" collapsed="false">
      <c r="G202" s="3"/>
      <c r="H202" s="3"/>
      <c r="X202" s="3"/>
      <c r="Z202" s="3"/>
      <c r="AB202" s="3"/>
      <c r="AD202" s="3"/>
      <c r="AE202" s="3"/>
      <c r="AF202" s="3"/>
    </row>
    <row r="203" customFormat="false" ht="12.75" hidden="false" customHeight="false" outlineLevel="0" collapsed="false">
      <c r="G203" s="3"/>
      <c r="H203" s="3"/>
      <c r="X203" s="3"/>
      <c r="Z203" s="3"/>
      <c r="AB203" s="3"/>
      <c r="AD203" s="3"/>
      <c r="AE203" s="3"/>
      <c r="AF203" s="3"/>
    </row>
    <row r="204" customFormat="false" ht="12.75" hidden="false" customHeight="false" outlineLevel="0" collapsed="false">
      <c r="G204" s="3"/>
      <c r="H204" s="3"/>
      <c r="X204" s="3"/>
      <c r="Z204" s="3"/>
      <c r="AB204" s="3"/>
      <c r="AD204" s="3"/>
      <c r="AE204" s="3"/>
      <c r="AF204" s="3"/>
    </row>
    <row r="205" customFormat="false" ht="12.75" hidden="false" customHeight="false" outlineLevel="0" collapsed="false">
      <c r="G205" s="3"/>
      <c r="H205" s="3"/>
      <c r="X205" s="3"/>
      <c r="Z205" s="3"/>
      <c r="AB205" s="3"/>
      <c r="AD205" s="3"/>
      <c r="AE205" s="3"/>
      <c r="AF205" s="3"/>
    </row>
    <row r="206" customFormat="false" ht="12.75" hidden="false" customHeight="false" outlineLevel="0" collapsed="false">
      <c r="G206" s="3"/>
      <c r="H206" s="3"/>
      <c r="X206" s="3"/>
      <c r="Z206" s="3"/>
      <c r="AB206" s="3"/>
      <c r="AD206" s="3"/>
      <c r="AE206" s="3"/>
      <c r="AF206" s="3"/>
    </row>
    <row r="207" customFormat="false" ht="12.75" hidden="false" customHeight="false" outlineLevel="0" collapsed="false">
      <c r="X207" s="3"/>
      <c r="Z207" s="3"/>
      <c r="AB207" s="3"/>
      <c r="AD207" s="3"/>
      <c r="AE207" s="3"/>
      <c r="AF207" s="3"/>
    </row>
    <row r="208" customFormat="false" ht="12.75" hidden="false" customHeight="false" outlineLevel="0" collapsed="false">
      <c r="X208" s="3"/>
      <c r="Z208" s="3"/>
      <c r="AB208" s="3"/>
      <c r="AD208" s="3"/>
      <c r="AE208" s="3"/>
      <c r="AF208" s="3"/>
    </row>
    <row r="209" customFormat="false" ht="12.75" hidden="false" customHeight="false" outlineLevel="0" collapsed="false">
      <c r="X209" s="3"/>
      <c r="Z209" s="3"/>
      <c r="AB209" s="3"/>
      <c r="AD209" s="3"/>
      <c r="AE209" s="3"/>
      <c r="AF209" s="3"/>
    </row>
    <row r="210" customFormat="false" ht="12.75" hidden="false" customHeight="false" outlineLevel="0" collapsed="false">
      <c r="X210" s="3"/>
      <c r="Z210" s="3"/>
      <c r="AB210" s="3"/>
      <c r="AD210" s="3"/>
      <c r="AE210" s="3"/>
      <c r="AF210" s="3"/>
    </row>
    <row r="211" customFormat="false" ht="12.75" hidden="false" customHeight="false" outlineLevel="0" collapsed="false">
      <c r="X211" s="3"/>
      <c r="Z211" s="3"/>
      <c r="AB211" s="3"/>
      <c r="AD211" s="3"/>
      <c r="AE211" s="3"/>
      <c r="AF211" s="3"/>
    </row>
    <row r="212" customFormat="false" ht="12.75" hidden="false" customHeight="false" outlineLevel="0" collapsed="false">
      <c r="X212" s="3"/>
      <c r="Z212" s="3"/>
      <c r="AB212" s="3"/>
      <c r="AD212" s="3"/>
      <c r="AE212" s="3"/>
      <c r="AF212" s="3"/>
    </row>
    <row r="213" customFormat="false" ht="12.75" hidden="false" customHeight="false" outlineLevel="0" collapsed="false">
      <c r="X213" s="3"/>
      <c r="Z213" s="3"/>
      <c r="AB213" s="3"/>
      <c r="AD213" s="3"/>
      <c r="AE213" s="3"/>
      <c r="AF213" s="3"/>
    </row>
    <row r="214" customFormat="false" ht="12.75" hidden="false" customHeight="false" outlineLevel="0" collapsed="false">
      <c r="X214" s="3"/>
      <c r="Z214" s="3"/>
      <c r="AB214" s="3"/>
      <c r="AD214" s="3"/>
      <c r="AE214" s="3"/>
      <c r="AF214" s="3"/>
    </row>
    <row r="215" customFormat="false" ht="12.75" hidden="false" customHeight="false" outlineLevel="0" collapsed="false">
      <c r="X215" s="3"/>
      <c r="Z215" s="3"/>
      <c r="AB215" s="3"/>
      <c r="AD215" s="3"/>
      <c r="AE215" s="3"/>
      <c r="AF215" s="3"/>
    </row>
    <row r="216" customFormat="false" ht="12.75" hidden="false" customHeight="false" outlineLevel="0" collapsed="false">
      <c r="X216" s="3"/>
      <c r="Z216" s="3"/>
      <c r="AB216" s="3"/>
      <c r="AD216" s="3"/>
      <c r="AE216" s="3"/>
      <c r="AF216" s="3"/>
    </row>
    <row r="217" customFormat="false" ht="12.75" hidden="false" customHeight="false" outlineLevel="0" collapsed="false">
      <c r="X217" s="3"/>
      <c r="Z217" s="3"/>
      <c r="AB217" s="3"/>
      <c r="AD217" s="3"/>
      <c r="AE217" s="3"/>
      <c r="AF217" s="3"/>
    </row>
    <row r="218" customFormat="false" ht="12.75" hidden="false" customHeight="false" outlineLevel="0" collapsed="false">
      <c r="X218" s="3"/>
      <c r="Z218" s="3"/>
      <c r="AB218" s="3"/>
      <c r="AD218" s="3"/>
      <c r="AE218" s="3"/>
      <c r="AF218" s="3"/>
    </row>
    <row r="219" customFormat="false" ht="12.75" hidden="false" customHeight="false" outlineLevel="0" collapsed="false">
      <c r="X219" s="3"/>
      <c r="Z219" s="3"/>
      <c r="AB219" s="3"/>
      <c r="AD219" s="3"/>
      <c r="AE219" s="3"/>
      <c r="AF219" s="3"/>
    </row>
    <row r="220" customFormat="false" ht="12.75" hidden="false" customHeight="false" outlineLevel="0" collapsed="false">
      <c r="X220" s="3"/>
      <c r="Z220" s="3"/>
      <c r="AB220" s="3"/>
      <c r="AD220" s="3"/>
      <c r="AE220" s="3"/>
      <c r="AF220" s="3"/>
    </row>
    <row r="221" customFormat="false" ht="12.75" hidden="false" customHeight="false" outlineLevel="0" collapsed="false">
      <c r="X221" s="3"/>
      <c r="Z221" s="3"/>
      <c r="AB221" s="3"/>
      <c r="AD221" s="3"/>
      <c r="AE221" s="3"/>
      <c r="AF221" s="3"/>
    </row>
    <row r="222" customFormat="false" ht="12.75" hidden="false" customHeight="false" outlineLevel="0" collapsed="false">
      <c r="X222" s="3"/>
      <c r="Z222" s="3"/>
      <c r="AB222" s="3"/>
      <c r="AD222" s="3"/>
      <c r="AE222" s="3"/>
      <c r="AF222" s="3"/>
    </row>
    <row r="223" customFormat="false" ht="12.75" hidden="false" customHeight="false" outlineLevel="0" collapsed="false">
      <c r="X223" s="3"/>
      <c r="Z223" s="3"/>
      <c r="AB223" s="3"/>
      <c r="AD223" s="3"/>
      <c r="AE223" s="3"/>
      <c r="AF223" s="3"/>
    </row>
    <row r="224" customFormat="false" ht="12.75" hidden="false" customHeight="false" outlineLevel="0" collapsed="false">
      <c r="X224" s="3"/>
      <c r="Z224" s="3"/>
      <c r="AB224" s="3"/>
      <c r="AD224" s="3"/>
      <c r="AE224" s="3"/>
      <c r="AF224" s="3"/>
    </row>
    <row r="225" customFormat="false" ht="12.75" hidden="false" customHeight="false" outlineLevel="0" collapsed="false">
      <c r="X225" s="3"/>
      <c r="Z225" s="3"/>
      <c r="AB225" s="3"/>
      <c r="AD225" s="3"/>
      <c r="AE225" s="3"/>
      <c r="AF225" s="3"/>
    </row>
    <row r="226" customFormat="false" ht="12.75" hidden="false" customHeight="false" outlineLevel="0" collapsed="false">
      <c r="X226" s="3"/>
      <c r="Z226" s="3"/>
      <c r="AB226" s="3"/>
      <c r="AD226" s="3"/>
      <c r="AE226" s="3"/>
      <c r="AF226" s="3"/>
    </row>
    <row r="227" customFormat="false" ht="12.75" hidden="false" customHeight="false" outlineLevel="0" collapsed="false">
      <c r="X227" s="3"/>
      <c r="Z227" s="3"/>
      <c r="AB227" s="3"/>
      <c r="AD227" s="3"/>
      <c r="AE227" s="3"/>
      <c r="AF227" s="3"/>
    </row>
    <row r="228" customFormat="false" ht="12.75" hidden="false" customHeight="false" outlineLevel="0" collapsed="false">
      <c r="X228" s="3"/>
      <c r="Z228" s="3"/>
      <c r="AB228" s="3"/>
      <c r="AD228" s="3"/>
      <c r="AE228" s="3"/>
      <c r="AF228" s="3"/>
    </row>
    <row r="229" customFormat="false" ht="12.75" hidden="false" customHeight="false" outlineLevel="0" collapsed="false">
      <c r="X229" s="3"/>
      <c r="Z229" s="3"/>
      <c r="AB229" s="3"/>
      <c r="AD229" s="3"/>
      <c r="AE229" s="3"/>
      <c r="AF229" s="3"/>
    </row>
    <row r="230" customFormat="false" ht="12.75" hidden="false" customHeight="false" outlineLevel="0" collapsed="false">
      <c r="X230" s="3"/>
      <c r="Z230" s="3"/>
      <c r="AB230" s="3"/>
      <c r="AD230" s="3"/>
      <c r="AE230" s="3"/>
      <c r="AF230" s="3"/>
    </row>
    <row r="231" customFormat="false" ht="12.75" hidden="false" customHeight="false" outlineLevel="0" collapsed="false">
      <c r="X231" s="3"/>
      <c r="Z231" s="3"/>
      <c r="AB231" s="3"/>
      <c r="AD231" s="3"/>
      <c r="AE231" s="3"/>
      <c r="AF231" s="3"/>
    </row>
    <row r="232" customFormat="false" ht="12.75" hidden="false" customHeight="false" outlineLevel="0" collapsed="false">
      <c r="X232" s="3"/>
      <c r="Z232" s="3"/>
      <c r="AB232" s="3"/>
      <c r="AD232" s="3"/>
      <c r="AE232" s="3"/>
      <c r="AF232" s="3"/>
    </row>
    <row r="233" customFormat="false" ht="12.75" hidden="false" customHeight="false" outlineLevel="0" collapsed="false">
      <c r="X233" s="3"/>
      <c r="Z233" s="3"/>
      <c r="AB233" s="3"/>
      <c r="AD233" s="3"/>
      <c r="AE233" s="3"/>
      <c r="AF233" s="3"/>
    </row>
    <row r="234" customFormat="false" ht="12.75" hidden="false" customHeight="false" outlineLevel="0" collapsed="false">
      <c r="X234" s="3"/>
      <c r="Z234" s="3"/>
      <c r="AB234" s="3"/>
      <c r="AD234" s="3"/>
      <c r="AE234" s="3"/>
      <c r="AF234" s="3"/>
    </row>
    <row r="235" customFormat="false" ht="12.75" hidden="false" customHeight="false" outlineLevel="0" collapsed="false">
      <c r="X235" s="3"/>
      <c r="Z235" s="3"/>
      <c r="AB235" s="3"/>
      <c r="AD235" s="3"/>
      <c r="AE235" s="3"/>
      <c r="AF235" s="3"/>
    </row>
    <row r="236" customFormat="false" ht="12.75" hidden="false" customHeight="false" outlineLevel="0" collapsed="false">
      <c r="X236" s="3"/>
      <c r="Z236" s="3"/>
      <c r="AB236" s="3"/>
      <c r="AD236" s="3"/>
      <c r="AE236" s="3"/>
      <c r="AF236" s="3"/>
    </row>
    <row r="237" customFormat="false" ht="12.75" hidden="false" customHeight="false" outlineLevel="0" collapsed="false">
      <c r="X237" s="3"/>
      <c r="Z237" s="3"/>
      <c r="AB237" s="3"/>
      <c r="AD237" s="3"/>
      <c r="AE237" s="3"/>
      <c r="AF237" s="3"/>
    </row>
    <row r="238" customFormat="false" ht="12.75" hidden="false" customHeight="false" outlineLevel="0" collapsed="false">
      <c r="X238" s="3"/>
      <c r="Z238" s="3"/>
      <c r="AB238" s="3"/>
      <c r="AD238" s="3"/>
      <c r="AE238" s="3"/>
      <c r="AF238" s="3"/>
    </row>
    <row r="239" customFormat="false" ht="12.75" hidden="false" customHeight="false" outlineLevel="0" collapsed="false">
      <c r="X239" s="3"/>
      <c r="Z239" s="3"/>
      <c r="AB239" s="3"/>
      <c r="AD239" s="3"/>
      <c r="AE239" s="3"/>
      <c r="AF239" s="3"/>
    </row>
    <row r="240" customFormat="false" ht="12.75" hidden="false" customHeight="false" outlineLevel="0" collapsed="false">
      <c r="X240" s="3"/>
      <c r="Z240" s="3"/>
      <c r="AB240" s="3"/>
      <c r="AD240" s="3"/>
      <c r="AE240" s="3"/>
      <c r="AF240" s="3"/>
    </row>
    <row r="241" customFormat="false" ht="12.75" hidden="false" customHeight="false" outlineLevel="0" collapsed="false">
      <c r="X241" s="3"/>
      <c r="Z241" s="3"/>
      <c r="AB241" s="3"/>
      <c r="AD241" s="3"/>
      <c r="AE241" s="3"/>
      <c r="AF241" s="3"/>
    </row>
    <row r="242" customFormat="false" ht="12.75" hidden="false" customHeight="false" outlineLevel="0" collapsed="false">
      <c r="X242" s="3"/>
      <c r="Z242" s="3"/>
      <c r="AB242" s="3"/>
      <c r="AD242" s="3"/>
      <c r="AE242" s="3"/>
      <c r="AF242" s="3"/>
    </row>
    <row r="243" customFormat="false" ht="12.75" hidden="false" customHeight="false" outlineLevel="0" collapsed="false">
      <c r="X243" s="3"/>
      <c r="Z243" s="3"/>
      <c r="AB243" s="3"/>
      <c r="AD243" s="3"/>
      <c r="AE243" s="3"/>
      <c r="AF243" s="3"/>
    </row>
    <row r="244" customFormat="false" ht="12.75" hidden="false" customHeight="false" outlineLevel="0" collapsed="false">
      <c r="X244" s="3"/>
      <c r="Z244" s="3"/>
      <c r="AB244" s="3"/>
      <c r="AD244" s="3"/>
      <c r="AE244" s="3"/>
      <c r="AF244" s="3"/>
    </row>
    <row r="245" customFormat="false" ht="12.75" hidden="false" customHeight="false" outlineLevel="0" collapsed="false">
      <c r="X245" s="3"/>
      <c r="Z245" s="3"/>
      <c r="AB245" s="3"/>
      <c r="AD245" s="3"/>
      <c r="AE245" s="3"/>
      <c r="AF245" s="3"/>
    </row>
    <row r="246" customFormat="false" ht="12.75" hidden="false" customHeight="false" outlineLevel="0" collapsed="false">
      <c r="X246" s="3"/>
      <c r="Z246" s="3"/>
      <c r="AB246" s="3"/>
      <c r="AD246" s="3"/>
      <c r="AE246" s="3"/>
      <c r="AF246" s="3"/>
    </row>
    <row r="247" customFormat="false" ht="12.75" hidden="false" customHeight="false" outlineLevel="0" collapsed="false">
      <c r="X247" s="3"/>
      <c r="Z247" s="3"/>
      <c r="AB247" s="3"/>
      <c r="AD247" s="3"/>
      <c r="AE247" s="3"/>
      <c r="AF247" s="3"/>
    </row>
    <row r="248" customFormat="false" ht="12.75" hidden="false" customHeight="false" outlineLevel="0" collapsed="false">
      <c r="X248" s="3"/>
      <c r="Z248" s="3"/>
      <c r="AB248" s="3"/>
      <c r="AD248" s="3"/>
      <c r="AE248" s="3"/>
      <c r="AF248" s="3"/>
    </row>
    <row r="249" customFormat="false" ht="12.75" hidden="false" customHeight="false" outlineLevel="0" collapsed="false">
      <c r="X249" s="3"/>
      <c r="Z249" s="3"/>
      <c r="AB249" s="3"/>
      <c r="AD249" s="3"/>
      <c r="AE249" s="3"/>
      <c r="AF249" s="3"/>
    </row>
    <row r="250" customFormat="false" ht="12.75" hidden="false" customHeight="false" outlineLevel="0" collapsed="false">
      <c r="X250" s="3"/>
      <c r="Z250" s="3"/>
      <c r="AB250" s="3"/>
      <c r="AD250" s="3"/>
      <c r="AE250" s="3"/>
      <c r="AF250" s="3"/>
    </row>
    <row r="251" customFormat="false" ht="12.75" hidden="false" customHeight="false" outlineLevel="0" collapsed="false">
      <c r="X251" s="3"/>
      <c r="Z251" s="3"/>
      <c r="AB251" s="3"/>
      <c r="AD251" s="3"/>
      <c r="AE251" s="3"/>
      <c r="AF251" s="3"/>
    </row>
    <row r="252" customFormat="false" ht="12.75" hidden="false" customHeight="false" outlineLevel="0" collapsed="false">
      <c r="X252" s="3"/>
      <c r="Z252" s="3"/>
      <c r="AB252" s="3"/>
      <c r="AD252" s="3"/>
      <c r="AE252" s="3"/>
      <c r="AF252" s="3"/>
    </row>
    <row r="253" customFormat="false" ht="12.75" hidden="false" customHeight="false" outlineLevel="0" collapsed="false">
      <c r="X253" s="3"/>
      <c r="Z253" s="3"/>
      <c r="AB253" s="3"/>
      <c r="AD253" s="3"/>
      <c r="AE253" s="3"/>
      <c r="AF253" s="3"/>
    </row>
    <row r="254" customFormat="false" ht="12.75" hidden="false" customHeight="false" outlineLevel="0" collapsed="false">
      <c r="X254" s="3"/>
      <c r="Z254" s="3"/>
      <c r="AB254" s="3"/>
      <c r="AD254" s="3"/>
      <c r="AE254" s="3"/>
      <c r="AF254" s="3"/>
    </row>
    <row r="255" customFormat="false" ht="12.75" hidden="false" customHeight="false" outlineLevel="0" collapsed="false">
      <c r="X255" s="3"/>
      <c r="Z255" s="3"/>
      <c r="AB255" s="3"/>
      <c r="AD255" s="3"/>
      <c r="AE255" s="3"/>
      <c r="AF255" s="3"/>
    </row>
    <row r="256" customFormat="false" ht="12.75" hidden="false" customHeight="false" outlineLevel="0" collapsed="false">
      <c r="X256" s="3"/>
      <c r="Z256" s="3"/>
      <c r="AB256" s="3"/>
      <c r="AD256" s="3"/>
      <c r="AE256" s="3"/>
      <c r="AF256" s="3"/>
    </row>
    <row r="257" customFormat="false" ht="12.75" hidden="false" customHeight="false" outlineLevel="0" collapsed="false">
      <c r="X257" s="3"/>
      <c r="Z257" s="3"/>
      <c r="AB257" s="3"/>
      <c r="AD257" s="3"/>
      <c r="AE257" s="3"/>
      <c r="AF257" s="3"/>
    </row>
    <row r="258" customFormat="false" ht="12.75" hidden="false" customHeight="false" outlineLevel="0" collapsed="false">
      <c r="X258" s="3"/>
      <c r="Z258" s="3"/>
      <c r="AB258" s="3"/>
      <c r="AD258" s="3"/>
      <c r="AE258" s="3"/>
      <c r="AF258" s="3"/>
    </row>
    <row r="259" customFormat="false" ht="12.75" hidden="false" customHeight="false" outlineLevel="0" collapsed="false">
      <c r="X259" s="3"/>
      <c r="Z259" s="3"/>
      <c r="AB259" s="3"/>
      <c r="AD259" s="3"/>
      <c r="AE259" s="3"/>
      <c r="AF259" s="3"/>
    </row>
    <row r="260" customFormat="false" ht="12.75" hidden="false" customHeight="false" outlineLevel="0" collapsed="false">
      <c r="X260" s="3"/>
      <c r="Z260" s="3"/>
      <c r="AB260" s="3"/>
      <c r="AD260" s="3"/>
      <c r="AE260" s="3"/>
      <c r="AF260" s="3"/>
    </row>
    <row r="261" customFormat="false" ht="12.75" hidden="false" customHeight="false" outlineLevel="0" collapsed="false">
      <c r="X261" s="3"/>
      <c r="Z261" s="3"/>
      <c r="AB261" s="3"/>
      <c r="AD261" s="3"/>
      <c r="AE261" s="3"/>
      <c r="AF261" s="3"/>
    </row>
    <row r="262" customFormat="false" ht="12.75" hidden="false" customHeight="false" outlineLevel="0" collapsed="false">
      <c r="X262" s="3"/>
      <c r="Z262" s="3"/>
      <c r="AB262" s="3"/>
      <c r="AD262" s="3"/>
      <c r="AE262" s="3"/>
      <c r="AF262" s="3"/>
    </row>
    <row r="263" customFormat="false" ht="12.75" hidden="false" customHeight="false" outlineLevel="0" collapsed="false">
      <c r="X263" s="3"/>
      <c r="Z263" s="3"/>
      <c r="AB263" s="3"/>
      <c r="AD263" s="3"/>
      <c r="AE263" s="3"/>
      <c r="AF263" s="3"/>
    </row>
    <row r="264" customFormat="false" ht="12.75" hidden="false" customHeight="false" outlineLevel="0" collapsed="false">
      <c r="X264" s="3"/>
      <c r="Z264" s="3"/>
      <c r="AB264" s="3"/>
      <c r="AD264" s="3"/>
      <c r="AE264" s="3"/>
      <c r="AF264" s="3"/>
    </row>
    <row r="265" customFormat="false" ht="12.75" hidden="false" customHeight="false" outlineLevel="0" collapsed="false">
      <c r="X265" s="3"/>
      <c r="Z265" s="3"/>
      <c r="AB265" s="3"/>
      <c r="AD265" s="3"/>
      <c r="AE265" s="3"/>
      <c r="AF265" s="3"/>
    </row>
    <row r="266" customFormat="false" ht="12.75" hidden="false" customHeight="false" outlineLevel="0" collapsed="false">
      <c r="X266" s="3"/>
      <c r="Z266" s="3"/>
      <c r="AB266" s="3"/>
      <c r="AD266" s="3"/>
      <c r="AE266" s="3"/>
      <c r="AF266" s="3"/>
    </row>
    <row r="267" customFormat="false" ht="12.75" hidden="false" customHeight="false" outlineLevel="0" collapsed="false">
      <c r="X267" s="3"/>
      <c r="Z267" s="3"/>
      <c r="AB267" s="3"/>
      <c r="AD267" s="3"/>
      <c r="AE267" s="3"/>
      <c r="AF267" s="3"/>
    </row>
    <row r="268" customFormat="false" ht="12.75" hidden="false" customHeight="false" outlineLevel="0" collapsed="false">
      <c r="X268" s="3"/>
      <c r="Z268" s="3"/>
      <c r="AB268" s="3"/>
      <c r="AD268" s="3"/>
      <c r="AE268" s="3"/>
      <c r="AF268" s="3"/>
    </row>
    <row r="269" customFormat="false" ht="12.75" hidden="false" customHeight="false" outlineLevel="0" collapsed="false">
      <c r="X269" s="3"/>
      <c r="Z269" s="3"/>
      <c r="AB269" s="3"/>
      <c r="AD269" s="3"/>
      <c r="AE269" s="3"/>
      <c r="AF269" s="3"/>
    </row>
    <row r="270" customFormat="false" ht="12.75" hidden="false" customHeight="false" outlineLevel="0" collapsed="false">
      <c r="X270" s="3"/>
      <c r="Z270" s="3"/>
      <c r="AB270" s="3"/>
      <c r="AD270" s="3"/>
      <c r="AE270" s="3"/>
      <c r="AF270" s="3"/>
    </row>
    <row r="271" customFormat="false" ht="12.75" hidden="false" customHeight="false" outlineLevel="0" collapsed="false">
      <c r="X271" s="3"/>
      <c r="Z271" s="3"/>
      <c r="AB271" s="3"/>
      <c r="AD271" s="3"/>
      <c r="AE271" s="3"/>
      <c r="AF271" s="3"/>
    </row>
    <row r="272" customFormat="false" ht="12.75" hidden="false" customHeight="false" outlineLevel="0" collapsed="false">
      <c r="X272" s="3"/>
      <c r="Z272" s="3"/>
      <c r="AB272" s="3"/>
      <c r="AD272" s="3"/>
      <c r="AE272" s="3"/>
      <c r="AF272" s="3"/>
    </row>
    <row r="273" customFormat="false" ht="12.75" hidden="false" customHeight="false" outlineLevel="0" collapsed="false">
      <c r="X273" s="3"/>
      <c r="Z273" s="3"/>
      <c r="AB273" s="3"/>
      <c r="AD273" s="3"/>
      <c r="AE273" s="3"/>
      <c r="AF273" s="3"/>
    </row>
    <row r="274" customFormat="false" ht="12.75" hidden="false" customHeight="false" outlineLevel="0" collapsed="false">
      <c r="X274" s="3"/>
      <c r="Z274" s="3"/>
      <c r="AB274" s="3"/>
      <c r="AD274" s="3"/>
      <c r="AE274" s="3"/>
      <c r="AF274" s="3"/>
    </row>
    <row r="275" customFormat="false" ht="12.75" hidden="false" customHeight="false" outlineLevel="0" collapsed="false">
      <c r="X275" s="3"/>
      <c r="Z275" s="3"/>
      <c r="AB275" s="3"/>
      <c r="AD275" s="3"/>
      <c r="AE275" s="3"/>
      <c r="AF275" s="3"/>
    </row>
    <row r="276" customFormat="false" ht="12.75" hidden="false" customHeight="false" outlineLevel="0" collapsed="false">
      <c r="X276" s="3"/>
      <c r="Z276" s="3"/>
      <c r="AB276" s="3"/>
      <c r="AD276" s="3"/>
      <c r="AE276" s="3"/>
      <c r="AF276" s="3"/>
    </row>
    <row r="277" customFormat="false" ht="12.75" hidden="false" customHeight="false" outlineLevel="0" collapsed="false">
      <c r="X277" s="3"/>
      <c r="Z277" s="3"/>
      <c r="AB277" s="3"/>
      <c r="AD277" s="3"/>
      <c r="AE277" s="3"/>
      <c r="AF277" s="3"/>
    </row>
    <row r="278" customFormat="false" ht="12.75" hidden="false" customHeight="false" outlineLevel="0" collapsed="false">
      <c r="X278" s="3"/>
      <c r="Z278" s="3"/>
      <c r="AB278" s="3"/>
      <c r="AD278" s="3"/>
      <c r="AE278" s="3"/>
      <c r="AF278" s="3"/>
    </row>
    <row r="279" customFormat="false" ht="12.75" hidden="false" customHeight="false" outlineLevel="0" collapsed="false">
      <c r="X279" s="3"/>
      <c r="Z279" s="3"/>
      <c r="AB279" s="3"/>
      <c r="AD279" s="3"/>
      <c r="AE279" s="3"/>
      <c r="AF279" s="3"/>
    </row>
    <row r="280" customFormat="false" ht="12.75" hidden="false" customHeight="false" outlineLevel="0" collapsed="false">
      <c r="X280" s="3"/>
      <c r="Z280" s="3"/>
      <c r="AB280" s="3"/>
      <c r="AD280" s="3"/>
      <c r="AE280" s="3"/>
      <c r="AF280" s="3"/>
    </row>
    <row r="281" customFormat="false" ht="12.75" hidden="false" customHeight="false" outlineLevel="0" collapsed="false">
      <c r="X281" s="3"/>
      <c r="Z281" s="3"/>
      <c r="AB281" s="3"/>
      <c r="AD281" s="3"/>
      <c r="AE281" s="3"/>
      <c r="AF281" s="3"/>
    </row>
    <row r="282" customFormat="false" ht="12.75" hidden="false" customHeight="false" outlineLevel="0" collapsed="false">
      <c r="X282" s="3"/>
      <c r="Z282" s="3"/>
      <c r="AB282" s="3"/>
      <c r="AD282" s="3"/>
      <c r="AE282" s="3"/>
      <c r="AF282" s="3"/>
    </row>
    <row r="283" customFormat="false" ht="12.75" hidden="false" customHeight="false" outlineLevel="0" collapsed="false">
      <c r="X283" s="3"/>
      <c r="Z283" s="3"/>
      <c r="AB283" s="3"/>
      <c r="AD283" s="3"/>
      <c r="AE283" s="3"/>
      <c r="AF283" s="3"/>
    </row>
    <row r="284" customFormat="false" ht="12.75" hidden="false" customHeight="false" outlineLevel="0" collapsed="false">
      <c r="X284" s="3"/>
      <c r="Z284" s="3"/>
      <c r="AB284" s="3"/>
      <c r="AD284" s="3"/>
      <c r="AE284" s="3"/>
      <c r="AF284" s="3"/>
    </row>
    <row r="285" customFormat="false" ht="12.75" hidden="false" customHeight="false" outlineLevel="0" collapsed="false">
      <c r="X285" s="3"/>
      <c r="Z285" s="3"/>
      <c r="AB285" s="3"/>
      <c r="AD285" s="3"/>
      <c r="AE285" s="3"/>
      <c r="AF285" s="3"/>
    </row>
    <row r="286" customFormat="false" ht="12.75" hidden="false" customHeight="false" outlineLevel="0" collapsed="false">
      <c r="X286" s="3"/>
      <c r="Z286" s="3"/>
      <c r="AB286" s="3"/>
      <c r="AD286" s="3"/>
      <c r="AE286" s="3"/>
      <c r="AF286" s="3"/>
    </row>
    <row r="287" customFormat="false" ht="12.75" hidden="false" customHeight="false" outlineLevel="0" collapsed="false">
      <c r="X287" s="3"/>
      <c r="Z287" s="3"/>
      <c r="AB287" s="3"/>
      <c r="AD287" s="3"/>
      <c r="AE287" s="3"/>
      <c r="AF287" s="3"/>
    </row>
    <row r="288" customFormat="false" ht="12.75" hidden="false" customHeight="false" outlineLevel="0" collapsed="false">
      <c r="X288" s="3"/>
      <c r="Z288" s="3"/>
      <c r="AB288" s="3"/>
      <c r="AD288" s="3"/>
      <c r="AE288" s="3"/>
      <c r="AF288" s="3"/>
    </row>
    <row r="289" customFormat="false" ht="12.75" hidden="false" customHeight="false" outlineLevel="0" collapsed="false">
      <c r="X289" s="3"/>
      <c r="Z289" s="3"/>
      <c r="AB289" s="3"/>
      <c r="AD289" s="3"/>
      <c r="AE289" s="3"/>
      <c r="AF289" s="3"/>
    </row>
    <row r="290" customFormat="false" ht="12.75" hidden="false" customHeight="false" outlineLevel="0" collapsed="false">
      <c r="X290" s="3"/>
      <c r="Z290" s="3"/>
      <c r="AB290" s="3"/>
      <c r="AD290" s="3"/>
      <c r="AE290" s="3"/>
      <c r="AF290" s="3"/>
    </row>
    <row r="291" customFormat="false" ht="12.75" hidden="false" customHeight="false" outlineLevel="0" collapsed="false">
      <c r="X291" s="3"/>
      <c r="Z291" s="3"/>
      <c r="AB291" s="3"/>
      <c r="AD291" s="3"/>
      <c r="AE291" s="3"/>
      <c r="AF291" s="3"/>
    </row>
    <row r="292" customFormat="false" ht="12.75" hidden="false" customHeight="false" outlineLevel="0" collapsed="false">
      <c r="X292" s="3"/>
      <c r="Z292" s="3"/>
      <c r="AB292" s="3"/>
      <c r="AD292" s="3"/>
      <c r="AE292" s="3"/>
      <c r="AF292" s="3"/>
    </row>
    <row r="293" customFormat="false" ht="12.75" hidden="false" customHeight="false" outlineLevel="0" collapsed="false">
      <c r="X293" s="3"/>
      <c r="Z293" s="3"/>
      <c r="AB293" s="3"/>
      <c r="AD293" s="3"/>
      <c r="AE293" s="3"/>
      <c r="AF293" s="3"/>
    </row>
    <row r="294" customFormat="false" ht="12.75" hidden="false" customHeight="false" outlineLevel="0" collapsed="false">
      <c r="X294" s="3"/>
      <c r="Z294" s="3"/>
      <c r="AB294" s="3"/>
      <c r="AD294" s="3"/>
      <c r="AE294" s="3"/>
      <c r="AF294" s="3"/>
    </row>
    <row r="295" customFormat="false" ht="12.75" hidden="false" customHeight="false" outlineLevel="0" collapsed="false">
      <c r="X295" s="3"/>
      <c r="Z295" s="3"/>
      <c r="AB295" s="3"/>
      <c r="AD295" s="3"/>
      <c r="AE295" s="3"/>
      <c r="AF295" s="3"/>
    </row>
    <row r="296" customFormat="false" ht="12.75" hidden="false" customHeight="false" outlineLevel="0" collapsed="false">
      <c r="X296" s="3"/>
      <c r="Z296" s="3"/>
      <c r="AB296" s="3"/>
      <c r="AD296" s="3"/>
      <c r="AE296" s="3"/>
      <c r="AF296" s="3"/>
    </row>
    <row r="297" customFormat="false" ht="12.75" hidden="false" customHeight="false" outlineLevel="0" collapsed="false">
      <c r="X297" s="3"/>
      <c r="Z297" s="3"/>
      <c r="AB297" s="3"/>
      <c r="AD297" s="3"/>
      <c r="AE297" s="3"/>
      <c r="AF297" s="3"/>
    </row>
    <row r="298" customFormat="false" ht="12.75" hidden="false" customHeight="false" outlineLevel="0" collapsed="false">
      <c r="X298" s="3"/>
      <c r="Z298" s="3"/>
      <c r="AB298" s="3"/>
      <c r="AD298" s="3"/>
      <c r="AE298" s="3"/>
      <c r="AF298" s="3"/>
    </row>
    <row r="299" customFormat="false" ht="12.75" hidden="false" customHeight="false" outlineLevel="0" collapsed="false">
      <c r="X299" s="3"/>
      <c r="Z299" s="3"/>
      <c r="AB299" s="3"/>
      <c r="AD299" s="3"/>
      <c r="AE299" s="3"/>
      <c r="AF299" s="3"/>
    </row>
    <row r="300" customFormat="false" ht="12.75" hidden="false" customHeight="false" outlineLevel="0" collapsed="false">
      <c r="X300" s="3"/>
      <c r="Z300" s="3"/>
      <c r="AB300" s="3"/>
      <c r="AD300" s="3"/>
      <c r="AE300" s="3"/>
      <c r="AF300" s="3"/>
    </row>
    <row r="301" customFormat="false" ht="12.75" hidden="false" customHeight="false" outlineLevel="0" collapsed="false">
      <c r="X301" s="3"/>
      <c r="Z301" s="3"/>
      <c r="AB301" s="3"/>
      <c r="AD301" s="3"/>
      <c r="AE301" s="3"/>
      <c r="AF301" s="3"/>
    </row>
    <row r="302" customFormat="false" ht="12.75" hidden="false" customHeight="false" outlineLevel="0" collapsed="false">
      <c r="X302" s="3"/>
      <c r="Z302" s="3"/>
      <c r="AB302" s="3"/>
      <c r="AD302" s="3"/>
      <c r="AE302" s="3"/>
      <c r="AF302" s="3"/>
    </row>
    <row r="303" customFormat="false" ht="12.75" hidden="false" customHeight="false" outlineLevel="0" collapsed="false">
      <c r="X303" s="3"/>
      <c r="Z303" s="3"/>
      <c r="AB303" s="3"/>
      <c r="AD303" s="3"/>
      <c r="AE303" s="3"/>
      <c r="AF303" s="3"/>
    </row>
    <row r="304" customFormat="false" ht="12.75" hidden="false" customHeight="false" outlineLevel="0" collapsed="false">
      <c r="X304" s="3"/>
      <c r="Z304" s="3"/>
      <c r="AB304" s="3"/>
      <c r="AD304" s="3"/>
      <c r="AE304" s="3"/>
      <c r="AF304" s="3"/>
    </row>
    <row r="305" customFormat="false" ht="12.75" hidden="false" customHeight="false" outlineLevel="0" collapsed="false">
      <c r="X305" s="3"/>
      <c r="Z305" s="3"/>
      <c r="AB305" s="3"/>
      <c r="AD305" s="3"/>
      <c r="AE305" s="3"/>
      <c r="AF305" s="3"/>
    </row>
    <row r="306" customFormat="false" ht="12.75" hidden="false" customHeight="false" outlineLevel="0" collapsed="false">
      <c r="X306" s="3"/>
      <c r="Z306" s="3"/>
      <c r="AB306" s="3"/>
      <c r="AD306" s="3"/>
      <c r="AE306" s="3"/>
      <c r="AF306" s="3"/>
    </row>
    <row r="307" customFormat="false" ht="12.75" hidden="false" customHeight="false" outlineLevel="0" collapsed="false">
      <c r="X307" s="3"/>
      <c r="Z307" s="3"/>
      <c r="AB307" s="3"/>
      <c r="AD307" s="3"/>
      <c r="AE307" s="3"/>
      <c r="AF307" s="3"/>
    </row>
    <row r="308" customFormat="false" ht="12.75" hidden="false" customHeight="false" outlineLevel="0" collapsed="false">
      <c r="X308" s="3"/>
      <c r="Z308" s="3"/>
      <c r="AB308" s="3"/>
      <c r="AD308" s="3"/>
      <c r="AE308" s="3"/>
      <c r="AF308" s="3"/>
    </row>
    <row r="309" customFormat="false" ht="12.75" hidden="false" customHeight="false" outlineLevel="0" collapsed="false">
      <c r="X309" s="3"/>
      <c r="Z309" s="3"/>
      <c r="AB309" s="3"/>
      <c r="AD309" s="3"/>
      <c r="AE309" s="3"/>
      <c r="AF309" s="3"/>
    </row>
    <row r="310" customFormat="false" ht="12.75" hidden="false" customHeight="false" outlineLevel="0" collapsed="false">
      <c r="X310" s="3"/>
      <c r="Z310" s="3"/>
      <c r="AB310" s="3"/>
      <c r="AD310" s="3"/>
      <c r="AE310" s="3"/>
      <c r="AF310" s="3"/>
    </row>
    <row r="311" customFormat="false" ht="12.75" hidden="false" customHeight="false" outlineLevel="0" collapsed="false">
      <c r="X311" s="3"/>
      <c r="Z311" s="3"/>
      <c r="AB311" s="3"/>
      <c r="AD311" s="3"/>
      <c r="AE311" s="3"/>
      <c r="AF311" s="3"/>
    </row>
    <row r="312" customFormat="false" ht="12.75" hidden="false" customHeight="false" outlineLevel="0" collapsed="false">
      <c r="X312" s="3"/>
      <c r="Z312" s="3"/>
      <c r="AB312" s="3"/>
      <c r="AD312" s="3"/>
      <c r="AE312" s="3"/>
      <c r="AF312" s="3"/>
    </row>
    <row r="313" customFormat="false" ht="12.75" hidden="false" customHeight="false" outlineLevel="0" collapsed="false">
      <c r="X313" s="3"/>
      <c r="Z313" s="3"/>
      <c r="AB313" s="3"/>
      <c r="AD313" s="3"/>
      <c r="AE313" s="3"/>
      <c r="AF313" s="3"/>
    </row>
    <row r="314" customFormat="false" ht="12.75" hidden="false" customHeight="false" outlineLevel="0" collapsed="false">
      <c r="X314" s="3"/>
      <c r="Z314" s="3"/>
      <c r="AB314" s="3"/>
      <c r="AD314" s="3"/>
      <c r="AE314" s="3"/>
      <c r="AF314" s="3"/>
    </row>
    <row r="315" customFormat="false" ht="12.75" hidden="false" customHeight="false" outlineLevel="0" collapsed="false">
      <c r="X315" s="3"/>
      <c r="Z315" s="3"/>
      <c r="AB315" s="3"/>
      <c r="AD315" s="3"/>
      <c r="AE315" s="3"/>
      <c r="AF315" s="3"/>
    </row>
    <row r="316" customFormat="false" ht="12.75" hidden="false" customHeight="false" outlineLevel="0" collapsed="false">
      <c r="X316" s="3"/>
      <c r="Z316" s="3"/>
      <c r="AB316" s="3"/>
      <c r="AD316" s="3"/>
      <c r="AE316" s="3"/>
      <c r="AF316" s="3"/>
    </row>
    <row r="317" customFormat="false" ht="12.75" hidden="false" customHeight="false" outlineLevel="0" collapsed="false">
      <c r="X317" s="3"/>
      <c r="Z317" s="3"/>
      <c r="AB317" s="3"/>
      <c r="AD317" s="3"/>
      <c r="AE317" s="3"/>
      <c r="AF317" s="3"/>
    </row>
    <row r="318" customFormat="false" ht="12.75" hidden="false" customHeight="false" outlineLevel="0" collapsed="false">
      <c r="X318" s="3"/>
      <c r="Z318" s="3"/>
      <c r="AB318" s="3"/>
      <c r="AD318" s="3"/>
      <c r="AE318" s="3"/>
      <c r="AF318" s="3"/>
    </row>
    <row r="319" customFormat="false" ht="12.75" hidden="false" customHeight="false" outlineLevel="0" collapsed="false">
      <c r="X319" s="3"/>
      <c r="Z319" s="3"/>
      <c r="AB319" s="3"/>
      <c r="AD319" s="3"/>
      <c r="AE319" s="3"/>
      <c r="AF319" s="3"/>
    </row>
    <row r="320" customFormat="false" ht="12.75" hidden="false" customHeight="false" outlineLevel="0" collapsed="false">
      <c r="X320" s="3"/>
      <c r="Z320" s="3"/>
      <c r="AB320" s="3"/>
      <c r="AD320" s="3"/>
      <c r="AE320" s="3"/>
      <c r="AF320" s="3"/>
    </row>
    <row r="321" customFormat="false" ht="12.75" hidden="false" customHeight="false" outlineLevel="0" collapsed="false">
      <c r="X321" s="3"/>
      <c r="Z321" s="3"/>
      <c r="AB321" s="3"/>
      <c r="AD321" s="3"/>
      <c r="AE321" s="3"/>
      <c r="AF321" s="3"/>
    </row>
    <row r="322" customFormat="false" ht="12.75" hidden="false" customHeight="false" outlineLevel="0" collapsed="false">
      <c r="X322" s="3"/>
      <c r="Z322" s="3"/>
      <c r="AB322" s="3"/>
      <c r="AD322" s="3"/>
      <c r="AE322" s="3"/>
      <c r="AF322" s="3"/>
    </row>
    <row r="323" customFormat="false" ht="12.75" hidden="false" customHeight="false" outlineLevel="0" collapsed="false">
      <c r="X323" s="3"/>
      <c r="Z323" s="3"/>
      <c r="AB323" s="3"/>
      <c r="AD323" s="3"/>
      <c r="AE323" s="3"/>
      <c r="AF323" s="3"/>
    </row>
    <row r="324" customFormat="false" ht="12.75" hidden="false" customHeight="false" outlineLevel="0" collapsed="false">
      <c r="X324" s="3"/>
      <c r="Z324" s="3"/>
      <c r="AB324" s="3"/>
      <c r="AD324" s="3"/>
      <c r="AE324" s="3"/>
      <c r="AF324" s="3"/>
    </row>
    <row r="325" customFormat="false" ht="12.75" hidden="false" customHeight="false" outlineLevel="0" collapsed="false">
      <c r="X325" s="3"/>
      <c r="Z325" s="3"/>
      <c r="AB325" s="3"/>
      <c r="AD325" s="3"/>
      <c r="AE325" s="3"/>
      <c r="AF325" s="3"/>
    </row>
    <row r="326" customFormat="false" ht="12.75" hidden="false" customHeight="false" outlineLevel="0" collapsed="false">
      <c r="X326" s="3"/>
      <c r="Z326" s="3"/>
      <c r="AB326" s="3"/>
      <c r="AD326" s="3"/>
      <c r="AE326" s="3"/>
      <c r="AF326" s="3"/>
    </row>
    <row r="327" customFormat="false" ht="12.75" hidden="false" customHeight="false" outlineLevel="0" collapsed="false">
      <c r="X327" s="3"/>
      <c r="Z327" s="3"/>
      <c r="AB327" s="3"/>
      <c r="AD327" s="3"/>
      <c r="AE327" s="3"/>
      <c r="AF327" s="3"/>
    </row>
    <row r="328" customFormat="false" ht="12.75" hidden="false" customHeight="false" outlineLevel="0" collapsed="false">
      <c r="X328" s="3"/>
      <c r="Z328" s="3"/>
      <c r="AB328" s="3"/>
      <c r="AD328" s="3"/>
      <c r="AE328" s="3"/>
      <c r="AF328" s="3"/>
    </row>
    <row r="329" customFormat="false" ht="12.75" hidden="false" customHeight="false" outlineLevel="0" collapsed="false">
      <c r="X329" s="3"/>
      <c r="Z329" s="3"/>
      <c r="AB329" s="3"/>
      <c r="AD329" s="3"/>
      <c r="AE329" s="3"/>
      <c r="AF329" s="3"/>
    </row>
    <row r="330" customFormat="false" ht="12.75" hidden="false" customHeight="false" outlineLevel="0" collapsed="false">
      <c r="X330" s="3"/>
      <c r="Z330" s="3"/>
      <c r="AB330" s="3"/>
      <c r="AD330" s="3"/>
      <c r="AE330" s="3"/>
      <c r="AF330" s="3"/>
    </row>
    <row r="331" customFormat="false" ht="12.75" hidden="false" customHeight="false" outlineLevel="0" collapsed="false">
      <c r="X331" s="3"/>
      <c r="Z331" s="3"/>
      <c r="AB331" s="3"/>
      <c r="AD331" s="3"/>
      <c r="AE331" s="3"/>
      <c r="AF331" s="3"/>
    </row>
    <row r="332" customFormat="false" ht="12.75" hidden="false" customHeight="false" outlineLevel="0" collapsed="false">
      <c r="X332" s="3"/>
      <c r="Z332" s="3"/>
      <c r="AB332" s="3"/>
      <c r="AD332" s="3"/>
      <c r="AE332" s="3"/>
      <c r="AF332" s="3"/>
    </row>
    <row r="333" customFormat="false" ht="12.75" hidden="false" customHeight="false" outlineLevel="0" collapsed="false">
      <c r="X333" s="3"/>
      <c r="Z333" s="3"/>
      <c r="AB333" s="3"/>
      <c r="AD333" s="3"/>
      <c r="AE333" s="3"/>
      <c r="AF333" s="3"/>
    </row>
    <row r="334" customFormat="false" ht="12.75" hidden="false" customHeight="false" outlineLevel="0" collapsed="false">
      <c r="X334" s="3"/>
      <c r="Z334" s="3"/>
      <c r="AB334" s="3"/>
      <c r="AD334" s="3"/>
      <c r="AE334" s="3"/>
      <c r="AF334" s="3"/>
    </row>
    <row r="335" customFormat="false" ht="12.75" hidden="false" customHeight="false" outlineLevel="0" collapsed="false">
      <c r="X335" s="3"/>
      <c r="Z335" s="3"/>
      <c r="AB335" s="3"/>
      <c r="AD335" s="3"/>
      <c r="AE335" s="3"/>
      <c r="AF335" s="3"/>
    </row>
    <row r="336" customFormat="false" ht="12.75" hidden="false" customHeight="false" outlineLevel="0" collapsed="false">
      <c r="X336" s="3"/>
      <c r="Z336" s="3"/>
      <c r="AB336" s="3"/>
      <c r="AD336" s="3"/>
      <c r="AE336" s="3"/>
      <c r="AF336" s="3"/>
    </row>
    <row r="337" customFormat="false" ht="12.75" hidden="false" customHeight="false" outlineLevel="0" collapsed="false">
      <c r="X337" s="3"/>
      <c r="Z337" s="3"/>
      <c r="AB337" s="3"/>
      <c r="AD337" s="3"/>
      <c r="AE337" s="3"/>
      <c r="AF337" s="3"/>
    </row>
    <row r="338" customFormat="false" ht="12.75" hidden="false" customHeight="false" outlineLevel="0" collapsed="false">
      <c r="X338" s="3"/>
      <c r="Z338" s="3"/>
      <c r="AB338" s="3"/>
      <c r="AD338" s="3"/>
      <c r="AE338" s="3"/>
      <c r="AF338" s="3"/>
    </row>
    <row r="339" customFormat="false" ht="12.75" hidden="false" customHeight="false" outlineLevel="0" collapsed="false">
      <c r="X339" s="3"/>
      <c r="Z339" s="3"/>
      <c r="AB339" s="3"/>
      <c r="AD339" s="3"/>
      <c r="AE339" s="3"/>
      <c r="AF339" s="3"/>
    </row>
    <row r="340" customFormat="false" ht="12.75" hidden="false" customHeight="false" outlineLevel="0" collapsed="false">
      <c r="X340" s="3"/>
      <c r="Z340" s="3"/>
      <c r="AB340" s="3"/>
      <c r="AD340" s="3"/>
      <c r="AE340" s="3"/>
      <c r="AF340" s="3"/>
    </row>
    <row r="341" customFormat="false" ht="12.75" hidden="false" customHeight="false" outlineLevel="0" collapsed="false">
      <c r="X341" s="3"/>
      <c r="Z341" s="3"/>
      <c r="AB341" s="3"/>
      <c r="AD341" s="3"/>
      <c r="AE341" s="3"/>
      <c r="AF341" s="3"/>
    </row>
    <row r="342" customFormat="false" ht="12.75" hidden="false" customHeight="false" outlineLevel="0" collapsed="false">
      <c r="X342" s="3"/>
      <c r="Z342" s="3"/>
      <c r="AB342" s="3"/>
      <c r="AD342" s="3"/>
      <c r="AE342" s="3"/>
      <c r="AF342" s="3"/>
    </row>
    <row r="343" customFormat="false" ht="12.75" hidden="false" customHeight="false" outlineLevel="0" collapsed="false">
      <c r="X343" s="3"/>
      <c r="Z343" s="3"/>
      <c r="AB343" s="3"/>
      <c r="AD343" s="3"/>
      <c r="AE343" s="3"/>
      <c r="AF343" s="3"/>
    </row>
    <row r="344" customFormat="false" ht="12.75" hidden="false" customHeight="false" outlineLevel="0" collapsed="false">
      <c r="X344" s="3"/>
      <c r="Z344" s="3"/>
      <c r="AB344" s="3"/>
      <c r="AD344" s="3"/>
      <c r="AE344" s="3"/>
      <c r="AF344" s="3"/>
    </row>
    <row r="345" customFormat="false" ht="12.75" hidden="false" customHeight="false" outlineLevel="0" collapsed="false">
      <c r="X345" s="3"/>
      <c r="Z345" s="3"/>
      <c r="AB345" s="3"/>
      <c r="AD345" s="3"/>
      <c r="AE345" s="3"/>
      <c r="AF345" s="3"/>
    </row>
    <row r="346" customFormat="false" ht="12.75" hidden="false" customHeight="false" outlineLevel="0" collapsed="false">
      <c r="X346" s="3"/>
      <c r="Z346" s="3"/>
      <c r="AB346" s="3"/>
      <c r="AD346" s="3"/>
      <c r="AE346" s="3"/>
      <c r="AF346" s="3"/>
    </row>
    <row r="347" customFormat="false" ht="12.75" hidden="false" customHeight="false" outlineLevel="0" collapsed="false">
      <c r="X347" s="3"/>
      <c r="Z347" s="3"/>
      <c r="AB347" s="3"/>
      <c r="AD347" s="3"/>
      <c r="AE347" s="3"/>
      <c r="AF347" s="3"/>
    </row>
    <row r="348" customFormat="false" ht="12.75" hidden="false" customHeight="false" outlineLevel="0" collapsed="false">
      <c r="X348" s="3"/>
      <c r="Z348" s="3"/>
      <c r="AB348" s="3"/>
      <c r="AD348" s="3"/>
      <c r="AE348" s="3"/>
      <c r="AF348" s="3"/>
    </row>
    <row r="349" customFormat="false" ht="12.75" hidden="false" customHeight="false" outlineLevel="0" collapsed="false">
      <c r="X349" s="3"/>
      <c r="Z349" s="3"/>
      <c r="AB349" s="3"/>
      <c r="AD349" s="3"/>
      <c r="AE349" s="3"/>
      <c r="AF349" s="3"/>
    </row>
    <row r="350" customFormat="false" ht="12.75" hidden="false" customHeight="false" outlineLevel="0" collapsed="false">
      <c r="X350" s="3"/>
      <c r="Z350" s="3"/>
      <c r="AB350" s="3"/>
      <c r="AD350" s="3"/>
      <c r="AE350" s="3"/>
      <c r="AF350" s="3"/>
    </row>
    <row r="351" customFormat="false" ht="12.75" hidden="false" customHeight="false" outlineLevel="0" collapsed="false">
      <c r="X351" s="3"/>
      <c r="Z351" s="3"/>
      <c r="AB351" s="3"/>
      <c r="AD351" s="3"/>
      <c r="AE351" s="3"/>
      <c r="AF351" s="3"/>
    </row>
    <row r="352" customFormat="false" ht="12.75" hidden="false" customHeight="false" outlineLevel="0" collapsed="false">
      <c r="X352" s="3"/>
      <c r="Z352" s="3"/>
      <c r="AB352" s="3"/>
      <c r="AD352" s="3"/>
      <c r="AE352" s="3"/>
      <c r="AF352" s="3"/>
    </row>
    <row r="353" customFormat="false" ht="12.75" hidden="false" customHeight="false" outlineLevel="0" collapsed="false">
      <c r="X353" s="3"/>
      <c r="Z353" s="3"/>
      <c r="AB353" s="3"/>
      <c r="AD353" s="3"/>
      <c r="AE353" s="3"/>
      <c r="AF353" s="3"/>
    </row>
    <row r="354" customFormat="false" ht="12.75" hidden="false" customHeight="false" outlineLevel="0" collapsed="false">
      <c r="X354" s="3"/>
      <c r="Z354" s="3"/>
      <c r="AB354" s="3"/>
      <c r="AD354" s="3"/>
      <c r="AE354" s="3"/>
      <c r="AF354" s="3"/>
    </row>
    <row r="355" customFormat="false" ht="12.75" hidden="false" customHeight="false" outlineLevel="0" collapsed="false">
      <c r="X355" s="3"/>
      <c r="Z355" s="3"/>
      <c r="AB355" s="3"/>
      <c r="AD355" s="3"/>
      <c r="AE355" s="3"/>
      <c r="AF355" s="3"/>
    </row>
    <row r="356" customFormat="false" ht="12.75" hidden="false" customHeight="false" outlineLevel="0" collapsed="false">
      <c r="X356" s="3"/>
      <c r="Z356" s="3"/>
      <c r="AB356" s="3"/>
      <c r="AD356" s="3"/>
      <c r="AE356" s="3"/>
      <c r="AF356" s="3"/>
    </row>
    <row r="357" customFormat="false" ht="12.75" hidden="false" customHeight="false" outlineLevel="0" collapsed="false">
      <c r="X357" s="3"/>
      <c r="Z357" s="3"/>
      <c r="AB357" s="3"/>
      <c r="AD357" s="3"/>
      <c r="AE357" s="3"/>
      <c r="AF357" s="3"/>
    </row>
    <row r="358" customFormat="false" ht="12.75" hidden="false" customHeight="false" outlineLevel="0" collapsed="false">
      <c r="X358" s="3"/>
      <c r="Z358" s="3"/>
      <c r="AB358" s="3"/>
      <c r="AD358" s="3"/>
      <c r="AE358" s="3"/>
      <c r="AF358" s="3"/>
    </row>
    <row r="359" customFormat="false" ht="12.75" hidden="false" customHeight="false" outlineLevel="0" collapsed="false">
      <c r="X359" s="3"/>
      <c r="Z359" s="3"/>
      <c r="AB359" s="3"/>
      <c r="AD359" s="3"/>
      <c r="AE359" s="3"/>
      <c r="AF359" s="3"/>
    </row>
    <row r="360" customFormat="false" ht="12.75" hidden="false" customHeight="false" outlineLevel="0" collapsed="false">
      <c r="X360" s="3"/>
      <c r="Z360" s="3"/>
      <c r="AB360" s="3"/>
      <c r="AD360" s="3"/>
      <c r="AE360" s="3"/>
      <c r="AF360" s="3"/>
    </row>
    <row r="361" customFormat="false" ht="12.75" hidden="false" customHeight="false" outlineLevel="0" collapsed="false">
      <c r="X361" s="3"/>
      <c r="Z361" s="3"/>
      <c r="AB361" s="3"/>
      <c r="AD361" s="3"/>
      <c r="AE361" s="3"/>
      <c r="AF361" s="3"/>
    </row>
    <row r="362" customFormat="false" ht="12.75" hidden="false" customHeight="false" outlineLevel="0" collapsed="false">
      <c r="X362" s="3"/>
      <c r="Z362" s="3"/>
      <c r="AB362" s="3"/>
      <c r="AD362" s="3"/>
      <c r="AE362" s="3"/>
      <c r="AF362" s="3"/>
    </row>
    <row r="363" customFormat="false" ht="12.75" hidden="false" customHeight="false" outlineLevel="0" collapsed="false">
      <c r="X363" s="3"/>
      <c r="Z363" s="3"/>
      <c r="AB363" s="3"/>
      <c r="AD363" s="3"/>
      <c r="AE363" s="3"/>
      <c r="AF363" s="3"/>
    </row>
    <row r="364" customFormat="false" ht="12.75" hidden="false" customHeight="false" outlineLevel="0" collapsed="false">
      <c r="X364" s="3"/>
      <c r="Z364" s="3"/>
      <c r="AB364" s="3"/>
      <c r="AD364" s="3"/>
      <c r="AE364" s="3"/>
      <c r="AF364" s="3"/>
    </row>
    <row r="365" customFormat="false" ht="12.75" hidden="false" customHeight="false" outlineLevel="0" collapsed="false">
      <c r="X365" s="3"/>
      <c r="Z365" s="3"/>
      <c r="AB365" s="3"/>
      <c r="AD365" s="3"/>
      <c r="AE365" s="3"/>
      <c r="AF365" s="3"/>
    </row>
    <row r="366" customFormat="false" ht="12.75" hidden="false" customHeight="false" outlineLevel="0" collapsed="false">
      <c r="X366" s="3"/>
      <c r="Z366" s="3"/>
      <c r="AB366" s="3"/>
      <c r="AD366" s="3"/>
      <c r="AE366" s="3"/>
      <c r="AF366" s="3"/>
    </row>
    <row r="367" customFormat="false" ht="12.75" hidden="false" customHeight="false" outlineLevel="0" collapsed="false">
      <c r="X367" s="3"/>
      <c r="Z367" s="3"/>
      <c r="AB367" s="3"/>
      <c r="AD367" s="3"/>
      <c r="AE367" s="3"/>
      <c r="AF367" s="3"/>
    </row>
    <row r="368" customFormat="false" ht="12.75" hidden="false" customHeight="false" outlineLevel="0" collapsed="false">
      <c r="X368" s="3"/>
      <c r="Z368" s="3"/>
      <c r="AB368" s="3"/>
      <c r="AD368" s="3"/>
      <c r="AE368" s="3"/>
      <c r="AF368" s="3"/>
    </row>
    <row r="369" customFormat="false" ht="12.75" hidden="false" customHeight="false" outlineLevel="0" collapsed="false">
      <c r="X369" s="3"/>
      <c r="Z369" s="3"/>
      <c r="AB369" s="3"/>
      <c r="AD369" s="3"/>
      <c r="AE369" s="3"/>
      <c r="AF369" s="3"/>
    </row>
    <row r="370" customFormat="false" ht="12.75" hidden="false" customHeight="false" outlineLevel="0" collapsed="false">
      <c r="X370" s="3"/>
      <c r="Z370" s="3"/>
      <c r="AB370" s="3"/>
      <c r="AD370" s="3"/>
      <c r="AE370" s="3"/>
      <c r="AF370" s="3"/>
    </row>
    <row r="371" customFormat="false" ht="12.75" hidden="false" customHeight="false" outlineLevel="0" collapsed="false">
      <c r="X371" s="3"/>
      <c r="Z371" s="3"/>
      <c r="AB371" s="3"/>
      <c r="AD371" s="3"/>
      <c r="AE371" s="3"/>
      <c r="AF371" s="3"/>
    </row>
    <row r="372" customFormat="false" ht="12.75" hidden="false" customHeight="false" outlineLevel="0" collapsed="false">
      <c r="X372" s="3"/>
      <c r="Z372" s="3"/>
      <c r="AB372" s="3"/>
      <c r="AD372" s="3"/>
      <c r="AE372" s="3"/>
      <c r="AF372" s="3"/>
    </row>
    <row r="373" customFormat="false" ht="12.75" hidden="false" customHeight="false" outlineLevel="0" collapsed="false">
      <c r="X373" s="3"/>
      <c r="Z373" s="3"/>
      <c r="AB373" s="3"/>
      <c r="AD373" s="3"/>
      <c r="AE373" s="3"/>
      <c r="AF373" s="3"/>
    </row>
    <row r="374" customFormat="false" ht="12.75" hidden="false" customHeight="false" outlineLevel="0" collapsed="false">
      <c r="X374" s="3"/>
      <c r="Z374" s="3"/>
      <c r="AB374" s="3"/>
      <c r="AD374" s="3"/>
      <c r="AE374" s="3"/>
      <c r="AF374" s="3"/>
    </row>
    <row r="375" customFormat="false" ht="12.75" hidden="false" customHeight="false" outlineLevel="0" collapsed="false">
      <c r="X375" s="3"/>
      <c r="Z375" s="3"/>
      <c r="AB375" s="3"/>
      <c r="AD375" s="3"/>
      <c r="AE375" s="3"/>
      <c r="AF375" s="3"/>
    </row>
    <row r="376" customFormat="false" ht="12.75" hidden="false" customHeight="false" outlineLevel="0" collapsed="false">
      <c r="X376" s="3"/>
      <c r="Z376" s="3"/>
      <c r="AB376" s="3"/>
      <c r="AD376" s="3"/>
      <c r="AE376" s="3"/>
      <c r="AF376" s="3"/>
    </row>
    <row r="377" customFormat="false" ht="12.75" hidden="false" customHeight="false" outlineLevel="0" collapsed="false">
      <c r="X377" s="3"/>
      <c r="Z377" s="3"/>
      <c r="AB377" s="3"/>
      <c r="AD377" s="3"/>
      <c r="AE377" s="3"/>
      <c r="AF377" s="3"/>
    </row>
    <row r="378" customFormat="false" ht="12.75" hidden="false" customHeight="false" outlineLevel="0" collapsed="false">
      <c r="X378" s="3"/>
      <c r="Z378" s="3"/>
      <c r="AB378" s="3"/>
      <c r="AD378" s="3"/>
      <c r="AE378" s="3"/>
      <c r="AF378" s="3"/>
    </row>
    <row r="379" customFormat="false" ht="12.75" hidden="false" customHeight="false" outlineLevel="0" collapsed="false">
      <c r="X379" s="3"/>
      <c r="Z379" s="3"/>
      <c r="AB379" s="3"/>
      <c r="AD379" s="3"/>
      <c r="AE379" s="3"/>
      <c r="AF379" s="3"/>
    </row>
    <row r="380" customFormat="false" ht="12.75" hidden="false" customHeight="false" outlineLevel="0" collapsed="false">
      <c r="X380" s="3"/>
      <c r="Z380" s="3"/>
      <c r="AB380" s="3"/>
      <c r="AD380" s="3"/>
      <c r="AE380" s="3"/>
      <c r="AF380" s="3"/>
    </row>
    <row r="381" customFormat="false" ht="12.75" hidden="false" customHeight="false" outlineLevel="0" collapsed="false">
      <c r="X381" s="3"/>
      <c r="Z381" s="3"/>
      <c r="AB381" s="3"/>
      <c r="AD381" s="3"/>
      <c r="AE381" s="3"/>
      <c r="AF381" s="3"/>
    </row>
    <row r="382" customFormat="false" ht="12.75" hidden="false" customHeight="false" outlineLevel="0" collapsed="false">
      <c r="X382" s="3"/>
      <c r="Z382" s="3"/>
      <c r="AB382" s="3"/>
      <c r="AD382" s="3"/>
      <c r="AE382" s="3"/>
      <c r="AF382" s="3"/>
    </row>
    <row r="383" customFormat="false" ht="12.75" hidden="false" customHeight="false" outlineLevel="0" collapsed="false">
      <c r="X383" s="3"/>
      <c r="Z383" s="3"/>
      <c r="AB383" s="3"/>
      <c r="AD383" s="3"/>
      <c r="AE383" s="3"/>
      <c r="AF383" s="3"/>
    </row>
    <row r="384" customFormat="false" ht="12.75" hidden="false" customHeight="false" outlineLevel="0" collapsed="false">
      <c r="X384" s="3"/>
      <c r="Z384" s="3"/>
      <c r="AB384" s="3"/>
      <c r="AD384" s="3"/>
      <c r="AE384" s="3"/>
      <c r="AF384" s="3"/>
    </row>
    <row r="385" customFormat="false" ht="12.75" hidden="false" customHeight="false" outlineLevel="0" collapsed="false">
      <c r="X385" s="3"/>
      <c r="Z385" s="3"/>
      <c r="AB385" s="3"/>
      <c r="AD385" s="3"/>
      <c r="AE385" s="3"/>
      <c r="AF385" s="3"/>
    </row>
    <row r="386" customFormat="false" ht="12.75" hidden="false" customHeight="false" outlineLevel="0" collapsed="false">
      <c r="X386" s="3"/>
      <c r="Z386" s="3"/>
      <c r="AB386" s="3"/>
      <c r="AD386" s="3"/>
      <c r="AE386" s="3"/>
      <c r="AF386" s="3"/>
    </row>
    <row r="387" customFormat="false" ht="12.75" hidden="false" customHeight="false" outlineLevel="0" collapsed="false">
      <c r="X387" s="3"/>
      <c r="Z387" s="3"/>
      <c r="AB387" s="3"/>
      <c r="AD387" s="3"/>
      <c r="AE387" s="3"/>
      <c r="AF387" s="3"/>
    </row>
    <row r="388" customFormat="false" ht="12.75" hidden="false" customHeight="false" outlineLevel="0" collapsed="false">
      <c r="X388" s="3"/>
      <c r="Z388" s="3"/>
      <c r="AB388" s="3"/>
      <c r="AD388" s="3"/>
      <c r="AE388" s="3"/>
      <c r="AF388" s="3"/>
    </row>
    <row r="389" customFormat="false" ht="12.75" hidden="false" customHeight="false" outlineLevel="0" collapsed="false">
      <c r="X389" s="3"/>
      <c r="Z389" s="3"/>
      <c r="AB389" s="3"/>
      <c r="AD389" s="3"/>
      <c r="AE389" s="3"/>
      <c r="AF389" s="3"/>
    </row>
    <row r="390" customFormat="false" ht="12.75" hidden="false" customHeight="false" outlineLevel="0" collapsed="false">
      <c r="X390" s="3"/>
      <c r="Z390" s="3"/>
      <c r="AB390" s="3"/>
      <c r="AD390" s="3"/>
      <c r="AE390" s="3"/>
      <c r="AF390" s="3"/>
    </row>
    <row r="391" customFormat="false" ht="12.75" hidden="false" customHeight="false" outlineLevel="0" collapsed="false">
      <c r="X391" s="3"/>
      <c r="Z391" s="3"/>
      <c r="AB391" s="3"/>
      <c r="AD391" s="3"/>
      <c r="AE391" s="3"/>
      <c r="AF391" s="3"/>
    </row>
    <row r="392" customFormat="false" ht="12.75" hidden="false" customHeight="false" outlineLevel="0" collapsed="false">
      <c r="X392" s="3"/>
      <c r="Z392" s="3"/>
      <c r="AB392" s="3"/>
      <c r="AD392" s="3"/>
      <c r="AE392" s="3"/>
      <c r="AF392" s="3"/>
    </row>
    <row r="393" customFormat="false" ht="12.75" hidden="false" customHeight="false" outlineLevel="0" collapsed="false">
      <c r="X393" s="3"/>
      <c r="Z393" s="3"/>
      <c r="AB393" s="3"/>
      <c r="AD393" s="3"/>
      <c r="AE393" s="3"/>
      <c r="AF393" s="3"/>
    </row>
    <row r="394" customFormat="false" ht="12.75" hidden="false" customHeight="false" outlineLevel="0" collapsed="false">
      <c r="X394" s="3"/>
      <c r="Z394" s="3"/>
      <c r="AB394" s="3"/>
      <c r="AD394" s="3"/>
      <c r="AE394" s="3"/>
      <c r="AF394" s="3"/>
    </row>
    <row r="395" customFormat="false" ht="12.75" hidden="false" customHeight="false" outlineLevel="0" collapsed="false">
      <c r="X395" s="3"/>
      <c r="Z395" s="3"/>
      <c r="AB395" s="3"/>
      <c r="AD395" s="3"/>
      <c r="AE395" s="3"/>
      <c r="AF395" s="3"/>
    </row>
    <row r="396" customFormat="false" ht="12.75" hidden="false" customHeight="false" outlineLevel="0" collapsed="false">
      <c r="X396" s="3"/>
      <c r="Z396" s="3"/>
      <c r="AB396" s="3"/>
      <c r="AD396" s="3"/>
      <c r="AE396" s="3"/>
      <c r="AF396" s="3"/>
    </row>
    <row r="397" customFormat="false" ht="12.75" hidden="false" customHeight="false" outlineLevel="0" collapsed="false">
      <c r="X397" s="3"/>
      <c r="Z397" s="3"/>
      <c r="AB397" s="3"/>
      <c r="AD397" s="3"/>
      <c r="AE397" s="3"/>
      <c r="AF397" s="3"/>
    </row>
    <row r="398" customFormat="false" ht="12.75" hidden="false" customHeight="false" outlineLevel="0" collapsed="false">
      <c r="X398" s="3"/>
      <c r="Z398" s="3"/>
      <c r="AB398" s="3"/>
      <c r="AD398" s="3"/>
      <c r="AE398" s="3"/>
      <c r="AF398" s="3"/>
    </row>
    <row r="399" customFormat="false" ht="12.75" hidden="false" customHeight="false" outlineLevel="0" collapsed="false">
      <c r="X399" s="3"/>
      <c r="Z399" s="3"/>
      <c r="AB399" s="3"/>
      <c r="AD399" s="3"/>
      <c r="AE399" s="3"/>
      <c r="AF399" s="3"/>
    </row>
    <row r="400" customFormat="false" ht="12.75" hidden="false" customHeight="false" outlineLevel="0" collapsed="false">
      <c r="X400" s="3"/>
      <c r="Z400" s="3"/>
      <c r="AB400" s="3"/>
      <c r="AD400" s="3"/>
      <c r="AE400" s="3"/>
      <c r="AF400" s="3"/>
    </row>
    <row r="401" customFormat="false" ht="12.75" hidden="false" customHeight="false" outlineLevel="0" collapsed="false">
      <c r="X401" s="3"/>
      <c r="Z401" s="3"/>
      <c r="AB401" s="3"/>
      <c r="AD401" s="3"/>
      <c r="AE401" s="3"/>
      <c r="AF401" s="3"/>
    </row>
    <row r="402" customFormat="false" ht="12.75" hidden="false" customHeight="false" outlineLevel="0" collapsed="false">
      <c r="X402" s="3"/>
      <c r="Z402" s="3"/>
      <c r="AB402" s="3"/>
      <c r="AD402" s="3"/>
      <c r="AE402" s="3"/>
      <c r="AF402" s="3"/>
    </row>
    <row r="403" customFormat="false" ht="12.75" hidden="false" customHeight="false" outlineLevel="0" collapsed="false">
      <c r="X403" s="3"/>
      <c r="Z403" s="3"/>
      <c r="AB403" s="3"/>
      <c r="AD403" s="3"/>
      <c r="AE403" s="3"/>
      <c r="AF403" s="3"/>
    </row>
    <row r="404" customFormat="false" ht="12.75" hidden="false" customHeight="false" outlineLevel="0" collapsed="false">
      <c r="X404" s="3"/>
      <c r="Z404" s="3"/>
      <c r="AB404" s="3"/>
      <c r="AD404" s="3"/>
      <c r="AE404" s="3"/>
      <c r="AF404" s="3"/>
    </row>
    <row r="405" customFormat="false" ht="12.75" hidden="false" customHeight="false" outlineLevel="0" collapsed="false">
      <c r="X405" s="3"/>
      <c r="Z405" s="3"/>
      <c r="AB405" s="3"/>
      <c r="AD405" s="3"/>
      <c r="AE405" s="3"/>
      <c r="AF405" s="3"/>
    </row>
    <row r="406" customFormat="false" ht="12.75" hidden="false" customHeight="false" outlineLevel="0" collapsed="false">
      <c r="X406" s="3"/>
      <c r="Z406" s="3"/>
      <c r="AB406" s="3"/>
      <c r="AD406" s="3"/>
      <c r="AE406" s="3"/>
      <c r="AF406" s="3"/>
    </row>
    <row r="407" customFormat="false" ht="12.75" hidden="false" customHeight="false" outlineLevel="0" collapsed="false">
      <c r="X407" s="3"/>
      <c r="Z407" s="3"/>
      <c r="AB407" s="3"/>
      <c r="AD407" s="3"/>
      <c r="AE407" s="3"/>
      <c r="AF407" s="3"/>
    </row>
    <row r="408" customFormat="false" ht="12.75" hidden="false" customHeight="false" outlineLevel="0" collapsed="false">
      <c r="X408" s="3"/>
      <c r="Z408" s="3"/>
      <c r="AB408" s="3"/>
      <c r="AD408" s="3"/>
      <c r="AE408" s="3"/>
      <c r="AF408" s="3"/>
    </row>
    <row r="409" customFormat="false" ht="12.75" hidden="false" customHeight="false" outlineLevel="0" collapsed="false">
      <c r="X409" s="3"/>
      <c r="Z409" s="3"/>
      <c r="AB409" s="3"/>
      <c r="AD409" s="3"/>
      <c r="AE409" s="3"/>
      <c r="AF409" s="3"/>
    </row>
    <row r="410" customFormat="false" ht="12.75" hidden="false" customHeight="false" outlineLevel="0" collapsed="false">
      <c r="X410" s="3"/>
      <c r="Z410" s="3"/>
      <c r="AB410" s="3"/>
      <c r="AD410" s="3"/>
      <c r="AE410" s="3"/>
      <c r="AF410" s="3"/>
    </row>
    <row r="411" customFormat="false" ht="12.75" hidden="false" customHeight="false" outlineLevel="0" collapsed="false">
      <c r="X411" s="3"/>
      <c r="Z411" s="3"/>
      <c r="AB411" s="3"/>
      <c r="AD411" s="3"/>
      <c r="AE411" s="3"/>
      <c r="AF411" s="3"/>
    </row>
    <row r="412" customFormat="false" ht="12.75" hidden="false" customHeight="false" outlineLevel="0" collapsed="false">
      <c r="X412" s="3"/>
      <c r="Z412" s="3"/>
      <c r="AB412" s="3"/>
      <c r="AD412" s="3"/>
      <c r="AE412" s="3"/>
      <c r="AF412" s="3"/>
    </row>
    <row r="413" customFormat="false" ht="12.75" hidden="false" customHeight="false" outlineLevel="0" collapsed="false">
      <c r="X413" s="3"/>
      <c r="Z413" s="3"/>
      <c r="AB413" s="3"/>
      <c r="AD413" s="3"/>
      <c r="AE413" s="3"/>
      <c r="AF413" s="3"/>
    </row>
    <row r="414" customFormat="false" ht="12.75" hidden="false" customHeight="false" outlineLevel="0" collapsed="false">
      <c r="X414" s="3"/>
      <c r="Z414" s="3"/>
      <c r="AB414" s="3"/>
      <c r="AD414" s="3"/>
      <c r="AE414" s="3"/>
      <c r="AF414" s="3"/>
    </row>
    <row r="415" customFormat="false" ht="12.75" hidden="false" customHeight="false" outlineLevel="0" collapsed="false">
      <c r="X415" s="3"/>
      <c r="Z415" s="3"/>
      <c r="AB415" s="3"/>
      <c r="AD415" s="3"/>
      <c r="AE415" s="3"/>
      <c r="AF415" s="3"/>
    </row>
    <row r="416" customFormat="false" ht="12.75" hidden="false" customHeight="false" outlineLevel="0" collapsed="false">
      <c r="X416" s="3"/>
      <c r="Z416" s="3"/>
      <c r="AB416" s="3"/>
      <c r="AD416" s="3"/>
      <c r="AE416" s="3"/>
      <c r="AF416" s="3"/>
    </row>
    <row r="417" customFormat="false" ht="12.75" hidden="false" customHeight="false" outlineLevel="0" collapsed="false">
      <c r="X417" s="3"/>
      <c r="Z417" s="3"/>
      <c r="AB417" s="3"/>
      <c r="AD417" s="3"/>
      <c r="AE417" s="3"/>
      <c r="AF417" s="3"/>
    </row>
    <row r="418" customFormat="false" ht="12.75" hidden="false" customHeight="false" outlineLevel="0" collapsed="false">
      <c r="X418" s="3"/>
      <c r="Z418" s="3"/>
      <c r="AB418" s="3"/>
      <c r="AD418" s="3"/>
      <c r="AE418" s="3"/>
      <c r="AF418" s="3"/>
    </row>
    <row r="419" customFormat="false" ht="12.75" hidden="false" customHeight="false" outlineLevel="0" collapsed="false">
      <c r="X419" s="3"/>
      <c r="Z419" s="3"/>
      <c r="AB419" s="3"/>
      <c r="AD419" s="3"/>
      <c r="AE419" s="3"/>
      <c r="AF419" s="3"/>
    </row>
    <row r="420" customFormat="false" ht="12.75" hidden="false" customHeight="false" outlineLevel="0" collapsed="false">
      <c r="X420" s="3"/>
      <c r="Z420" s="3"/>
      <c r="AB420" s="3"/>
      <c r="AD420" s="3"/>
      <c r="AE420" s="3"/>
      <c r="AF420" s="3"/>
    </row>
    <row r="421" customFormat="false" ht="12.75" hidden="false" customHeight="false" outlineLevel="0" collapsed="false">
      <c r="X421" s="3"/>
      <c r="Z421" s="3"/>
      <c r="AB421" s="3"/>
      <c r="AD421" s="3"/>
      <c r="AE421" s="3"/>
      <c r="AF421" s="3"/>
    </row>
    <row r="422" customFormat="false" ht="12.75" hidden="false" customHeight="false" outlineLevel="0" collapsed="false">
      <c r="X422" s="3"/>
      <c r="Z422" s="3"/>
      <c r="AB422" s="3"/>
      <c r="AD422" s="3"/>
      <c r="AE422" s="3"/>
      <c r="AF422" s="3"/>
    </row>
    <row r="423" customFormat="false" ht="12.75" hidden="false" customHeight="false" outlineLevel="0" collapsed="false">
      <c r="X423" s="3"/>
      <c r="Z423" s="3"/>
      <c r="AB423" s="3"/>
      <c r="AD423" s="3"/>
      <c r="AE423" s="3"/>
      <c r="AF423" s="3"/>
    </row>
    <row r="424" customFormat="false" ht="12.75" hidden="false" customHeight="false" outlineLevel="0" collapsed="false">
      <c r="X424" s="3"/>
      <c r="Z424" s="3"/>
      <c r="AB424" s="3"/>
      <c r="AD424" s="3"/>
      <c r="AE424" s="3"/>
      <c r="AF424" s="3"/>
    </row>
    <row r="425" customFormat="false" ht="12.75" hidden="false" customHeight="false" outlineLevel="0" collapsed="false">
      <c r="X425" s="3"/>
      <c r="Z425" s="3"/>
      <c r="AB425" s="3"/>
      <c r="AD425" s="3"/>
      <c r="AE425" s="3"/>
      <c r="AF425" s="3"/>
    </row>
    <row r="426" customFormat="false" ht="12.75" hidden="false" customHeight="false" outlineLevel="0" collapsed="false">
      <c r="X426" s="3"/>
      <c r="Z426" s="3"/>
      <c r="AB426" s="3"/>
      <c r="AD426" s="3"/>
      <c r="AE426" s="3"/>
      <c r="AF426" s="3"/>
    </row>
    <row r="427" customFormat="false" ht="12.75" hidden="false" customHeight="false" outlineLevel="0" collapsed="false">
      <c r="X427" s="3"/>
      <c r="Z427" s="3"/>
      <c r="AB427" s="3"/>
      <c r="AD427" s="3"/>
      <c r="AE427" s="3"/>
      <c r="AF427" s="3"/>
    </row>
    <row r="428" customFormat="false" ht="12.75" hidden="false" customHeight="false" outlineLevel="0" collapsed="false">
      <c r="X428" s="3"/>
      <c r="Z428" s="3"/>
      <c r="AB428" s="3"/>
      <c r="AD428" s="3"/>
      <c r="AE428" s="3"/>
      <c r="AF428" s="3"/>
    </row>
    <row r="429" customFormat="false" ht="12.75" hidden="false" customHeight="false" outlineLevel="0" collapsed="false">
      <c r="X429" s="3"/>
      <c r="Z429" s="3"/>
      <c r="AB429" s="3"/>
      <c r="AD429" s="3"/>
      <c r="AE429" s="3"/>
      <c r="AF429" s="3"/>
    </row>
    <row r="430" customFormat="false" ht="12.75" hidden="false" customHeight="false" outlineLevel="0" collapsed="false">
      <c r="X430" s="3"/>
      <c r="Z430" s="3"/>
      <c r="AB430" s="3"/>
      <c r="AD430" s="3"/>
      <c r="AE430" s="3"/>
      <c r="AF430" s="3"/>
    </row>
    <row r="431" customFormat="false" ht="12.75" hidden="false" customHeight="false" outlineLevel="0" collapsed="false">
      <c r="X431" s="3"/>
      <c r="Z431" s="3"/>
      <c r="AB431" s="3"/>
      <c r="AD431" s="3"/>
      <c r="AE431" s="3"/>
      <c r="AF431" s="3"/>
    </row>
    <row r="432" customFormat="false" ht="12.75" hidden="false" customHeight="false" outlineLevel="0" collapsed="false">
      <c r="X432" s="3"/>
      <c r="Z432" s="3"/>
      <c r="AB432" s="3"/>
      <c r="AD432" s="3"/>
      <c r="AE432" s="3"/>
      <c r="AF432" s="3"/>
    </row>
    <row r="433" customFormat="false" ht="12.75" hidden="false" customHeight="false" outlineLevel="0" collapsed="false">
      <c r="X433" s="3"/>
      <c r="Z433" s="3"/>
      <c r="AB433" s="3"/>
      <c r="AD433" s="3"/>
      <c r="AE433" s="3"/>
      <c r="AF433" s="3"/>
    </row>
    <row r="434" customFormat="false" ht="12.75" hidden="false" customHeight="false" outlineLevel="0" collapsed="false">
      <c r="X434" s="3"/>
      <c r="Z434" s="3"/>
      <c r="AB434" s="3"/>
      <c r="AD434" s="3"/>
      <c r="AE434" s="3"/>
      <c r="AF434" s="3"/>
    </row>
    <row r="435" customFormat="false" ht="12.75" hidden="false" customHeight="false" outlineLevel="0" collapsed="false">
      <c r="X435" s="3"/>
      <c r="Z435" s="3"/>
      <c r="AB435" s="3"/>
      <c r="AD435" s="3"/>
      <c r="AE435" s="3"/>
      <c r="AF435" s="3"/>
    </row>
    <row r="436" customFormat="false" ht="12.75" hidden="false" customHeight="false" outlineLevel="0" collapsed="false">
      <c r="X436" s="3"/>
      <c r="Z436" s="3"/>
      <c r="AB436" s="3"/>
      <c r="AD436" s="3"/>
      <c r="AE436" s="3"/>
      <c r="AF436" s="3"/>
    </row>
    <row r="437" customFormat="false" ht="12.75" hidden="false" customHeight="false" outlineLevel="0" collapsed="false">
      <c r="X437" s="3"/>
      <c r="Z437" s="3"/>
      <c r="AB437" s="3"/>
      <c r="AD437" s="3"/>
      <c r="AE437" s="3"/>
      <c r="AF437" s="3"/>
    </row>
    <row r="438" customFormat="false" ht="12.75" hidden="false" customHeight="false" outlineLevel="0" collapsed="false">
      <c r="X438" s="3"/>
      <c r="Z438" s="3"/>
      <c r="AB438" s="3"/>
      <c r="AD438" s="3"/>
      <c r="AE438" s="3"/>
      <c r="AF438" s="3"/>
    </row>
    <row r="439" customFormat="false" ht="12.75" hidden="false" customHeight="false" outlineLevel="0" collapsed="false">
      <c r="X439" s="3"/>
      <c r="Z439" s="3"/>
      <c r="AB439" s="3"/>
      <c r="AD439" s="3"/>
      <c r="AE439" s="3"/>
      <c r="AF439" s="3"/>
    </row>
    <row r="440" customFormat="false" ht="12.75" hidden="false" customHeight="false" outlineLevel="0" collapsed="false">
      <c r="X440" s="3"/>
      <c r="Z440" s="3"/>
      <c r="AB440" s="3"/>
      <c r="AD440" s="3"/>
      <c r="AE440" s="3"/>
      <c r="AF440" s="3"/>
    </row>
    <row r="441" customFormat="false" ht="12.75" hidden="false" customHeight="false" outlineLevel="0" collapsed="false">
      <c r="X441" s="3"/>
      <c r="Z441" s="3"/>
      <c r="AB441" s="3"/>
      <c r="AD441" s="3"/>
      <c r="AE441" s="3"/>
      <c r="AF441" s="3"/>
    </row>
    <row r="442" customFormat="false" ht="12.75" hidden="false" customHeight="false" outlineLevel="0" collapsed="false">
      <c r="X442" s="3"/>
      <c r="Z442" s="3"/>
      <c r="AB442" s="3"/>
      <c r="AD442" s="3"/>
      <c r="AE442" s="3"/>
      <c r="AF442" s="3"/>
    </row>
    <row r="443" customFormat="false" ht="12.75" hidden="false" customHeight="false" outlineLevel="0" collapsed="false">
      <c r="X443" s="3"/>
      <c r="Z443" s="3"/>
      <c r="AB443" s="3"/>
      <c r="AD443" s="3"/>
      <c r="AE443" s="3"/>
      <c r="AF443" s="3"/>
    </row>
    <row r="444" customFormat="false" ht="12.75" hidden="false" customHeight="false" outlineLevel="0" collapsed="false">
      <c r="X444" s="3"/>
      <c r="Z444" s="3"/>
      <c r="AB444" s="3"/>
      <c r="AD444" s="3"/>
      <c r="AE444" s="3"/>
      <c r="AF444" s="3"/>
    </row>
    <row r="445" customFormat="false" ht="12.75" hidden="false" customHeight="false" outlineLevel="0" collapsed="false">
      <c r="X445" s="3"/>
      <c r="Z445" s="3"/>
      <c r="AB445" s="3"/>
      <c r="AD445" s="3"/>
      <c r="AE445" s="3"/>
      <c r="AF445" s="3"/>
    </row>
    <row r="446" customFormat="false" ht="12.75" hidden="false" customHeight="false" outlineLevel="0" collapsed="false">
      <c r="X446" s="3"/>
      <c r="Z446" s="3"/>
      <c r="AB446" s="3"/>
      <c r="AD446" s="3"/>
      <c r="AE446" s="3"/>
      <c r="AF446" s="3"/>
    </row>
    <row r="447" customFormat="false" ht="12.75" hidden="false" customHeight="false" outlineLevel="0" collapsed="false">
      <c r="X447" s="3"/>
      <c r="Z447" s="3"/>
      <c r="AB447" s="3"/>
      <c r="AD447" s="3"/>
      <c r="AE447" s="3"/>
      <c r="AF447" s="3"/>
    </row>
    <row r="448" customFormat="false" ht="12.75" hidden="false" customHeight="false" outlineLevel="0" collapsed="false">
      <c r="X448" s="3"/>
      <c r="Z448" s="3"/>
      <c r="AB448" s="3"/>
      <c r="AD448" s="3"/>
      <c r="AE448" s="3"/>
      <c r="AF448" s="3"/>
    </row>
    <row r="449" customFormat="false" ht="12.75" hidden="false" customHeight="false" outlineLevel="0" collapsed="false">
      <c r="X449" s="3"/>
      <c r="Z449" s="3"/>
      <c r="AB449" s="3"/>
      <c r="AD449" s="3"/>
      <c r="AE449" s="3"/>
      <c r="AF449" s="3"/>
    </row>
    <row r="450" customFormat="false" ht="12.75" hidden="false" customHeight="false" outlineLevel="0" collapsed="false">
      <c r="X450" s="3"/>
      <c r="Z450" s="3"/>
      <c r="AB450" s="3"/>
      <c r="AD450" s="3"/>
      <c r="AE450" s="3"/>
      <c r="AF450" s="3"/>
    </row>
    <row r="451" customFormat="false" ht="12.75" hidden="false" customHeight="false" outlineLevel="0" collapsed="false">
      <c r="X451" s="3"/>
      <c r="Z451" s="3"/>
      <c r="AB451" s="3"/>
      <c r="AD451" s="3"/>
      <c r="AE451" s="3"/>
      <c r="AF451" s="3"/>
    </row>
    <row r="452" customFormat="false" ht="12.75" hidden="false" customHeight="false" outlineLevel="0" collapsed="false">
      <c r="X452" s="3"/>
      <c r="Z452" s="3"/>
      <c r="AB452" s="3"/>
      <c r="AD452" s="3"/>
      <c r="AE452" s="3"/>
      <c r="AF452" s="3"/>
    </row>
    <row r="453" customFormat="false" ht="12.75" hidden="false" customHeight="false" outlineLevel="0" collapsed="false">
      <c r="X453" s="3"/>
      <c r="Z453" s="3"/>
      <c r="AB453" s="3"/>
      <c r="AD453" s="3"/>
      <c r="AE453" s="3"/>
      <c r="AF453" s="3"/>
    </row>
    <row r="454" customFormat="false" ht="12.75" hidden="false" customHeight="false" outlineLevel="0" collapsed="false">
      <c r="X454" s="3"/>
      <c r="Z454" s="3"/>
      <c r="AB454" s="3"/>
      <c r="AD454" s="3"/>
      <c r="AE454" s="3"/>
      <c r="AF454" s="3"/>
    </row>
    <row r="455" customFormat="false" ht="12.75" hidden="false" customHeight="false" outlineLevel="0" collapsed="false">
      <c r="X455" s="3"/>
      <c r="Z455" s="3"/>
      <c r="AB455" s="3"/>
      <c r="AD455" s="3"/>
      <c r="AE455" s="3"/>
      <c r="AF455" s="3"/>
    </row>
    <row r="456" customFormat="false" ht="12.75" hidden="false" customHeight="false" outlineLevel="0" collapsed="false">
      <c r="X456" s="3"/>
      <c r="Z456" s="3"/>
      <c r="AB456" s="3"/>
      <c r="AD456" s="3"/>
      <c r="AE456" s="3"/>
      <c r="AF456" s="3"/>
    </row>
    <row r="457" customFormat="false" ht="12.75" hidden="false" customHeight="false" outlineLevel="0" collapsed="false">
      <c r="X457" s="3"/>
      <c r="Z457" s="3"/>
      <c r="AB457" s="3"/>
      <c r="AD457" s="3"/>
      <c r="AE457" s="3"/>
      <c r="AF457" s="3"/>
    </row>
    <row r="458" customFormat="false" ht="12.75" hidden="false" customHeight="false" outlineLevel="0" collapsed="false">
      <c r="X458" s="3"/>
      <c r="Z458" s="3"/>
      <c r="AB458" s="3"/>
      <c r="AD458" s="3"/>
      <c r="AE458" s="3"/>
      <c r="AF458" s="3"/>
    </row>
    <row r="459" customFormat="false" ht="12.75" hidden="false" customHeight="false" outlineLevel="0" collapsed="false">
      <c r="X459" s="3"/>
      <c r="Z459" s="3"/>
      <c r="AB459" s="3"/>
      <c r="AD459" s="3"/>
      <c r="AE459" s="3"/>
      <c r="AF459" s="3"/>
    </row>
    <row r="460" customFormat="false" ht="12.75" hidden="false" customHeight="false" outlineLevel="0" collapsed="false">
      <c r="X460" s="3"/>
      <c r="Z460" s="3"/>
      <c r="AB460" s="3"/>
      <c r="AD460" s="3"/>
      <c r="AE460" s="3"/>
      <c r="AF460" s="3"/>
    </row>
    <row r="461" customFormat="false" ht="12.75" hidden="false" customHeight="false" outlineLevel="0" collapsed="false">
      <c r="X461" s="3"/>
      <c r="Z461" s="3"/>
      <c r="AB461" s="3"/>
      <c r="AD461" s="3"/>
      <c r="AE461" s="3"/>
      <c r="AF461" s="3"/>
    </row>
    <row r="462" customFormat="false" ht="12.75" hidden="false" customHeight="false" outlineLevel="0" collapsed="false">
      <c r="X462" s="3"/>
      <c r="Z462" s="3"/>
      <c r="AB462" s="3"/>
      <c r="AD462" s="3"/>
      <c r="AE462" s="3"/>
      <c r="AF462" s="3"/>
    </row>
    <row r="463" customFormat="false" ht="12.75" hidden="false" customHeight="false" outlineLevel="0" collapsed="false">
      <c r="X463" s="3"/>
      <c r="Z463" s="3"/>
      <c r="AB463" s="3"/>
      <c r="AD463" s="3"/>
      <c r="AE463" s="3"/>
      <c r="AF463" s="3"/>
    </row>
    <row r="464" customFormat="false" ht="12.75" hidden="false" customHeight="false" outlineLevel="0" collapsed="false">
      <c r="X464" s="3"/>
      <c r="Z464" s="3"/>
      <c r="AB464" s="3"/>
      <c r="AD464" s="3"/>
      <c r="AE464" s="3"/>
      <c r="AF464" s="3"/>
    </row>
    <row r="465" customFormat="false" ht="12.75" hidden="false" customHeight="false" outlineLevel="0" collapsed="false">
      <c r="X465" s="3"/>
      <c r="Z465" s="3"/>
      <c r="AB465" s="3"/>
      <c r="AD465" s="3"/>
      <c r="AE465" s="3"/>
      <c r="AF465" s="3"/>
    </row>
    <row r="466" customFormat="false" ht="12.75" hidden="false" customHeight="false" outlineLevel="0" collapsed="false">
      <c r="X466" s="3"/>
      <c r="Z466" s="3"/>
      <c r="AB466" s="3"/>
      <c r="AD466" s="3"/>
      <c r="AE466" s="3"/>
      <c r="AF466" s="3"/>
    </row>
    <row r="467" customFormat="false" ht="12.75" hidden="false" customHeight="false" outlineLevel="0" collapsed="false">
      <c r="X467" s="3"/>
      <c r="Z467" s="3"/>
      <c r="AB467" s="3"/>
      <c r="AD467" s="3"/>
      <c r="AE467" s="3"/>
      <c r="AF467" s="3"/>
    </row>
    <row r="468" customFormat="false" ht="12.75" hidden="false" customHeight="false" outlineLevel="0" collapsed="false">
      <c r="X468" s="3"/>
      <c r="Z468" s="3"/>
      <c r="AB468" s="3"/>
      <c r="AD468" s="3"/>
      <c r="AE468" s="3"/>
      <c r="AF468" s="3"/>
    </row>
    <row r="469" customFormat="false" ht="12.75" hidden="false" customHeight="false" outlineLevel="0" collapsed="false">
      <c r="X469" s="3"/>
      <c r="Z469" s="3"/>
      <c r="AB469" s="3"/>
      <c r="AD469" s="3"/>
      <c r="AE469" s="3"/>
      <c r="AF469" s="3"/>
    </row>
    <row r="470" customFormat="false" ht="12.75" hidden="false" customHeight="false" outlineLevel="0" collapsed="false">
      <c r="X470" s="3"/>
      <c r="Z470" s="3"/>
      <c r="AB470" s="3"/>
      <c r="AD470" s="3"/>
      <c r="AE470" s="3"/>
      <c r="AF470" s="3"/>
    </row>
    <row r="471" customFormat="false" ht="12.75" hidden="false" customHeight="false" outlineLevel="0" collapsed="false">
      <c r="X471" s="3"/>
      <c r="Z471" s="3"/>
      <c r="AB471" s="3"/>
      <c r="AD471" s="3"/>
      <c r="AE471" s="3"/>
      <c r="AF471" s="3"/>
    </row>
    <row r="472" customFormat="false" ht="12.75" hidden="false" customHeight="false" outlineLevel="0" collapsed="false">
      <c r="X472" s="3"/>
      <c r="Z472" s="3"/>
      <c r="AB472" s="3"/>
      <c r="AD472" s="3"/>
      <c r="AE472" s="3"/>
      <c r="AF472" s="3"/>
    </row>
    <row r="473" customFormat="false" ht="12.75" hidden="false" customHeight="false" outlineLevel="0" collapsed="false">
      <c r="X473" s="3"/>
      <c r="Z473" s="3"/>
      <c r="AB473" s="3"/>
      <c r="AD473" s="3"/>
      <c r="AE473" s="3"/>
      <c r="AF473" s="3"/>
    </row>
    <row r="474" customFormat="false" ht="12.75" hidden="false" customHeight="false" outlineLevel="0" collapsed="false">
      <c r="X474" s="3"/>
      <c r="Z474" s="3"/>
      <c r="AB474" s="3"/>
      <c r="AD474" s="3"/>
      <c r="AE474" s="3"/>
      <c r="AF474" s="3"/>
    </row>
    <row r="475" customFormat="false" ht="12.75" hidden="false" customHeight="false" outlineLevel="0" collapsed="false">
      <c r="X475" s="3"/>
      <c r="Z475" s="3"/>
      <c r="AB475" s="3"/>
      <c r="AD475" s="3"/>
      <c r="AE475" s="3"/>
      <c r="AF475" s="3"/>
    </row>
    <row r="476" customFormat="false" ht="12.75" hidden="false" customHeight="false" outlineLevel="0" collapsed="false">
      <c r="X476" s="3"/>
      <c r="Z476" s="3"/>
      <c r="AB476" s="3"/>
      <c r="AD476" s="3"/>
      <c r="AE476" s="3"/>
      <c r="AF476" s="3"/>
    </row>
    <row r="477" customFormat="false" ht="12.75" hidden="false" customHeight="false" outlineLevel="0" collapsed="false">
      <c r="X477" s="3"/>
      <c r="Z477" s="3"/>
      <c r="AB477" s="3"/>
      <c r="AD477" s="3"/>
      <c r="AE477" s="3"/>
      <c r="AF477" s="3"/>
    </row>
    <row r="478" customFormat="false" ht="12.75" hidden="false" customHeight="false" outlineLevel="0" collapsed="false">
      <c r="X478" s="3"/>
      <c r="Z478" s="3"/>
      <c r="AB478" s="3"/>
      <c r="AD478" s="3"/>
      <c r="AE478" s="3"/>
      <c r="AF478" s="3"/>
    </row>
    <row r="479" customFormat="false" ht="12.75" hidden="false" customHeight="false" outlineLevel="0" collapsed="false">
      <c r="X479" s="3"/>
      <c r="Z479" s="3"/>
      <c r="AB479" s="3"/>
      <c r="AD479" s="3"/>
      <c r="AE479" s="3"/>
      <c r="AF479" s="3"/>
    </row>
    <row r="480" customFormat="false" ht="12.75" hidden="false" customHeight="false" outlineLevel="0" collapsed="false">
      <c r="X480" s="3"/>
      <c r="Z480" s="3"/>
      <c r="AB480" s="3"/>
      <c r="AD480" s="3"/>
      <c r="AE480" s="3"/>
      <c r="AF480" s="3"/>
    </row>
    <row r="481" customFormat="false" ht="12.75" hidden="false" customHeight="false" outlineLevel="0" collapsed="false">
      <c r="X481" s="3"/>
      <c r="Z481" s="3"/>
      <c r="AB481" s="3"/>
      <c r="AD481" s="3"/>
      <c r="AE481" s="3"/>
      <c r="AF481" s="3"/>
    </row>
    <row r="482" customFormat="false" ht="12.75" hidden="false" customHeight="false" outlineLevel="0" collapsed="false">
      <c r="X482" s="3"/>
      <c r="Z482" s="3"/>
      <c r="AB482" s="3"/>
      <c r="AD482" s="3"/>
      <c r="AE482" s="3"/>
      <c r="AF482" s="3"/>
    </row>
    <row r="483" customFormat="false" ht="12.75" hidden="false" customHeight="false" outlineLevel="0" collapsed="false">
      <c r="X483" s="3"/>
      <c r="Z483" s="3"/>
      <c r="AB483" s="3"/>
      <c r="AD483" s="3"/>
      <c r="AE483" s="3"/>
      <c r="AF483" s="3"/>
    </row>
    <row r="484" customFormat="false" ht="12.75" hidden="false" customHeight="false" outlineLevel="0" collapsed="false">
      <c r="X484" s="3"/>
      <c r="Z484" s="3"/>
      <c r="AB484" s="3"/>
      <c r="AD484" s="3"/>
      <c r="AE484" s="3"/>
      <c r="AF484" s="3"/>
    </row>
    <row r="485" customFormat="false" ht="12.75" hidden="false" customHeight="false" outlineLevel="0" collapsed="false">
      <c r="X485" s="3"/>
      <c r="Z485" s="3"/>
      <c r="AB485" s="3"/>
      <c r="AD485" s="3"/>
      <c r="AE485" s="3"/>
      <c r="AF485" s="3"/>
    </row>
    <row r="486" customFormat="false" ht="12.75" hidden="false" customHeight="false" outlineLevel="0" collapsed="false">
      <c r="X486" s="3"/>
      <c r="Z486" s="3"/>
      <c r="AB486" s="3"/>
      <c r="AD486" s="3"/>
      <c r="AE486" s="3"/>
      <c r="AF486" s="3"/>
    </row>
    <row r="487" customFormat="false" ht="12.75" hidden="false" customHeight="false" outlineLevel="0" collapsed="false">
      <c r="X487" s="3"/>
      <c r="Z487" s="3"/>
      <c r="AB487" s="3"/>
      <c r="AD487" s="3"/>
      <c r="AE487" s="3"/>
      <c r="AF487" s="3"/>
    </row>
    <row r="488" customFormat="false" ht="12.75" hidden="false" customHeight="false" outlineLevel="0" collapsed="false">
      <c r="X488" s="3"/>
      <c r="Z488" s="3"/>
      <c r="AB488" s="3"/>
      <c r="AD488" s="3"/>
      <c r="AE488" s="3"/>
      <c r="AF488" s="3"/>
    </row>
    <row r="489" customFormat="false" ht="12.75" hidden="false" customHeight="false" outlineLevel="0" collapsed="false">
      <c r="X489" s="3"/>
      <c r="Z489" s="3"/>
      <c r="AB489" s="3"/>
      <c r="AD489" s="3"/>
      <c r="AE489" s="3"/>
      <c r="AF489" s="3"/>
    </row>
    <row r="490" customFormat="false" ht="12.75" hidden="false" customHeight="false" outlineLevel="0" collapsed="false">
      <c r="X490" s="3"/>
      <c r="Z490" s="3"/>
      <c r="AB490" s="3"/>
      <c r="AD490" s="3"/>
      <c r="AE490" s="3"/>
      <c r="AF490" s="3"/>
    </row>
    <row r="491" customFormat="false" ht="12.75" hidden="false" customHeight="false" outlineLevel="0" collapsed="false">
      <c r="X491" s="3"/>
      <c r="Z491" s="3"/>
      <c r="AB491" s="3"/>
      <c r="AD491" s="3"/>
      <c r="AE491" s="3"/>
      <c r="AF491" s="3"/>
    </row>
    <row r="492" customFormat="false" ht="12.75" hidden="false" customHeight="false" outlineLevel="0" collapsed="false">
      <c r="X492" s="3"/>
      <c r="Z492" s="3"/>
      <c r="AB492" s="3"/>
      <c r="AD492" s="3"/>
      <c r="AE492" s="3"/>
      <c r="AF492" s="3"/>
    </row>
    <row r="493" customFormat="false" ht="12.75" hidden="false" customHeight="false" outlineLevel="0" collapsed="false">
      <c r="X493" s="3"/>
      <c r="Z493" s="3"/>
      <c r="AB493" s="3"/>
      <c r="AD493" s="3"/>
      <c r="AE493" s="3"/>
      <c r="AF493" s="3"/>
    </row>
    <row r="494" customFormat="false" ht="12.75" hidden="false" customHeight="false" outlineLevel="0" collapsed="false">
      <c r="X494" s="3"/>
      <c r="Z494" s="3"/>
      <c r="AB494" s="3"/>
      <c r="AD494" s="3"/>
      <c r="AE494" s="3"/>
      <c r="AF494" s="3"/>
    </row>
    <row r="495" customFormat="false" ht="12.75" hidden="false" customHeight="false" outlineLevel="0" collapsed="false">
      <c r="X495" s="3"/>
      <c r="Z495" s="3"/>
      <c r="AB495" s="3"/>
      <c r="AD495" s="3"/>
      <c r="AE495" s="3"/>
      <c r="AF495" s="3"/>
    </row>
    <row r="496" customFormat="false" ht="12.75" hidden="false" customHeight="false" outlineLevel="0" collapsed="false">
      <c r="X496" s="3"/>
      <c r="Z496" s="3"/>
      <c r="AB496" s="3"/>
      <c r="AD496" s="3"/>
      <c r="AE496" s="3"/>
      <c r="AF496" s="3"/>
    </row>
    <row r="497" customFormat="false" ht="12.75" hidden="false" customHeight="false" outlineLevel="0" collapsed="false">
      <c r="X497" s="3"/>
      <c r="Z497" s="3"/>
      <c r="AB497" s="3"/>
      <c r="AD497" s="3"/>
      <c r="AE497" s="3"/>
      <c r="AF497" s="3"/>
    </row>
    <row r="498" customFormat="false" ht="12.75" hidden="false" customHeight="false" outlineLevel="0" collapsed="false">
      <c r="X498" s="3"/>
      <c r="Z498" s="3"/>
      <c r="AB498" s="3"/>
      <c r="AD498" s="3"/>
      <c r="AE498" s="3"/>
      <c r="AF498" s="3"/>
    </row>
    <row r="499" customFormat="false" ht="12.75" hidden="false" customHeight="false" outlineLevel="0" collapsed="false">
      <c r="X499" s="3"/>
      <c r="Z499" s="3"/>
      <c r="AB499" s="3"/>
      <c r="AD499" s="3"/>
      <c r="AE499" s="3"/>
      <c r="AF499" s="3"/>
    </row>
    <row r="500" customFormat="false" ht="12.75" hidden="false" customHeight="false" outlineLevel="0" collapsed="false">
      <c r="X500" s="3"/>
      <c r="Z500" s="3"/>
      <c r="AB500" s="3"/>
      <c r="AD500" s="3"/>
      <c r="AE500" s="3"/>
      <c r="AF500" s="3"/>
    </row>
    <row r="501" customFormat="false" ht="12.75" hidden="false" customHeight="false" outlineLevel="0" collapsed="false">
      <c r="X501" s="3"/>
      <c r="Z501" s="3"/>
      <c r="AB501" s="3"/>
      <c r="AD501" s="3"/>
      <c r="AE501" s="3"/>
      <c r="AF501" s="3"/>
    </row>
    <row r="502" customFormat="false" ht="12.75" hidden="false" customHeight="false" outlineLevel="0" collapsed="false">
      <c r="X502" s="3"/>
      <c r="Z502" s="3"/>
      <c r="AB502" s="3"/>
      <c r="AD502" s="3"/>
      <c r="AE502" s="3"/>
      <c r="AF502" s="3"/>
    </row>
    <row r="503" customFormat="false" ht="12.75" hidden="false" customHeight="false" outlineLevel="0" collapsed="false">
      <c r="X503" s="3"/>
      <c r="Z503" s="3"/>
      <c r="AB503" s="3"/>
      <c r="AD503" s="3"/>
      <c r="AE503" s="3"/>
      <c r="AF503" s="3"/>
    </row>
    <row r="504" customFormat="false" ht="12.75" hidden="false" customHeight="false" outlineLevel="0" collapsed="false">
      <c r="X504" s="3"/>
      <c r="Z504" s="3"/>
      <c r="AB504" s="3"/>
      <c r="AD504" s="3"/>
      <c r="AE504" s="3"/>
      <c r="AF504" s="3"/>
    </row>
    <row r="505" customFormat="false" ht="12.75" hidden="false" customHeight="false" outlineLevel="0" collapsed="false">
      <c r="X505" s="3"/>
      <c r="Z505" s="3"/>
      <c r="AB505" s="3"/>
      <c r="AD505" s="3"/>
      <c r="AE505" s="3"/>
      <c r="AF505" s="3"/>
    </row>
    <row r="506" customFormat="false" ht="12.75" hidden="false" customHeight="false" outlineLevel="0" collapsed="false">
      <c r="X506" s="3"/>
      <c r="Z506" s="3"/>
      <c r="AB506" s="3"/>
      <c r="AD506" s="3"/>
      <c r="AE506" s="3"/>
      <c r="AF506" s="3"/>
    </row>
    <row r="507" customFormat="false" ht="12.75" hidden="false" customHeight="false" outlineLevel="0" collapsed="false">
      <c r="X507" s="3"/>
      <c r="Z507" s="3"/>
      <c r="AB507" s="3"/>
      <c r="AD507" s="3"/>
      <c r="AE507" s="3"/>
      <c r="AF507" s="3"/>
    </row>
    <row r="508" customFormat="false" ht="12.75" hidden="false" customHeight="false" outlineLevel="0" collapsed="false">
      <c r="X508" s="3"/>
      <c r="Z508" s="3"/>
      <c r="AB508" s="3"/>
      <c r="AD508" s="3"/>
      <c r="AE508" s="3"/>
      <c r="AF508" s="3"/>
    </row>
    <row r="509" customFormat="false" ht="12.75" hidden="false" customHeight="false" outlineLevel="0" collapsed="false">
      <c r="X509" s="3"/>
      <c r="Z509" s="3"/>
      <c r="AB509" s="3"/>
      <c r="AD509" s="3"/>
      <c r="AE509" s="3"/>
      <c r="AF509" s="3"/>
    </row>
    <row r="510" customFormat="false" ht="12.75" hidden="false" customHeight="false" outlineLevel="0" collapsed="false">
      <c r="X510" s="3"/>
      <c r="Z510" s="3"/>
      <c r="AB510" s="3"/>
      <c r="AD510" s="3"/>
      <c r="AE510" s="3"/>
      <c r="AF510" s="3"/>
    </row>
    <row r="511" customFormat="false" ht="12.75" hidden="false" customHeight="false" outlineLevel="0" collapsed="false">
      <c r="X511" s="3"/>
      <c r="Z511" s="3"/>
      <c r="AB511" s="3"/>
      <c r="AD511" s="3"/>
      <c r="AE511" s="3"/>
      <c r="AF511" s="3"/>
    </row>
    <row r="512" customFormat="false" ht="12.75" hidden="false" customHeight="false" outlineLevel="0" collapsed="false">
      <c r="X512" s="3"/>
      <c r="Z512" s="3"/>
      <c r="AB512" s="3"/>
      <c r="AD512" s="3"/>
      <c r="AE512" s="3"/>
      <c r="AF512" s="3"/>
    </row>
    <row r="513" customFormat="false" ht="12.75" hidden="false" customHeight="false" outlineLevel="0" collapsed="false">
      <c r="X513" s="3"/>
      <c r="Z513" s="3"/>
      <c r="AB513" s="3"/>
      <c r="AD513" s="3"/>
      <c r="AE513" s="3"/>
      <c r="AF513" s="3"/>
    </row>
    <row r="514" customFormat="false" ht="12.75" hidden="false" customHeight="false" outlineLevel="0" collapsed="false">
      <c r="X514" s="3"/>
      <c r="Z514" s="3"/>
      <c r="AB514" s="3"/>
      <c r="AD514" s="3"/>
      <c r="AE514" s="3"/>
      <c r="AF514" s="3"/>
    </row>
    <row r="515" customFormat="false" ht="12.75" hidden="false" customHeight="false" outlineLevel="0" collapsed="false">
      <c r="X515" s="3"/>
      <c r="Z515" s="3"/>
      <c r="AB515" s="3"/>
      <c r="AD515" s="3"/>
      <c r="AE515" s="3"/>
      <c r="AF515" s="3"/>
    </row>
    <row r="516" customFormat="false" ht="12.75" hidden="false" customHeight="false" outlineLevel="0" collapsed="false">
      <c r="X516" s="3"/>
      <c r="Z516" s="3"/>
      <c r="AB516" s="3"/>
      <c r="AD516" s="3"/>
      <c r="AE516" s="3"/>
      <c r="AF516" s="3"/>
    </row>
    <row r="517" customFormat="false" ht="12.75" hidden="false" customHeight="false" outlineLevel="0" collapsed="false">
      <c r="X517" s="3"/>
      <c r="Z517" s="3"/>
      <c r="AB517" s="3"/>
      <c r="AD517" s="3"/>
      <c r="AE517" s="3"/>
      <c r="AF517" s="3"/>
    </row>
    <row r="518" customFormat="false" ht="12.75" hidden="false" customHeight="false" outlineLevel="0" collapsed="false">
      <c r="X518" s="3"/>
      <c r="Z518" s="3"/>
      <c r="AB518" s="3"/>
      <c r="AD518" s="3"/>
      <c r="AE518" s="3"/>
      <c r="AF518" s="3"/>
    </row>
    <row r="519" customFormat="false" ht="12.75" hidden="false" customHeight="false" outlineLevel="0" collapsed="false">
      <c r="X519" s="3"/>
      <c r="Z519" s="3"/>
      <c r="AB519" s="3"/>
      <c r="AD519" s="3"/>
      <c r="AE519" s="3"/>
      <c r="AF519" s="3"/>
    </row>
    <row r="520" customFormat="false" ht="12.75" hidden="false" customHeight="false" outlineLevel="0" collapsed="false">
      <c r="X520" s="3"/>
      <c r="Z520" s="3"/>
      <c r="AB520" s="3"/>
      <c r="AD520" s="3"/>
      <c r="AE520" s="3"/>
      <c r="AF520" s="3"/>
    </row>
    <row r="521" customFormat="false" ht="12.75" hidden="false" customHeight="false" outlineLevel="0" collapsed="false">
      <c r="X521" s="3"/>
      <c r="Z521" s="3"/>
      <c r="AB521" s="3"/>
      <c r="AD521" s="3"/>
      <c r="AE521" s="3"/>
      <c r="AF521" s="3"/>
    </row>
    <row r="522" customFormat="false" ht="12.75" hidden="false" customHeight="false" outlineLevel="0" collapsed="false">
      <c r="X522" s="3"/>
      <c r="Z522" s="3"/>
      <c r="AB522" s="3"/>
      <c r="AD522" s="3"/>
      <c r="AE522" s="3"/>
      <c r="AF522" s="3"/>
    </row>
    <row r="523" customFormat="false" ht="12.75" hidden="false" customHeight="false" outlineLevel="0" collapsed="false">
      <c r="X523" s="3"/>
      <c r="Z523" s="3"/>
      <c r="AB523" s="3"/>
      <c r="AD523" s="3"/>
      <c r="AE523" s="3"/>
      <c r="AF523" s="3"/>
    </row>
    <row r="524" customFormat="false" ht="12.75" hidden="false" customHeight="false" outlineLevel="0" collapsed="false">
      <c r="X524" s="3"/>
      <c r="Z524" s="3"/>
      <c r="AB524" s="3"/>
      <c r="AD524" s="3"/>
      <c r="AE524" s="3"/>
      <c r="AF524" s="3"/>
    </row>
    <row r="525" customFormat="false" ht="12.75" hidden="false" customHeight="false" outlineLevel="0" collapsed="false">
      <c r="X525" s="3"/>
      <c r="Z525" s="3"/>
      <c r="AB525" s="3"/>
      <c r="AD525" s="3"/>
      <c r="AE525" s="3"/>
      <c r="AF525" s="3"/>
    </row>
    <row r="526" customFormat="false" ht="12.75" hidden="false" customHeight="false" outlineLevel="0" collapsed="false">
      <c r="X526" s="3"/>
      <c r="Z526" s="3"/>
      <c r="AB526" s="3"/>
      <c r="AD526" s="3"/>
      <c r="AE526" s="3"/>
      <c r="AF526" s="3"/>
    </row>
    <row r="527" customFormat="false" ht="12.75" hidden="false" customHeight="false" outlineLevel="0" collapsed="false">
      <c r="X527" s="3"/>
      <c r="Z527" s="3"/>
      <c r="AB527" s="3"/>
      <c r="AD527" s="3"/>
      <c r="AE527" s="3"/>
      <c r="AF527" s="3"/>
    </row>
    <row r="528" customFormat="false" ht="12.75" hidden="false" customHeight="false" outlineLevel="0" collapsed="false">
      <c r="X528" s="3"/>
      <c r="Z528" s="3"/>
      <c r="AB528" s="3"/>
      <c r="AD528" s="3"/>
      <c r="AE528" s="3"/>
      <c r="AF528" s="3"/>
    </row>
    <row r="529" customFormat="false" ht="12.75" hidden="false" customHeight="false" outlineLevel="0" collapsed="false">
      <c r="X529" s="3"/>
      <c r="Z529" s="3"/>
      <c r="AB529" s="3"/>
      <c r="AD529" s="3"/>
      <c r="AE529" s="3"/>
      <c r="AF529" s="3"/>
    </row>
    <row r="530" customFormat="false" ht="12.75" hidden="false" customHeight="false" outlineLevel="0" collapsed="false">
      <c r="X530" s="3"/>
      <c r="Z530" s="3"/>
      <c r="AB530" s="3"/>
      <c r="AD530" s="3"/>
      <c r="AE530" s="3"/>
      <c r="AF530" s="3"/>
    </row>
    <row r="531" customFormat="false" ht="12.75" hidden="false" customHeight="false" outlineLevel="0" collapsed="false">
      <c r="X531" s="3"/>
      <c r="Z531" s="3"/>
      <c r="AB531" s="3"/>
      <c r="AD531" s="3"/>
      <c r="AE531" s="3"/>
      <c r="AF531" s="3"/>
    </row>
    <row r="532" customFormat="false" ht="12.75" hidden="false" customHeight="false" outlineLevel="0" collapsed="false">
      <c r="X532" s="3"/>
      <c r="Z532" s="3"/>
      <c r="AB532" s="3"/>
      <c r="AD532" s="3"/>
      <c r="AE532" s="3"/>
      <c r="AF532" s="3"/>
    </row>
    <row r="533" customFormat="false" ht="12.75" hidden="false" customHeight="false" outlineLevel="0" collapsed="false">
      <c r="X533" s="3"/>
      <c r="Z533" s="3"/>
      <c r="AB533" s="3"/>
      <c r="AD533" s="3"/>
      <c r="AE533" s="3"/>
      <c r="AF533" s="3"/>
    </row>
    <row r="534" customFormat="false" ht="12.75" hidden="false" customHeight="false" outlineLevel="0" collapsed="false">
      <c r="X534" s="3"/>
      <c r="Z534" s="3"/>
      <c r="AB534" s="3"/>
      <c r="AD534" s="3"/>
      <c r="AE534" s="3"/>
      <c r="AF534" s="3"/>
    </row>
    <row r="535" customFormat="false" ht="12.75" hidden="false" customHeight="false" outlineLevel="0" collapsed="false">
      <c r="X535" s="3"/>
      <c r="Z535" s="3"/>
      <c r="AB535" s="3"/>
      <c r="AD535" s="3"/>
      <c r="AE535" s="3"/>
      <c r="AF535" s="3"/>
    </row>
    <row r="536" customFormat="false" ht="12.75" hidden="false" customHeight="false" outlineLevel="0" collapsed="false">
      <c r="X536" s="3"/>
      <c r="Z536" s="3"/>
      <c r="AB536" s="3"/>
      <c r="AD536" s="3"/>
      <c r="AE536" s="3"/>
      <c r="AF536" s="3"/>
    </row>
    <row r="537" customFormat="false" ht="12.75" hidden="false" customHeight="false" outlineLevel="0" collapsed="false">
      <c r="X537" s="3"/>
      <c r="Z537" s="3"/>
      <c r="AB537" s="3"/>
      <c r="AD537" s="3"/>
      <c r="AE537" s="3"/>
      <c r="AF537" s="3"/>
    </row>
    <row r="538" customFormat="false" ht="12.75" hidden="false" customHeight="false" outlineLevel="0" collapsed="false">
      <c r="X538" s="3"/>
      <c r="Z538" s="3"/>
      <c r="AB538" s="3"/>
      <c r="AD538" s="3"/>
      <c r="AE538" s="3"/>
      <c r="AF538" s="3"/>
    </row>
    <row r="539" customFormat="false" ht="12.75" hidden="false" customHeight="false" outlineLevel="0" collapsed="false">
      <c r="X539" s="3"/>
      <c r="Z539" s="3"/>
      <c r="AB539" s="3"/>
      <c r="AD539" s="3"/>
      <c r="AE539" s="3"/>
      <c r="AF539" s="3"/>
    </row>
    <row r="540" customFormat="false" ht="12.75" hidden="false" customHeight="false" outlineLevel="0" collapsed="false">
      <c r="X540" s="3"/>
      <c r="Z540" s="3"/>
      <c r="AB540" s="3"/>
      <c r="AD540" s="3"/>
      <c r="AE540" s="3"/>
      <c r="AF540" s="3"/>
    </row>
    <row r="541" customFormat="false" ht="12.75" hidden="false" customHeight="false" outlineLevel="0" collapsed="false">
      <c r="X541" s="3"/>
      <c r="Z541" s="3"/>
      <c r="AB541" s="3"/>
      <c r="AD541" s="3"/>
      <c r="AE541" s="3"/>
      <c r="AF541" s="3"/>
    </row>
    <row r="542" customFormat="false" ht="12.75" hidden="false" customHeight="false" outlineLevel="0" collapsed="false">
      <c r="X542" s="3"/>
      <c r="Z542" s="3"/>
      <c r="AB542" s="3"/>
      <c r="AD542" s="3"/>
      <c r="AE542" s="3"/>
      <c r="AF542" s="3"/>
    </row>
    <row r="543" customFormat="false" ht="12.75" hidden="false" customHeight="false" outlineLevel="0" collapsed="false">
      <c r="X543" s="3"/>
      <c r="Z543" s="3"/>
      <c r="AB543" s="3"/>
      <c r="AD543" s="3"/>
      <c r="AE543" s="3"/>
      <c r="AF543" s="3"/>
    </row>
    <row r="544" customFormat="false" ht="12.75" hidden="false" customHeight="false" outlineLevel="0" collapsed="false">
      <c r="X544" s="3"/>
      <c r="Z544" s="3"/>
      <c r="AB544" s="3"/>
      <c r="AD544" s="3"/>
      <c r="AE544" s="3"/>
      <c r="AF544" s="3"/>
    </row>
    <row r="545" customFormat="false" ht="12.75" hidden="false" customHeight="false" outlineLevel="0" collapsed="false">
      <c r="X545" s="3"/>
      <c r="Z545" s="3"/>
      <c r="AB545" s="3"/>
      <c r="AD545" s="3"/>
      <c r="AE545" s="3"/>
      <c r="AF545" s="3"/>
    </row>
    <row r="546" customFormat="false" ht="12.75" hidden="false" customHeight="false" outlineLevel="0" collapsed="false">
      <c r="X546" s="3"/>
      <c r="Z546" s="3"/>
      <c r="AB546" s="3"/>
      <c r="AD546" s="3"/>
      <c r="AE546" s="3"/>
      <c r="AF546" s="3"/>
    </row>
    <row r="547" customFormat="false" ht="12.75" hidden="false" customHeight="false" outlineLevel="0" collapsed="false">
      <c r="X547" s="3"/>
      <c r="Z547" s="3"/>
      <c r="AB547" s="3"/>
      <c r="AD547" s="3"/>
      <c r="AE547" s="3"/>
      <c r="AF547" s="3"/>
    </row>
    <row r="548" customFormat="false" ht="12.75" hidden="false" customHeight="false" outlineLevel="0" collapsed="false">
      <c r="X548" s="3"/>
      <c r="Z548" s="3"/>
      <c r="AB548" s="3"/>
      <c r="AD548" s="3"/>
      <c r="AE548" s="3"/>
      <c r="AF548" s="3"/>
    </row>
    <row r="549" customFormat="false" ht="12.75" hidden="false" customHeight="false" outlineLevel="0" collapsed="false">
      <c r="X549" s="3"/>
      <c r="Z549" s="3"/>
      <c r="AB549" s="3"/>
      <c r="AD549" s="3"/>
      <c r="AE549" s="3"/>
      <c r="AF549" s="3"/>
    </row>
    <row r="550" customFormat="false" ht="12.75" hidden="false" customHeight="false" outlineLevel="0" collapsed="false">
      <c r="X550" s="3"/>
      <c r="Z550" s="3"/>
      <c r="AB550" s="3"/>
      <c r="AD550" s="3"/>
      <c r="AE550" s="3"/>
      <c r="AF550" s="3"/>
    </row>
    <row r="551" customFormat="false" ht="12.75" hidden="false" customHeight="false" outlineLevel="0" collapsed="false">
      <c r="X551" s="3"/>
      <c r="Z551" s="3"/>
      <c r="AB551" s="3"/>
      <c r="AD551" s="3"/>
      <c r="AE551" s="3"/>
      <c r="AF551" s="3"/>
    </row>
    <row r="552" customFormat="false" ht="12.75" hidden="false" customHeight="false" outlineLevel="0" collapsed="false">
      <c r="X552" s="3"/>
      <c r="Z552" s="3"/>
      <c r="AB552" s="3"/>
      <c r="AD552" s="3"/>
      <c r="AE552" s="3"/>
      <c r="AF552" s="3"/>
    </row>
    <row r="553" customFormat="false" ht="12.75" hidden="false" customHeight="false" outlineLevel="0" collapsed="false">
      <c r="X553" s="3"/>
      <c r="Z553" s="3"/>
      <c r="AB553" s="3"/>
      <c r="AD553" s="3"/>
      <c r="AE553" s="3"/>
      <c r="AF553" s="3"/>
    </row>
    <row r="554" customFormat="false" ht="12.75" hidden="false" customHeight="false" outlineLevel="0" collapsed="false">
      <c r="X554" s="3"/>
      <c r="Z554" s="3"/>
      <c r="AB554" s="3"/>
      <c r="AD554" s="3"/>
      <c r="AE554" s="3"/>
      <c r="AF554" s="3"/>
    </row>
    <row r="555" customFormat="false" ht="12.75" hidden="false" customHeight="false" outlineLevel="0" collapsed="false">
      <c r="X555" s="3"/>
      <c r="Z555" s="3"/>
      <c r="AB555" s="3"/>
      <c r="AD555" s="3"/>
      <c r="AE555" s="3"/>
      <c r="AF555" s="3"/>
    </row>
    <row r="556" customFormat="false" ht="12.75" hidden="false" customHeight="false" outlineLevel="0" collapsed="false">
      <c r="X556" s="3"/>
      <c r="Z556" s="3"/>
      <c r="AB556" s="3"/>
      <c r="AD556" s="3"/>
      <c r="AE556" s="3"/>
      <c r="AF556" s="3"/>
    </row>
    <row r="557" customFormat="false" ht="12.75" hidden="false" customHeight="false" outlineLevel="0" collapsed="false">
      <c r="X557" s="3"/>
      <c r="Z557" s="3"/>
      <c r="AB557" s="3"/>
      <c r="AD557" s="3"/>
      <c r="AE557" s="3"/>
      <c r="AF557" s="3"/>
    </row>
    <row r="558" customFormat="false" ht="12.75" hidden="false" customHeight="false" outlineLevel="0" collapsed="false">
      <c r="X558" s="3"/>
      <c r="Z558" s="3"/>
      <c r="AB558" s="3"/>
      <c r="AD558" s="3"/>
      <c r="AE558" s="3"/>
      <c r="AF558" s="3"/>
    </row>
    <row r="559" customFormat="false" ht="12.75" hidden="false" customHeight="false" outlineLevel="0" collapsed="false">
      <c r="X559" s="3"/>
      <c r="Z559" s="3"/>
      <c r="AB559" s="3"/>
      <c r="AD559" s="3"/>
      <c r="AE559" s="3"/>
      <c r="AF559" s="3"/>
    </row>
    <row r="560" customFormat="false" ht="12.75" hidden="false" customHeight="false" outlineLevel="0" collapsed="false">
      <c r="X560" s="3"/>
      <c r="Z560" s="3"/>
      <c r="AB560" s="3"/>
      <c r="AD560" s="3"/>
      <c r="AE560" s="3"/>
      <c r="AF560" s="3"/>
    </row>
    <row r="561" customFormat="false" ht="12.75" hidden="false" customHeight="false" outlineLevel="0" collapsed="false">
      <c r="X561" s="3"/>
      <c r="Z561" s="3"/>
      <c r="AB561" s="3"/>
      <c r="AD561" s="3"/>
      <c r="AE561" s="3"/>
      <c r="AF561" s="3"/>
    </row>
    <row r="562" customFormat="false" ht="12.75" hidden="false" customHeight="false" outlineLevel="0" collapsed="false">
      <c r="X562" s="3"/>
      <c r="Z562" s="3"/>
      <c r="AB562" s="3"/>
      <c r="AD562" s="3"/>
      <c r="AE562" s="3"/>
      <c r="AF562" s="3"/>
    </row>
    <row r="563" customFormat="false" ht="12.75" hidden="false" customHeight="false" outlineLevel="0" collapsed="false">
      <c r="X563" s="3"/>
      <c r="Z563" s="3"/>
      <c r="AB563" s="3"/>
      <c r="AD563" s="3"/>
      <c r="AE563" s="3"/>
      <c r="AF563" s="3"/>
    </row>
    <row r="564" customFormat="false" ht="12.75" hidden="false" customHeight="false" outlineLevel="0" collapsed="false">
      <c r="X564" s="3"/>
      <c r="Z564" s="3"/>
      <c r="AB564" s="3"/>
      <c r="AD564" s="3"/>
      <c r="AE564" s="3"/>
      <c r="AF564" s="3"/>
    </row>
    <row r="565" customFormat="false" ht="12.75" hidden="false" customHeight="false" outlineLevel="0" collapsed="false">
      <c r="X565" s="3"/>
      <c r="Z565" s="3"/>
      <c r="AB565" s="3"/>
      <c r="AD565" s="3"/>
      <c r="AE565" s="3"/>
      <c r="AF565" s="3"/>
    </row>
    <row r="566" customFormat="false" ht="12.75" hidden="false" customHeight="false" outlineLevel="0" collapsed="false">
      <c r="X566" s="3"/>
      <c r="Z566" s="3"/>
      <c r="AB566" s="3"/>
      <c r="AD566" s="3"/>
      <c r="AE566" s="3"/>
      <c r="AF566" s="3"/>
    </row>
    <row r="567" customFormat="false" ht="12.75" hidden="false" customHeight="false" outlineLevel="0" collapsed="false">
      <c r="X567" s="3"/>
      <c r="Z567" s="3"/>
      <c r="AB567" s="3"/>
      <c r="AD567" s="3"/>
      <c r="AE567" s="3"/>
      <c r="AF567" s="3"/>
    </row>
    <row r="568" customFormat="false" ht="12.75" hidden="false" customHeight="false" outlineLevel="0" collapsed="false">
      <c r="X568" s="3"/>
      <c r="Z568" s="3"/>
      <c r="AB568" s="3"/>
      <c r="AD568" s="3"/>
      <c r="AE568" s="3"/>
      <c r="AF568" s="3"/>
    </row>
    <row r="569" customFormat="false" ht="12.75" hidden="false" customHeight="false" outlineLevel="0" collapsed="false">
      <c r="X569" s="3"/>
      <c r="Z569" s="3"/>
      <c r="AB569" s="3"/>
      <c r="AD569" s="3"/>
      <c r="AE569" s="3"/>
      <c r="AF569" s="3"/>
    </row>
    <row r="570" customFormat="false" ht="12.75" hidden="false" customHeight="false" outlineLevel="0" collapsed="false">
      <c r="X570" s="3"/>
      <c r="Z570" s="3"/>
      <c r="AB570" s="3"/>
      <c r="AD570" s="3"/>
      <c r="AE570" s="3"/>
      <c r="AF570" s="3"/>
    </row>
    <row r="571" customFormat="false" ht="12.75" hidden="false" customHeight="false" outlineLevel="0" collapsed="false">
      <c r="X571" s="3"/>
      <c r="Z571" s="3"/>
      <c r="AB571" s="3"/>
      <c r="AD571" s="3"/>
      <c r="AE571" s="3"/>
      <c r="AF571" s="3"/>
    </row>
    <row r="572" customFormat="false" ht="12.75" hidden="false" customHeight="false" outlineLevel="0" collapsed="false">
      <c r="X572" s="3"/>
      <c r="Z572" s="3"/>
      <c r="AB572" s="3"/>
      <c r="AD572" s="3"/>
      <c r="AE572" s="3"/>
      <c r="AF572" s="3"/>
    </row>
    <row r="573" customFormat="false" ht="12.75" hidden="false" customHeight="false" outlineLevel="0" collapsed="false">
      <c r="X573" s="3"/>
      <c r="Z573" s="3"/>
      <c r="AB573" s="3"/>
      <c r="AD573" s="3"/>
      <c r="AE573" s="3"/>
      <c r="AF573" s="3"/>
    </row>
    <row r="574" customFormat="false" ht="12.75" hidden="false" customHeight="false" outlineLevel="0" collapsed="false">
      <c r="X574" s="3"/>
      <c r="Z574" s="3"/>
      <c r="AB574" s="3"/>
      <c r="AD574" s="3"/>
      <c r="AE574" s="3"/>
      <c r="AF574" s="3"/>
    </row>
    <row r="575" customFormat="false" ht="12.75" hidden="false" customHeight="false" outlineLevel="0" collapsed="false">
      <c r="X575" s="3"/>
      <c r="Z575" s="3"/>
      <c r="AB575" s="3"/>
      <c r="AD575" s="3"/>
      <c r="AE575" s="3"/>
      <c r="AF575" s="3"/>
    </row>
    <row r="576" customFormat="false" ht="12.75" hidden="false" customHeight="false" outlineLevel="0" collapsed="false">
      <c r="X576" s="3"/>
      <c r="Z576" s="3"/>
      <c r="AB576" s="3"/>
      <c r="AD576" s="3"/>
      <c r="AE576" s="3"/>
      <c r="AF576" s="3"/>
    </row>
    <row r="577" customFormat="false" ht="12.75" hidden="false" customHeight="false" outlineLevel="0" collapsed="false">
      <c r="X577" s="3"/>
      <c r="Z577" s="3"/>
      <c r="AB577" s="3"/>
      <c r="AD577" s="3"/>
      <c r="AE577" s="3"/>
      <c r="AF577" s="3"/>
    </row>
    <row r="578" customFormat="false" ht="12.75" hidden="false" customHeight="false" outlineLevel="0" collapsed="false">
      <c r="X578" s="3"/>
      <c r="Z578" s="3"/>
      <c r="AB578" s="3"/>
      <c r="AD578" s="3"/>
      <c r="AE578" s="3"/>
      <c r="AF578" s="3"/>
    </row>
    <row r="579" customFormat="false" ht="12.75" hidden="false" customHeight="false" outlineLevel="0" collapsed="false">
      <c r="X579" s="3"/>
      <c r="Z579" s="3"/>
      <c r="AB579" s="3"/>
      <c r="AD579" s="3"/>
      <c r="AE579" s="3"/>
      <c r="AF579" s="3"/>
    </row>
    <row r="580" customFormat="false" ht="12.75" hidden="false" customHeight="false" outlineLevel="0" collapsed="false">
      <c r="X580" s="3"/>
      <c r="Z580" s="3"/>
      <c r="AB580" s="3"/>
      <c r="AD580" s="3"/>
      <c r="AE580" s="3"/>
      <c r="AF580" s="3"/>
    </row>
    <row r="581" customFormat="false" ht="12.75" hidden="false" customHeight="false" outlineLevel="0" collapsed="false">
      <c r="X581" s="3"/>
      <c r="Z581" s="3"/>
      <c r="AB581" s="3"/>
      <c r="AD581" s="3"/>
      <c r="AE581" s="3"/>
      <c r="AF581" s="3"/>
    </row>
    <row r="582" customFormat="false" ht="12.75" hidden="false" customHeight="false" outlineLevel="0" collapsed="false">
      <c r="X582" s="3"/>
      <c r="Z582" s="3"/>
      <c r="AB582" s="3"/>
      <c r="AD582" s="3"/>
      <c r="AE582" s="3"/>
      <c r="AF582" s="3"/>
    </row>
    <row r="583" customFormat="false" ht="12.75" hidden="false" customHeight="false" outlineLevel="0" collapsed="false">
      <c r="X583" s="3"/>
      <c r="Z583" s="3"/>
      <c r="AB583" s="3"/>
      <c r="AD583" s="3"/>
      <c r="AE583" s="3"/>
      <c r="AF583" s="3"/>
    </row>
    <row r="584" customFormat="false" ht="12.75" hidden="false" customHeight="false" outlineLevel="0" collapsed="false">
      <c r="X584" s="3"/>
      <c r="Z584" s="3"/>
      <c r="AB584" s="3"/>
      <c r="AD584" s="3"/>
      <c r="AE584" s="3"/>
      <c r="AF584" s="3"/>
    </row>
    <row r="585" customFormat="false" ht="12.75" hidden="false" customHeight="false" outlineLevel="0" collapsed="false">
      <c r="X585" s="3"/>
      <c r="Z585" s="3"/>
      <c r="AB585" s="3"/>
      <c r="AD585" s="3"/>
      <c r="AE585" s="3"/>
      <c r="AF585" s="3"/>
    </row>
    <row r="586" customFormat="false" ht="12.75" hidden="false" customHeight="false" outlineLevel="0" collapsed="false">
      <c r="X586" s="3"/>
      <c r="Z586" s="3"/>
      <c r="AB586" s="3"/>
      <c r="AD586" s="3"/>
      <c r="AE586" s="3"/>
      <c r="AF586" s="3"/>
    </row>
    <row r="587" customFormat="false" ht="12.75" hidden="false" customHeight="false" outlineLevel="0" collapsed="false">
      <c r="X587" s="3"/>
      <c r="Z587" s="3"/>
      <c r="AB587" s="3"/>
      <c r="AD587" s="3"/>
      <c r="AE587" s="3"/>
      <c r="AF587" s="3"/>
    </row>
    <row r="588" customFormat="false" ht="12.75" hidden="false" customHeight="false" outlineLevel="0" collapsed="false">
      <c r="X588" s="3"/>
      <c r="Z588" s="3"/>
      <c r="AB588" s="3"/>
      <c r="AD588" s="3"/>
      <c r="AE588" s="3"/>
      <c r="AF588" s="3"/>
    </row>
    <row r="589" customFormat="false" ht="12.75" hidden="false" customHeight="false" outlineLevel="0" collapsed="false">
      <c r="X589" s="3"/>
      <c r="Z589" s="3"/>
      <c r="AB589" s="3"/>
      <c r="AD589" s="3"/>
      <c r="AE589" s="3"/>
      <c r="AF589" s="3"/>
    </row>
    <row r="590" customFormat="false" ht="12.75" hidden="false" customHeight="false" outlineLevel="0" collapsed="false">
      <c r="X590" s="3"/>
      <c r="Z590" s="3"/>
      <c r="AB590" s="3"/>
      <c r="AD590" s="3"/>
      <c r="AE590" s="3"/>
      <c r="AF590" s="3"/>
    </row>
    <row r="591" customFormat="false" ht="12.75" hidden="false" customHeight="false" outlineLevel="0" collapsed="false">
      <c r="X591" s="3"/>
      <c r="Z591" s="3"/>
      <c r="AB591" s="3"/>
      <c r="AD591" s="3"/>
      <c r="AE591" s="3"/>
      <c r="AF591" s="3"/>
    </row>
    <row r="592" customFormat="false" ht="12.75" hidden="false" customHeight="false" outlineLevel="0" collapsed="false">
      <c r="X592" s="3"/>
      <c r="Z592" s="3"/>
      <c r="AB592" s="3"/>
      <c r="AD592" s="3"/>
      <c r="AE592" s="3"/>
      <c r="AF592" s="3"/>
    </row>
    <row r="593" customFormat="false" ht="12.75" hidden="false" customHeight="false" outlineLevel="0" collapsed="false">
      <c r="X593" s="3"/>
      <c r="Z593" s="3"/>
      <c r="AB593" s="3"/>
      <c r="AD593" s="3"/>
      <c r="AE593" s="3"/>
      <c r="AF593" s="3"/>
    </row>
    <row r="594" customFormat="false" ht="12.75" hidden="false" customHeight="false" outlineLevel="0" collapsed="false">
      <c r="X594" s="3"/>
      <c r="Z594" s="3"/>
      <c r="AB594" s="3"/>
      <c r="AD594" s="3"/>
      <c r="AE594" s="3"/>
      <c r="AF594" s="3"/>
    </row>
    <row r="595" customFormat="false" ht="12.75" hidden="false" customHeight="false" outlineLevel="0" collapsed="false">
      <c r="X595" s="3"/>
      <c r="Z595" s="3"/>
      <c r="AB595" s="3"/>
      <c r="AD595" s="3"/>
      <c r="AE595" s="3"/>
      <c r="AF595" s="3"/>
    </row>
    <row r="596" customFormat="false" ht="12.75" hidden="false" customHeight="false" outlineLevel="0" collapsed="false">
      <c r="X596" s="3"/>
      <c r="Z596" s="3"/>
      <c r="AB596" s="3"/>
      <c r="AD596" s="3"/>
      <c r="AE596" s="3"/>
      <c r="AF596" s="3"/>
    </row>
    <row r="597" customFormat="false" ht="12.75" hidden="false" customHeight="false" outlineLevel="0" collapsed="false">
      <c r="X597" s="3"/>
      <c r="Z597" s="3"/>
      <c r="AB597" s="3"/>
      <c r="AD597" s="3"/>
      <c r="AE597" s="3"/>
      <c r="AF597" s="3"/>
    </row>
    <row r="598" customFormat="false" ht="12.75" hidden="false" customHeight="false" outlineLevel="0" collapsed="false">
      <c r="X598" s="3"/>
      <c r="Z598" s="3"/>
      <c r="AB598" s="3"/>
      <c r="AD598" s="3"/>
      <c r="AE598" s="3"/>
      <c r="AF598" s="3"/>
    </row>
    <row r="599" customFormat="false" ht="12.75" hidden="false" customHeight="false" outlineLevel="0" collapsed="false">
      <c r="X599" s="3"/>
      <c r="Z599" s="3"/>
      <c r="AB599" s="3"/>
      <c r="AD599" s="3"/>
      <c r="AE599" s="3"/>
      <c r="AF599" s="3"/>
    </row>
    <row r="600" customFormat="false" ht="12.75" hidden="false" customHeight="false" outlineLevel="0" collapsed="false">
      <c r="X600" s="3"/>
      <c r="Z600" s="3"/>
      <c r="AB600" s="3"/>
      <c r="AD600" s="3"/>
      <c r="AE600" s="3"/>
      <c r="AF600" s="3"/>
    </row>
    <row r="601" customFormat="false" ht="12.75" hidden="false" customHeight="false" outlineLevel="0" collapsed="false">
      <c r="X601" s="3"/>
      <c r="Z601" s="3"/>
      <c r="AB601" s="3"/>
      <c r="AD601" s="3"/>
      <c r="AE601" s="3"/>
      <c r="AF601" s="3"/>
    </row>
    <row r="602" customFormat="false" ht="12.75" hidden="false" customHeight="false" outlineLevel="0" collapsed="false">
      <c r="X602" s="3"/>
      <c r="Z602" s="3"/>
      <c r="AB602" s="3"/>
      <c r="AD602" s="3"/>
      <c r="AE602" s="3"/>
      <c r="AF602" s="3"/>
    </row>
    <row r="603" customFormat="false" ht="12.75" hidden="false" customHeight="false" outlineLevel="0" collapsed="false">
      <c r="X603" s="3"/>
      <c r="Z603" s="3"/>
      <c r="AB603" s="3"/>
      <c r="AD603" s="3"/>
      <c r="AE603" s="3"/>
      <c r="AF603" s="3"/>
    </row>
    <row r="604" customFormat="false" ht="12.75" hidden="false" customHeight="false" outlineLevel="0" collapsed="false">
      <c r="X604" s="3"/>
      <c r="Z604" s="3"/>
      <c r="AB604" s="3"/>
      <c r="AD604" s="3"/>
      <c r="AE604" s="3"/>
      <c r="AF604" s="3"/>
    </row>
    <row r="605" customFormat="false" ht="12.75" hidden="false" customHeight="false" outlineLevel="0" collapsed="false">
      <c r="X605" s="3"/>
      <c r="Z605" s="3"/>
      <c r="AB605" s="3"/>
      <c r="AD605" s="3"/>
      <c r="AE605" s="3"/>
      <c r="AF605" s="3"/>
    </row>
    <row r="606" customFormat="false" ht="12.75" hidden="false" customHeight="false" outlineLevel="0" collapsed="false">
      <c r="X606" s="3"/>
      <c r="Z606" s="3"/>
      <c r="AB606" s="3"/>
      <c r="AD606" s="3"/>
      <c r="AE606" s="3"/>
      <c r="AF606" s="3"/>
    </row>
    <row r="607" customFormat="false" ht="12.75" hidden="false" customHeight="false" outlineLevel="0" collapsed="false">
      <c r="X607" s="3"/>
      <c r="Z607" s="3"/>
      <c r="AB607" s="3"/>
      <c r="AD607" s="3"/>
      <c r="AE607" s="3"/>
      <c r="AF607" s="3"/>
    </row>
    <row r="608" customFormat="false" ht="12.75" hidden="false" customHeight="false" outlineLevel="0" collapsed="false">
      <c r="X608" s="3"/>
      <c r="Z608" s="3"/>
      <c r="AB608" s="3"/>
      <c r="AD608" s="3"/>
      <c r="AE608" s="3"/>
      <c r="AF608" s="3"/>
    </row>
    <row r="609" customFormat="false" ht="12.75" hidden="false" customHeight="false" outlineLevel="0" collapsed="false">
      <c r="X609" s="3"/>
      <c r="Z609" s="3"/>
      <c r="AB609" s="3"/>
      <c r="AD609" s="3"/>
      <c r="AE609" s="3"/>
      <c r="AF609" s="3"/>
    </row>
    <row r="610" customFormat="false" ht="12.75" hidden="false" customHeight="false" outlineLevel="0" collapsed="false">
      <c r="X610" s="3"/>
      <c r="Z610" s="3"/>
      <c r="AB610" s="3"/>
      <c r="AD610" s="3"/>
      <c r="AE610" s="3"/>
      <c r="AF610" s="3"/>
    </row>
    <row r="611" customFormat="false" ht="12.75" hidden="false" customHeight="false" outlineLevel="0" collapsed="false">
      <c r="X611" s="3"/>
      <c r="Z611" s="3"/>
      <c r="AB611" s="3"/>
      <c r="AD611" s="3"/>
      <c r="AE611" s="3"/>
      <c r="AF611" s="3"/>
    </row>
    <row r="612" customFormat="false" ht="12.75" hidden="false" customHeight="false" outlineLevel="0" collapsed="false">
      <c r="X612" s="3"/>
      <c r="Z612" s="3"/>
      <c r="AB612" s="3"/>
      <c r="AD612" s="3"/>
      <c r="AE612" s="3"/>
      <c r="AF612" s="3"/>
    </row>
    <row r="613" customFormat="false" ht="12.75" hidden="false" customHeight="false" outlineLevel="0" collapsed="false">
      <c r="X613" s="3"/>
      <c r="Z613" s="3"/>
      <c r="AB613" s="3"/>
      <c r="AD613" s="3"/>
      <c r="AE613" s="3"/>
      <c r="AF613" s="3"/>
    </row>
    <row r="614" customFormat="false" ht="12.75" hidden="false" customHeight="false" outlineLevel="0" collapsed="false">
      <c r="X614" s="3"/>
      <c r="Z614" s="3"/>
      <c r="AB614" s="3"/>
      <c r="AD614" s="3"/>
      <c r="AE614" s="3"/>
      <c r="AF614" s="3"/>
    </row>
    <row r="615" customFormat="false" ht="12.75" hidden="false" customHeight="false" outlineLevel="0" collapsed="false">
      <c r="X615" s="3"/>
      <c r="Z615" s="3"/>
      <c r="AB615" s="3"/>
      <c r="AD615" s="3"/>
      <c r="AE615" s="3"/>
      <c r="AF615" s="3"/>
    </row>
    <row r="616" customFormat="false" ht="12.75" hidden="false" customHeight="false" outlineLevel="0" collapsed="false">
      <c r="X616" s="3"/>
      <c r="Z616" s="3"/>
      <c r="AB616" s="3"/>
      <c r="AD616" s="3"/>
      <c r="AE616" s="3"/>
      <c r="AF616" s="3"/>
    </row>
    <row r="617" customFormat="false" ht="12.75" hidden="false" customHeight="false" outlineLevel="0" collapsed="false">
      <c r="X617" s="3"/>
      <c r="Z617" s="3"/>
      <c r="AB617" s="3"/>
      <c r="AD617" s="3"/>
      <c r="AE617" s="3"/>
      <c r="AF617" s="3"/>
    </row>
    <row r="618" customFormat="false" ht="12.75" hidden="false" customHeight="false" outlineLevel="0" collapsed="false">
      <c r="X618" s="3"/>
      <c r="Z618" s="3"/>
      <c r="AB618" s="3"/>
      <c r="AD618" s="3"/>
      <c r="AE618" s="3"/>
      <c r="AF618" s="3"/>
    </row>
    <row r="619" customFormat="false" ht="12.75" hidden="false" customHeight="false" outlineLevel="0" collapsed="false">
      <c r="X619" s="3"/>
      <c r="Z619" s="3"/>
      <c r="AB619" s="3"/>
      <c r="AD619" s="3"/>
      <c r="AE619" s="3"/>
      <c r="AF619" s="3"/>
    </row>
    <row r="620" customFormat="false" ht="12.75" hidden="false" customHeight="false" outlineLevel="0" collapsed="false">
      <c r="X620" s="3"/>
      <c r="Z620" s="3"/>
      <c r="AB620" s="3"/>
      <c r="AD620" s="3"/>
      <c r="AE620" s="3"/>
      <c r="AF620" s="3"/>
    </row>
    <row r="621" customFormat="false" ht="12.75" hidden="false" customHeight="false" outlineLevel="0" collapsed="false">
      <c r="X621" s="3"/>
      <c r="Z621" s="3"/>
      <c r="AB621" s="3"/>
      <c r="AD621" s="3"/>
      <c r="AE621" s="3"/>
      <c r="AF621" s="3"/>
    </row>
    <row r="622" customFormat="false" ht="12.75" hidden="false" customHeight="false" outlineLevel="0" collapsed="false">
      <c r="X622" s="3"/>
      <c r="Z622" s="3"/>
      <c r="AB622" s="3"/>
      <c r="AD622" s="3"/>
      <c r="AE622" s="3"/>
      <c r="AF622" s="3"/>
    </row>
    <row r="623" customFormat="false" ht="12.75" hidden="false" customHeight="false" outlineLevel="0" collapsed="false">
      <c r="X623" s="3"/>
      <c r="Z623" s="3"/>
      <c r="AB623" s="3"/>
      <c r="AD623" s="3"/>
      <c r="AE623" s="3"/>
      <c r="AF623" s="3"/>
    </row>
    <row r="624" customFormat="false" ht="12.75" hidden="false" customHeight="false" outlineLevel="0" collapsed="false">
      <c r="X624" s="3"/>
      <c r="Z624" s="3"/>
      <c r="AB624" s="3"/>
      <c r="AD624" s="3"/>
      <c r="AE624" s="3"/>
      <c r="AF624" s="3"/>
    </row>
    <row r="625" customFormat="false" ht="12.75" hidden="false" customHeight="false" outlineLevel="0" collapsed="false">
      <c r="X625" s="3"/>
      <c r="Z625" s="3"/>
      <c r="AB625" s="3"/>
      <c r="AD625" s="3"/>
      <c r="AE625" s="3"/>
      <c r="AF625" s="3"/>
    </row>
    <row r="626" customFormat="false" ht="12.75" hidden="false" customHeight="false" outlineLevel="0" collapsed="false">
      <c r="X626" s="3"/>
      <c r="Z626" s="3"/>
      <c r="AB626" s="3"/>
      <c r="AD626" s="3"/>
      <c r="AE626" s="3"/>
      <c r="AF626" s="3"/>
    </row>
    <row r="627" customFormat="false" ht="12.75" hidden="false" customHeight="false" outlineLevel="0" collapsed="false">
      <c r="X627" s="3"/>
      <c r="Z627" s="3"/>
      <c r="AB627" s="3"/>
      <c r="AD627" s="3"/>
      <c r="AE627" s="3"/>
      <c r="AF627" s="3"/>
    </row>
    <row r="628" customFormat="false" ht="12.75" hidden="false" customHeight="false" outlineLevel="0" collapsed="false">
      <c r="X628" s="3"/>
      <c r="Z628" s="3"/>
      <c r="AB628" s="3"/>
      <c r="AD628" s="3"/>
      <c r="AE628" s="3"/>
      <c r="AF628" s="3"/>
    </row>
    <row r="629" customFormat="false" ht="12.75" hidden="false" customHeight="false" outlineLevel="0" collapsed="false">
      <c r="X629" s="3"/>
      <c r="Z629" s="3"/>
      <c r="AB629" s="3"/>
      <c r="AD629" s="3"/>
      <c r="AE629" s="3"/>
      <c r="AF629" s="3"/>
    </row>
    <row r="630" customFormat="false" ht="12.75" hidden="false" customHeight="false" outlineLevel="0" collapsed="false">
      <c r="X630" s="3"/>
      <c r="Z630" s="3"/>
      <c r="AB630" s="3"/>
      <c r="AD630" s="3"/>
      <c r="AE630" s="3"/>
      <c r="AF630" s="3"/>
    </row>
    <row r="631" customFormat="false" ht="12.75" hidden="false" customHeight="false" outlineLevel="0" collapsed="false">
      <c r="X631" s="3"/>
      <c r="Z631" s="3"/>
      <c r="AB631" s="3"/>
      <c r="AD631" s="3"/>
      <c r="AE631" s="3"/>
      <c r="AF631" s="3"/>
    </row>
    <row r="632" customFormat="false" ht="12.75" hidden="false" customHeight="false" outlineLevel="0" collapsed="false">
      <c r="X632" s="3"/>
      <c r="Z632" s="3"/>
      <c r="AB632" s="3"/>
      <c r="AD632" s="3"/>
      <c r="AE632" s="3"/>
      <c r="AF632" s="3"/>
    </row>
    <row r="633" customFormat="false" ht="12.75" hidden="false" customHeight="false" outlineLevel="0" collapsed="false">
      <c r="X633" s="3"/>
      <c r="Z633" s="3"/>
      <c r="AB633" s="3"/>
      <c r="AD633" s="3"/>
      <c r="AE633" s="3"/>
      <c r="AF633" s="3"/>
    </row>
    <row r="634" customFormat="false" ht="12.75" hidden="false" customHeight="false" outlineLevel="0" collapsed="false">
      <c r="X634" s="3"/>
      <c r="Z634" s="3"/>
      <c r="AB634" s="3"/>
      <c r="AD634" s="3"/>
      <c r="AE634" s="3"/>
      <c r="AF634" s="3"/>
    </row>
    <row r="635" customFormat="false" ht="12.75" hidden="false" customHeight="false" outlineLevel="0" collapsed="false">
      <c r="X635" s="3"/>
      <c r="Z635" s="3"/>
      <c r="AB635" s="3"/>
      <c r="AD635" s="3"/>
      <c r="AE635" s="3"/>
      <c r="AF635" s="3"/>
    </row>
    <row r="636" customFormat="false" ht="12.75" hidden="false" customHeight="false" outlineLevel="0" collapsed="false">
      <c r="X636" s="3"/>
      <c r="Z636" s="3"/>
      <c r="AB636" s="3"/>
      <c r="AD636" s="3"/>
      <c r="AE636" s="3"/>
      <c r="AF636" s="3"/>
    </row>
    <row r="637" customFormat="false" ht="12.75" hidden="false" customHeight="false" outlineLevel="0" collapsed="false">
      <c r="X637" s="3"/>
      <c r="Z637" s="3"/>
      <c r="AB637" s="3"/>
      <c r="AD637" s="3"/>
      <c r="AE637" s="3"/>
      <c r="AF637" s="3"/>
    </row>
    <row r="638" customFormat="false" ht="12.75" hidden="false" customHeight="false" outlineLevel="0" collapsed="false">
      <c r="X638" s="3"/>
      <c r="Z638" s="3"/>
      <c r="AB638" s="3"/>
      <c r="AD638" s="3"/>
      <c r="AE638" s="3"/>
      <c r="AF638" s="3"/>
    </row>
    <row r="639" customFormat="false" ht="12.75" hidden="false" customHeight="false" outlineLevel="0" collapsed="false">
      <c r="X639" s="3"/>
      <c r="Z639" s="3"/>
      <c r="AB639" s="3"/>
      <c r="AD639" s="3"/>
      <c r="AE639" s="3"/>
      <c r="AF639" s="3"/>
    </row>
    <row r="640" customFormat="false" ht="12.75" hidden="false" customHeight="false" outlineLevel="0" collapsed="false">
      <c r="X640" s="3"/>
      <c r="Z640" s="3"/>
      <c r="AB640" s="3"/>
      <c r="AD640" s="3"/>
      <c r="AE640" s="3"/>
      <c r="AF640" s="3"/>
    </row>
    <row r="641" customFormat="false" ht="12.75" hidden="false" customHeight="false" outlineLevel="0" collapsed="false">
      <c r="X641" s="3"/>
      <c r="Z641" s="3"/>
      <c r="AB641" s="3"/>
      <c r="AD641" s="3"/>
      <c r="AE641" s="3"/>
      <c r="AF641" s="3"/>
    </row>
    <row r="642" customFormat="false" ht="12.75" hidden="false" customHeight="false" outlineLevel="0" collapsed="false">
      <c r="X642" s="3"/>
      <c r="Z642" s="3"/>
      <c r="AB642" s="3"/>
      <c r="AD642" s="3"/>
      <c r="AE642" s="3"/>
      <c r="AF642" s="3"/>
    </row>
    <row r="643" customFormat="false" ht="12.75" hidden="false" customHeight="false" outlineLevel="0" collapsed="false">
      <c r="X643" s="3"/>
      <c r="Z643" s="3"/>
      <c r="AB643" s="3"/>
      <c r="AD643" s="3"/>
      <c r="AE643" s="3"/>
      <c r="AF643" s="3"/>
    </row>
    <row r="644" customFormat="false" ht="12.75" hidden="false" customHeight="false" outlineLevel="0" collapsed="false">
      <c r="X644" s="3"/>
      <c r="Z644" s="3"/>
      <c r="AB644" s="3"/>
      <c r="AD644" s="3"/>
      <c r="AE644" s="3"/>
      <c r="AF644" s="3"/>
    </row>
    <row r="645" customFormat="false" ht="12.75" hidden="false" customHeight="false" outlineLevel="0" collapsed="false">
      <c r="X645" s="3"/>
      <c r="Z645" s="3"/>
      <c r="AB645" s="3"/>
      <c r="AD645" s="3"/>
      <c r="AE645" s="3"/>
      <c r="AF645" s="3"/>
    </row>
    <row r="646" customFormat="false" ht="12.75" hidden="false" customHeight="false" outlineLevel="0" collapsed="false">
      <c r="X646" s="3"/>
      <c r="Z646" s="3"/>
      <c r="AB646" s="3"/>
      <c r="AD646" s="3"/>
      <c r="AE646" s="3"/>
      <c r="AF646" s="3"/>
    </row>
    <row r="647" customFormat="false" ht="12.75" hidden="false" customHeight="false" outlineLevel="0" collapsed="false">
      <c r="X647" s="3"/>
      <c r="Z647" s="3"/>
      <c r="AB647" s="3"/>
      <c r="AD647" s="3"/>
      <c r="AE647" s="3"/>
      <c r="AF647" s="3"/>
    </row>
    <row r="648" customFormat="false" ht="12.75" hidden="false" customHeight="false" outlineLevel="0" collapsed="false">
      <c r="X648" s="3"/>
      <c r="Z648" s="3"/>
      <c r="AB648" s="3"/>
      <c r="AD648" s="3"/>
      <c r="AE648" s="3"/>
      <c r="AF648" s="3"/>
    </row>
    <row r="649" customFormat="false" ht="12.75" hidden="false" customHeight="false" outlineLevel="0" collapsed="false">
      <c r="X649" s="3"/>
      <c r="Z649" s="3"/>
      <c r="AB649" s="3"/>
      <c r="AD649" s="3"/>
      <c r="AE649" s="3"/>
      <c r="AF649" s="3"/>
    </row>
    <row r="650" customFormat="false" ht="12.75" hidden="false" customHeight="false" outlineLevel="0" collapsed="false">
      <c r="X650" s="3"/>
      <c r="Z650" s="3"/>
      <c r="AB650" s="3"/>
      <c r="AD650" s="3"/>
      <c r="AE650" s="3"/>
      <c r="AF650" s="3"/>
    </row>
    <row r="651" customFormat="false" ht="12.75" hidden="false" customHeight="false" outlineLevel="0" collapsed="false">
      <c r="X651" s="3"/>
      <c r="Z651" s="3"/>
      <c r="AB651" s="3"/>
      <c r="AD651" s="3"/>
      <c r="AE651" s="3"/>
      <c r="AF651" s="3"/>
    </row>
    <row r="652" customFormat="false" ht="12.75" hidden="false" customHeight="false" outlineLevel="0" collapsed="false">
      <c r="X652" s="3"/>
      <c r="Z652" s="3"/>
      <c r="AB652" s="3"/>
      <c r="AD652" s="3"/>
      <c r="AE652" s="3"/>
      <c r="AF652" s="3"/>
    </row>
    <row r="653" customFormat="false" ht="12.75" hidden="false" customHeight="false" outlineLevel="0" collapsed="false">
      <c r="X653" s="3"/>
      <c r="Z653" s="3"/>
      <c r="AB653" s="3"/>
      <c r="AD653" s="3"/>
      <c r="AE653" s="3"/>
      <c r="AF653" s="3"/>
    </row>
    <row r="654" customFormat="false" ht="12.75" hidden="false" customHeight="false" outlineLevel="0" collapsed="false">
      <c r="X654" s="3"/>
      <c r="Z654" s="3"/>
      <c r="AB654" s="3"/>
      <c r="AD654" s="3"/>
      <c r="AE654" s="3"/>
      <c r="AF654" s="3"/>
    </row>
    <row r="655" customFormat="false" ht="12.75" hidden="false" customHeight="false" outlineLevel="0" collapsed="false">
      <c r="X655" s="3"/>
      <c r="Z655" s="3"/>
      <c r="AB655" s="3"/>
      <c r="AD655" s="3"/>
      <c r="AE655" s="3"/>
      <c r="AF655" s="3"/>
    </row>
    <row r="656" customFormat="false" ht="12.75" hidden="false" customHeight="false" outlineLevel="0" collapsed="false">
      <c r="X656" s="3"/>
      <c r="Z656" s="3"/>
      <c r="AB656" s="3"/>
      <c r="AD656" s="3"/>
      <c r="AE656" s="3"/>
      <c r="AF656" s="3"/>
    </row>
    <row r="657" customFormat="false" ht="12.75" hidden="false" customHeight="false" outlineLevel="0" collapsed="false">
      <c r="X657" s="3"/>
      <c r="Z657" s="3"/>
      <c r="AB657" s="3"/>
      <c r="AD657" s="3"/>
      <c r="AE657" s="3"/>
      <c r="AF657" s="3"/>
    </row>
    <row r="658" customFormat="false" ht="12.75" hidden="false" customHeight="false" outlineLevel="0" collapsed="false">
      <c r="X658" s="3"/>
      <c r="Z658" s="3"/>
      <c r="AB658" s="3"/>
      <c r="AD658" s="3"/>
      <c r="AE658" s="3"/>
      <c r="AF658" s="3"/>
    </row>
    <row r="659" customFormat="false" ht="12.75" hidden="false" customHeight="false" outlineLevel="0" collapsed="false">
      <c r="X659" s="3"/>
      <c r="Z659" s="3"/>
      <c r="AB659" s="3"/>
      <c r="AD659" s="3"/>
      <c r="AE659" s="3"/>
      <c r="AF659" s="3"/>
    </row>
    <row r="660" customFormat="false" ht="12.75" hidden="false" customHeight="false" outlineLevel="0" collapsed="false">
      <c r="X660" s="3"/>
      <c r="Z660" s="3"/>
      <c r="AB660" s="3"/>
      <c r="AD660" s="3"/>
      <c r="AE660" s="3"/>
      <c r="AF660" s="3"/>
    </row>
    <row r="661" customFormat="false" ht="12.75" hidden="false" customHeight="false" outlineLevel="0" collapsed="false">
      <c r="X661" s="3"/>
      <c r="Z661" s="3"/>
      <c r="AB661" s="3"/>
      <c r="AD661" s="3"/>
      <c r="AE661" s="3"/>
      <c r="AF661" s="3"/>
    </row>
    <row r="662" customFormat="false" ht="12.75" hidden="false" customHeight="false" outlineLevel="0" collapsed="false">
      <c r="X662" s="3"/>
      <c r="Z662" s="3"/>
      <c r="AB662" s="3"/>
      <c r="AD662" s="3"/>
      <c r="AE662" s="3"/>
      <c r="AF662" s="3"/>
    </row>
    <row r="663" customFormat="false" ht="12.75" hidden="false" customHeight="false" outlineLevel="0" collapsed="false">
      <c r="X663" s="3"/>
      <c r="Z663" s="3"/>
      <c r="AB663" s="3"/>
      <c r="AD663" s="3"/>
      <c r="AE663" s="3"/>
      <c r="AF663" s="3"/>
    </row>
    <row r="664" customFormat="false" ht="12.75" hidden="false" customHeight="false" outlineLevel="0" collapsed="false">
      <c r="X664" s="3"/>
      <c r="Z664" s="3"/>
      <c r="AB664" s="3"/>
      <c r="AD664" s="3"/>
      <c r="AE664" s="3"/>
      <c r="AF664" s="3"/>
    </row>
    <row r="665" customFormat="false" ht="12.75" hidden="false" customHeight="false" outlineLevel="0" collapsed="false">
      <c r="X665" s="3"/>
      <c r="Z665" s="3"/>
      <c r="AB665" s="3"/>
      <c r="AD665" s="3"/>
      <c r="AE665" s="3"/>
      <c r="AF665" s="3"/>
    </row>
    <row r="666" customFormat="false" ht="12.75" hidden="false" customHeight="false" outlineLevel="0" collapsed="false">
      <c r="X666" s="3"/>
      <c r="Z666" s="3"/>
      <c r="AB666" s="3"/>
      <c r="AD666" s="3"/>
      <c r="AE666" s="3"/>
      <c r="AF666" s="3"/>
    </row>
    <row r="667" customFormat="false" ht="12.75" hidden="false" customHeight="false" outlineLevel="0" collapsed="false">
      <c r="X667" s="3"/>
      <c r="Z667" s="3"/>
      <c r="AB667" s="3"/>
      <c r="AD667" s="3"/>
      <c r="AE667" s="3"/>
      <c r="AF667" s="3"/>
    </row>
    <row r="668" customFormat="false" ht="12.75" hidden="false" customHeight="false" outlineLevel="0" collapsed="false">
      <c r="X668" s="3"/>
      <c r="Z668" s="3"/>
      <c r="AB668" s="3"/>
      <c r="AD668" s="3"/>
      <c r="AE668" s="3"/>
      <c r="AF668" s="3"/>
    </row>
    <row r="669" customFormat="false" ht="12.75" hidden="false" customHeight="false" outlineLevel="0" collapsed="false">
      <c r="X669" s="3"/>
      <c r="Z669" s="3"/>
      <c r="AB669" s="3"/>
      <c r="AD669" s="3"/>
      <c r="AE669" s="3"/>
      <c r="AF669" s="3"/>
    </row>
    <row r="670" customFormat="false" ht="12.75" hidden="false" customHeight="false" outlineLevel="0" collapsed="false">
      <c r="X670" s="3"/>
      <c r="Z670" s="3"/>
      <c r="AB670" s="3"/>
      <c r="AD670" s="3"/>
      <c r="AE670" s="3"/>
      <c r="AF670" s="3"/>
    </row>
    <row r="671" customFormat="false" ht="12.75" hidden="false" customHeight="false" outlineLevel="0" collapsed="false">
      <c r="X671" s="3"/>
      <c r="Z671" s="3"/>
      <c r="AB671" s="3"/>
      <c r="AD671" s="3"/>
      <c r="AE671" s="3"/>
      <c r="AF671" s="3"/>
    </row>
    <row r="672" customFormat="false" ht="12.75" hidden="false" customHeight="false" outlineLevel="0" collapsed="false">
      <c r="X672" s="3"/>
      <c r="Z672" s="3"/>
      <c r="AB672" s="3"/>
      <c r="AD672" s="3"/>
      <c r="AE672" s="3"/>
      <c r="AF672" s="3"/>
    </row>
    <row r="673" customFormat="false" ht="12.75" hidden="false" customHeight="false" outlineLevel="0" collapsed="false">
      <c r="X673" s="3"/>
      <c r="Z673" s="3"/>
      <c r="AB673" s="3"/>
      <c r="AD673" s="3"/>
      <c r="AE673" s="3"/>
      <c r="AF673" s="3"/>
    </row>
    <row r="674" customFormat="false" ht="12.75" hidden="false" customHeight="false" outlineLevel="0" collapsed="false">
      <c r="X674" s="3"/>
      <c r="Z674" s="3"/>
      <c r="AB674" s="3"/>
      <c r="AD674" s="3"/>
      <c r="AE674" s="3"/>
      <c r="AF674" s="3"/>
    </row>
    <row r="675" customFormat="false" ht="12.75" hidden="false" customHeight="false" outlineLevel="0" collapsed="false">
      <c r="X675" s="3"/>
      <c r="Z675" s="3"/>
      <c r="AB675" s="3"/>
      <c r="AD675" s="3"/>
      <c r="AE675" s="3"/>
      <c r="AF675" s="3"/>
    </row>
    <row r="676" customFormat="false" ht="12.75" hidden="false" customHeight="false" outlineLevel="0" collapsed="false">
      <c r="X676" s="3"/>
      <c r="Z676" s="3"/>
      <c r="AB676" s="3"/>
      <c r="AD676" s="3"/>
      <c r="AE676" s="3"/>
      <c r="AF676" s="3"/>
    </row>
    <row r="677" customFormat="false" ht="12.75" hidden="false" customHeight="false" outlineLevel="0" collapsed="false">
      <c r="X677" s="3"/>
      <c r="Z677" s="3"/>
      <c r="AB677" s="3"/>
      <c r="AD677" s="3"/>
      <c r="AE677" s="3"/>
      <c r="AF677" s="3"/>
    </row>
    <row r="678" customFormat="false" ht="12.75" hidden="false" customHeight="false" outlineLevel="0" collapsed="false">
      <c r="X678" s="3"/>
      <c r="Z678" s="3"/>
      <c r="AB678" s="3"/>
      <c r="AD678" s="3"/>
      <c r="AE678" s="3"/>
      <c r="AF678" s="3"/>
    </row>
    <row r="679" customFormat="false" ht="12.75" hidden="false" customHeight="false" outlineLevel="0" collapsed="false">
      <c r="X679" s="3"/>
      <c r="Z679" s="3"/>
      <c r="AB679" s="3"/>
      <c r="AD679" s="3"/>
      <c r="AE679" s="3"/>
      <c r="AF679" s="3"/>
    </row>
    <row r="680" customFormat="false" ht="12.75" hidden="false" customHeight="false" outlineLevel="0" collapsed="false">
      <c r="X680" s="3"/>
      <c r="Z680" s="3"/>
      <c r="AB680" s="3"/>
      <c r="AD680" s="3"/>
      <c r="AE680" s="3"/>
      <c r="AF680" s="3"/>
    </row>
    <row r="681" customFormat="false" ht="12.75" hidden="false" customHeight="false" outlineLevel="0" collapsed="false">
      <c r="X681" s="3"/>
      <c r="Z681" s="3"/>
      <c r="AB681" s="3"/>
      <c r="AD681" s="3"/>
      <c r="AE681" s="3"/>
      <c r="AF681" s="3"/>
    </row>
    <row r="682" customFormat="false" ht="12.75" hidden="false" customHeight="false" outlineLevel="0" collapsed="false">
      <c r="X682" s="3"/>
      <c r="Z682" s="3"/>
      <c r="AB682" s="3"/>
      <c r="AD682" s="3"/>
      <c r="AE682" s="3"/>
      <c r="AF682" s="3"/>
    </row>
    <row r="683" customFormat="false" ht="12.75" hidden="false" customHeight="false" outlineLevel="0" collapsed="false">
      <c r="X683" s="3"/>
      <c r="Z683" s="3"/>
      <c r="AB683" s="3"/>
      <c r="AD683" s="3"/>
      <c r="AE683" s="3"/>
      <c r="AF683" s="3"/>
    </row>
    <row r="684" customFormat="false" ht="12.75" hidden="false" customHeight="false" outlineLevel="0" collapsed="false">
      <c r="X684" s="3"/>
      <c r="Z684" s="3"/>
      <c r="AB684" s="3"/>
      <c r="AD684" s="3"/>
      <c r="AE684" s="3"/>
      <c r="AF684" s="3"/>
    </row>
    <row r="685" customFormat="false" ht="12.75" hidden="false" customHeight="false" outlineLevel="0" collapsed="false">
      <c r="X685" s="3"/>
      <c r="Z685" s="3"/>
      <c r="AB685" s="3"/>
      <c r="AD685" s="3"/>
      <c r="AE685" s="3"/>
      <c r="AF685" s="3"/>
    </row>
    <row r="686" customFormat="false" ht="12.75" hidden="false" customHeight="false" outlineLevel="0" collapsed="false">
      <c r="X686" s="3"/>
      <c r="Z686" s="3"/>
      <c r="AB686" s="3"/>
      <c r="AD686" s="3"/>
      <c r="AE686" s="3"/>
      <c r="AF686" s="3"/>
    </row>
    <row r="687" customFormat="false" ht="12.75" hidden="false" customHeight="false" outlineLevel="0" collapsed="false">
      <c r="X687" s="3"/>
      <c r="Z687" s="3"/>
      <c r="AB687" s="3"/>
      <c r="AD687" s="3"/>
      <c r="AE687" s="3"/>
      <c r="AF687" s="3"/>
    </row>
    <row r="688" customFormat="false" ht="12.75" hidden="false" customHeight="false" outlineLevel="0" collapsed="false">
      <c r="X688" s="3"/>
      <c r="Z688" s="3"/>
      <c r="AB688" s="3"/>
      <c r="AD688" s="3"/>
      <c r="AE688" s="3"/>
      <c r="AF688" s="3"/>
    </row>
    <row r="689" customFormat="false" ht="12.75" hidden="false" customHeight="false" outlineLevel="0" collapsed="false">
      <c r="X689" s="3"/>
      <c r="Z689" s="3"/>
      <c r="AB689" s="3"/>
      <c r="AD689" s="3"/>
      <c r="AE689" s="3"/>
      <c r="AF689" s="3"/>
    </row>
    <row r="690" customFormat="false" ht="12.75" hidden="false" customHeight="false" outlineLevel="0" collapsed="false">
      <c r="X690" s="3"/>
      <c r="Z690" s="3"/>
      <c r="AB690" s="3"/>
      <c r="AD690" s="3"/>
      <c r="AE690" s="3"/>
      <c r="AF690" s="3"/>
    </row>
    <row r="691" customFormat="false" ht="12.75" hidden="false" customHeight="false" outlineLevel="0" collapsed="false">
      <c r="X691" s="3"/>
      <c r="Z691" s="3"/>
      <c r="AB691" s="3"/>
      <c r="AD691" s="3"/>
      <c r="AE691" s="3"/>
      <c r="AF691" s="3"/>
    </row>
    <row r="692" customFormat="false" ht="12.75" hidden="false" customHeight="false" outlineLevel="0" collapsed="false">
      <c r="X692" s="3"/>
      <c r="Z692" s="3"/>
      <c r="AB692" s="3"/>
      <c r="AD692" s="3"/>
      <c r="AE692" s="3"/>
      <c r="AF692" s="3"/>
    </row>
    <row r="693" customFormat="false" ht="12.75" hidden="false" customHeight="false" outlineLevel="0" collapsed="false">
      <c r="X693" s="3"/>
      <c r="Z693" s="3"/>
      <c r="AB693" s="3"/>
      <c r="AD693" s="3"/>
      <c r="AE693" s="3"/>
      <c r="AF693" s="3"/>
    </row>
    <row r="694" customFormat="false" ht="12.75" hidden="false" customHeight="false" outlineLevel="0" collapsed="false">
      <c r="X694" s="3"/>
      <c r="Z694" s="3"/>
      <c r="AB694" s="3"/>
      <c r="AD694" s="3"/>
      <c r="AE694" s="3"/>
      <c r="AF694" s="3"/>
    </row>
    <row r="695" customFormat="false" ht="12.75" hidden="false" customHeight="false" outlineLevel="0" collapsed="false">
      <c r="X695" s="3"/>
      <c r="Z695" s="3"/>
      <c r="AB695" s="3"/>
      <c r="AD695" s="3"/>
      <c r="AE695" s="3"/>
      <c r="AF695" s="3"/>
    </row>
    <row r="696" customFormat="false" ht="12.75" hidden="false" customHeight="false" outlineLevel="0" collapsed="false">
      <c r="X696" s="3"/>
      <c r="Z696" s="3"/>
      <c r="AB696" s="3"/>
      <c r="AD696" s="3"/>
      <c r="AE696" s="3"/>
      <c r="AF696" s="3"/>
    </row>
    <row r="697" customFormat="false" ht="12.75" hidden="false" customHeight="false" outlineLevel="0" collapsed="false">
      <c r="X697" s="3"/>
      <c r="Z697" s="3"/>
      <c r="AB697" s="3"/>
      <c r="AD697" s="3"/>
      <c r="AE697" s="3"/>
      <c r="AF697" s="3"/>
    </row>
    <row r="698" customFormat="false" ht="12.75" hidden="false" customHeight="false" outlineLevel="0" collapsed="false">
      <c r="X698" s="3"/>
      <c r="Z698" s="3"/>
      <c r="AB698" s="3"/>
      <c r="AD698" s="3"/>
      <c r="AE698" s="3"/>
      <c r="AF698" s="3"/>
    </row>
    <row r="699" customFormat="false" ht="12.75" hidden="false" customHeight="false" outlineLevel="0" collapsed="false">
      <c r="X699" s="3"/>
      <c r="Z699" s="3"/>
      <c r="AB699" s="3"/>
      <c r="AD699" s="3"/>
      <c r="AE699" s="3"/>
      <c r="AF699" s="3"/>
    </row>
    <row r="700" customFormat="false" ht="12.75" hidden="false" customHeight="false" outlineLevel="0" collapsed="false">
      <c r="X700" s="3"/>
      <c r="Z700" s="3"/>
      <c r="AB700" s="3"/>
      <c r="AD700" s="3"/>
      <c r="AE700" s="3"/>
      <c r="AF700" s="3"/>
    </row>
    <row r="701" customFormat="false" ht="12.75" hidden="false" customHeight="false" outlineLevel="0" collapsed="false">
      <c r="X701" s="3"/>
      <c r="Z701" s="3"/>
      <c r="AB701" s="3"/>
      <c r="AD701" s="3"/>
      <c r="AE701" s="3"/>
      <c r="AF701" s="3"/>
    </row>
    <row r="702" customFormat="false" ht="12.75" hidden="false" customHeight="false" outlineLevel="0" collapsed="false">
      <c r="X702" s="3"/>
      <c r="Z702" s="3"/>
      <c r="AB702" s="3"/>
      <c r="AD702" s="3"/>
      <c r="AE702" s="3"/>
      <c r="AF702" s="3"/>
    </row>
    <row r="703" customFormat="false" ht="12.75" hidden="false" customHeight="false" outlineLevel="0" collapsed="false">
      <c r="X703" s="3"/>
      <c r="Z703" s="3"/>
      <c r="AB703" s="3"/>
      <c r="AD703" s="3"/>
      <c r="AE703" s="3"/>
      <c r="AF703" s="3"/>
    </row>
    <row r="704" customFormat="false" ht="12.75" hidden="false" customHeight="false" outlineLevel="0" collapsed="false">
      <c r="X704" s="3"/>
      <c r="Z704" s="3"/>
      <c r="AB704" s="3"/>
      <c r="AD704" s="3"/>
      <c r="AE704" s="3"/>
      <c r="AF704" s="3"/>
    </row>
    <row r="705" customFormat="false" ht="12.75" hidden="false" customHeight="false" outlineLevel="0" collapsed="false">
      <c r="X705" s="3"/>
      <c r="Z705" s="3"/>
      <c r="AB705" s="3"/>
      <c r="AD705" s="3"/>
      <c r="AE705" s="3"/>
      <c r="AF705" s="3"/>
    </row>
    <row r="706" customFormat="false" ht="12.75" hidden="false" customHeight="false" outlineLevel="0" collapsed="false">
      <c r="X706" s="3"/>
      <c r="Z706" s="3"/>
      <c r="AB706" s="3"/>
      <c r="AD706" s="3"/>
      <c r="AE706" s="3"/>
      <c r="AF706" s="3"/>
    </row>
    <row r="707" customFormat="false" ht="12.75" hidden="false" customHeight="false" outlineLevel="0" collapsed="false">
      <c r="X707" s="3"/>
      <c r="Z707" s="3"/>
      <c r="AB707" s="3"/>
      <c r="AD707" s="3"/>
      <c r="AE707" s="3"/>
      <c r="AF707" s="3"/>
    </row>
    <row r="708" customFormat="false" ht="12.75" hidden="false" customHeight="false" outlineLevel="0" collapsed="false">
      <c r="X708" s="3"/>
      <c r="Z708" s="3"/>
      <c r="AB708" s="3"/>
      <c r="AD708" s="3"/>
      <c r="AE708" s="3"/>
      <c r="AF708" s="3"/>
    </row>
    <row r="709" customFormat="false" ht="12.75" hidden="false" customHeight="false" outlineLevel="0" collapsed="false">
      <c r="X709" s="3"/>
      <c r="Z709" s="3"/>
      <c r="AB709" s="3"/>
      <c r="AD709" s="3"/>
      <c r="AE709" s="3"/>
      <c r="AF709" s="3"/>
    </row>
    <row r="710" customFormat="false" ht="12.75" hidden="false" customHeight="false" outlineLevel="0" collapsed="false">
      <c r="X710" s="3"/>
      <c r="Z710" s="3"/>
      <c r="AB710" s="3"/>
      <c r="AD710" s="3"/>
      <c r="AE710" s="3"/>
      <c r="AF710" s="3"/>
    </row>
    <row r="711" customFormat="false" ht="12.75" hidden="false" customHeight="false" outlineLevel="0" collapsed="false">
      <c r="X711" s="3"/>
      <c r="Z711" s="3"/>
      <c r="AB711" s="3"/>
      <c r="AD711" s="3"/>
      <c r="AE711" s="3"/>
      <c r="AF711" s="3"/>
    </row>
    <row r="712" customFormat="false" ht="12.75" hidden="false" customHeight="false" outlineLevel="0" collapsed="false">
      <c r="X712" s="3"/>
      <c r="Z712" s="3"/>
      <c r="AB712" s="3"/>
      <c r="AD712" s="3"/>
      <c r="AE712" s="3"/>
      <c r="AF712" s="3"/>
    </row>
    <row r="713" customFormat="false" ht="12.75" hidden="false" customHeight="false" outlineLevel="0" collapsed="false">
      <c r="X713" s="3"/>
      <c r="Z713" s="3"/>
      <c r="AB713" s="3"/>
      <c r="AD713" s="3"/>
      <c r="AE713" s="3"/>
      <c r="AF713" s="3"/>
    </row>
    <row r="714" customFormat="false" ht="12.75" hidden="false" customHeight="false" outlineLevel="0" collapsed="false">
      <c r="X714" s="3"/>
      <c r="Z714" s="3"/>
      <c r="AB714" s="3"/>
      <c r="AD714" s="3"/>
      <c r="AE714" s="3"/>
      <c r="AF714" s="3"/>
    </row>
    <row r="715" customFormat="false" ht="12.75" hidden="false" customHeight="false" outlineLevel="0" collapsed="false">
      <c r="X715" s="3"/>
      <c r="Z715" s="3"/>
      <c r="AB715" s="3"/>
      <c r="AD715" s="3"/>
      <c r="AE715" s="3"/>
      <c r="AF715" s="3"/>
    </row>
    <row r="716" customFormat="false" ht="12.75" hidden="false" customHeight="false" outlineLevel="0" collapsed="false">
      <c r="X716" s="3"/>
      <c r="Z716" s="3"/>
      <c r="AB716" s="3"/>
      <c r="AD716" s="3"/>
      <c r="AE716" s="3"/>
      <c r="AF716" s="3"/>
    </row>
    <row r="717" customFormat="false" ht="12.75" hidden="false" customHeight="false" outlineLevel="0" collapsed="false">
      <c r="X717" s="3"/>
      <c r="Z717" s="3"/>
      <c r="AB717" s="3"/>
      <c r="AD717" s="3"/>
      <c r="AE717" s="3"/>
      <c r="AF717" s="3"/>
    </row>
    <row r="718" customFormat="false" ht="12.75" hidden="false" customHeight="false" outlineLevel="0" collapsed="false">
      <c r="X718" s="3"/>
      <c r="Z718" s="3"/>
      <c r="AB718" s="3"/>
      <c r="AD718" s="3"/>
      <c r="AE718" s="3"/>
      <c r="AF718" s="3"/>
    </row>
    <row r="719" customFormat="false" ht="12.75" hidden="false" customHeight="false" outlineLevel="0" collapsed="false">
      <c r="X719" s="3"/>
      <c r="Z719" s="3"/>
      <c r="AB719" s="3"/>
      <c r="AD719" s="3"/>
      <c r="AE719" s="3"/>
      <c r="AF719" s="3"/>
    </row>
    <row r="720" customFormat="false" ht="12.75" hidden="false" customHeight="false" outlineLevel="0" collapsed="false">
      <c r="X720" s="3"/>
      <c r="Z720" s="3"/>
      <c r="AB720" s="3"/>
      <c r="AD720" s="3"/>
      <c r="AE720" s="3"/>
      <c r="AF720" s="3"/>
    </row>
    <row r="721" customFormat="false" ht="12.75" hidden="false" customHeight="false" outlineLevel="0" collapsed="false">
      <c r="X721" s="3"/>
      <c r="Z721" s="3"/>
      <c r="AB721" s="3"/>
      <c r="AD721" s="3"/>
      <c r="AE721" s="3"/>
      <c r="AF721" s="3"/>
    </row>
    <row r="722" customFormat="false" ht="12.75" hidden="false" customHeight="false" outlineLevel="0" collapsed="false">
      <c r="X722" s="3"/>
      <c r="Z722" s="3"/>
      <c r="AB722" s="3"/>
      <c r="AD722" s="3"/>
      <c r="AE722" s="3"/>
      <c r="AF722" s="3"/>
    </row>
    <row r="723" customFormat="false" ht="12.75" hidden="false" customHeight="false" outlineLevel="0" collapsed="false">
      <c r="X723" s="3"/>
      <c r="Z723" s="3"/>
      <c r="AB723" s="3"/>
      <c r="AD723" s="3"/>
      <c r="AE723" s="3"/>
      <c r="AF723" s="3"/>
    </row>
    <row r="724" customFormat="false" ht="12.75" hidden="false" customHeight="false" outlineLevel="0" collapsed="false">
      <c r="X724" s="3"/>
      <c r="Z724" s="3"/>
      <c r="AB724" s="3"/>
      <c r="AD724" s="3"/>
      <c r="AE724" s="3"/>
      <c r="AF724" s="3"/>
    </row>
    <row r="725" customFormat="false" ht="12.75" hidden="false" customHeight="false" outlineLevel="0" collapsed="false">
      <c r="X725" s="3"/>
      <c r="Z725" s="3"/>
      <c r="AB725" s="3"/>
      <c r="AD725" s="3"/>
      <c r="AE725" s="3"/>
      <c r="AF725" s="3"/>
    </row>
    <row r="726" customFormat="false" ht="12.75" hidden="false" customHeight="false" outlineLevel="0" collapsed="false">
      <c r="X726" s="3"/>
      <c r="Z726" s="3"/>
      <c r="AB726" s="3"/>
      <c r="AD726" s="3"/>
      <c r="AE726" s="3"/>
      <c r="AF726" s="3"/>
    </row>
    <row r="727" customFormat="false" ht="12.75" hidden="false" customHeight="false" outlineLevel="0" collapsed="false">
      <c r="X727" s="3"/>
      <c r="Z727" s="3"/>
      <c r="AB727" s="3"/>
      <c r="AD727" s="3"/>
      <c r="AE727" s="3"/>
      <c r="AF727" s="3"/>
    </row>
    <row r="728" customFormat="false" ht="12.75" hidden="false" customHeight="false" outlineLevel="0" collapsed="false">
      <c r="X728" s="3"/>
      <c r="Z728" s="3"/>
      <c r="AB728" s="3"/>
      <c r="AD728" s="3"/>
      <c r="AE728" s="3"/>
      <c r="AF728" s="3"/>
    </row>
    <row r="729" customFormat="false" ht="12.75" hidden="false" customHeight="false" outlineLevel="0" collapsed="false">
      <c r="X729" s="3"/>
      <c r="Z729" s="3"/>
      <c r="AB729" s="3"/>
      <c r="AD729" s="3"/>
      <c r="AE729" s="3"/>
      <c r="AF729" s="3"/>
    </row>
    <row r="730" customFormat="false" ht="12.75" hidden="false" customHeight="false" outlineLevel="0" collapsed="false">
      <c r="X730" s="3"/>
      <c r="Z730" s="3"/>
      <c r="AB730" s="3"/>
      <c r="AD730" s="3"/>
      <c r="AE730" s="3"/>
      <c r="AF730" s="3"/>
    </row>
    <row r="731" customFormat="false" ht="12.75" hidden="false" customHeight="false" outlineLevel="0" collapsed="false">
      <c r="X731" s="3"/>
      <c r="Z731" s="3"/>
      <c r="AB731" s="3"/>
      <c r="AD731" s="3"/>
      <c r="AE731" s="3"/>
      <c r="AF731" s="3"/>
    </row>
    <row r="732" customFormat="false" ht="12.75" hidden="false" customHeight="false" outlineLevel="0" collapsed="false">
      <c r="X732" s="3"/>
      <c r="Z732" s="3"/>
      <c r="AB732" s="3"/>
      <c r="AD732" s="3"/>
      <c r="AE732" s="3"/>
      <c r="AF732" s="3"/>
    </row>
    <row r="733" customFormat="false" ht="12.75" hidden="false" customHeight="false" outlineLevel="0" collapsed="false">
      <c r="X733" s="3"/>
      <c r="Z733" s="3"/>
      <c r="AB733" s="3"/>
      <c r="AD733" s="3"/>
      <c r="AE733" s="3"/>
      <c r="AF733" s="3"/>
    </row>
    <row r="734" customFormat="false" ht="12.75" hidden="false" customHeight="false" outlineLevel="0" collapsed="false">
      <c r="X734" s="3"/>
      <c r="Z734" s="3"/>
      <c r="AB734" s="3"/>
      <c r="AD734" s="3"/>
      <c r="AE734" s="3"/>
      <c r="AF734" s="3"/>
    </row>
    <row r="735" customFormat="false" ht="12.75" hidden="false" customHeight="false" outlineLevel="0" collapsed="false">
      <c r="X735" s="3"/>
      <c r="Z735" s="3"/>
      <c r="AB735" s="3"/>
      <c r="AD735" s="3"/>
      <c r="AE735" s="3"/>
      <c r="AF735" s="3"/>
    </row>
    <row r="736" customFormat="false" ht="12.75" hidden="false" customHeight="false" outlineLevel="0" collapsed="false">
      <c r="X736" s="3"/>
      <c r="Z736" s="3"/>
      <c r="AB736" s="3"/>
      <c r="AD736" s="3"/>
      <c r="AE736" s="3"/>
      <c r="AF736" s="3"/>
    </row>
    <row r="737" customFormat="false" ht="12.75" hidden="false" customHeight="false" outlineLevel="0" collapsed="false">
      <c r="X737" s="3"/>
      <c r="Z737" s="3"/>
      <c r="AB737" s="3"/>
      <c r="AD737" s="3"/>
      <c r="AE737" s="3"/>
      <c r="AF737" s="3"/>
    </row>
    <row r="738" customFormat="false" ht="12.75" hidden="false" customHeight="false" outlineLevel="0" collapsed="false">
      <c r="X738" s="3"/>
      <c r="Z738" s="3"/>
      <c r="AB738" s="3"/>
      <c r="AD738" s="3"/>
      <c r="AE738" s="3"/>
      <c r="AF738" s="3"/>
    </row>
    <row r="739" customFormat="false" ht="12.75" hidden="false" customHeight="false" outlineLevel="0" collapsed="false">
      <c r="X739" s="3"/>
      <c r="Z739" s="3"/>
      <c r="AB739" s="3"/>
      <c r="AD739" s="3"/>
      <c r="AE739" s="3"/>
      <c r="AF739" s="3"/>
    </row>
    <row r="740" customFormat="false" ht="12.75" hidden="false" customHeight="false" outlineLevel="0" collapsed="false">
      <c r="X740" s="3"/>
      <c r="Z740" s="3"/>
      <c r="AB740" s="3"/>
      <c r="AD740" s="3"/>
      <c r="AE740" s="3"/>
      <c r="AF740" s="3"/>
    </row>
    <row r="741" customFormat="false" ht="12.75" hidden="false" customHeight="false" outlineLevel="0" collapsed="false">
      <c r="X741" s="3"/>
      <c r="Z741" s="3"/>
      <c r="AB741" s="3"/>
      <c r="AD741" s="3"/>
      <c r="AE741" s="3"/>
      <c r="AF741" s="3"/>
    </row>
    <row r="742" customFormat="false" ht="12.75" hidden="false" customHeight="false" outlineLevel="0" collapsed="false">
      <c r="X742" s="3"/>
      <c r="Z742" s="3"/>
      <c r="AB742" s="3"/>
      <c r="AD742" s="3"/>
      <c r="AE742" s="3"/>
      <c r="AF742" s="3"/>
    </row>
    <row r="743" customFormat="false" ht="12.75" hidden="false" customHeight="false" outlineLevel="0" collapsed="false">
      <c r="X743" s="3"/>
      <c r="Z743" s="3"/>
      <c r="AB743" s="3"/>
      <c r="AD743" s="3"/>
      <c r="AE743" s="3"/>
      <c r="AF743" s="3"/>
    </row>
    <row r="744" customFormat="false" ht="12.75" hidden="false" customHeight="false" outlineLevel="0" collapsed="false">
      <c r="X744" s="3"/>
      <c r="Z744" s="3"/>
      <c r="AB744" s="3"/>
      <c r="AD744" s="3"/>
      <c r="AE744" s="3"/>
      <c r="AF744" s="3"/>
    </row>
    <row r="745" customFormat="false" ht="12.75" hidden="false" customHeight="false" outlineLevel="0" collapsed="false">
      <c r="X745" s="3"/>
      <c r="Z745" s="3"/>
      <c r="AB745" s="3"/>
      <c r="AD745" s="3"/>
      <c r="AE745" s="3"/>
      <c r="AF745" s="3"/>
    </row>
    <row r="746" customFormat="false" ht="12.75" hidden="false" customHeight="false" outlineLevel="0" collapsed="false">
      <c r="X746" s="3"/>
      <c r="Z746" s="3"/>
      <c r="AB746" s="3"/>
      <c r="AD746" s="3"/>
      <c r="AE746" s="3"/>
      <c r="AF746" s="3"/>
    </row>
    <row r="747" customFormat="false" ht="12.75" hidden="false" customHeight="false" outlineLevel="0" collapsed="false">
      <c r="X747" s="3"/>
      <c r="Z747" s="3"/>
      <c r="AB747" s="3"/>
      <c r="AD747" s="3"/>
      <c r="AE747" s="3"/>
      <c r="AF747" s="3"/>
    </row>
    <row r="748" customFormat="false" ht="12.75" hidden="false" customHeight="false" outlineLevel="0" collapsed="false">
      <c r="X748" s="3"/>
      <c r="Z748" s="3"/>
      <c r="AB748" s="3"/>
      <c r="AD748" s="3"/>
      <c r="AE748" s="3"/>
      <c r="AF748" s="3"/>
    </row>
    <row r="749" customFormat="false" ht="12.75" hidden="false" customHeight="false" outlineLevel="0" collapsed="false">
      <c r="X749" s="3"/>
      <c r="Z749" s="3"/>
      <c r="AB749" s="3"/>
      <c r="AD749" s="3"/>
      <c r="AE749" s="3"/>
      <c r="AF749" s="3"/>
    </row>
    <row r="750" customFormat="false" ht="12.75" hidden="false" customHeight="false" outlineLevel="0" collapsed="false">
      <c r="X750" s="3"/>
      <c r="Z750" s="3"/>
      <c r="AB750" s="3"/>
      <c r="AD750" s="3"/>
      <c r="AE750" s="3"/>
      <c r="AF750" s="3"/>
    </row>
    <row r="751" customFormat="false" ht="12.75" hidden="false" customHeight="false" outlineLevel="0" collapsed="false">
      <c r="X751" s="3"/>
      <c r="Z751" s="3"/>
      <c r="AB751" s="3"/>
      <c r="AD751" s="3"/>
      <c r="AE751" s="3"/>
      <c r="AF751" s="3"/>
    </row>
    <row r="752" customFormat="false" ht="12.75" hidden="false" customHeight="false" outlineLevel="0" collapsed="false">
      <c r="X752" s="3"/>
      <c r="Z752" s="3"/>
      <c r="AB752" s="3"/>
      <c r="AD752" s="3"/>
      <c r="AE752" s="3"/>
      <c r="AF752" s="3"/>
    </row>
    <row r="753" customFormat="false" ht="12.75" hidden="false" customHeight="false" outlineLevel="0" collapsed="false">
      <c r="X753" s="3"/>
      <c r="Z753" s="3"/>
      <c r="AB753" s="3"/>
      <c r="AD753" s="3"/>
      <c r="AE753" s="3"/>
      <c r="AF753" s="3"/>
    </row>
    <row r="754" customFormat="false" ht="12.75" hidden="false" customHeight="false" outlineLevel="0" collapsed="false">
      <c r="X754" s="3"/>
      <c r="Z754" s="3"/>
      <c r="AB754" s="3"/>
      <c r="AD754" s="3"/>
      <c r="AE754" s="3"/>
      <c r="AF754" s="3"/>
    </row>
    <row r="755" customFormat="false" ht="12.75" hidden="false" customHeight="false" outlineLevel="0" collapsed="false">
      <c r="X755" s="3"/>
      <c r="Z755" s="3"/>
      <c r="AB755" s="3"/>
      <c r="AD755" s="3"/>
      <c r="AE755" s="3"/>
      <c r="AF755" s="3"/>
    </row>
    <row r="756" customFormat="false" ht="12.75" hidden="false" customHeight="false" outlineLevel="0" collapsed="false">
      <c r="X756" s="3"/>
      <c r="Z756" s="3"/>
      <c r="AB756" s="3"/>
      <c r="AD756" s="3"/>
      <c r="AE756" s="3"/>
      <c r="AF756" s="3"/>
    </row>
    <row r="757" customFormat="false" ht="12.75" hidden="false" customHeight="false" outlineLevel="0" collapsed="false">
      <c r="X757" s="3"/>
      <c r="Z757" s="3"/>
      <c r="AB757" s="3"/>
      <c r="AD757" s="3"/>
      <c r="AE757" s="3"/>
      <c r="AF757" s="3"/>
    </row>
    <row r="758" customFormat="false" ht="12.75" hidden="false" customHeight="false" outlineLevel="0" collapsed="false">
      <c r="X758" s="3"/>
      <c r="Z758" s="3"/>
      <c r="AB758" s="3"/>
      <c r="AD758" s="3"/>
      <c r="AE758" s="3"/>
      <c r="AF758" s="3"/>
    </row>
    <row r="759" customFormat="false" ht="12.75" hidden="false" customHeight="false" outlineLevel="0" collapsed="false">
      <c r="X759" s="3"/>
      <c r="Z759" s="3"/>
      <c r="AB759" s="3"/>
      <c r="AD759" s="3"/>
      <c r="AE759" s="3"/>
      <c r="AF759" s="3"/>
    </row>
    <row r="760" customFormat="false" ht="12.75" hidden="false" customHeight="false" outlineLevel="0" collapsed="false">
      <c r="X760" s="3"/>
      <c r="Z760" s="3"/>
      <c r="AB760" s="3"/>
      <c r="AD760" s="3"/>
      <c r="AE760" s="3"/>
      <c r="AF760" s="3"/>
    </row>
    <row r="761" customFormat="false" ht="12.75" hidden="false" customHeight="false" outlineLevel="0" collapsed="false">
      <c r="X761" s="3"/>
      <c r="Z761" s="3"/>
      <c r="AB761" s="3"/>
      <c r="AD761" s="3"/>
      <c r="AE761" s="3"/>
      <c r="AF761" s="3"/>
    </row>
    <row r="762" customFormat="false" ht="12.75" hidden="false" customHeight="false" outlineLevel="0" collapsed="false">
      <c r="X762" s="3"/>
      <c r="Z762" s="3"/>
      <c r="AB762" s="3"/>
      <c r="AD762" s="3"/>
      <c r="AE762" s="3"/>
      <c r="AF762" s="3"/>
    </row>
    <row r="763" customFormat="false" ht="12.75" hidden="false" customHeight="false" outlineLevel="0" collapsed="false">
      <c r="X763" s="3"/>
      <c r="Z763" s="3"/>
      <c r="AB763" s="3"/>
      <c r="AD763" s="3"/>
      <c r="AE763" s="3"/>
      <c r="AF763" s="3"/>
    </row>
    <row r="764" customFormat="false" ht="12.75" hidden="false" customHeight="false" outlineLevel="0" collapsed="false">
      <c r="X764" s="3"/>
      <c r="Z764" s="3"/>
      <c r="AB764" s="3"/>
      <c r="AD764" s="3"/>
      <c r="AE764" s="3"/>
      <c r="AF764" s="3"/>
    </row>
    <row r="765" customFormat="false" ht="12.75" hidden="false" customHeight="false" outlineLevel="0" collapsed="false">
      <c r="X765" s="3"/>
      <c r="Z765" s="3"/>
      <c r="AB765" s="3"/>
      <c r="AD765" s="3"/>
      <c r="AE765" s="3"/>
      <c r="AF765" s="3"/>
    </row>
    <row r="766" customFormat="false" ht="12.75" hidden="false" customHeight="false" outlineLevel="0" collapsed="false">
      <c r="X766" s="3"/>
      <c r="Z766" s="3"/>
      <c r="AB766" s="3"/>
      <c r="AD766" s="3"/>
      <c r="AE766" s="3"/>
      <c r="AF766" s="3"/>
    </row>
    <row r="767" customFormat="false" ht="12.75" hidden="false" customHeight="false" outlineLevel="0" collapsed="false">
      <c r="X767" s="3"/>
      <c r="Z767" s="3"/>
      <c r="AB767" s="3"/>
      <c r="AD767" s="3"/>
      <c r="AE767" s="3"/>
      <c r="AF767" s="3"/>
    </row>
    <row r="768" customFormat="false" ht="12.75" hidden="false" customHeight="false" outlineLevel="0" collapsed="false">
      <c r="X768" s="3"/>
      <c r="Z768" s="3"/>
      <c r="AB768" s="3"/>
      <c r="AD768" s="3"/>
      <c r="AE768" s="3"/>
      <c r="AF768" s="3"/>
    </row>
    <row r="769" customFormat="false" ht="12.75" hidden="false" customHeight="false" outlineLevel="0" collapsed="false">
      <c r="X769" s="3"/>
      <c r="Z769" s="3"/>
      <c r="AB769" s="3"/>
      <c r="AD769" s="3"/>
      <c r="AE769" s="3"/>
      <c r="AF769" s="3"/>
    </row>
    <row r="770" customFormat="false" ht="12.75" hidden="false" customHeight="false" outlineLevel="0" collapsed="false">
      <c r="X770" s="3"/>
      <c r="Z770" s="3"/>
      <c r="AB770" s="3"/>
      <c r="AD770" s="3"/>
      <c r="AE770" s="3"/>
      <c r="AF770" s="3"/>
    </row>
    <row r="771" customFormat="false" ht="12.75" hidden="false" customHeight="false" outlineLevel="0" collapsed="false">
      <c r="X771" s="3"/>
      <c r="Z771" s="3"/>
      <c r="AB771" s="3"/>
      <c r="AD771" s="3"/>
      <c r="AE771" s="3"/>
      <c r="AF771" s="3"/>
    </row>
    <row r="772" customFormat="false" ht="12.75" hidden="false" customHeight="false" outlineLevel="0" collapsed="false">
      <c r="X772" s="3"/>
      <c r="Z772" s="3"/>
      <c r="AB772" s="3"/>
      <c r="AD772" s="3"/>
      <c r="AE772" s="3"/>
      <c r="AF772" s="3"/>
    </row>
    <row r="773" customFormat="false" ht="12.75" hidden="false" customHeight="false" outlineLevel="0" collapsed="false">
      <c r="X773" s="3"/>
      <c r="Z773" s="3"/>
      <c r="AB773" s="3"/>
      <c r="AD773" s="3"/>
      <c r="AE773" s="3"/>
      <c r="AF773" s="3"/>
    </row>
    <row r="774" customFormat="false" ht="12.75" hidden="false" customHeight="false" outlineLevel="0" collapsed="false">
      <c r="X774" s="3"/>
      <c r="Z774" s="3"/>
      <c r="AB774" s="3"/>
      <c r="AD774" s="3"/>
      <c r="AE774" s="3"/>
      <c r="AF774" s="3"/>
    </row>
    <row r="775" customFormat="false" ht="12.75" hidden="false" customHeight="false" outlineLevel="0" collapsed="false">
      <c r="X775" s="3"/>
      <c r="Z775" s="3"/>
      <c r="AB775" s="3"/>
      <c r="AD775" s="3"/>
      <c r="AE775" s="3"/>
      <c r="AF775" s="3"/>
    </row>
    <row r="776" customFormat="false" ht="12.75" hidden="false" customHeight="false" outlineLevel="0" collapsed="false">
      <c r="X776" s="3"/>
      <c r="Z776" s="3"/>
      <c r="AB776" s="3"/>
      <c r="AD776" s="3"/>
      <c r="AE776" s="3"/>
      <c r="AF776" s="3"/>
    </row>
    <row r="777" customFormat="false" ht="12.75" hidden="false" customHeight="false" outlineLevel="0" collapsed="false">
      <c r="X777" s="3"/>
      <c r="Z777" s="3"/>
      <c r="AB777" s="3"/>
      <c r="AD777" s="3"/>
      <c r="AE777" s="3"/>
      <c r="AF777" s="3"/>
    </row>
    <row r="778" customFormat="false" ht="12.75" hidden="false" customHeight="false" outlineLevel="0" collapsed="false">
      <c r="X778" s="3"/>
      <c r="Z778" s="3"/>
      <c r="AB778" s="3"/>
      <c r="AD778" s="3"/>
      <c r="AE778" s="3"/>
      <c r="AF778" s="3"/>
    </row>
    <row r="779" customFormat="false" ht="12.75" hidden="false" customHeight="false" outlineLevel="0" collapsed="false">
      <c r="X779" s="3"/>
      <c r="Z779" s="3"/>
      <c r="AB779" s="3"/>
      <c r="AD779" s="3"/>
      <c r="AE779" s="3"/>
      <c r="AF779" s="3"/>
    </row>
    <row r="780" customFormat="false" ht="12.75" hidden="false" customHeight="false" outlineLevel="0" collapsed="false">
      <c r="X780" s="3"/>
      <c r="Z780" s="3"/>
      <c r="AB780" s="3"/>
      <c r="AD780" s="3"/>
      <c r="AE780" s="3"/>
      <c r="AF780" s="3"/>
    </row>
    <row r="781" customFormat="false" ht="12.75" hidden="false" customHeight="false" outlineLevel="0" collapsed="false">
      <c r="X781" s="3"/>
      <c r="Z781" s="3"/>
      <c r="AB781" s="3"/>
      <c r="AD781" s="3"/>
      <c r="AE781" s="3"/>
      <c r="AF781" s="3"/>
    </row>
    <row r="782" customFormat="false" ht="12.75" hidden="false" customHeight="false" outlineLevel="0" collapsed="false">
      <c r="X782" s="3"/>
      <c r="Z782" s="3"/>
      <c r="AB782" s="3"/>
      <c r="AD782" s="3"/>
      <c r="AE782" s="3"/>
      <c r="AF782" s="3"/>
    </row>
    <row r="783" customFormat="false" ht="12.75" hidden="false" customHeight="false" outlineLevel="0" collapsed="false">
      <c r="X783" s="3"/>
      <c r="Z783" s="3"/>
      <c r="AB783" s="3"/>
      <c r="AD783" s="3"/>
      <c r="AE783" s="3"/>
      <c r="AF783" s="3"/>
    </row>
    <row r="784" customFormat="false" ht="12.75" hidden="false" customHeight="false" outlineLevel="0" collapsed="false">
      <c r="X784" s="3"/>
      <c r="Z784" s="3"/>
      <c r="AB784" s="3"/>
      <c r="AD784" s="3"/>
      <c r="AE784" s="3"/>
      <c r="AF784" s="3"/>
    </row>
    <row r="785" customFormat="false" ht="12.75" hidden="false" customHeight="false" outlineLevel="0" collapsed="false">
      <c r="X785" s="3"/>
      <c r="Z785" s="3"/>
      <c r="AB785" s="3"/>
      <c r="AD785" s="3"/>
      <c r="AE785" s="3"/>
      <c r="AF785" s="3"/>
    </row>
    <row r="786" customFormat="false" ht="12.75" hidden="false" customHeight="false" outlineLevel="0" collapsed="false">
      <c r="X786" s="3"/>
      <c r="Z786" s="3"/>
      <c r="AB786" s="3"/>
      <c r="AD786" s="3"/>
      <c r="AE786" s="3"/>
      <c r="AF786" s="3"/>
    </row>
    <row r="787" customFormat="false" ht="12.75" hidden="false" customHeight="false" outlineLevel="0" collapsed="false">
      <c r="X787" s="3"/>
      <c r="Z787" s="3"/>
      <c r="AB787" s="3"/>
      <c r="AD787" s="3"/>
      <c r="AE787" s="3"/>
      <c r="AF787" s="3"/>
    </row>
    <row r="788" customFormat="false" ht="12.75" hidden="false" customHeight="false" outlineLevel="0" collapsed="false">
      <c r="X788" s="3"/>
      <c r="Z788" s="3"/>
      <c r="AB788" s="3"/>
      <c r="AD788" s="3"/>
      <c r="AE788" s="3"/>
      <c r="AF788" s="3"/>
    </row>
    <row r="789" customFormat="false" ht="12.75" hidden="false" customHeight="false" outlineLevel="0" collapsed="false">
      <c r="X789" s="3"/>
      <c r="Z789" s="3"/>
      <c r="AB789" s="3"/>
      <c r="AD789" s="3"/>
      <c r="AE789" s="3"/>
      <c r="AF789" s="3"/>
    </row>
    <row r="790" customFormat="false" ht="12.75" hidden="false" customHeight="false" outlineLevel="0" collapsed="false">
      <c r="X790" s="3"/>
      <c r="Z790" s="3"/>
      <c r="AB790" s="3"/>
      <c r="AD790" s="3"/>
      <c r="AE790" s="3"/>
      <c r="AF790" s="3"/>
    </row>
    <row r="791" customFormat="false" ht="12.75" hidden="false" customHeight="false" outlineLevel="0" collapsed="false">
      <c r="X791" s="3"/>
      <c r="Z791" s="3"/>
      <c r="AB791" s="3"/>
      <c r="AD791" s="3"/>
      <c r="AE791" s="3"/>
      <c r="AF791" s="3"/>
    </row>
    <row r="792" customFormat="false" ht="12.75" hidden="false" customHeight="false" outlineLevel="0" collapsed="false">
      <c r="X792" s="3"/>
      <c r="Z792" s="3"/>
      <c r="AB792" s="3"/>
      <c r="AD792" s="3"/>
      <c r="AE792" s="3"/>
      <c r="AF792" s="3"/>
    </row>
    <row r="793" customFormat="false" ht="12.75" hidden="false" customHeight="false" outlineLevel="0" collapsed="false">
      <c r="X793" s="3"/>
      <c r="Z793" s="3"/>
      <c r="AB793" s="3"/>
      <c r="AD793" s="3"/>
      <c r="AE793" s="3"/>
      <c r="AF793" s="3"/>
    </row>
    <row r="794" customFormat="false" ht="12.75" hidden="false" customHeight="false" outlineLevel="0" collapsed="false">
      <c r="X794" s="3"/>
      <c r="Z794" s="3"/>
      <c r="AB794" s="3"/>
      <c r="AD794" s="3"/>
      <c r="AE794" s="3"/>
      <c r="AF794" s="3"/>
    </row>
    <row r="795" customFormat="false" ht="12.75" hidden="false" customHeight="false" outlineLevel="0" collapsed="false">
      <c r="X795" s="3"/>
      <c r="Z795" s="3"/>
      <c r="AB795" s="3"/>
      <c r="AD795" s="3"/>
      <c r="AE795" s="3"/>
      <c r="AF795" s="3"/>
    </row>
    <row r="796" customFormat="false" ht="12.75" hidden="false" customHeight="false" outlineLevel="0" collapsed="false">
      <c r="X796" s="3"/>
      <c r="Z796" s="3"/>
      <c r="AB796" s="3"/>
      <c r="AD796" s="3"/>
      <c r="AE796" s="3"/>
      <c r="AF796" s="3"/>
    </row>
    <row r="797" customFormat="false" ht="12.75" hidden="false" customHeight="false" outlineLevel="0" collapsed="false">
      <c r="X797" s="3"/>
      <c r="Z797" s="3"/>
      <c r="AB797" s="3"/>
      <c r="AD797" s="3"/>
      <c r="AE797" s="3"/>
      <c r="AF797" s="3"/>
    </row>
    <row r="798" customFormat="false" ht="12.75" hidden="false" customHeight="false" outlineLevel="0" collapsed="false">
      <c r="X798" s="3"/>
      <c r="Z798" s="3"/>
      <c r="AB798" s="3"/>
      <c r="AD798" s="3"/>
      <c r="AE798" s="3"/>
      <c r="AF798" s="3"/>
    </row>
    <row r="799" customFormat="false" ht="12.75" hidden="false" customHeight="false" outlineLevel="0" collapsed="false">
      <c r="X799" s="3"/>
      <c r="Z799" s="3"/>
      <c r="AB799" s="3"/>
      <c r="AD799" s="3"/>
      <c r="AE799" s="3"/>
      <c r="AF799" s="3"/>
    </row>
    <row r="800" customFormat="false" ht="12.75" hidden="false" customHeight="false" outlineLevel="0" collapsed="false">
      <c r="X800" s="3"/>
      <c r="Z800" s="3"/>
      <c r="AB800" s="3"/>
      <c r="AD800" s="3"/>
      <c r="AE800" s="3"/>
      <c r="AF800" s="3"/>
    </row>
    <row r="801" customFormat="false" ht="12.75" hidden="false" customHeight="false" outlineLevel="0" collapsed="false">
      <c r="X801" s="3"/>
      <c r="Z801" s="3"/>
      <c r="AB801" s="3"/>
      <c r="AD801" s="3"/>
      <c r="AE801" s="3"/>
      <c r="AF801" s="3"/>
    </row>
    <row r="802" customFormat="false" ht="12.75" hidden="false" customHeight="false" outlineLevel="0" collapsed="false">
      <c r="X802" s="3"/>
      <c r="Z802" s="3"/>
      <c r="AB802" s="3"/>
      <c r="AD802" s="3"/>
      <c r="AE802" s="3"/>
      <c r="AF802" s="3"/>
    </row>
    <row r="803" customFormat="false" ht="12.75" hidden="false" customHeight="false" outlineLevel="0" collapsed="false">
      <c r="X803" s="3"/>
      <c r="Z803" s="3"/>
      <c r="AB803" s="3"/>
      <c r="AD803" s="3"/>
      <c r="AE803" s="3"/>
      <c r="AF803" s="3"/>
    </row>
    <row r="804" customFormat="false" ht="12.75" hidden="false" customHeight="false" outlineLevel="0" collapsed="false">
      <c r="X804" s="3"/>
      <c r="Z804" s="3"/>
      <c r="AB804" s="3"/>
      <c r="AD804" s="3"/>
      <c r="AE804" s="3"/>
      <c r="AF804" s="3"/>
    </row>
    <row r="805" customFormat="false" ht="12.75" hidden="false" customHeight="false" outlineLevel="0" collapsed="false">
      <c r="X805" s="3"/>
      <c r="Z805" s="3"/>
      <c r="AB805" s="3"/>
      <c r="AD805" s="3"/>
      <c r="AE805" s="3"/>
      <c r="AF805" s="3"/>
    </row>
    <row r="806" customFormat="false" ht="12.75" hidden="false" customHeight="false" outlineLevel="0" collapsed="false">
      <c r="X806" s="3"/>
      <c r="Z806" s="3"/>
      <c r="AB806" s="3"/>
      <c r="AD806" s="3"/>
      <c r="AE806" s="3"/>
      <c r="AF806" s="3"/>
    </row>
    <row r="807" customFormat="false" ht="12.75" hidden="false" customHeight="false" outlineLevel="0" collapsed="false">
      <c r="X807" s="3"/>
      <c r="Z807" s="3"/>
      <c r="AB807" s="3"/>
      <c r="AD807" s="3"/>
      <c r="AE807" s="3"/>
      <c r="AF807" s="3"/>
    </row>
    <row r="808" customFormat="false" ht="12.75" hidden="false" customHeight="false" outlineLevel="0" collapsed="false">
      <c r="X808" s="3"/>
      <c r="Z808" s="3"/>
      <c r="AB808" s="3"/>
      <c r="AD808" s="3"/>
      <c r="AE808" s="3"/>
      <c r="AF808" s="3"/>
    </row>
    <row r="809" customFormat="false" ht="12.75" hidden="false" customHeight="false" outlineLevel="0" collapsed="false">
      <c r="X809" s="3"/>
      <c r="Z809" s="3"/>
      <c r="AB809" s="3"/>
      <c r="AD809" s="3"/>
      <c r="AE809" s="3"/>
      <c r="AF809" s="3"/>
    </row>
    <row r="810" customFormat="false" ht="12.75" hidden="false" customHeight="false" outlineLevel="0" collapsed="false">
      <c r="X810" s="3"/>
      <c r="Z810" s="3"/>
      <c r="AB810" s="3"/>
      <c r="AD810" s="3"/>
      <c r="AE810" s="3"/>
      <c r="AF810" s="3"/>
    </row>
    <row r="811" customFormat="false" ht="12.75" hidden="false" customHeight="false" outlineLevel="0" collapsed="false">
      <c r="X811" s="3"/>
      <c r="Z811" s="3"/>
      <c r="AB811" s="3"/>
      <c r="AD811" s="3"/>
      <c r="AE811" s="3"/>
      <c r="AF811" s="3"/>
    </row>
    <row r="812" customFormat="false" ht="12.75" hidden="false" customHeight="false" outlineLevel="0" collapsed="false">
      <c r="X812" s="3"/>
      <c r="Z812" s="3"/>
      <c r="AB812" s="3"/>
      <c r="AD812" s="3"/>
      <c r="AE812" s="3"/>
      <c r="AF812" s="3"/>
    </row>
    <row r="813" customFormat="false" ht="12.75" hidden="false" customHeight="false" outlineLevel="0" collapsed="false">
      <c r="X813" s="3"/>
      <c r="Z813" s="3"/>
      <c r="AB813" s="3"/>
      <c r="AD813" s="3"/>
      <c r="AE813" s="3"/>
      <c r="AF813" s="3"/>
    </row>
    <row r="814" customFormat="false" ht="12.75" hidden="false" customHeight="false" outlineLevel="0" collapsed="false">
      <c r="X814" s="3"/>
      <c r="Z814" s="3"/>
      <c r="AB814" s="3"/>
      <c r="AD814" s="3"/>
      <c r="AE814" s="3"/>
      <c r="AF814" s="3"/>
    </row>
    <row r="815" customFormat="false" ht="12.75" hidden="false" customHeight="false" outlineLevel="0" collapsed="false">
      <c r="X815" s="3"/>
      <c r="Z815" s="3"/>
      <c r="AB815" s="3"/>
      <c r="AD815" s="3"/>
      <c r="AE815" s="3"/>
      <c r="AF815" s="3"/>
    </row>
    <row r="816" customFormat="false" ht="12.75" hidden="false" customHeight="false" outlineLevel="0" collapsed="false">
      <c r="X816" s="3"/>
      <c r="Z816" s="3"/>
      <c r="AB816" s="3"/>
      <c r="AD816" s="3"/>
      <c r="AE816" s="3"/>
      <c r="AF816" s="3"/>
    </row>
    <row r="817" customFormat="false" ht="12.75" hidden="false" customHeight="false" outlineLevel="0" collapsed="false">
      <c r="X817" s="3"/>
      <c r="Z817" s="3"/>
      <c r="AB817" s="3"/>
      <c r="AD817" s="3"/>
      <c r="AE817" s="3"/>
      <c r="AF817" s="3"/>
    </row>
    <row r="818" customFormat="false" ht="12.75" hidden="false" customHeight="false" outlineLevel="0" collapsed="false">
      <c r="X818" s="3"/>
      <c r="Z818" s="3"/>
      <c r="AB818" s="3"/>
      <c r="AD818" s="3"/>
      <c r="AE818" s="3"/>
      <c r="AF818" s="3"/>
    </row>
    <row r="819" customFormat="false" ht="12.75" hidden="false" customHeight="false" outlineLevel="0" collapsed="false">
      <c r="X819" s="3"/>
      <c r="Z819" s="3"/>
      <c r="AB819" s="3"/>
      <c r="AD819" s="3"/>
      <c r="AE819" s="3"/>
      <c r="AF819" s="3"/>
    </row>
    <row r="820" customFormat="false" ht="12.75" hidden="false" customHeight="false" outlineLevel="0" collapsed="false">
      <c r="X820" s="3"/>
      <c r="Z820" s="3"/>
      <c r="AB820" s="3"/>
      <c r="AD820" s="3"/>
      <c r="AE820" s="3"/>
      <c r="AF820" s="3"/>
    </row>
    <row r="821" customFormat="false" ht="12.75" hidden="false" customHeight="false" outlineLevel="0" collapsed="false">
      <c r="X821" s="3"/>
      <c r="Z821" s="3"/>
      <c r="AB821" s="3"/>
      <c r="AD821" s="3"/>
      <c r="AE821" s="3"/>
      <c r="AF821" s="3"/>
    </row>
    <row r="822" customFormat="false" ht="12.75" hidden="false" customHeight="false" outlineLevel="0" collapsed="false">
      <c r="X822" s="3"/>
      <c r="Z822" s="3"/>
      <c r="AB822" s="3"/>
      <c r="AD822" s="3"/>
      <c r="AE822" s="3"/>
      <c r="AF822" s="3"/>
    </row>
    <row r="823" customFormat="false" ht="12.75" hidden="false" customHeight="false" outlineLevel="0" collapsed="false">
      <c r="X823" s="3"/>
      <c r="Z823" s="3"/>
      <c r="AB823" s="3"/>
      <c r="AD823" s="3"/>
      <c r="AE823" s="3"/>
      <c r="AF823" s="3"/>
    </row>
    <row r="824" customFormat="false" ht="12.75" hidden="false" customHeight="false" outlineLevel="0" collapsed="false">
      <c r="X824" s="3"/>
      <c r="Z824" s="3"/>
      <c r="AB824" s="3"/>
      <c r="AD824" s="3"/>
      <c r="AE824" s="3"/>
      <c r="AF824" s="3"/>
    </row>
    <row r="825" customFormat="false" ht="12.75" hidden="false" customHeight="false" outlineLevel="0" collapsed="false">
      <c r="X825" s="3"/>
      <c r="Z825" s="3"/>
      <c r="AB825" s="3"/>
      <c r="AD825" s="3"/>
      <c r="AE825" s="3"/>
      <c r="AF825" s="3"/>
    </row>
    <row r="826" customFormat="false" ht="12.75" hidden="false" customHeight="false" outlineLevel="0" collapsed="false">
      <c r="X826" s="3"/>
      <c r="Z826" s="3"/>
      <c r="AB826" s="3"/>
      <c r="AD826" s="3"/>
      <c r="AE826" s="3"/>
      <c r="AF826" s="3"/>
    </row>
    <row r="827" customFormat="false" ht="12.75" hidden="false" customHeight="false" outlineLevel="0" collapsed="false">
      <c r="X827" s="3"/>
      <c r="Z827" s="3"/>
      <c r="AB827" s="3"/>
      <c r="AD827" s="3"/>
      <c r="AE827" s="3"/>
      <c r="AF827" s="3"/>
    </row>
    <row r="828" customFormat="false" ht="12.75" hidden="false" customHeight="false" outlineLevel="0" collapsed="false">
      <c r="X828" s="3"/>
      <c r="Z828" s="3"/>
      <c r="AB828" s="3"/>
      <c r="AD828" s="3"/>
      <c r="AE828" s="3"/>
      <c r="AF828" s="3"/>
    </row>
    <row r="829" customFormat="false" ht="12.75" hidden="false" customHeight="false" outlineLevel="0" collapsed="false">
      <c r="X829" s="3"/>
      <c r="Z829" s="3"/>
      <c r="AB829" s="3"/>
      <c r="AD829" s="3"/>
      <c r="AE829" s="3"/>
      <c r="AF829" s="3"/>
    </row>
    <row r="830" customFormat="false" ht="12.75" hidden="false" customHeight="false" outlineLevel="0" collapsed="false">
      <c r="X830" s="3"/>
      <c r="Z830" s="3"/>
      <c r="AB830" s="3"/>
      <c r="AD830" s="3"/>
      <c r="AE830" s="3"/>
      <c r="AF830" s="3"/>
    </row>
    <row r="831" customFormat="false" ht="12.75" hidden="false" customHeight="false" outlineLevel="0" collapsed="false">
      <c r="X831" s="3"/>
      <c r="Z831" s="3"/>
      <c r="AB831" s="3"/>
      <c r="AD831" s="3"/>
      <c r="AE831" s="3"/>
      <c r="AF831" s="3"/>
    </row>
    <row r="832" customFormat="false" ht="12.75" hidden="false" customHeight="false" outlineLevel="0" collapsed="false">
      <c r="X832" s="3"/>
      <c r="Z832" s="3"/>
      <c r="AB832" s="3"/>
      <c r="AD832" s="3"/>
      <c r="AE832" s="3"/>
      <c r="AF832" s="3"/>
    </row>
    <row r="833" customFormat="false" ht="12.75" hidden="false" customHeight="false" outlineLevel="0" collapsed="false">
      <c r="X833" s="3"/>
      <c r="Z833" s="3"/>
      <c r="AB833" s="3"/>
      <c r="AD833" s="3"/>
      <c r="AE833" s="3"/>
      <c r="AF833" s="3"/>
    </row>
    <row r="834" customFormat="false" ht="12.75" hidden="false" customHeight="false" outlineLevel="0" collapsed="false">
      <c r="X834" s="3"/>
      <c r="Z834" s="3"/>
      <c r="AB834" s="3"/>
      <c r="AD834" s="3"/>
      <c r="AE834" s="3"/>
      <c r="AF834" s="3"/>
    </row>
    <row r="835" customFormat="false" ht="12.75" hidden="false" customHeight="false" outlineLevel="0" collapsed="false">
      <c r="X835" s="3"/>
      <c r="Z835" s="3"/>
      <c r="AB835" s="3"/>
      <c r="AD835" s="3"/>
      <c r="AE835" s="3"/>
      <c r="AF835" s="3"/>
    </row>
    <row r="836" customFormat="false" ht="12.75" hidden="false" customHeight="false" outlineLevel="0" collapsed="false">
      <c r="X836" s="3"/>
      <c r="Z836" s="3"/>
      <c r="AB836" s="3"/>
      <c r="AD836" s="3"/>
      <c r="AE836" s="3"/>
      <c r="AF836" s="3"/>
    </row>
    <row r="837" customFormat="false" ht="12.75" hidden="false" customHeight="false" outlineLevel="0" collapsed="false">
      <c r="X837" s="3"/>
      <c r="Z837" s="3"/>
      <c r="AB837" s="3"/>
      <c r="AD837" s="3"/>
      <c r="AE837" s="3"/>
      <c r="AF837" s="3"/>
    </row>
    <row r="838" customFormat="false" ht="12.75" hidden="false" customHeight="false" outlineLevel="0" collapsed="false">
      <c r="X838" s="3"/>
      <c r="Z838" s="3"/>
      <c r="AB838" s="3"/>
      <c r="AD838" s="3"/>
      <c r="AE838" s="3"/>
      <c r="AF838" s="3"/>
    </row>
    <row r="839" customFormat="false" ht="12.75" hidden="false" customHeight="false" outlineLevel="0" collapsed="false">
      <c r="X839" s="3"/>
      <c r="Z839" s="3"/>
      <c r="AB839" s="3"/>
      <c r="AD839" s="3"/>
      <c r="AE839" s="3"/>
      <c r="AF839" s="3"/>
    </row>
    <row r="840" customFormat="false" ht="12.75" hidden="false" customHeight="false" outlineLevel="0" collapsed="false">
      <c r="X840" s="3"/>
      <c r="Z840" s="3"/>
      <c r="AB840" s="3"/>
      <c r="AD840" s="3"/>
      <c r="AE840" s="3"/>
      <c r="AF840" s="3"/>
    </row>
    <row r="841" customFormat="false" ht="12.75" hidden="false" customHeight="false" outlineLevel="0" collapsed="false">
      <c r="X841" s="3"/>
      <c r="Z841" s="3"/>
      <c r="AB841" s="3"/>
      <c r="AD841" s="3"/>
      <c r="AE841" s="3"/>
      <c r="AF841" s="3"/>
    </row>
    <row r="842" customFormat="false" ht="12.75" hidden="false" customHeight="false" outlineLevel="0" collapsed="false">
      <c r="X842" s="3"/>
      <c r="Z842" s="3"/>
      <c r="AB842" s="3"/>
      <c r="AD842" s="3"/>
      <c r="AE842" s="3"/>
      <c r="AF842" s="3"/>
    </row>
    <row r="843" customFormat="false" ht="12.75" hidden="false" customHeight="false" outlineLevel="0" collapsed="false">
      <c r="X843" s="3"/>
      <c r="Z843" s="3"/>
      <c r="AB843" s="3"/>
      <c r="AD843" s="3"/>
      <c r="AE843" s="3"/>
      <c r="AF843" s="3"/>
    </row>
    <row r="844" customFormat="false" ht="12.75" hidden="false" customHeight="false" outlineLevel="0" collapsed="false">
      <c r="X844" s="3"/>
      <c r="Z844" s="3"/>
      <c r="AB844" s="3"/>
      <c r="AD844" s="3"/>
      <c r="AE844" s="3"/>
      <c r="AF844" s="3"/>
    </row>
    <row r="845" customFormat="false" ht="12.75" hidden="false" customHeight="false" outlineLevel="0" collapsed="false">
      <c r="X845" s="3"/>
      <c r="Z845" s="3"/>
      <c r="AB845" s="3"/>
      <c r="AD845" s="3"/>
      <c r="AE845" s="3"/>
      <c r="AF845" s="3"/>
    </row>
    <row r="846" customFormat="false" ht="12.75" hidden="false" customHeight="false" outlineLevel="0" collapsed="false">
      <c r="X846" s="3"/>
      <c r="Z846" s="3"/>
      <c r="AB846" s="3"/>
      <c r="AD846" s="3"/>
      <c r="AE846" s="3"/>
      <c r="AF846" s="3"/>
    </row>
    <row r="847" customFormat="false" ht="12.75" hidden="false" customHeight="false" outlineLevel="0" collapsed="false">
      <c r="X847" s="3"/>
      <c r="Z847" s="3"/>
      <c r="AB847" s="3"/>
      <c r="AD847" s="3"/>
      <c r="AE847" s="3"/>
      <c r="AF847" s="3"/>
    </row>
    <row r="848" customFormat="false" ht="12.75" hidden="false" customHeight="false" outlineLevel="0" collapsed="false">
      <c r="X848" s="3"/>
      <c r="Z848" s="3"/>
      <c r="AB848" s="3"/>
      <c r="AD848" s="3"/>
      <c r="AE848" s="3"/>
      <c r="AF848" s="3"/>
    </row>
    <row r="849" customFormat="false" ht="12.75" hidden="false" customHeight="false" outlineLevel="0" collapsed="false">
      <c r="X849" s="3"/>
      <c r="Z849" s="3"/>
      <c r="AB849" s="3"/>
      <c r="AD849" s="3"/>
      <c r="AE849" s="3"/>
      <c r="AF849" s="3"/>
    </row>
    <row r="850" customFormat="false" ht="12.75" hidden="false" customHeight="false" outlineLevel="0" collapsed="false">
      <c r="X850" s="3"/>
      <c r="Z850" s="3"/>
      <c r="AB850" s="3"/>
      <c r="AD850" s="3"/>
      <c r="AE850" s="3"/>
      <c r="AF850" s="3"/>
    </row>
    <row r="851" customFormat="false" ht="12.75" hidden="false" customHeight="false" outlineLevel="0" collapsed="false">
      <c r="X851" s="3"/>
      <c r="Z851" s="3"/>
      <c r="AB851" s="3"/>
      <c r="AD851" s="3"/>
      <c r="AE851" s="3"/>
      <c r="AF851" s="3"/>
    </row>
    <row r="852" customFormat="false" ht="12.75" hidden="false" customHeight="false" outlineLevel="0" collapsed="false">
      <c r="X852" s="3"/>
      <c r="Z852" s="3"/>
      <c r="AB852" s="3"/>
      <c r="AD852" s="3"/>
      <c r="AE852" s="3"/>
      <c r="AF852" s="3"/>
    </row>
    <row r="853" customFormat="false" ht="12.75" hidden="false" customHeight="false" outlineLevel="0" collapsed="false">
      <c r="X853" s="3"/>
      <c r="Z853" s="3"/>
      <c r="AB853" s="3"/>
      <c r="AD853" s="3"/>
      <c r="AE853" s="3"/>
      <c r="AF853" s="3"/>
    </row>
    <row r="854" customFormat="false" ht="12.75" hidden="false" customHeight="false" outlineLevel="0" collapsed="false">
      <c r="X854" s="3"/>
      <c r="Z854" s="3"/>
      <c r="AB854" s="3"/>
      <c r="AD854" s="3"/>
      <c r="AE854" s="3"/>
      <c r="AF854" s="3"/>
    </row>
    <row r="855" customFormat="false" ht="12.75" hidden="false" customHeight="false" outlineLevel="0" collapsed="false">
      <c r="X855" s="3"/>
      <c r="Z855" s="3"/>
      <c r="AB855" s="3"/>
      <c r="AD855" s="3"/>
      <c r="AE855" s="3"/>
      <c r="AF855" s="3"/>
    </row>
    <row r="856" customFormat="false" ht="12.75" hidden="false" customHeight="false" outlineLevel="0" collapsed="false">
      <c r="X856" s="3"/>
      <c r="Z856" s="3"/>
      <c r="AB856" s="3"/>
      <c r="AD856" s="3"/>
      <c r="AE856" s="3"/>
      <c r="AF856" s="3"/>
    </row>
    <row r="857" customFormat="false" ht="12.75" hidden="false" customHeight="false" outlineLevel="0" collapsed="false">
      <c r="X857" s="3"/>
      <c r="Z857" s="3"/>
      <c r="AB857" s="3"/>
      <c r="AD857" s="3"/>
      <c r="AE857" s="3"/>
      <c r="AF857" s="3"/>
    </row>
    <row r="858" customFormat="false" ht="12.75" hidden="false" customHeight="false" outlineLevel="0" collapsed="false">
      <c r="X858" s="3"/>
      <c r="Z858" s="3"/>
      <c r="AB858" s="3"/>
      <c r="AD858" s="3"/>
      <c r="AE858" s="3"/>
      <c r="AF858" s="3"/>
    </row>
    <row r="859" customFormat="false" ht="12.75" hidden="false" customHeight="false" outlineLevel="0" collapsed="false">
      <c r="X859" s="3"/>
      <c r="Z859" s="3"/>
      <c r="AB859" s="3"/>
      <c r="AD859" s="3"/>
      <c r="AE859" s="3"/>
      <c r="AF859" s="3"/>
    </row>
    <row r="860" customFormat="false" ht="12.75" hidden="false" customHeight="false" outlineLevel="0" collapsed="false">
      <c r="X860" s="3"/>
      <c r="Z860" s="3"/>
      <c r="AB860" s="3"/>
      <c r="AD860" s="3"/>
      <c r="AE860" s="3"/>
      <c r="AF860" s="3"/>
    </row>
    <row r="861" customFormat="false" ht="12.75" hidden="false" customHeight="false" outlineLevel="0" collapsed="false">
      <c r="X861" s="3"/>
      <c r="Z861" s="3"/>
      <c r="AB861" s="3"/>
      <c r="AD861" s="3"/>
      <c r="AE861" s="3"/>
      <c r="AF861" s="3"/>
    </row>
    <row r="862" customFormat="false" ht="12.75" hidden="false" customHeight="false" outlineLevel="0" collapsed="false">
      <c r="X862" s="3"/>
      <c r="Z862" s="3"/>
      <c r="AB862" s="3"/>
      <c r="AD862" s="3"/>
      <c r="AE862" s="3"/>
      <c r="AF862" s="3"/>
    </row>
    <row r="863" customFormat="false" ht="12.75" hidden="false" customHeight="false" outlineLevel="0" collapsed="false">
      <c r="X863" s="3"/>
      <c r="Z863" s="3"/>
      <c r="AB863" s="3"/>
      <c r="AD863" s="3"/>
      <c r="AE863" s="3"/>
      <c r="AF863" s="3"/>
    </row>
    <row r="864" customFormat="false" ht="12.75" hidden="false" customHeight="false" outlineLevel="0" collapsed="false">
      <c r="X864" s="3"/>
      <c r="Z864" s="3"/>
      <c r="AB864" s="3"/>
      <c r="AD864" s="3"/>
      <c r="AE864" s="3"/>
      <c r="AF864" s="3"/>
    </row>
    <row r="865" customFormat="false" ht="12.75" hidden="false" customHeight="false" outlineLevel="0" collapsed="false">
      <c r="X865" s="3"/>
      <c r="Z865" s="3"/>
      <c r="AB865" s="3"/>
      <c r="AD865" s="3"/>
      <c r="AE865" s="3"/>
      <c r="AF865" s="3"/>
    </row>
    <row r="866" customFormat="false" ht="12.75" hidden="false" customHeight="false" outlineLevel="0" collapsed="false">
      <c r="X866" s="3"/>
      <c r="Z866" s="3"/>
      <c r="AB866" s="3"/>
      <c r="AD866" s="3"/>
      <c r="AE866" s="3"/>
      <c r="AF866" s="3"/>
    </row>
    <row r="867" customFormat="false" ht="12.75" hidden="false" customHeight="false" outlineLevel="0" collapsed="false">
      <c r="X867" s="3"/>
      <c r="Z867" s="3"/>
      <c r="AB867" s="3"/>
      <c r="AD867" s="3"/>
      <c r="AE867" s="3"/>
      <c r="AF867" s="3"/>
    </row>
    <row r="868" customFormat="false" ht="12.75" hidden="false" customHeight="false" outlineLevel="0" collapsed="false">
      <c r="X868" s="3"/>
      <c r="Z868" s="3"/>
      <c r="AB868" s="3"/>
      <c r="AD868" s="3"/>
      <c r="AE868" s="3"/>
      <c r="AF868" s="3"/>
    </row>
    <row r="869" customFormat="false" ht="12.75" hidden="false" customHeight="false" outlineLevel="0" collapsed="false">
      <c r="X869" s="3"/>
      <c r="Z869" s="3"/>
      <c r="AB869" s="3"/>
      <c r="AD869" s="3"/>
      <c r="AE869" s="3"/>
      <c r="AF869" s="3"/>
    </row>
    <row r="870" customFormat="false" ht="12.75" hidden="false" customHeight="false" outlineLevel="0" collapsed="false">
      <c r="X870" s="3"/>
      <c r="Z870" s="3"/>
      <c r="AB870" s="3"/>
      <c r="AD870" s="3"/>
      <c r="AE870" s="3"/>
      <c r="AF870" s="3"/>
    </row>
    <row r="871" customFormat="false" ht="12.75" hidden="false" customHeight="false" outlineLevel="0" collapsed="false">
      <c r="X871" s="3"/>
      <c r="Z871" s="3"/>
      <c r="AB871" s="3"/>
      <c r="AD871" s="3"/>
      <c r="AE871" s="3"/>
      <c r="AF871" s="3"/>
    </row>
    <row r="872" customFormat="false" ht="12.75" hidden="false" customHeight="false" outlineLevel="0" collapsed="false">
      <c r="X872" s="3"/>
      <c r="Z872" s="3"/>
      <c r="AB872" s="3"/>
      <c r="AD872" s="3"/>
      <c r="AE872" s="3"/>
      <c r="AF872" s="3"/>
    </row>
    <row r="873" customFormat="false" ht="12.75" hidden="false" customHeight="false" outlineLevel="0" collapsed="false">
      <c r="X873" s="3"/>
      <c r="Z873" s="3"/>
      <c r="AB873" s="3"/>
      <c r="AD873" s="3"/>
      <c r="AE873" s="3"/>
      <c r="AF873" s="3"/>
    </row>
    <row r="874" customFormat="false" ht="12.75" hidden="false" customHeight="false" outlineLevel="0" collapsed="false">
      <c r="X874" s="3"/>
      <c r="Z874" s="3"/>
      <c r="AB874" s="3"/>
      <c r="AD874" s="3"/>
      <c r="AE874" s="3"/>
      <c r="AF874" s="3"/>
    </row>
    <row r="875" customFormat="false" ht="12.75" hidden="false" customHeight="false" outlineLevel="0" collapsed="false">
      <c r="X875" s="3"/>
      <c r="Z875" s="3"/>
      <c r="AB875" s="3"/>
      <c r="AD875" s="3"/>
      <c r="AE875" s="3"/>
      <c r="AF875" s="3"/>
    </row>
    <row r="876" customFormat="false" ht="12.75" hidden="false" customHeight="false" outlineLevel="0" collapsed="false">
      <c r="X876" s="3"/>
      <c r="Z876" s="3"/>
      <c r="AB876" s="3"/>
      <c r="AD876" s="3"/>
      <c r="AE876" s="3"/>
      <c r="AF876" s="3"/>
    </row>
    <row r="877" customFormat="false" ht="12.75" hidden="false" customHeight="false" outlineLevel="0" collapsed="false">
      <c r="X877" s="3"/>
      <c r="Z877" s="3"/>
      <c r="AB877" s="3"/>
      <c r="AD877" s="3"/>
      <c r="AE877" s="3"/>
      <c r="AF877" s="3"/>
    </row>
    <row r="878" customFormat="false" ht="12.75" hidden="false" customHeight="false" outlineLevel="0" collapsed="false">
      <c r="X878" s="3"/>
      <c r="Z878" s="3"/>
      <c r="AB878" s="3"/>
      <c r="AD878" s="3"/>
      <c r="AE878" s="3"/>
      <c r="AF878" s="3"/>
    </row>
    <row r="879" customFormat="false" ht="12.75" hidden="false" customHeight="false" outlineLevel="0" collapsed="false">
      <c r="X879" s="3"/>
      <c r="Z879" s="3"/>
      <c r="AB879" s="3"/>
      <c r="AD879" s="3"/>
      <c r="AE879" s="3"/>
      <c r="AF879" s="3"/>
    </row>
    <row r="880" customFormat="false" ht="12.75" hidden="false" customHeight="false" outlineLevel="0" collapsed="false">
      <c r="X880" s="3"/>
      <c r="Z880" s="3"/>
      <c r="AB880" s="3"/>
      <c r="AD880" s="3"/>
      <c r="AE880" s="3"/>
      <c r="AF880" s="3"/>
    </row>
    <row r="881" customFormat="false" ht="12.75" hidden="false" customHeight="false" outlineLevel="0" collapsed="false">
      <c r="X881" s="3"/>
      <c r="Z881" s="3"/>
      <c r="AB881" s="3"/>
      <c r="AD881" s="3"/>
      <c r="AE881" s="3"/>
      <c r="AF881" s="3"/>
    </row>
    <row r="882" customFormat="false" ht="12.75" hidden="false" customHeight="false" outlineLevel="0" collapsed="false">
      <c r="X882" s="3"/>
      <c r="Z882" s="3"/>
      <c r="AB882" s="3"/>
      <c r="AD882" s="3"/>
      <c r="AE882" s="3"/>
      <c r="AF882" s="3"/>
    </row>
    <row r="883" customFormat="false" ht="12.75" hidden="false" customHeight="false" outlineLevel="0" collapsed="false">
      <c r="X883" s="3"/>
      <c r="Z883" s="3"/>
      <c r="AB883" s="3"/>
      <c r="AD883" s="3"/>
      <c r="AE883" s="3"/>
      <c r="AF883" s="3"/>
    </row>
    <row r="884" customFormat="false" ht="12.75" hidden="false" customHeight="false" outlineLevel="0" collapsed="false">
      <c r="X884" s="3"/>
      <c r="Z884" s="3"/>
      <c r="AB884" s="3"/>
      <c r="AD884" s="3"/>
      <c r="AE884" s="3"/>
      <c r="AF884" s="3"/>
    </row>
    <row r="885" customFormat="false" ht="12.75" hidden="false" customHeight="false" outlineLevel="0" collapsed="false">
      <c r="X885" s="3"/>
      <c r="Z885" s="3"/>
      <c r="AB885" s="3"/>
      <c r="AD885" s="3"/>
      <c r="AE885" s="3"/>
      <c r="AF885" s="3"/>
    </row>
    <row r="886" customFormat="false" ht="12.75" hidden="false" customHeight="false" outlineLevel="0" collapsed="false">
      <c r="X886" s="3"/>
      <c r="Z886" s="3"/>
      <c r="AB886" s="3"/>
      <c r="AD886" s="3"/>
      <c r="AE886" s="3"/>
      <c r="AF886" s="3"/>
    </row>
    <row r="887" customFormat="false" ht="12.75" hidden="false" customHeight="false" outlineLevel="0" collapsed="false">
      <c r="X887" s="3"/>
      <c r="Z887" s="3"/>
      <c r="AB887" s="3"/>
      <c r="AD887" s="3"/>
      <c r="AE887" s="3"/>
      <c r="AF887" s="3"/>
    </row>
    <row r="888" customFormat="false" ht="12.75" hidden="false" customHeight="false" outlineLevel="0" collapsed="false">
      <c r="X888" s="3"/>
      <c r="Z888" s="3"/>
      <c r="AB888" s="3"/>
      <c r="AD888" s="3"/>
      <c r="AE888" s="3"/>
      <c r="AF888" s="3"/>
    </row>
    <row r="889" customFormat="false" ht="12.75" hidden="false" customHeight="false" outlineLevel="0" collapsed="false">
      <c r="X889" s="3"/>
      <c r="Z889" s="3"/>
      <c r="AB889" s="3"/>
      <c r="AD889" s="3"/>
      <c r="AE889" s="3"/>
      <c r="AF889" s="3"/>
    </row>
    <row r="890" customFormat="false" ht="12.75" hidden="false" customHeight="false" outlineLevel="0" collapsed="false">
      <c r="X890" s="3"/>
      <c r="Z890" s="3"/>
      <c r="AB890" s="3"/>
      <c r="AD890" s="3"/>
      <c r="AE890" s="3"/>
      <c r="AF890" s="3"/>
    </row>
    <row r="891" customFormat="false" ht="12.75" hidden="false" customHeight="false" outlineLevel="0" collapsed="false">
      <c r="X891" s="3"/>
      <c r="Z891" s="3"/>
      <c r="AB891" s="3"/>
      <c r="AD891" s="3"/>
      <c r="AE891" s="3"/>
      <c r="AF891" s="3"/>
    </row>
    <row r="892" customFormat="false" ht="12.75" hidden="false" customHeight="false" outlineLevel="0" collapsed="false">
      <c r="X892" s="3"/>
      <c r="Z892" s="3"/>
      <c r="AB892" s="3"/>
      <c r="AD892" s="3"/>
      <c r="AE892" s="3"/>
      <c r="AF892" s="3"/>
    </row>
    <row r="893" customFormat="false" ht="12.75" hidden="false" customHeight="false" outlineLevel="0" collapsed="false">
      <c r="X893" s="3"/>
      <c r="Z893" s="3"/>
      <c r="AB893" s="3"/>
      <c r="AD893" s="3"/>
      <c r="AE893" s="3"/>
      <c r="AF893" s="3"/>
    </row>
    <row r="894" customFormat="false" ht="12.75" hidden="false" customHeight="false" outlineLevel="0" collapsed="false">
      <c r="X894" s="3"/>
      <c r="Z894" s="3"/>
      <c r="AB894" s="3"/>
      <c r="AD894" s="3"/>
      <c r="AE894" s="3"/>
      <c r="AF894" s="3"/>
    </row>
    <row r="895" customFormat="false" ht="12.75" hidden="false" customHeight="false" outlineLevel="0" collapsed="false">
      <c r="X895" s="3"/>
      <c r="Z895" s="3"/>
      <c r="AB895" s="3"/>
      <c r="AD895" s="3"/>
      <c r="AE895" s="3"/>
      <c r="AF895" s="3"/>
    </row>
    <row r="896" customFormat="false" ht="12.75" hidden="false" customHeight="false" outlineLevel="0" collapsed="false">
      <c r="X896" s="3"/>
      <c r="Z896" s="3"/>
      <c r="AB896" s="3"/>
      <c r="AD896" s="3"/>
      <c r="AE896" s="3"/>
      <c r="AF896" s="3"/>
    </row>
    <row r="897" customFormat="false" ht="12.75" hidden="false" customHeight="false" outlineLevel="0" collapsed="false">
      <c r="X897" s="3"/>
      <c r="Z897" s="3"/>
      <c r="AB897" s="3"/>
      <c r="AD897" s="3"/>
      <c r="AE897" s="3"/>
      <c r="AF897" s="3"/>
    </row>
    <row r="898" customFormat="false" ht="12.75" hidden="false" customHeight="false" outlineLevel="0" collapsed="false">
      <c r="X898" s="3"/>
      <c r="Z898" s="3"/>
      <c r="AB898" s="3"/>
      <c r="AD898" s="3"/>
      <c r="AE898" s="3"/>
      <c r="AF898" s="3"/>
    </row>
    <row r="899" customFormat="false" ht="12.75" hidden="false" customHeight="false" outlineLevel="0" collapsed="false">
      <c r="X899" s="3"/>
      <c r="Z899" s="3"/>
      <c r="AB899" s="3"/>
      <c r="AD899" s="3"/>
      <c r="AE899" s="3"/>
      <c r="AF899" s="3"/>
    </row>
    <row r="900" customFormat="false" ht="12.75" hidden="false" customHeight="false" outlineLevel="0" collapsed="false">
      <c r="X900" s="3"/>
      <c r="Z900" s="3"/>
      <c r="AB900" s="3"/>
      <c r="AD900" s="3"/>
      <c r="AE900" s="3"/>
      <c r="AF900" s="3"/>
    </row>
    <row r="901" customFormat="false" ht="12.75" hidden="false" customHeight="false" outlineLevel="0" collapsed="false">
      <c r="X901" s="3"/>
      <c r="Z901" s="3"/>
      <c r="AB901" s="3"/>
      <c r="AD901" s="3"/>
      <c r="AE901" s="3"/>
      <c r="AF901" s="3"/>
    </row>
    <row r="902" customFormat="false" ht="12.75" hidden="false" customHeight="false" outlineLevel="0" collapsed="false">
      <c r="X902" s="3"/>
      <c r="Z902" s="3"/>
      <c r="AB902" s="3"/>
      <c r="AD902" s="3"/>
      <c r="AE902" s="3"/>
      <c r="AF902" s="3"/>
    </row>
    <row r="903" customFormat="false" ht="12.75" hidden="false" customHeight="false" outlineLevel="0" collapsed="false">
      <c r="X903" s="3"/>
      <c r="Z903" s="3"/>
      <c r="AB903" s="3"/>
      <c r="AD903" s="3"/>
      <c r="AE903" s="3"/>
      <c r="AF903" s="3"/>
    </row>
    <row r="904" customFormat="false" ht="12.75" hidden="false" customHeight="false" outlineLevel="0" collapsed="false">
      <c r="X904" s="3"/>
      <c r="Z904" s="3"/>
      <c r="AB904" s="3"/>
      <c r="AD904" s="3"/>
      <c r="AE904" s="3"/>
      <c r="AF904" s="3"/>
    </row>
    <row r="905" customFormat="false" ht="12.75" hidden="false" customHeight="false" outlineLevel="0" collapsed="false">
      <c r="X905" s="3"/>
      <c r="Z905" s="3"/>
      <c r="AB905" s="3"/>
      <c r="AD905" s="3"/>
      <c r="AE905" s="3"/>
      <c r="AF905" s="3"/>
    </row>
    <row r="906" customFormat="false" ht="12.75" hidden="false" customHeight="false" outlineLevel="0" collapsed="false">
      <c r="X906" s="3"/>
      <c r="Z906" s="3"/>
      <c r="AB906" s="3"/>
      <c r="AD906" s="3"/>
      <c r="AE906" s="3"/>
      <c r="AF906" s="3"/>
    </row>
    <row r="907" customFormat="false" ht="12.75" hidden="false" customHeight="false" outlineLevel="0" collapsed="false">
      <c r="X907" s="3"/>
      <c r="Z907" s="3"/>
      <c r="AB907" s="3"/>
      <c r="AD907" s="3"/>
      <c r="AE907" s="3"/>
      <c r="AF907" s="3"/>
    </row>
    <row r="908" customFormat="false" ht="12.75" hidden="false" customHeight="false" outlineLevel="0" collapsed="false">
      <c r="X908" s="3"/>
      <c r="Z908" s="3"/>
      <c r="AB908" s="3"/>
      <c r="AD908" s="3"/>
      <c r="AE908" s="3"/>
      <c r="AF908" s="3"/>
    </row>
    <row r="909" customFormat="false" ht="12.75" hidden="false" customHeight="false" outlineLevel="0" collapsed="false">
      <c r="X909" s="3"/>
      <c r="Z909" s="3"/>
      <c r="AB909" s="3"/>
      <c r="AD909" s="3"/>
      <c r="AE909" s="3"/>
      <c r="AF909" s="3"/>
    </row>
    <row r="910" customFormat="false" ht="12.75" hidden="false" customHeight="false" outlineLevel="0" collapsed="false">
      <c r="X910" s="3"/>
      <c r="Z910" s="3"/>
      <c r="AB910" s="3"/>
      <c r="AD910" s="3"/>
      <c r="AE910" s="3"/>
      <c r="AF910" s="3"/>
    </row>
    <row r="911" customFormat="false" ht="12.75" hidden="false" customHeight="false" outlineLevel="0" collapsed="false">
      <c r="X911" s="3"/>
      <c r="Z911" s="3"/>
      <c r="AB911" s="3"/>
      <c r="AD911" s="3"/>
      <c r="AE911" s="3"/>
      <c r="AF911" s="3"/>
    </row>
    <row r="912" customFormat="false" ht="12.75" hidden="false" customHeight="false" outlineLevel="0" collapsed="false">
      <c r="X912" s="3"/>
      <c r="Z912" s="3"/>
      <c r="AB912" s="3"/>
      <c r="AD912" s="3"/>
      <c r="AE912" s="3"/>
      <c r="AF912" s="3"/>
    </row>
    <row r="913" customFormat="false" ht="12.75" hidden="false" customHeight="false" outlineLevel="0" collapsed="false">
      <c r="X913" s="3"/>
      <c r="Z913" s="3"/>
      <c r="AB913" s="3"/>
      <c r="AD913" s="3"/>
      <c r="AE913" s="3"/>
      <c r="AF913" s="3"/>
    </row>
    <row r="914" customFormat="false" ht="12.75" hidden="false" customHeight="false" outlineLevel="0" collapsed="false">
      <c r="X914" s="3"/>
      <c r="Z914" s="3"/>
      <c r="AB914" s="3"/>
      <c r="AD914" s="3"/>
      <c r="AE914" s="3"/>
      <c r="AF914" s="3"/>
    </row>
    <row r="915" customFormat="false" ht="12.75" hidden="false" customHeight="false" outlineLevel="0" collapsed="false">
      <c r="X915" s="3"/>
      <c r="Z915" s="3"/>
      <c r="AB915" s="3"/>
      <c r="AD915" s="3"/>
      <c r="AE915" s="3"/>
      <c r="AF915" s="3"/>
    </row>
    <row r="916" customFormat="false" ht="12.75" hidden="false" customHeight="false" outlineLevel="0" collapsed="false">
      <c r="X916" s="3"/>
      <c r="Z916" s="3"/>
      <c r="AB916" s="3"/>
      <c r="AD916" s="3"/>
      <c r="AE916" s="3"/>
      <c r="AF916" s="3"/>
    </row>
    <row r="917" customFormat="false" ht="12.75" hidden="false" customHeight="false" outlineLevel="0" collapsed="false">
      <c r="X917" s="3"/>
      <c r="Z917" s="3"/>
      <c r="AB917" s="3"/>
      <c r="AD917" s="3"/>
      <c r="AE917" s="3"/>
      <c r="AF917" s="3"/>
    </row>
    <row r="918" customFormat="false" ht="12.75" hidden="false" customHeight="false" outlineLevel="0" collapsed="false">
      <c r="X918" s="3"/>
      <c r="Z918" s="3"/>
      <c r="AB918" s="3"/>
      <c r="AD918" s="3"/>
      <c r="AE918" s="3"/>
      <c r="AF918" s="3"/>
    </row>
    <row r="919" customFormat="false" ht="12.75" hidden="false" customHeight="false" outlineLevel="0" collapsed="false">
      <c r="X919" s="3"/>
      <c r="Z919" s="3"/>
      <c r="AB919" s="3"/>
      <c r="AD919" s="3"/>
      <c r="AE919" s="3"/>
      <c r="AF919" s="3"/>
    </row>
    <row r="920" customFormat="false" ht="12.75" hidden="false" customHeight="false" outlineLevel="0" collapsed="false">
      <c r="X920" s="3"/>
      <c r="Z920" s="3"/>
      <c r="AB920" s="3"/>
      <c r="AD920" s="3"/>
      <c r="AE920" s="3"/>
      <c r="AF920" s="3"/>
    </row>
    <row r="921" customFormat="false" ht="12.75" hidden="false" customHeight="false" outlineLevel="0" collapsed="false">
      <c r="X921" s="3"/>
      <c r="Z921" s="3"/>
      <c r="AB921" s="3"/>
      <c r="AD921" s="3"/>
      <c r="AE921" s="3"/>
      <c r="AF921" s="3"/>
    </row>
    <row r="922" customFormat="false" ht="12.75" hidden="false" customHeight="false" outlineLevel="0" collapsed="false">
      <c r="X922" s="3"/>
      <c r="Z922" s="3"/>
      <c r="AB922" s="3"/>
      <c r="AD922" s="3"/>
      <c r="AE922" s="3"/>
      <c r="AF922" s="3"/>
    </row>
    <row r="923" customFormat="false" ht="12.75" hidden="false" customHeight="false" outlineLevel="0" collapsed="false">
      <c r="X923" s="3"/>
      <c r="Z923" s="3"/>
      <c r="AB923" s="3"/>
      <c r="AD923" s="3"/>
      <c r="AE923" s="3"/>
      <c r="AF923" s="3"/>
    </row>
    <row r="924" customFormat="false" ht="12.75" hidden="false" customHeight="false" outlineLevel="0" collapsed="false">
      <c r="X924" s="3"/>
      <c r="Z924" s="3"/>
      <c r="AB924" s="3"/>
      <c r="AD924" s="3"/>
      <c r="AE924" s="3"/>
      <c r="AF924" s="3"/>
    </row>
    <row r="925" customFormat="false" ht="12.75" hidden="false" customHeight="false" outlineLevel="0" collapsed="false">
      <c r="X925" s="3"/>
      <c r="Z925" s="3"/>
      <c r="AB925" s="3"/>
      <c r="AD925" s="3"/>
      <c r="AE925" s="3"/>
      <c r="AF925" s="3"/>
    </row>
    <row r="926" customFormat="false" ht="12.75" hidden="false" customHeight="false" outlineLevel="0" collapsed="false">
      <c r="X926" s="3"/>
      <c r="Z926" s="3"/>
      <c r="AB926" s="3"/>
      <c r="AD926" s="3"/>
      <c r="AE926" s="3"/>
      <c r="AF926" s="3"/>
    </row>
    <row r="927" customFormat="false" ht="12.75" hidden="false" customHeight="false" outlineLevel="0" collapsed="false">
      <c r="X927" s="3"/>
      <c r="Z927" s="3"/>
      <c r="AB927" s="3"/>
      <c r="AD927" s="3"/>
      <c r="AE927" s="3"/>
      <c r="AF927" s="3"/>
    </row>
    <row r="928" customFormat="false" ht="12.75" hidden="false" customHeight="false" outlineLevel="0" collapsed="false">
      <c r="X928" s="3"/>
      <c r="Z928" s="3"/>
      <c r="AB928" s="3"/>
      <c r="AD928" s="3"/>
      <c r="AE928" s="3"/>
      <c r="AF928" s="3"/>
    </row>
    <row r="929" customFormat="false" ht="12.75" hidden="false" customHeight="false" outlineLevel="0" collapsed="false">
      <c r="X929" s="3"/>
      <c r="Z929" s="3"/>
      <c r="AB929" s="3"/>
      <c r="AD929" s="3"/>
      <c r="AE929" s="3"/>
      <c r="AF929" s="3"/>
    </row>
    <row r="930" customFormat="false" ht="12.75" hidden="false" customHeight="false" outlineLevel="0" collapsed="false">
      <c r="X930" s="3"/>
      <c r="Z930" s="3"/>
      <c r="AB930" s="3"/>
      <c r="AD930" s="3"/>
      <c r="AE930" s="3"/>
      <c r="AF930" s="3"/>
    </row>
    <row r="931" customFormat="false" ht="12.75" hidden="false" customHeight="false" outlineLevel="0" collapsed="false">
      <c r="X931" s="3"/>
      <c r="Z931" s="3"/>
      <c r="AB931" s="3"/>
      <c r="AD931" s="3"/>
      <c r="AE931" s="3"/>
      <c r="AF931" s="3"/>
    </row>
    <row r="932" customFormat="false" ht="12.75" hidden="false" customHeight="false" outlineLevel="0" collapsed="false">
      <c r="X932" s="3"/>
      <c r="Z932" s="3"/>
      <c r="AB932" s="3"/>
      <c r="AD932" s="3"/>
      <c r="AE932" s="3"/>
      <c r="AF932" s="3"/>
    </row>
    <row r="933" customFormat="false" ht="12.75" hidden="false" customHeight="false" outlineLevel="0" collapsed="false">
      <c r="X933" s="3"/>
      <c r="Z933" s="3"/>
      <c r="AB933" s="3"/>
      <c r="AD933" s="3"/>
      <c r="AE933" s="3"/>
      <c r="AF933" s="3"/>
    </row>
    <row r="934" customFormat="false" ht="12.75" hidden="false" customHeight="false" outlineLevel="0" collapsed="false">
      <c r="X934" s="3"/>
      <c r="Z934" s="3"/>
      <c r="AB934" s="3"/>
      <c r="AD934" s="3"/>
      <c r="AE934" s="3"/>
      <c r="AF934" s="3"/>
    </row>
    <row r="935" customFormat="false" ht="12.75" hidden="false" customHeight="false" outlineLevel="0" collapsed="false">
      <c r="X935" s="3"/>
      <c r="Z935" s="3"/>
      <c r="AB935" s="3"/>
      <c r="AD935" s="3"/>
      <c r="AE935" s="3"/>
      <c r="AF935" s="3"/>
    </row>
    <row r="936" customFormat="false" ht="12.75" hidden="false" customHeight="false" outlineLevel="0" collapsed="false">
      <c r="X936" s="3"/>
      <c r="Z936" s="3"/>
      <c r="AB936" s="3"/>
      <c r="AD936" s="3"/>
      <c r="AE936" s="3"/>
      <c r="AF936" s="3"/>
    </row>
    <row r="937" customFormat="false" ht="12.75" hidden="false" customHeight="false" outlineLevel="0" collapsed="false">
      <c r="X937" s="3"/>
      <c r="Z937" s="3"/>
      <c r="AB937" s="3"/>
      <c r="AD937" s="3"/>
      <c r="AE937" s="3"/>
      <c r="AF937" s="3"/>
    </row>
    <row r="938" customFormat="false" ht="12.75" hidden="false" customHeight="false" outlineLevel="0" collapsed="false">
      <c r="X938" s="3"/>
      <c r="Z938" s="3"/>
      <c r="AB938" s="3"/>
      <c r="AD938" s="3"/>
      <c r="AE938" s="3"/>
      <c r="AF938" s="3"/>
    </row>
    <row r="939" customFormat="false" ht="12.75" hidden="false" customHeight="false" outlineLevel="0" collapsed="false">
      <c r="X939" s="3"/>
      <c r="Z939" s="3"/>
      <c r="AB939" s="3"/>
      <c r="AD939" s="3"/>
      <c r="AE939" s="3"/>
      <c r="AF939" s="3"/>
    </row>
    <row r="940" customFormat="false" ht="12.75" hidden="false" customHeight="false" outlineLevel="0" collapsed="false">
      <c r="X940" s="3"/>
      <c r="Z940" s="3"/>
      <c r="AB940" s="3"/>
      <c r="AD940" s="3"/>
      <c r="AE940" s="3"/>
      <c r="AF940" s="3"/>
    </row>
    <row r="941" customFormat="false" ht="12.75" hidden="false" customHeight="false" outlineLevel="0" collapsed="false">
      <c r="X941" s="3"/>
      <c r="Z941" s="3"/>
      <c r="AB941" s="3"/>
      <c r="AD941" s="3"/>
      <c r="AE941" s="3"/>
      <c r="AF941" s="3"/>
    </row>
    <row r="942" customFormat="false" ht="12.75" hidden="false" customHeight="false" outlineLevel="0" collapsed="false">
      <c r="X942" s="3"/>
      <c r="Z942" s="3"/>
      <c r="AB942" s="3"/>
      <c r="AD942" s="3"/>
      <c r="AE942" s="3"/>
      <c r="AF942" s="3"/>
    </row>
    <row r="943" customFormat="false" ht="12.75" hidden="false" customHeight="false" outlineLevel="0" collapsed="false">
      <c r="X943" s="3"/>
      <c r="Z943" s="3"/>
      <c r="AB943" s="3"/>
      <c r="AD943" s="3"/>
      <c r="AE943" s="3"/>
      <c r="AF943" s="3"/>
    </row>
    <row r="944" customFormat="false" ht="12.75" hidden="false" customHeight="false" outlineLevel="0" collapsed="false">
      <c r="X944" s="3"/>
      <c r="Z944" s="3"/>
      <c r="AB944" s="3"/>
      <c r="AD944" s="3"/>
      <c r="AE944" s="3"/>
      <c r="AF944" s="3"/>
    </row>
    <row r="945" customFormat="false" ht="12.75" hidden="false" customHeight="false" outlineLevel="0" collapsed="false">
      <c r="X945" s="3"/>
      <c r="Z945" s="3"/>
      <c r="AB945" s="3"/>
      <c r="AD945" s="3"/>
      <c r="AE945" s="3"/>
      <c r="AF945" s="3"/>
    </row>
    <row r="946" customFormat="false" ht="12.75" hidden="false" customHeight="false" outlineLevel="0" collapsed="false">
      <c r="X946" s="3"/>
      <c r="Z946" s="3"/>
      <c r="AB946" s="3"/>
      <c r="AD946" s="3"/>
      <c r="AE946" s="3"/>
      <c r="AF946" s="3"/>
    </row>
    <row r="947" customFormat="false" ht="12.75" hidden="false" customHeight="false" outlineLevel="0" collapsed="false">
      <c r="X947" s="3"/>
      <c r="Z947" s="3"/>
      <c r="AB947" s="3"/>
      <c r="AD947" s="3"/>
      <c r="AE947" s="3"/>
      <c r="AF947" s="3"/>
    </row>
    <row r="948" customFormat="false" ht="12.75" hidden="false" customHeight="false" outlineLevel="0" collapsed="false">
      <c r="X948" s="3"/>
      <c r="Z948" s="3"/>
      <c r="AB948" s="3"/>
      <c r="AD948" s="3"/>
      <c r="AE948" s="3"/>
      <c r="AF948" s="3"/>
    </row>
    <row r="949" customFormat="false" ht="12.75" hidden="false" customHeight="false" outlineLevel="0" collapsed="false">
      <c r="X949" s="3"/>
      <c r="Z949" s="3"/>
      <c r="AB949" s="3"/>
      <c r="AD949" s="3"/>
      <c r="AE949" s="3"/>
      <c r="AF949" s="3"/>
    </row>
    <row r="950" customFormat="false" ht="12.75" hidden="false" customHeight="false" outlineLevel="0" collapsed="false">
      <c r="X950" s="3"/>
      <c r="Z950" s="3"/>
      <c r="AB950" s="3"/>
      <c r="AD950" s="3"/>
      <c r="AE950" s="3"/>
      <c r="AF950" s="3"/>
    </row>
    <row r="951" customFormat="false" ht="12.75" hidden="false" customHeight="false" outlineLevel="0" collapsed="false">
      <c r="X951" s="3"/>
      <c r="Z951" s="3"/>
      <c r="AB951" s="3"/>
      <c r="AD951" s="3"/>
      <c r="AE951" s="3"/>
      <c r="AF951" s="3"/>
    </row>
    <row r="952" customFormat="false" ht="12.75" hidden="false" customHeight="false" outlineLevel="0" collapsed="false">
      <c r="X952" s="3"/>
      <c r="Z952" s="3"/>
      <c r="AB952" s="3"/>
      <c r="AD952" s="3"/>
      <c r="AE952" s="3"/>
      <c r="AF952" s="3"/>
    </row>
    <row r="953" customFormat="false" ht="12.75" hidden="false" customHeight="false" outlineLevel="0" collapsed="false">
      <c r="X953" s="3"/>
      <c r="Z953" s="3"/>
      <c r="AB953" s="3"/>
      <c r="AD953" s="3"/>
      <c r="AE953" s="3"/>
      <c r="AF953" s="3"/>
    </row>
    <row r="954" customFormat="false" ht="12.75" hidden="false" customHeight="false" outlineLevel="0" collapsed="false">
      <c r="X954" s="3"/>
      <c r="Z954" s="3"/>
      <c r="AB954" s="3"/>
      <c r="AD954" s="3"/>
      <c r="AE954" s="3"/>
      <c r="AF954" s="3"/>
    </row>
    <row r="955" customFormat="false" ht="12.75" hidden="false" customHeight="false" outlineLevel="0" collapsed="false">
      <c r="X955" s="3"/>
      <c r="Z955" s="3"/>
      <c r="AB955" s="3"/>
      <c r="AD955" s="3"/>
      <c r="AE955" s="3"/>
      <c r="AF955" s="3"/>
    </row>
    <row r="956" customFormat="false" ht="12.75" hidden="false" customHeight="false" outlineLevel="0" collapsed="false">
      <c r="X956" s="3"/>
      <c r="Z956" s="3"/>
      <c r="AB956" s="3"/>
      <c r="AD956" s="3"/>
      <c r="AE956" s="3"/>
      <c r="AF956" s="3"/>
    </row>
    <row r="957" customFormat="false" ht="12.75" hidden="false" customHeight="false" outlineLevel="0" collapsed="false">
      <c r="X957" s="3"/>
      <c r="Z957" s="3"/>
      <c r="AB957" s="3"/>
      <c r="AD957" s="3"/>
      <c r="AE957" s="3"/>
      <c r="AF957" s="3"/>
    </row>
    <row r="958" customFormat="false" ht="12.75" hidden="false" customHeight="false" outlineLevel="0" collapsed="false">
      <c r="X958" s="3"/>
      <c r="Z958" s="3"/>
      <c r="AB958" s="3"/>
      <c r="AD958" s="3"/>
      <c r="AE958" s="3"/>
      <c r="AF958" s="3"/>
    </row>
    <row r="959" customFormat="false" ht="12.75" hidden="false" customHeight="false" outlineLevel="0" collapsed="false">
      <c r="X959" s="3"/>
      <c r="Z959" s="3"/>
      <c r="AB959" s="3"/>
      <c r="AD959" s="3"/>
      <c r="AE959" s="3"/>
      <c r="AF959" s="3"/>
    </row>
    <row r="960" customFormat="false" ht="12.75" hidden="false" customHeight="false" outlineLevel="0" collapsed="false">
      <c r="X960" s="3"/>
      <c r="Z960" s="3"/>
      <c r="AB960" s="3"/>
      <c r="AD960" s="3"/>
      <c r="AE960" s="3"/>
      <c r="AF960" s="3"/>
    </row>
    <row r="961" customFormat="false" ht="12.75" hidden="false" customHeight="false" outlineLevel="0" collapsed="false">
      <c r="X961" s="3"/>
      <c r="Z961" s="3"/>
      <c r="AB961" s="3"/>
      <c r="AD961" s="3"/>
      <c r="AE961" s="3"/>
      <c r="AF961" s="3"/>
    </row>
    <row r="962" customFormat="false" ht="12.75" hidden="false" customHeight="false" outlineLevel="0" collapsed="false">
      <c r="X962" s="3"/>
      <c r="Z962" s="3"/>
      <c r="AB962" s="3"/>
      <c r="AD962" s="3"/>
      <c r="AE962" s="3"/>
      <c r="AF962" s="3"/>
    </row>
    <row r="963" customFormat="false" ht="12.75" hidden="false" customHeight="false" outlineLevel="0" collapsed="false">
      <c r="X963" s="3"/>
      <c r="Z963" s="3"/>
      <c r="AB963" s="3"/>
      <c r="AD963" s="3"/>
      <c r="AE963" s="3"/>
      <c r="AF963" s="3"/>
    </row>
    <row r="964" customFormat="false" ht="12.75" hidden="false" customHeight="false" outlineLevel="0" collapsed="false">
      <c r="X964" s="3"/>
      <c r="Z964" s="3"/>
      <c r="AB964" s="3"/>
      <c r="AD964" s="3"/>
      <c r="AE964" s="3"/>
      <c r="AF964" s="3"/>
    </row>
    <row r="965" customFormat="false" ht="12.75" hidden="false" customHeight="false" outlineLevel="0" collapsed="false">
      <c r="X965" s="3"/>
      <c r="Z965" s="3"/>
      <c r="AB965" s="3"/>
      <c r="AD965" s="3"/>
      <c r="AE965" s="3"/>
      <c r="AF965" s="3"/>
    </row>
    <row r="966" customFormat="false" ht="12.75" hidden="false" customHeight="false" outlineLevel="0" collapsed="false">
      <c r="X966" s="3"/>
      <c r="Z966" s="3"/>
      <c r="AB966" s="3"/>
      <c r="AD966" s="3"/>
      <c r="AE966" s="3"/>
      <c r="AF966" s="3"/>
    </row>
    <row r="967" customFormat="false" ht="12.75" hidden="false" customHeight="false" outlineLevel="0" collapsed="false">
      <c r="X967" s="3"/>
      <c r="Z967" s="3"/>
      <c r="AB967" s="3"/>
      <c r="AD967" s="3"/>
      <c r="AE967" s="3"/>
      <c r="AF967" s="3"/>
    </row>
    <row r="968" customFormat="false" ht="12.75" hidden="false" customHeight="false" outlineLevel="0" collapsed="false">
      <c r="X968" s="3"/>
      <c r="Z968" s="3"/>
      <c r="AB968" s="3"/>
      <c r="AD968" s="3"/>
      <c r="AE968" s="3"/>
      <c r="AF968" s="3"/>
    </row>
    <row r="969" customFormat="false" ht="12.75" hidden="false" customHeight="false" outlineLevel="0" collapsed="false">
      <c r="X969" s="3"/>
      <c r="Z969" s="3"/>
      <c r="AB969" s="3"/>
      <c r="AD969" s="3"/>
      <c r="AE969" s="3"/>
      <c r="AF969" s="3"/>
    </row>
    <row r="970" customFormat="false" ht="12.75" hidden="false" customHeight="false" outlineLevel="0" collapsed="false">
      <c r="X970" s="3"/>
      <c r="Z970" s="3"/>
      <c r="AB970" s="3"/>
      <c r="AD970" s="3"/>
      <c r="AE970" s="3"/>
      <c r="AF970" s="3"/>
    </row>
    <row r="971" customFormat="false" ht="12.75" hidden="false" customHeight="false" outlineLevel="0" collapsed="false">
      <c r="X971" s="3"/>
      <c r="Z971" s="3"/>
      <c r="AB971" s="3"/>
      <c r="AD971" s="3"/>
      <c r="AE971" s="3"/>
      <c r="AF971" s="3"/>
    </row>
    <row r="972" customFormat="false" ht="12.75" hidden="false" customHeight="false" outlineLevel="0" collapsed="false">
      <c r="X972" s="3"/>
      <c r="Z972" s="3"/>
      <c r="AB972" s="3"/>
      <c r="AD972" s="3"/>
      <c r="AE972" s="3"/>
      <c r="AF972" s="3"/>
    </row>
    <row r="973" customFormat="false" ht="12.75" hidden="false" customHeight="false" outlineLevel="0" collapsed="false">
      <c r="X973" s="3"/>
      <c r="Z973" s="3"/>
      <c r="AB973" s="3"/>
      <c r="AD973" s="3"/>
      <c r="AE973" s="3"/>
      <c r="AF973" s="3"/>
    </row>
    <row r="974" customFormat="false" ht="12.75" hidden="false" customHeight="false" outlineLevel="0" collapsed="false">
      <c r="X974" s="3"/>
      <c r="Z974" s="3"/>
      <c r="AB974" s="3"/>
      <c r="AD974" s="3"/>
      <c r="AE974" s="3"/>
      <c r="AF974" s="3"/>
    </row>
    <row r="975" customFormat="false" ht="12.75" hidden="false" customHeight="false" outlineLevel="0" collapsed="false">
      <c r="X975" s="3"/>
      <c r="Z975" s="3"/>
      <c r="AB975" s="3"/>
      <c r="AD975" s="3"/>
      <c r="AE975" s="3"/>
      <c r="AF975" s="3"/>
    </row>
    <row r="976" customFormat="false" ht="12.75" hidden="false" customHeight="false" outlineLevel="0" collapsed="false">
      <c r="X976" s="3"/>
      <c r="Z976" s="3"/>
      <c r="AB976" s="3"/>
      <c r="AD976" s="3"/>
      <c r="AE976" s="3"/>
      <c r="AF976" s="3"/>
    </row>
    <row r="977" customFormat="false" ht="12.75" hidden="false" customHeight="false" outlineLevel="0" collapsed="false">
      <c r="X977" s="3"/>
      <c r="Z977" s="3"/>
      <c r="AB977" s="3"/>
      <c r="AD977" s="3"/>
      <c r="AE977" s="3"/>
      <c r="AF977" s="3"/>
    </row>
    <row r="978" customFormat="false" ht="12.75" hidden="false" customHeight="false" outlineLevel="0" collapsed="false">
      <c r="X978" s="3"/>
      <c r="Z978" s="3"/>
      <c r="AB978" s="3"/>
      <c r="AD978" s="3"/>
      <c r="AE978" s="3"/>
      <c r="AF978" s="3"/>
    </row>
    <row r="979" customFormat="false" ht="12.75" hidden="false" customHeight="false" outlineLevel="0" collapsed="false">
      <c r="X979" s="3"/>
      <c r="Z979" s="3"/>
      <c r="AB979" s="3"/>
      <c r="AD979" s="3"/>
      <c r="AE979" s="3"/>
      <c r="AF979" s="3"/>
    </row>
    <row r="980" customFormat="false" ht="12.75" hidden="false" customHeight="false" outlineLevel="0" collapsed="false">
      <c r="X980" s="3"/>
      <c r="Z980" s="3"/>
      <c r="AB980" s="3"/>
      <c r="AD980" s="3"/>
      <c r="AE980" s="3"/>
      <c r="AF980" s="3"/>
    </row>
    <row r="981" customFormat="false" ht="12.75" hidden="false" customHeight="false" outlineLevel="0" collapsed="false">
      <c r="X981" s="3"/>
      <c r="Z981" s="3"/>
      <c r="AB981" s="3"/>
      <c r="AD981" s="3"/>
      <c r="AE981" s="3"/>
      <c r="AF981" s="3"/>
    </row>
    <row r="982" customFormat="false" ht="12.75" hidden="false" customHeight="false" outlineLevel="0" collapsed="false">
      <c r="X982" s="3"/>
      <c r="Z982" s="3"/>
      <c r="AB982" s="3"/>
      <c r="AD982" s="3"/>
      <c r="AE982" s="3"/>
      <c r="AF982" s="3"/>
    </row>
    <row r="983" customFormat="false" ht="12.75" hidden="false" customHeight="false" outlineLevel="0" collapsed="false">
      <c r="X983" s="3"/>
      <c r="Z983" s="3"/>
      <c r="AB983" s="3"/>
      <c r="AD983" s="3"/>
      <c r="AE983" s="3"/>
      <c r="AF983" s="3"/>
    </row>
    <row r="984" customFormat="false" ht="12.75" hidden="false" customHeight="false" outlineLevel="0" collapsed="false">
      <c r="X984" s="3"/>
      <c r="Z984" s="3"/>
      <c r="AB984" s="3"/>
      <c r="AD984" s="3"/>
      <c r="AE984" s="3"/>
      <c r="AF984" s="3"/>
    </row>
    <row r="985" customFormat="false" ht="12.75" hidden="false" customHeight="false" outlineLevel="0" collapsed="false">
      <c r="X985" s="3"/>
      <c r="Z985" s="3"/>
      <c r="AB985" s="3"/>
      <c r="AD985" s="3"/>
      <c r="AE985" s="3"/>
      <c r="AF985" s="3"/>
    </row>
    <row r="986" customFormat="false" ht="12.75" hidden="false" customHeight="false" outlineLevel="0" collapsed="false">
      <c r="X986" s="3"/>
      <c r="Z986" s="3"/>
      <c r="AB986" s="3"/>
      <c r="AD986" s="3"/>
      <c r="AE986" s="3"/>
      <c r="AF986" s="3"/>
    </row>
    <row r="987" customFormat="false" ht="12.75" hidden="false" customHeight="false" outlineLevel="0" collapsed="false">
      <c r="X987" s="3"/>
      <c r="Z987" s="3"/>
      <c r="AB987" s="3"/>
      <c r="AD987" s="3"/>
      <c r="AE987" s="3"/>
      <c r="AF987" s="3"/>
    </row>
    <row r="988" customFormat="false" ht="12.75" hidden="false" customHeight="false" outlineLevel="0" collapsed="false">
      <c r="X988" s="3"/>
      <c r="Z988" s="3"/>
      <c r="AB988" s="3"/>
      <c r="AD988" s="3"/>
      <c r="AE988" s="3"/>
      <c r="AF988" s="3"/>
    </row>
    <row r="989" customFormat="false" ht="12.75" hidden="false" customHeight="false" outlineLevel="0" collapsed="false">
      <c r="X989" s="3"/>
      <c r="Z989" s="3"/>
      <c r="AB989" s="3"/>
      <c r="AD989" s="3"/>
      <c r="AE989" s="3"/>
      <c r="AF989" s="3"/>
    </row>
    <row r="990" customFormat="false" ht="12.75" hidden="false" customHeight="false" outlineLevel="0" collapsed="false">
      <c r="X990" s="3"/>
      <c r="Z990" s="3"/>
      <c r="AB990" s="3"/>
      <c r="AD990" s="3"/>
      <c r="AE990" s="3"/>
      <c r="AF990" s="3"/>
    </row>
    <row r="991" customFormat="false" ht="12.75" hidden="false" customHeight="false" outlineLevel="0" collapsed="false">
      <c r="X991" s="3"/>
      <c r="Z991" s="3"/>
      <c r="AB991" s="3"/>
      <c r="AD991" s="3"/>
      <c r="AE991" s="3"/>
      <c r="AF991" s="3"/>
    </row>
    <row r="992" customFormat="false" ht="12.75" hidden="false" customHeight="false" outlineLevel="0" collapsed="false">
      <c r="X992" s="3"/>
      <c r="Z992" s="3"/>
      <c r="AB992" s="3"/>
      <c r="AD992" s="3"/>
      <c r="AE992" s="3"/>
      <c r="AF992" s="3"/>
    </row>
    <row r="993" customFormat="false" ht="12.75" hidden="false" customHeight="false" outlineLevel="0" collapsed="false">
      <c r="X993" s="3"/>
      <c r="Z993" s="3"/>
      <c r="AB993" s="3"/>
      <c r="AD993" s="3"/>
      <c r="AE993" s="3"/>
      <c r="AF993" s="3"/>
    </row>
    <row r="994" customFormat="false" ht="12.75" hidden="false" customHeight="false" outlineLevel="0" collapsed="false">
      <c r="X994" s="3"/>
      <c r="Z994" s="3"/>
      <c r="AB994" s="3"/>
      <c r="AD994" s="3"/>
      <c r="AE994" s="3"/>
      <c r="AF994" s="3"/>
    </row>
    <row r="995" customFormat="false" ht="12.75" hidden="false" customHeight="false" outlineLevel="0" collapsed="false">
      <c r="X995" s="3"/>
      <c r="Z995" s="3"/>
      <c r="AB995" s="3"/>
      <c r="AD995" s="3"/>
      <c r="AE995" s="3"/>
      <c r="AF995" s="3"/>
    </row>
    <row r="996" customFormat="false" ht="12.75" hidden="false" customHeight="false" outlineLevel="0" collapsed="false">
      <c r="X996" s="3"/>
      <c r="Z996" s="3"/>
      <c r="AB996" s="3"/>
      <c r="AD996" s="3"/>
      <c r="AE996" s="3"/>
      <c r="AF996" s="3"/>
    </row>
    <row r="997" customFormat="false" ht="12.75" hidden="false" customHeight="false" outlineLevel="0" collapsed="false">
      <c r="X997" s="3"/>
      <c r="Z997" s="3"/>
      <c r="AB997" s="3"/>
      <c r="AD997" s="3"/>
      <c r="AE997" s="3"/>
      <c r="AF997" s="3"/>
    </row>
    <row r="998" customFormat="false" ht="12.75" hidden="false" customHeight="false" outlineLevel="0" collapsed="false">
      <c r="X998" s="3"/>
      <c r="Z998" s="3"/>
      <c r="AB998" s="3"/>
      <c r="AD998" s="3"/>
      <c r="AE998" s="3"/>
      <c r="AF998" s="3"/>
    </row>
    <row r="999" customFormat="false" ht="12.75" hidden="false" customHeight="false" outlineLevel="0" collapsed="false">
      <c r="X999" s="3"/>
      <c r="Z999" s="3"/>
      <c r="AB999" s="3"/>
      <c r="AD999" s="3"/>
      <c r="AE999" s="3"/>
      <c r="AF999" s="3"/>
    </row>
    <row r="1000" customFormat="false" ht="12.75" hidden="false" customHeight="false" outlineLevel="0" collapsed="false">
      <c r="X1000" s="3"/>
      <c r="Z1000" s="3"/>
      <c r="AB1000" s="3"/>
      <c r="AD1000" s="3"/>
      <c r="AE1000" s="3"/>
      <c r="AF1000" s="3"/>
    </row>
    <row r="1001" customFormat="false" ht="12.75" hidden="false" customHeight="false" outlineLevel="0" collapsed="false">
      <c r="X1001" s="3"/>
      <c r="Z1001" s="3"/>
      <c r="AB1001" s="3"/>
      <c r="AD1001" s="3"/>
      <c r="AE1001" s="3"/>
      <c r="AF1001" s="3"/>
    </row>
    <row r="1002" customFormat="false" ht="12.75" hidden="false" customHeight="false" outlineLevel="0" collapsed="false">
      <c r="X1002" s="3"/>
      <c r="Z1002" s="3"/>
      <c r="AB1002" s="3"/>
      <c r="AD1002" s="3"/>
      <c r="AE1002" s="3"/>
      <c r="AF1002" s="3"/>
    </row>
    <row r="1003" customFormat="false" ht="12.75" hidden="false" customHeight="false" outlineLevel="0" collapsed="false">
      <c r="X1003" s="3"/>
      <c r="Z1003" s="3"/>
      <c r="AB1003" s="3"/>
      <c r="AD1003" s="3"/>
      <c r="AE1003" s="3"/>
      <c r="AF1003" s="3"/>
    </row>
    <row r="1004" customFormat="false" ht="12.75" hidden="false" customHeight="false" outlineLevel="0" collapsed="false">
      <c r="X1004" s="3"/>
      <c r="Z1004" s="3"/>
      <c r="AB1004" s="3"/>
      <c r="AD1004" s="3"/>
      <c r="AE1004" s="3"/>
      <c r="AF1004" s="3"/>
    </row>
    <row r="1005" customFormat="false" ht="12.75" hidden="false" customHeight="false" outlineLevel="0" collapsed="false">
      <c r="X1005" s="3"/>
      <c r="Z1005" s="3"/>
      <c r="AB1005" s="3"/>
      <c r="AD1005" s="3"/>
      <c r="AE1005" s="3"/>
      <c r="AF1005" s="3"/>
    </row>
    <row r="1006" customFormat="false" ht="12.75" hidden="false" customHeight="false" outlineLevel="0" collapsed="false">
      <c r="X1006" s="3"/>
      <c r="Z1006" s="3"/>
      <c r="AB1006" s="3"/>
      <c r="AD1006" s="3"/>
      <c r="AE1006" s="3"/>
      <c r="AF1006" s="3"/>
    </row>
    <row r="1007" customFormat="false" ht="12.75" hidden="false" customHeight="false" outlineLevel="0" collapsed="false">
      <c r="X1007" s="3"/>
      <c r="Z1007" s="3"/>
      <c r="AB1007" s="3"/>
      <c r="AD1007" s="3"/>
      <c r="AE1007" s="3"/>
      <c r="AF1007" s="3"/>
    </row>
    <row r="1008" customFormat="false" ht="12.75" hidden="false" customHeight="false" outlineLevel="0" collapsed="false">
      <c r="X1008" s="3"/>
      <c r="Z1008" s="3"/>
      <c r="AB1008" s="3"/>
      <c r="AD1008" s="3"/>
      <c r="AE1008" s="3"/>
      <c r="AF1008" s="3"/>
    </row>
    <row r="1009" customFormat="false" ht="12.75" hidden="false" customHeight="false" outlineLevel="0" collapsed="false">
      <c r="X1009" s="3"/>
      <c r="Z1009" s="3"/>
      <c r="AB1009" s="3"/>
      <c r="AD1009" s="3"/>
      <c r="AE1009" s="3"/>
      <c r="AF1009" s="3"/>
    </row>
    <row r="1010" customFormat="false" ht="12.75" hidden="false" customHeight="false" outlineLevel="0" collapsed="false">
      <c r="X1010" s="3"/>
      <c r="Z1010" s="3"/>
      <c r="AB1010" s="3"/>
      <c r="AD1010" s="3"/>
      <c r="AE1010" s="3"/>
      <c r="AF1010" s="3"/>
    </row>
    <row r="1011" customFormat="false" ht="12.75" hidden="false" customHeight="false" outlineLevel="0" collapsed="false">
      <c r="X1011" s="3"/>
      <c r="Z1011" s="3"/>
      <c r="AB1011" s="3"/>
      <c r="AD1011" s="3"/>
      <c r="AE1011" s="3"/>
      <c r="AF1011" s="3"/>
    </row>
    <row r="1012" customFormat="false" ht="12.75" hidden="false" customHeight="false" outlineLevel="0" collapsed="false">
      <c r="X1012" s="3"/>
      <c r="Z1012" s="3"/>
      <c r="AB1012" s="3"/>
      <c r="AD1012" s="3"/>
      <c r="AE1012" s="3"/>
      <c r="AF1012" s="3"/>
    </row>
    <row r="1013" customFormat="false" ht="12.75" hidden="false" customHeight="false" outlineLevel="0" collapsed="false">
      <c r="X1013" s="3"/>
      <c r="Z1013" s="3"/>
      <c r="AB1013" s="3"/>
      <c r="AD1013" s="3"/>
      <c r="AE1013" s="3"/>
      <c r="AF1013" s="3"/>
    </row>
    <row r="1014" customFormat="false" ht="12.75" hidden="false" customHeight="false" outlineLevel="0" collapsed="false">
      <c r="X1014" s="3"/>
      <c r="Z1014" s="3"/>
      <c r="AB1014" s="3"/>
      <c r="AD1014" s="3"/>
      <c r="AE1014" s="3"/>
      <c r="AF1014" s="3"/>
    </row>
    <row r="1015" customFormat="false" ht="12.75" hidden="false" customHeight="false" outlineLevel="0" collapsed="false">
      <c r="X1015" s="3"/>
      <c r="Z1015" s="3"/>
      <c r="AB1015" s="3"/>
      <c r="AD1015" s="3"/>
      <c r="AE1015" s="3"/>
      <c r="AF1015" s="3"/>
    </row>
    <row r="1016" customFormat="false" ht="12.75" hidden="false" customHeight="false" outlineLevel="0" collapsed="false">
      <c r="X1016" s="3"/>
      <c r="Z1016" s="3"/>
      <c r="AB1016" s="3"/>
      <c r="AD1016" s="3"/>
      <c r="AE1016" s="3"/>
      <c r="AF1016" s="3"/>
    </row>
    <row r="1017" customFormat="false" ht="12.75" hidden="false" customHeight="false" outlineLevel="0" collapsed="false">
      <c r="X1017" s="3"/>
      <c r="Z1017" s="3"/>
      <c r="AB1017" s="3"/>
      <c r="AD1017" s="3"/>
      <c r="AE1017" s="3"/>
      <c r="AF1017" s="3"/>
    </row>
    <row r="1018" customFormat="false" ht="12.75" hidden="false" customHeight="false" outlineLevel="0" collapsed="false">
      <c r="X1018" s="3"/>
      <c r="Z1018" s="3"/>
      <c r="AB1018" s="3"/>
      <c r="AD1018" s="3"/>
      <c r="AE1018" s="3"/>
      <c r="AF1018" s="3"/>
    </row>
    <row r="1019" customFormat="false" ht="12.75" hidden="false" customHeight="false" outlineLevel="0" collapsed="false">
      <c r="X1019" s="3"/>
      <c r="Z1019" s="3"/>
      <c r="AB1019" s="3"/>
      <c r="AD1019" s="3"/>
      <c r="AE1019" s="3"/>
      <c r="AF1019" s="3"/>
    </row>
    <row r="1020" customFormat="false" ht="12.75" hidden="false" customHeight="false" outlineLevel="0" collapsed="false">
      <c r="X1020" s="3"/>
      <c r="Z1020" s="3"/>
      <c r="AB1020" s="3"/>
      <c r="AD1020" s="3"/>
      <c r="AE1020" s="3"/>
      <c r="AF1020" s="3"/>
    </row>
    <row r="1021" customFormat="false" ht="12.75" hidden="false" customHeight="false" outlineLevel="0" collapsed="false">
      <c r="X1021" s="3"/>
      <c r="Z1021" s="3"/>
      <c r="AB1021" s="3"/>
      <c r="AD1021" s="3"/>
      <c r="AE1021" s="3"/>
      <c r="AF1021" s="3"/>
    </row>
    <row r="1022" customFormat="false" ht="12.75" hidden="false" customHeight="false" outlineLevel="0" collapsed="false">
      <c r="X1022" s="3"/>
      <c r="Z1022" s="3"/>
      <c r="AB1022" s="3"/>
      <c r="AD1022" s="3"/>
      <c r="AE1022" s="3"/>
      <c r="AF1022" s="3"/>
    </row>
    <row r="1023" customFormat="false" ht="12.75" hidden="false" customHeight="false" outlineLevel="0" collapsed="false">
      <c r="X1023" s="3"/>
      <c r="Z1023" s="3"/>
      <c r="AB1023" s="3"/>
      <c r="AD1023" s="3"/>
      <c r="AE1023" s="3"/>
      <c r="AF1023" s="3"/>
    </row>
    <row r="1024" customFormat="false" ht="12.75" hidden="false" customHeight="false" outlineLevel="0" collapsed="false">
      <c r="X1024" s="3"/>
      <c r="Z1024" s="3"/>
      <c r="AB1024" s="3"/>
      <c r="AD1024" s="3"/>
      <c r="AE1024" s="3"/>
      <c r="AF1024" s="3"/>
    </row>
    <row r="1025" customFormat="false" ht="12.75" hidden="false" customHeight="false" outlineLevel="0" collapsed="false">
      <c r="X1025" s="3"/>
      <c r="Z1025" s="3"/>
      <c r="AB1025" s="3"/>
      <c r="AD1025" s="3"/>
      <c r="AE1025" s="3"/>
      <c r="AF1025" s="3"/>
    </row>
    <row r="1026" customFormat="false" ht="12.75" hidden="false" customHeight="false" outlineLevel="0" collapsed="false">
      <c r="X1026" s="3"/>
      <c r="Z1026" s="3"/>
      <c r="AB1026" s="3"/>
      <c r="AD1026" s="3"/>
      <c r="AE1026" s="3"/>
      <c r="AF1026" s="3"/>
    </row>
    <row r="1027" customFormat="false" ht="12.75" hidden="false" customHeight="false" outlineLevel="0" collapsed="false">
      <c r="X1027" s="3"/>
      <c r="Z1027" s="3"/>
      <c r="AB1027" s="3"/>
      <c r="AD1027" s="3"/>
      <c r="AE1027" s="3"/>
      <c r="AF1027" s="3"/>
    </row>
    <row r="1028" customFormat="false" ht="12.75" hidden="false" customHeight="false" outlineLevel="0" collapsed="false">
      <c r="X1028" s="3"/>
      <c r="Z1028" s="3"/>
      <c r="AB1028" s="3"/>
      <c r="AD1028" s="3"/>
      <c r="AE1028" s="3"/>
      <c r="AF1028" s="3"/>
    </row>
    <row r="1029" customFormat="false" ht="12.75" hidden="false" customHeight="false" outlineLevel="0" collapsed="false">
      <c r="X1029" s="3"/>
      <c r="Z1029" s="3"/>
      <c r="AB1029" s="3"/>
      <c r="AD1029" s="3"/>
      <c r="AE1029" s="3"/>
      <c r="AF1029" s="3"/>
    </row>
    <row r="1030" customFormat="false" ht="12.75" hidden="false" customHeight="false" outlineLevel="0" collapsed="false">
      <c r="X1030" s="3"/>
      <c r="Z1030" s="3"/>
      <c r="AB1030" s="3"/>
      <c r="AD1030" s="3"/>
      <c r="AE1030" s="3"/>
      <c r="AF1030" s="3"/>
    </row>
    <row r="1031" customFormat="false" ht="12.75" hidden="false" customHeight="false" outlineLevel="0" collapsed="false">
      <c r="X1031" s="3"/>
      <c r="Z1031" s="3"/>
      <c r="AB1031" s="3"/>
      <c r="AD1031" s="3"/>
      <c r="AE1031" s="3"/>
      <c r="AF1031" s="3"/>
    </row>
    <row r="1032" customFormat="false" ht="12.75" hidden="false" customHeight="false" outlineLevel="0" collapsed="false">
      <c r="X1032" s="3"/>
      <c r="Z1032" s="3"/>
      <c r="AB1032" s="3"/>
      <c r="AD1032" s="3"/>
      <c r="AE1032" s="3"/>
      <c r="AF1032" s="3"/>
    </row>
    <row r="1033" customFormat="false" ht="12.75" hidden="false" customHeight="false" outlineLevel="0" collapsed="false">
      <c r="X1033" s="3"/>
      <c r="Z1033" s="3"/>
      <c r="AB1033" s="3"/>
      <c r="AD1033" s="3"/>
      <c r="AE1033" s="3"/>
      <c r="AF1033" s="3"/>
    </row>
    <row r="1034" customFormat="false" ht="12.75" hidden="false" customHeight="false" outlineLevel="0" collapsed="false">
      <c r="X1034" s="3"/>
      <c r="Z1034" s="3"/>
      <c r="AB1034" s="3"/>
      <c r="AD1034" s="3"/>
      <c r="AE1034" s="3"/>
      <c r="AF1034" s="3"/>
    </row>
    <row r="1035" customFormat="false" ht="12.75" hidden="false" customHeight="false" outlineLevel="0" collapsed="false">
      <c r="X1035" s="3"/>
      <c r="Z1035" s="3"/>
      <c r="AB1035" s="3"/>
      <c r="AD1035" s="3"/>
      <c r="AE1035" s="3"/>
      <c r="AF1035" s="3"/>
    </row>
    <row r="1036" customFormat="false" ht="12.75" hidden="false" customHeight="false" outlineLevel="0" collapsed="false">
      <c r="X1036" s="3"/>
      <c r="Z1036" s="3"/>
      <c r="AB1036" s="3"/>
      <c r="AD1036" s="3"/>
      <c r="AE1036" s="3"/>
      <c r="AF1036" s="3"/>
    </row>
    <row r="1037" customFormat="false" ht="12.75" hidden="false" customHeight="false" outlineLevel="0" collapsed="false">
      <c r="X1037" s="3"/>
      <c r="Z1037" s="3"/>
      <c r="AB1037" s="3"/>
      <c r="AD1037" s="3"/>
      <c r="AE1037" s="3"/>
      <c r="AF1037" s="3"/>
    </row>
    <row r="1038" customFormat="false" ht="12.75" hidden="false" customHeight="false" outlineLevel="0" collapsed="false">
      <c r="X1038" s="3"/>
      <c r="Z1038" s="3"/>
      <c r="AB1038" s="3"/>
      <c r="AD1038" s="3"/>
      <c r="AE1038" s="3"/>
      <c r="AF1038" s="3"/>
    </row>
    <row r="1039" customFormat="false" ht="12.75" hidden="false" customHeight="false" outlineLevel="0" collapsed="false">
      <c r="X1039" s="3"/>
      <c r="Z1039" s="3"/>
      <c r="AB1039" s="3"/>
      <c r="AD1039" s="3"/>
      <c r="AE1039" s="3"/>
      <c r="AF1039" s="3"/>
    </row>
    <row r="1040" customFormat="false" ht="12.75" hidden="false" customHeight="false" outlineLevel="0" collapsed="false">
      <c r="X1040" s="3"/>
      <c r="Z1040" s="3"/>
      <c r="AB1040" s="3"/>
      <c r="AD1040" s="3"/>
      <c r="AE1040" s="3"/>
      <c r="AF1040" s="3"/>
    </row>
    <row r="1041" customFormat="false" ht="12.75" hidden="false" customHeight="false" outlineLevel="0" collapsed="false">
      <c r="X1041" s="3"/>
      <c r="Z1041" s="3"/>
      <c r="AB1041" s="3"/>
      <c r="AD1041" s="3"/>
      <c r="AE1041" s="3"/>
      <c r="AF1041" s="3"/>
    </row>
    <row r="1042" customFormat="false" ht="12.75" hidden="false" customHeight="false" outlineLevel="0" collapsed="false">
      <c r="X1042" s="3"/>
      <c r="Z1042" s="3"/>
      <c r="AB1042" s="3"/>
      <c r="AD1042" s="3"/>
      <c r="AE1042" s="3"/>
      <c r="AF1042" s="3"/>
    </row>
    <row r="1043" customFormat="false" ht="12.75" hidden="false" customHeight="false" outlineLevel="0" collapsed="false">
      <c r="X1043" s="3"/>
      <c r="Z1043" s="3"/>
      <c r="AB1043" s="3"/>
      <c r="AD1043" s="3"/>
      <c r="AE1043" s="3"/>
      <c r="AF1043" s="3"/>
    </row>
    <row r="1044" customFormat="false" ht="12.75" hidden="false" customHeight="false" outlineLevel="0" collapsed="false">
      <c r="X1044" s="3"/>
      <c r="Z1044" s="3"/>
      <c r="AB1044" s="3"/>
      <c r="AD1044" s="3"/>
      <c r="AE1044" s="3"/>
      <c r="AF1044" s="3"/>
    </row>
    <row r="1045" customFormat="false" ht="12.75" hidden="false" customHeight="false" outlineLevel="0" collapsed="false">
      <c r="X1045" s="3"/>
      <c r="Z1045" s="3"/>
      <c r="AB1045" s="3"/>
      <c r="AD1045" s="3"/>
      <c r="AE1045" s="3"/>
      <c r="AF1045" s="3"/>
    </row>
    <row r="1046" customFormat="false" ht="12.75" hidden="false" customHeight="false" outlineLevel="0" collapsed="false">
      <c r="X1046" s="3"/>
      <c r="Z1046" s="3"/>
      <c r="AB1046" s="3"/>
      <c r="AD1046" s="3"/>
      <c r="AE1046" s="3"/>
      <c r="AF1046" s="3"/>
    </row>
    <row r="1047" customFormat="false" ht="12.75" hidden="false" customHeight="false" outlineLevel="0" collapsed="false">
      <c r="X1047" s="3"/>
      <c r="Z1047" s="3"/>
      <c r="AB1047" s="3"/>
      <c r="AD1047" s="3"/>
      <c r="AE1047" s="3"/>
      <c r="AF1047" s="3"/>
    </row>
    <row r="1048" customFormat="false" ht="12.75" hidden="false" customHeight="false" outlineLevel="0" collapsed="false">
      <c r="X1048" s="3"/>
      <c r="Z1048" s="3"/>
      <c r="AB1048" s="3"/>
      <c r="AD1048" s="3"/>
      <c r="AE1048" s="3"/>
      <c r="AF1048" s="3"/>
    </row>
    <row r="1049" customFormat="false" ht="12.75" hidden="false" customHeight="false" outlineLevel="0" collapsed="false">
      <c r="X1049" s="3"/>
      <c r="Z1049" s="3"/>
      <c r="AB1049" s="3"/>
      <c r="AD1049" s="3"/>
      <c r="AE1049" s="3"/>
      <c r="AF1049" s="3"/>
    </row>
    <row r="1050" customFormat="false" ht="12.75" hidden="false" customHeight="false" outlineLevel="0" collapsed="false">
      <c r="X1050" s="3"/>
      <c r="Z1050" s="3"/>
      <c r="AB1050" s="3"/>
      <c r="AD1050" s="3"/>
      <c r="AE1050" s="3"/>
      <c r="AF1050" s="3"/>
    </row>
    <row r="1051" customFormat="false" ht="12.75" hidden="false" customHeight="false" outlineLevel="0" collapsed="false">
      <c r="X1051" s="3"/>
      <c r="Z1051" s="3"/>
      <c r="AB1051" s="3"/>
      <c r="AD1051" s="3"/>
      <c r="AE1051" s="3"/>
      <c r="AF1051" s="3"/>
    </row>
    <row r="1052" customFormat="false" ht="12.75" hidden="false" customHeight="false" outlineLevel="0" collapsed="false">
      <c r="X1052" s="3"/>
      <c r="Z1052" s="3"/>
      <c r="AB1052" s="3"/>
      <c r="AD1052" s="3"/>
      <c r="AE1052" s="3"/>
      <c r="AF1052" s="3"/>
    </row>
    <row r="1053" customFormat="false" ht="12.75" hidden="false" customHeight="false" outlineLevel="0" collapsed="false">
      <c r="X1053" s="3"/>
      <c r="Z1053" s="3"/>
      <c r="AB1053" s="3"/>
      <c r="AD1053" s="3"/>
      <c r="AE1053" s="3"/>
      <c r="AF1053" s="3"/>
    </row>
    <row r="1054" customFormat="false" ht="12.75" hidden="false" customHeight="false" outlineLevel="0" collapsed="false">
      <c r="X1054" s="3"/>
      <c r="Z1054" s="3"/>
      <c r="AB1054" s="3"/>
      <c r="AD1054" s="3"/>
      <c r="AE1054" s="3"/>
      <c r="AF1054" s="3"/>
    </row>
    <row r="1055" customFormat="false" ht="12.75" hidden="false" customHeight="false" outlineLevel="0" collapsed="false">
      <c r="X1055" s="3"/>
      <c r="Z1055" s="3"/>
      <c r="AB1055" s="3"/>
      <c r="AD1055" s="3"/>
      <c r="AE1055" s="3"/>
      <c r="AF1055" s="3"/>
    </row>
    <row r="1056" customFormat="false" ht="12.75" hidden="false" customHeight="false" outlineLevel="0" collapsed="false">
      <c r="X1056" s="3"/>
      <c r="Z1056" s="3"/>
      <c r="AB1056" s="3"/>
      <c r="AD1056" s="3"/>
      <c r="AE1056" s="3"/>
      <c r="AF1056" s="3"/>
    </row>
    <row r="1057" customFormat="false" ht="12.75" hidden="false" customHeight="false" outlineLevel="0" collapsed="false">
      <c r="X1057" s="3"/>
      <c r="Z1057" s="3"/>
      <c r="AB1057" s="3"/>
      <c r="AD1057" s="3"/>
      <c r="AE1057" s="3"/>
      <c r="AF1057" s="3"/>
    </row>
    <row r="1058" customFormat="false" ht="12.75" hidden="false" customHeight="false" outlineLevel="0" collapsed="false">
      <c r="X1058" s="3"/>
      <c r="Z1058" s="3"/>
      <c r="AB1058" s="3"/>
      <c r="AD1058" s="3"/>
      <c r="AE1058" s="3"/>
      <c r="AF1058" s="3"/>
    </row>
    <row r="1059" customFormat="false" ht="12.75" hidden="false" customHeight="false" outlineLevel="0" collapsed="false">
      <c r="X1059" s="3"/>
      <c r="Z1059" s="3"/>
      <c r="AB1059" s="3"/>
      <c r="AD1059" s="3"/>
      <c r="AE1059" s="3"/>
      <c r="AF1059" s="3"/>
    </row>
    <row r="1060" customFormat="false" ht="12.75" hidden="false" customHeight="false" outlineLevel="0" collapsed="false">
      <c r="X1060" s="3"/>
      <c r="Z1060" s="3"/>
      <c r="AB1060" s="3"/>
      <c r="AD1060" s="3"/>
      <c r="AE1060" s="3"/>
      <c r="AF1060" s="3"/>
    </row>
    <row r="1061" customFormat="false" ht="12.75" hidden="false" customHeight="false" outlineLevel="0" collapsed="false">
      <c r="X1061" s="3"/>
      <c r="Z1061" s="3"/>
      <c r="AB1061" s="3"/>
      <c r="AD1061" s="3"/>
      <c r="AE1061" s="3"/>
      <c r="AF1061" s="3"/>
    </row>
    <row r="1062" customFormat="false" ht="12.75" hidden="false" customHeight="false" outlineLevel="0" collapsed="false">
      <c r="X1062" s="3"/>
      <c r="Z1062" s="3"/>
      <c r="AB1062" s="3"/>
      <c r="AD1062" s="3"/>
      <c r="AE1062" s="3"/>
      <c r="AF1062" s="3"/>
    </row>
    <row r="1063" customFormat="false" ht="12.75" hidden="false" customHeight="false" outlineLevel="0" collapsed="false">
      <c r="X1063" s="3"/>
      <c r="Z1063" s="3"/>
      <c r="AB1063" s="3"/>
      <c r="AD1063" s="3"/>
      <c r="AE1063" s="3"/>
      <c r="AF1063" s="3"/>
    </row>
    <row r="1064" customFormat="false" ht="12.75" hidden="false" customHeight="false" outlineLevel="0" collapsed="false">
      <c r="X1064" s="3"/>
      <c r="Z1064" s="3"/>
      <c r="AB1064" s="3"/>
      <c r="AD1064" s="3"/>
      <c r="AE1064" s="3"/>
      <c r="AF1064" s="3"/>
    </row>
    <row r="1065" customFormat="false" ht="12.75" hidden="false" customHeight="false" outlineLevel="0" collapsed="false">
      <c r="X1065" s="3"/>
      <c r="Z1065" s="3"/>
      <c r="AB1065" s="3"/>
      <c r="AD1065" s="3"/>
      <c r="AE1065" s="3"/>
      <c r="AF1065" s="3"/>
    </row>
    <row r="1066" customFormat="false" ht="12.75" hidden="false" customHeight="false" outlineLevel="0" collapsed="false">
      <c r="X1066" s="3"/>
      <c r="Z1066" s="3"/>
      <c r="AB1066" s="3"/>
      <c r="AD1066" s="3"/>
      <c r="AE1066" s="3"/>
      <c r="AF1066" s="3"/>
    </row>
    <row r="1067" customFormat="false" ht="12.75" hidden="false" customHeight="false" outlineLevel="0" collapsed="false">
      <c r="X1067" s="3"/>
      <c r="Z1067" s="3"/>
      <c r="AB1067" s="3"/>
      <c r="AD1067" s="3"/>
      <c r="AE1067" s="3"/>
      <c r="AF1067" s="3"/>
    </row>
    <row r="1068" customFormat="false" ht="12.75" hidden="false" customHeight="false" outlineLevel="0" collapsed="false">
      <c r="X1068" s="3"/>
      <c r="Z1068" s="3"/>
      <c r="AB1068" s="3"/>
      <c r="AD1068" s="3"/>
      <c r="AE1068" s="3"/>
      <c r="AF1068" s="3"/>
    </row>
    <row r="1069" customFormat="false" ht="12.75" hidden="false" customHeight="false" outlineLevel="0" collapsed="false">
      <c r="X1069" s="3"/>
      <c r="Z1069" s="3"/>
      <c r="AB1069" s="3"/>
      <c r="AD1069" s="3"/>
      <c r="AE1069" s="3"/>
      <c r="AF1069" s="3"/>
    </row>
    <row r="1070" customFormat="false" ht="12.75" hidden="false" customHeight="false" outlineLevel="0" collapsed="false">
      <c r="X1070" s="3"/>
      <c r="Z1070" s="3"/>
      <c r="AB1070" s="3"/>
      <c r="AD1070" s="3"/>
      <c r="AE1070" s="3"/>
      <c r="AF1070" s="3"/>
    </row>
    <row r="1071" customFormat="false" ht="12.75" hidden="false" customHeight="false" outlineLevel="0" collapsed="false">
      <c r="X1071" s="3"/>
      <c r="Z1071" s="3"/>
      <c r="AB1071" s="3"/>
      <c r="AD1071" s="3"/>
      <c r="AE1071" s="3"/>
      <c r="AF1071" s="3"/>
    </row>
    <row r="1072" customFormat="false" ht="12.75" hidden="false" customHeight="false" outlineLevel="0" collapsed="false">
      <c r="X1072" s="3"/>
      <c r="Z1072" s="3"/>
      <c r="AB1072" s="3"/>
      <c r="AD1072" s="3"/>
      <c r="AE1072" s="3"/>
      <c r="AF1072" s="3"/>
    </row>
    <row r="1073" customFormat="false" ht="12.75" hidden="false" customHeight="false" outlineLevel="0" collapsed="false">
      <c r="X1073" s="3"/>
      <c r="Z1073" s="3"/>
      <c r="AB1073" s="3"/>
      <c r="AD1073" s="3"/>
      <c r="AE1073" s="3"/>
      <c r="AF1073" s="3"/>
    </row>
    <row r="1074" customFormat="false" ht="12.75" hidden="false" customHeight="false" outlineLevel="0" collapsed="false">
      <c r="X1074" s="3"/>
      <c r="Z1074" s="3"/>
      <c r="AB1074" s="3"/>
      <c r="AD1074" s="3"/>
      <c r="AE1074" s="3"/>
      <c r="AF1074" s="3"/>
    </row>
    <row r="1075" customFormat="false" ht="12.75" hidden="false" customHeight="false" outlineLevel="0" collapsed="false">
      <c r="X1075" s="3"/>
      <c r="Z1075" s="3"/>
      <c r="AB1075" s="3"/>
      <c r="AD1075" s="3"/>
      <c r="AE1075" s="3"/>
      <c r="AF1075" s="3"/>
    </row>
    <row r="1076" customFormat="false" ht="12.75" hidden="false" customHeight="false" outlineLevel="0" collapsed="false">
      <c r="X1076" s="3"/>
      <c r="Z1076" s="3"/>
      <c r="AB1076" s="3"/>
      <c r="AD1076" s="3"/>
      <c r="AE1076" s="3"/>
      <c r="AF1076" s="3"/>
    </row>
    <row r="1077" customFormat="false" ht="12.75" hidden="false" customHeight="false" outlineLevel="0" collapsed="false">
      <c r="X1077" s="3"/>
      <c r="Z1077" s="3"/>
      <c r="AB1077" s="3"/>
      <c r="AD1077" s="3"/>
      <c r="AE1077" s="3"/>
      <c r="AF1077" s="3"/>
    </row>
    <row r="1078" customFormat="false" ht="12.75" hidden="false" customHeight="false" outlineLevel="0" collapsed="false">
      <c r="X1078" s="3"/>
      <c r="Z1078" s="3"/>
      <c r="AB1078" s="3"/>
      <c r="AD1078" s="3"/>
      <c r="AE1078" s="3"/>
      <c r="AF1078" s="3"/>
    </row>
    <row r="1079" customFormat="false" ht="12.75" hidden="false" customHeight="false" outlineLevel="0" collapsed="false">
      <c r="X1079" s="3"/>
      <c r="Z1079" s="3"/>
      <c r="AB1079" s="3"/>
      <c r="AD1079" s="3"/>
      <c r="AE1079" s="3"/>
      <c r="AF1079" s="3"/>
    </row>
    <row r="1080" customFormat="false" ht="12.75" hidden="false" customHeight="false" outlineLevel="0" collapsed="false">
      <c r="X1080" s="3"/>
      <c r="Z1080" s="3"/>
      <c r="AB1080" s="3"/>
      <c r="AD1080" s="3"/>
      <c r="AE1080" s="3"/>
      <c r="AF1080" s="3"/>
    </row>
    <row r="1081" customFormat="false" ht="12.75" hidden="false" customHeight="false" outlineLevel="0" collapsed="false">
      <c r="X1081" s="3"/>
      <c r="Z1081" s="3"/>
      <c r="AB1081" s="3"/>
      <c r="AD1081" s="3"/>
      <c r="AE1081" s="3"/>
      <c r="AF1081" s="3"/>
    </row>
    <row r="1082" customFormat="false" ht="12.75" hidden="false" customHeight="false" outlineLevel="0" collapsed="false">
      <c r="X1082" s="3"/>
      <c r="Z1082" s="3"/>
      <c r="AB1082" s="3"/>
      <c r="AD1082" s="3"/>
      <c r="AE1082" s="3"/>
      <c r="AF1082" s="3"/>
    </row>
    <row r="1083" customFormat="false" ht="12.75" hidden="false" customHeight="false" outlineLevel="0" collapsed="false">
      <c r="X1083" s="3"/>
      <c r="Z1083" s="3"/>
      <c r="AB1083" s="3"/>
      <c r="AD1083" s="3"/>
      <c r="AE1083" s="3"/>
      <c r="AF1083" s="3"/>
    </row>
    <row r="1084" customFormat="false" ht="12.75" hidden="false" customHeight="false" outlineLevel="0" collapsed="false">
      <c r="X1084" s="3"/>
      <c r="Z1084" s="3"/>
      <c r="AB1084" s="3"/>
      <c r="AD1084" s="3"/>
      <c r="AE1084" s="3"/>
      <c r="AF1084" s="3"/>
    </row>
    <row r="1085" customFormat="false" ht="12.75" hidden="false" customHeight="false" outlineLevel="0" collapsed="false">
      <c r="X1085" s="3"/>
      <c r="Z1085" s="3"/>
      <c r="AB1085" s="3"/>
      <c r="AD1085" s="3"/>
      <c r="AE1085" s="3"/>
      <c r="AF1085" s="3"/>
    </row>
    <row r="1086" customFormat="false" ht="12.75" hidden="false" customHeight="false" outlineLevel="0" collapsed="false">
      <c r="X1086" s="3"/>
      <c r="Z1086" s="3"/>
      <c r="AB1086" s="3"/>
      <c r="AD1086" s="3"/>
      <c r="AE1086" s="3"/>
      <c r="AF1086" s="3"/>
    </row>
    <row r="1087" customFormat="false" ht="12.75" hidden="false" customHeight="false" outlineLevel="0" collapsed="false">
      <c r="X1087" s="3"/>
      <c r="Z1087" s="3"/>
      <c r="AB1087" s="3"/>
      <c r="AD1087" s="3"/>
      <c r="AE1087" s="3"/>
      <c r="AF1087" s="3"/>
    </row>
    <row r="1088" customFormat="false" ht="12.75" hidden="false" customHeight="false" outlineLevel="0" collapsed="false">
      <c r="X1088" s="3"/>
      <c r="Z1088" s="3"/>
      <c r="AB1088" s="3"/>
      <c r="AD1088" s="3"/>
      <c r="AE1088" s="3"/>
      <c r="AF1088" s="3"/>
    </row>
    <row r="1089" customFormat="false" ht="12.75" hidden="false" customHeight="false" outlineLevel="0" collapsed="false">
      <c r="X1089" s="3"/>
      <c r="Z1089" s="3"/>
      <c r="AB1089" s="3"/>
      <c r="AD1089" s="3"/>
      <c r="AE1089" s="3"/>
      <c r="AF1089" s="3"/>
    </row>
    <row r="1090" customFormat="false" ht="12.75" hidden="false" customHeight="false" outlineLevel="0" collapsed="false">
      <c r="X1090" s="3"/>
      <c r="Z1090" s="3"/>
      <c r="AB1090" s="3"/>
      <c r="AD1090" s="3"/>
      <c r="AE1090" s="3"/>
      <c r="AF1090" s="3"/>
    </row>
    <row r="1091" customFormat="false" ht="12.75" hidden="false" customHeight="false" outlineLevel="0" collapsed="false">
      <c r="X1091" s="3"/>
      <c r="Z1091" s="3"/>
      <c r="AB1091" s="3"/>
      <c r="AD1091" s="3"/>
      <c r="AE1091" s="3"/>
      <c r="AF1091" s="3"/>
    </row>
    <row r="1092" customFormat="false" ht="12.75" hidden="false" customHeight="false" outlineLevel="0" collapsed="false">
      <c r="X1092" s="3"/>
      <c r="Z1092" s="3"/>
      <c r="AB1092" s="3"/>
      <c r="AD1092" s="3"/>
      <c r="AE1092" s="3"/>
      <c r="AF1092" s="3"/>
    </row>
    <row r="1093" customFormat="false" ht="12.75" hidden="false" customHeight="false" outlineLevel="0" collapsed="false">
      <c r="X1093" s="3"/>
      <c r="Z1093" s="3"/>
      <c r="AB1093" s="3"/>
      <c r="AD1093" s="3"/>
      <c r="AE1093" s="3"/>
      <c r="AF1093" s="3"/>
    </row>
    <row r="1094" customFormat="false" ht="12.75" hidden="false" customHeight="false" outlineLevel="0" collapsed="false">
      <c r="X1094" s="3"/>
      <c r="Z1094" s="3"/>
      <c r="AB1094" s="3"/>
      <c r="AD1094" s="3"/>
      <c r="AE1094" s="3"/>
      <c r="AF1094" s="3"/>
    </row>
    <row r="1095" customFormat="false" ht="12.75" hidden="false" customHeight="false" outlineLevel="0" collapsed="false">
      <c r="X1095" s="3"/>
      <c r="Z1095" s="3"/>
      <c r="AB1095" s="3"/>
      <c r="AD1095" s="3"/>
      <c r="AE1095" s="3"/>
      <c r="AF1095" s="3"/>
    </row>
    <row r="1096" customFormat="false" ht="12.75" hidden="false" customHeight="false" outlineLevel="0" collapsed="false">
      <c r="X1096" s="3"/>
      <c r="Z1096" s="3"/>
      <c r="AB1096" s="3"/>
      <c r="AD1096" s="3"/>
      <c r="AE1096" s="3"/>
      <c r="AF1096" s="3"/>
    </row>
    <row r="1097" customFormat="false" ht="12.75" hidden="false" customHeight="false" outlineLevel="0" collapsed="false">
      <c r="X1097" s="3"/>
      <c r="Z1097" s="3"/>
      <c r="AB1097" s="3"/>
      <c r="AD1097" s="3"/>
      <c r="AE1097" s="3"/>
      <c r="AF1097" s="3"/>
    </row>
    <row r="1098" customFormat="false" ht="12.75" hidden="false" customHeight="false" outlineLevel="0" collapsed="false">
      <c r="X1098" s="3"/>
      <c r="Z1098" s="3"/>
      <c r="AB1098" s="3"/>
      <c r="AD1098" s="3"/>
      <c r="AE1098" s="3"/>
      <c r="AF1098" s="3"/>
    </row>
    <row r="1099" customFormat="false" ht="12.75" hidden="false" customHeight="false" outlineLevel="0" collapsed="false">
      <c r="X1099" s="3"/>
      <c r="Z1099" s="3"/>
      <c r="AB1099" s="3"/>
      <c r="AD1099" s="3"/>
      <c r="AE1099" s="3"/>
      <c r="AF1099" s="3"/>
    </row>
    <row r="1100" customFormat="false" ht="12.75" hidden="false" customHeight="false" outlineLevel="0" collapsed="false">
      <c r="X1100" s="3"/>
      <c r="Z1100" s="3"/>
      <c r="AB1100" s="3"/>
      <c r="AD1100" s="3"/>
      <c r="AE1100" s="3"/>
      <c r="AF1100" s="3"/>
    </row>
    <row r="1101" customFormat="false" ht="12.75" hidden="false" customHeight="false" outlineLevel="0" collapsed="false">
      <c r="X1101" s="3"/>
      <c r="Z1101" s="3"/>
      <c r="AB1101" s="3"/>
      <c r="AD1101" s="3"/>
      <c r="AE1101" s="3"/>
      <c r="AF1101" s="3"/>
    </row>
    <row r="1102" customFormat="false" ht="12.75" hidden="false" customHeight="false" outlineLevel="0" collapsed="false">
      <c r="X1102" s="3"/>
      <c r="Z1102" s="3"/>
      <c r="AB1102" s="3"/>
      <c r="AD1102" s="3"/>
      <c r="AE1102" s="3"/>
      <c r="AF1102" s="3"/>
    </row>
    <row r="1103" customFormat="false" ht="12.75" hidden="false" customHeight="false" outlineLevel="0" collapsed="false">
      <c r="X1103" s="3"/>
      <c r="Z1103" s="3"/>
      <c r="AB1103" s="3"/>
      <c r="AD1103" s="3"/>
      <c r="AE1103" s="3"/>
      <c r="AF1103" s="3"/>
    </row>
    <row r="1104" customFormat="false" ht="12.75" hidden="false" customHeight="false" outlineLevel="0" collapsed="false">
      <c r="X1104" s="3"/>
      <c r="Z1104" s="3"/>
      <c r="AB1104" s="3"/>
      <c r="AD1104" s="3"/>
      <c r="AE1104" s="3"/>
      <c r="AF1104" s="3"/>
    </row>
    <row r="1105" customFormat="false" ht="12.75" hidden="false" customHeight="false" outlineLevel="0" collapsed="false">
      <c r="X1105" s="3"/>
      <c r="Z1105" s="3"/>
      <c r="AB1105" s="3"/>
      <c r="AD1105" s="3"/>
      <c r="AE1105" s="3"/>
      <c r="AF1105" s="3"/>
    </row>
    <row r="1106" customFormat="false" ht="12.75" hidden="false" customHeight="false" outlineLevel="0" collapsed="false">
      <c r="X1106" s="3"/>
      <c r="Z1106" s="3"/>
      <c r="AB1106" s="3"/>
      <c r="AD1106" s="3"/>
      <c r="AE1106" s="3"/>
      <c r="AF1106" s="3"/>
    </row>
    <row r="1107" customFormat="false" ht="12.75" hidden="false" customHeight="false" outlineLevel="0" collapsed="false">
      <c r="X1107" s="3"/>
      <c r="Z1107" s="3"/>
      <c r="AB1107" s="3"/>
      <c r="AD1107" s="3"/>
      <c r="AE1107" s="3"/>
      <c r="AF1107" s="3"/>
    </row>
    <row r="1108" customFormat="false" ht="12.75" hidden="false" customHeight="false" outlineLevel="0" collapsed="false">
      <c r="X1108" s="3"/>
      <c r="Z1108" s="3"/>
      <c r="AB1108" s="3"/>
      <c r="AD1108" s="3"/>
      <c r="AE1108" s="3"/>
      <c r="AF1108" s="3"/>
    </row>
    <row r="1109" customFormat="false" ht="12.75" hidden="false" customHeight="false" outlineLevel="0" collapsed="false">
      <c r="X1109" s="3"/>
      <c r="Z1109" s="3"/>
      <c r="AB1109" s="3"/>
      <c r="AD1109" s="3"/>
      <c r="AE1109" s="3"/>
      <c r="AF1109" s="3"/>
    </row>
    <row r="1110" customFormat="false" ht="12.75" hidden="false" customHeight="false" outlineLevel="0" collapsed="false">
      <c r="X1110" s="3"/>
      <c r="Z1110" s="3"/>
      <c r="AB1110" s="3"/>
      <c r="AD1110" s="3"/>
      <c r="AE1110" s="3"/>
      <c r="AF1110" s="3"/>
    </row>
    <row r="1111" customFormat="false" ht="12.75" hidden="false" customHeight="false" outlineLevel="0" collapsed="false">
      <c r="X1111" s="3"/>
      <c r="Z1111" s="3"/>
      <c r="AB1111" s="3"/>
      <c r="AD1111" s="3"/>
      <c r="AE1111" s="3"/>
      <c r="AF1111" s="3"/>
    </row>
    <row r="1112" customFormat="false" ht="12.75" hidden="false" customHeight="false" outlineLevel="0" collapsed="false">
      <c r="X1112" s="3"/>
      <c r="Z1112" s="3"/>
      <c r="AB1112" s="3"/>
      <c r="AD1112" s="3"/>
      <c r="AE1112" s="3"/>
      <c r="AF1112" s="3"/>
    </row>
    <row r="1113" customFormat="false" ht="12.75" hidden="false" customHeight="false" outlineLevel="0" collapsed="false">
      <c r="X1113" s="3"/>
      <c r="Z1113" s="3"/>
      <c r="AB1113" s="3"/>
      <c r="AD1113" s="3"/>
      <c r="AE1113" s="3"/>
      <c r="AF1113" s="3"/>
    </row>
    <row r="1114" customFormat="false" ht="12.75" hidden="false" customHeight="false" outlineLevel="0" collapsed="false">
      <c r="X1114" s="3"/>
      <c r="Z1114" s="3"/>
      <c r="AB1114" s="3"/>
      <c r="AD1114" s="3"/>
      <c r="AE1114" s="3"/>
      <c r="AF1114" s="3"/>
    </row>
    <row r="1115" customFormat="false" ht="12.75" hidden="false" customHeight="false" outlineLevel="0" collapsed="false">
      <c r="X1115" s="3"/>
      <c r="Z1115" s="3"/>
      <c r="AB1115" s="3"/>
      <c r="AD1115" s="3"/>
      <c r="AE1115" s="3"/>
      <c r="AF1115" s="3"/>
    </row>
    <row r="1116" customFormat="false" ht="12.75" hidden="false" customHeight="false" outlineLevel="0" collapsed="false">
      <c r="X1116" s="3"/>
      <c r="Z1116" s="3"/>
      <c r="AB1116" s="3"/>
      <c r="AD1116" s="3"/>
      <c r="AE1116" s="3"/>
      <c r="AF1116" s="3"/>
    </row>
    <row r="1117" customFormat="false" ht="12.75" hidden="false" customHeight="false" outlineLevel="0" collapsed="false">
      <c r="X1117" s="3"/>
      <c r="Z1117" s="3"/>
      <c r="AB1117" s="3"/>
      <c r="AD1117" s="3"/>
      <c r="AE1117" s="3"/>
      <c r="AF1117" s="3"/>
    </row>
    <row r="1118" customFormat="false" ht="12.75" hidden="false" customHeight="false" outlineLevel="0" collapsed="false">
      <c r="X1118" s="3"/>
      <c r="Z1118" s="3"/>
      <c r="AB1118" s="3"/>
      <c r="AD1118" s="3"/>
      <c r="AE1118" s="3"/>
      <c r="AF1118" s="3"/>
    </row>
    <row r="1119" customFormat="false" ht="12.75" hidden="false" customHeight="false" outlineLevel="0" collapsed="false">
      <c r="X1119" s="3"/>
      <c r="Z1119" s="3"/>
      <c r="AB1119" s="3"/>
      <c r="AD1119" s="3"/>
      <c r="AE1119" s="3"/>
      <c r="AF1119" s="3"/>
    </row>
    <row r="1120" customFormat="false" ht="12.75" hidden="false" customHeight="false" outlineLevel="0" collapsed="false">
      <c r="X1120" s="3"/>
      <c r="Z1120" s="3"/>
      <c r="AB1120" s="3"/>
      <c r="AD1120" s="3"/>
      <c r="AE1120" s="3"/>
      <c r="AF1120" s="3"/>
    </row>
    <row r="1121" customFormat="false" ht="12.75" hidden="false" customHeight="false" outlineLevel="0" collapsed="false">
      <c r="X1121" s="3"/>
      <c r="Z1121" s="3"/>
      <c r="AB1121" s="3"/>
      <c r="AD1121" s="3"/>
      <c r="AE1121" s="3"/>
      <c r="AF1121" s="3"/>
    </row>
    <row r="1122" customFormat="false" ht="12.75" hidden="false" customHeight="false" outlineLevel="0" collapsed="false">
      <c r="X1122" s="3"/>
      <c r="Z1122" s="3"/>
      <c r="AB1122" s="3"/>
      <c r="AD1122" s="3"/>
      <c r="AE1122" s="3"/>
      <c r="AF1122" s="3"/>
    </row>
    <row r="1123" customFormat="false" ht="12.75" hidden="false" customHeight="false" outlineLevel="0" collapsed="false">
      <c r="X1123" s="3"/>
      <c r="Z1123" s="3"/>
      <c r="AB1123" s="3"/>
      <c r="AD1123" s="3"/>
      <c r="AE1123" s="3"/>
      <c r="AF1123" s="3"/>
    </row>
    <row r="1124" customFormat="false" ht="12.75" hidden="false" customHeight="false" outlineLevel="0" collapsed="false">
      <c r="X1124" s="3"/>
      <c r="Z1124" s="3"/>
      <c r="AB1124" s="3"/>
      <c r="AD1124" s="3"/>
      <c r="AE1124" s="3"/>
      <c r="AF1124" s="3"/>
    </row>
    <row r="1125" customFormat="false" ht="12.75" hidden="false" customHeight="false" outlineLevel="0" collapsed="false">
      <c r="X1125" s="3"/>
      <c r="Z1125" s="3"/>
      <c r="AB1125" s="3"/>
      <c r="AD1125" s="3"/>
      <c r="AE1125" s="3"/>
      <c r="AF1125" s="3"/>
    </row>
    <row r="1126" customFormat="false" ht="12.75" hidden="false" customHeight="false" outlineLevel="0" collapsed="false">
      <c r="X1126" s="3"/>
      <c r="Z1126" s="3"/>
      <c r="AB1126" s="3"/>
      <c r="AD1126" s="3"/>
      <c r="AE1126" s="3"/>
      <c r="AF1126" s="3"/>
    </row>
    <row r="1127" customFormat="false" ht="12.75" hidden="false" customHeight="false" outlineLevel="0" collapsed="false">
      <c r="X1127" s="3"/>
      <c r="Z1127" s="3"/>
      <c r="AB1127" s="3"/>
      <c r="AD1127" s="3"/>
      <c r="AE1127" s="3"/>
      <c r="AF1127" s="3"/>
    </row>
    <row r="1128" customFormat="false" ht="12.75" hidden="false" customHeight="false" outlineLevel="0" collapsed="false">
      <c r="X1128" s="3"/>
      <c r="Z1128" s="3"/>
      <c r="AB1128" s="3"/>
      <c r="AD1128" s="3"/>
      <c r="AE1128" s="3"/>
      <c r="AF1128" s="3"/>
    </row>
    <row r="1129" customFormat="false" ht="12.75" hidden="false" customHeight="false" outlineLevel="0" collapsed="false">
      <c r="X1129" s="3"/>
      <c r="Z1129" s="3"/>
      <c r="AB1129" s="3"/>
      <c r="AD1129" s="3"/>
      <c r="AE1129" s="3"/>
      <c r="AF1129" s="3"/>
    </row>
    <row r="1130" customFormat="false" ht="12.75" hidden="false" customHeight="false" outlineLevel="0" collapsed="false">
      <c r="X1130" s="3"/>
      <c r="Z1130" s="3"/>
      <c r="AB1130" s="3"/>
      <c r="AD1130" s="3"/>
      <c r="AE1130" s="3"/>
      <c r="AF1130" s="3"/>
    </row>
    <row r="1131" customFormat="false" ht="12.75" hidden="false" customHeight="false" outlineLevel="0" collapsed="false">
      <c r="X1131" s="3"/>
      <c r="Z1131" s="3"/>
      <c r="AB1131" s="3"/>
      <c r="AD1131" s="3"/>
      <c r="AE1131" s="3"/>
      <c r="AF1131" s="3"/>
    </row>
    <row r="1132" customFormat="false" ht="12.75" hidden="false" customHeight="false" outlineLevel="0" collapsed="false">
      <c r="X1132" s="3"/>
      <c r="Z1132" s="3"/>
      <c r="AB1132" s="3"/>
      <c r="AD1132" s="3"/>
      <c r="AE1132" s="3"/>
      <c r="AF1132" s="3"/>
    </row>
    <row r="1133" customFormat="false" ht="12.75" hidden="false" customHeight="false" outlineLevel="0" collapsed="false">
      <c r="X1133" s="3"/>
      <c r="Z1133" s="3"/>
      <c r="AB1133" s="3"/>
      <c r="AD1133" s="3"/>
      <c r="AE1133" s="3"/>
      <c r="AF1133" s="3"/>
    </row>
    <row r="1134" customFormat="false" ht="12.75" hidden="false" customHeight="false" outlineLevel="0" collapsed="false">
      <c r="X1134" s="3"/>
      <c r="Z1134" s="3"/>
      <c r="AB1134" s="3"/>
      <c r="AD1134" s="3"/>
      <c r="AE1134" s="3"/>
      <c r="AF1134" s="3"/>
    </row>
    <row r="1135" customFormat="false" ht="12.75" hidden="false" customHeight="false" outlineLevel="0" collapsed="false">
      <c r="X1135" s="3"/>
      <c r="Z1135" s="3"/>
      <c r="AB1135" s="3"/>
      <c r="AD1135" s="3"/>
      <c r="AE1135" s="3"/>
      <c r="AF1135" s="3"/>
    </row>
    <row r="1136" customFormat="false" ht="12.75" hidden="false" customHeight="false" outlineLevel="0" collapsed="false">
      <c r="X1136" s="3"/>
      <c r="Z1136" s="3"/>
      <c r="AB1136" s="3"/>
      <c r="AD1136" s="3"/>
      <c r="AE1136" s="3"/>
      <c r="AF1136" s="3"/>
    </row>
    <row r="1137" customFormat="false" ht="12.75" hidden="false" customHeight="false" outlineLevel="0" collapsed="false">
      <c r="X1137" s="3"/>
      <c r="Z1137" s="3"/>
      <c r="AB1137" s="3"/>
      <c r="AD1137" s="3"/>
      <c r="AE1137" s="3"/>
      <c r="AF1137" s="3"/>
    </row>
    <row r="1138" customFormat="false" ht="12.75" hidden="false" customHeight="false" outlineLevel="0" collapsed="false">
      <c r="X1138" s="3"/>
      <c r="Z1138" s="3"/>
      <c r="AB1138" s="3"/>
      <c r="AD1138" s="3"/>
      <c r="AE1138" s="3"/>
      <c r="AF1138" s="3"/>
    </row>
    <row r="1139" customFormat="false" ht="12.75" hidden="false" customHeight="false" outlineLevel="0" collapsed="false">
      <c r="X1139" s="3"/>
      <c r="Z1139" s="3"/>
      <c r="AB1139" s="3"/>
      <c r="AD1139" s="3"/>
      <c r="AE1139" s="3"/>
      <c r="AF1139" s="3"/>
    </row>
    <row r="1140" customFormat="false" ht="12.75" hidden="false" customHeight="false" outlineLevel="0" collapsed="false">
      <c r="X1140" s="3"/>
      <c r="Z1140" s="3"/>
      <c r="AB1140" s="3"/>
      <c r="AD1140" s="3"/>
      <c r="AE1140" s="3"/>
      <c r="AF1140" s="3"/>
    </row>
    <row r="1141" customFormat="false" ht="12.75" hidden="false" customHeight="false" outlineLevel="0" collapsed="false">
      <c r="X1141" s="3"/>
      <c r="Z1141" s="3"/>
      <c r="AB1141" s="3"/>
      <c r="AD1141" s="3"/>
      <c r="AE1141" s="3"/>
      <c r="AF1141" s="3"/>
    </row>
    <row r="1142" customFormat="false" ht="12.75" hidden="false" customHeight="false" outlineLevel="0" collapsed="false">
      <c r="X1142" s="3"/>
      <c r="Z1142" s="3"/>
      <c r="AB1142" s="3"/>
      <c r="AD1142" s="3"/>
      <c r="AE1142" s="3"/>
      <c r="AF1142" s="3"/>
    </row>
    <row r="1143" customFormat="false" ht="12.75" hidden="false" customHeight="false" outlineLevel="0" collapsed="false">
      <c r="X1143" s="3"/>
      <c r="Z1143" s="3"/>
      <c r="AB1143" s="3"/>
      <c r="AD1143" s="3"/>
      <c r="AE1143" s="3"/>
      <c r="AF1143" s="3"/>
    </row>
    <row r="1144" customFormat="false" ht="12.75" hidden="false" customHeight="false" outlineLevel="0" collapsed="false">
      <c r="X1144" s="3"/>
      <c r="Z1144" s="3"/>
      <c r="AB1144" s="3"/>
      <c r="AD1144" s="3"/>
      <c r="AE1144" s="3"/>
      <c r="AF1144" s="3"/>
    </row>
    <row r="1145" customFormat="false" ht="12.75" hidden="false" customHeight="false" outlineLevel="0" collapsed="false">
      <c r="X1145" s="3"/>
      <c r="Z1145" s="3"/>
      <c r="AB1145" s="3"/>
      <c r="AD1145" s="3"/>
      <c r="AE1145" s="3"/>
      <c r="AF1145" s="3"/>
    </row>
    <row r="1146" customFormat="false" ht="12.75" hidden="false" customHeight="false" outlineLevel="0" collapsed="false">
      <c r="X1146" s="3"/>
      <c r="Z1146" s="3"/>
      <c r="AB1146" s="3"/>
      <c r="AD1146" s="3"/>
      <c r="AE1146" s="3"/>
      <c r="AF1146" s="3"/>
    </row>
    <row r="1147" customFormat="false" ht="12.75" hidden="false" customHeight="false" outlineLevel="0" collapsed="false">
      <c r="X1147" s="3"/>
      <c r="Z1147" s="3"/>
      <c r="AB1147" s="3"/>
      <c r="AD1147" s="3"/>
      <c r="AE1147" s="3"/>
      <c r="AF1147" s="3"/>
    </row>
    <row r="1148" customFormat="false" ht="12.75" hidden="false" customHeight="false" outlineLevel="0" collapsed="false">
      <c r="X1148" s="3"/>
      <c r="Z1148" s="3"/>
      <c r="AB1148" s="3"/>
      <c r="AD1148" s="3"/>
      <c r="AE1148" s="3"/>
      <c r="AF1148" s="3"/>
    </row>
    <row r="1149" customFormat="false" ht="12.75" hidden="false" customHeight="false" outlineLevel="0" collapsed="false">
      <c r="X1149" s="3"/>
      <c r="Z1149" s="3"/>
      <c r="AB1149" s="3"/>
      <c r="AD1149" s="3"/>
      <c r="AE1149" s="3"/>
      <c r="AF1149" s="3"/>
    </row>
    <row r="1150" customFormat="false" ht="12.75" hidden="false" customHeight="false" outlineLevel="0" collapsed="false">
      <c r="X1150" s="3"/>
      <c r="Z1150" s="3"/>
      <c r="AB1150" s="3"/>
      <c r="AD1150" s="3"/>
      <c r="AE1150" s="3"/>
      <c r="AF1150" s="3"/>
    </row>
    <row r="1151" customFormat="false" ht="12.75" hidden="false" customHeight="false" outlineLevel="0" collapsed="false">
      <c r="X1151" s="3"/>
      <c r="Z1151" s="3"/>
      <c r="AB1151" s="3"/>
      <c r="AD1151" s="3"/>
      <c r="AE1151" s="3"/>
      <c r="AF1151" s="3"/>
    </row>
    <row r="1152" customFormat="false" ht="12.75" hidden="false" customHeight="false" outlineLevel="0" collapsed="false">
      <c r="X1152" s="3"/>
      <c r="Z1152" s="3"/>
      <c r="AB1152" s="3"/>
      <c r="AD1152" s="3"/>
      <c r="AE1152" s="3"/>
      <c r="AF1152" s="3"/>
    </row>
    <row r="1153" customFormat="false" ht="12.75" hidden="false" customHeight="false" outlineLevel="0" collapsed="false">
      <c r="X1153" s="3"/>
      <c r="Z1153" s="3"/>
      <c r="AB1153" s="3"/>
      <c r="AD1153" s="3"/>
      <c r="AE1153" s="3"/>
      <c r="AF1153" s="3"/>
    </row>
    <row r="1154" customFormat="false" ht="12.75" hidden="false" customHeight="false" outlineLevel="0" collapsed="false">
      <c r="X1154" s="3"/>
      <c r="Z1154" s="3"/>
      <c r="AB1154" s="3"/>
      <c r="AD1154" s="3"/>
      <c r="AE1154" s="3"/>
      <c r="AF1154" s="3"/>
    </row>
    <row r="1155" customFormat="false" ht="12.75" hidden="false" customHeight="false" outlineLevel="0" collapsed="false">
      <c r="X1155" s="3"/>
      <c r="Z1155" s="3"/>
      <c r="AB1155" s="3"/>
      <c r="AD1155" s="3"/>
      <c r="AE1155" s="3"/>
      <c r="AF1155" s="3"/>
    </row>
    <row r="1156" customFormat="false" ht="12.75" hidden="false" customHeight="false" outlineLevel="0" collapsed="false">
      <c r="X1156" s="3"/>
      <c r="Z1156" s="3"/>
      <c r="AB1156" s="3"/>
      <c r="AD1156" s="3"/>
      <c r="AE1156" s="3"/>
      <c r="AF1156" s="3"/>
    </row>
    <row r="1157" customFormat="false" ht="12.75" hidden="false" customHeight="false" outlineLevel="0" collapsed="false">
      <c r="X1157" s="3"/>
      <c r="Z1157" s="3"/>
      <c r="AB1157" s="3"/>
      <c r="AD1157" s="3"/>
      <c r="AE1157" s="3"/>
      <c r="AF1157" s="3"/>
    </row>
    <row r="1158" customFormat="false" ht="12.75" hidden="false" customHeight="false" outlineLevel="0" collapsed="false">
      <c r="X1158" s="3"/>
      <c r="Z1158" s="3"/>
      <c r="AB1158" s="3"/>
      <c r="AD1158" s="3"/>
      <c r="AE1158" s="3"/>
      <c r="AF1158" s="3"/>
    </row>
    <row r="1159" customFormat="false" ht="12.75" hidden="false" customHeight="false" outlineLevel="0" collapsed="false">
      <c r="X1159" s="3"/>
      <c r="Z1159" s="3"/>
      <c r="AB1159" s="3"/>
      <c r="AD1159" s="3"/>
      <c r="AE1159" s="3"/>
      <c r="AF1159" s="3"/>
    </row>
    <row r="1160" customFormat="false" ht="12.75" hidden="false" customHeight="false" outlineLevel="0" collapsed="false">
      <c r="X1160" s="3"/>
      <c r="Z1160" s="3"/>
      <c r="AB1160" s="3"/>
      <c r="AD1160" s="3"/>
      <c r="AE1160" s="3"/>
      <c r="AF1160" s="3"/>
    </row>
    <row r="1161" customFormat="false" ht="12.75" hidden="false" customHeight="false" outlineLevel="0" collapsed="false">
      <c r="X1161" s="3"/>
      <c r="Z1161" s="3"/>
      <c r="AB1161" s="3"/>
      <c r="AD1161" s="3"/>
      <c r="AE1161" s="3"/>
      <c r="AF1161" s="3"/>
    </row>
    <row r="1162" customFormat="false" ht="12.75" hidden="false" customHeight="false" outlineLevel="0" collapsed="false">
      <c r="X1162" s="3"/>
      <c r="Z1162" s="3"/>
      <c r="AB1162" s="3"/>
      <c r="AD1162" s="3"/>
      <c r="AE1162" s="3"/>
      <c r="AF1162" s="3"/>
    </row>
    <row r="1163" customFormat="false" ht="12.75" hidden="false" customHeight="false" outlineLevel="0" collapsed="false">
      <c r="X1163" s="3"/>
      <c r="Z1163" s="3"/>
      <c r="AB1163" s="3"/>
      <c r="AD1163" s="3"/>
      <c r="AE1163" s="3"/>
      <c r="AF1163" s="3"/>
    </row>
    <row r="1164" customFormat="false" ht="12.75" hidden="false" customHeight="false" outlineLevel="0" collapsed="false">
      <c r="X1164" s="3"/>
      <c r="Z1164" s="3"/>
      <c r="AB1164" s="3"/>
      <c r="AD1164" s="3"/>
      <c r="AE1164" s="3"/>
      <c r="AF1164" s="3"/>
    </row>
    <row r="1165" customFormat="false" ht="12.75" hidden="false" customHeight="false" outlineLevel="0" collapsed="false">
      <c r="X1165" s="3"/>
      <c r="Z1165" s="3"/>
      <c r="AB1165" s="3"/>
      <c r="AD1165" s="3"/>
      <c r="AE1165" s="3"/>
      <c r="AF1165" s="3"/>
    </row>
    <row r="1166" customFormat="false" ht="12.75" hidden="false" customHeight="false" outlineLevel="0" collapsed="false">
      <c r="X1166" s="3"/>
      <c r="Z1166" s="3"/>
      <c r="AB1166" s="3"/>
      <c r="AD1166" s="3"/>
      <c r="AE1166" s="3"/>
      <c r="AF1166" s="3"/>
    </row>
    <row r="1167" customFormat="false" ht="12.75" hidden="false" customHeight="false" outlineLevel="0" collapsed="false">
      <c r="X1167" s="3"/>
      <c r="Z1167" s="3"/>
      <c r="AB1167" s="3"/>
      <c r="AD1167" s="3"/>
      <c r="AE1167" s="3"/>
      <c r="AF1167" s="3"/>
    </row>
    <row r="1168" customFormat="false" ht="12.75" hidden="false" customHeight="false" outlineLevel="0" collapsed="false">
      <c r="X1168" s="3"/>
      <c r="Z1168" s="3"/>
      <c r="AB1168" s="3"/>
      <c r="AD1168" s="3"/>
      <c r="AE1168" s="3"/>
      <c r="AF1168" s="3"/>
    </row>
    <row r="1169" customFormat="false" ht="12.75" hidden="false" customHeight="false" outlineLevel="0" collapsed="false">
      <c r="X1169" s="3"/>
      <c r="Z1169" s="3"/>
      <c r="AB1169" s="3"/>
      <c r="AD1169" s="3"/>
      <c r="AE1169" s="3"/>
      <c r="AF1169" s="3"/>
    </row>
    <row r="1170" customFormat="false" ht="12.75" hidden="false" customHeight="false" outlineLevel="0" collapsed="false">
      <c r="X1170" s="3"/>
      <c r="Z1170" s="3"/>
      <c r="AB1170" s="3"/>
      <c r="AD1170" s="3"/>
      <c r="AE1170" s="3"/>
      <c r="AF1170" s="3"/>
    </row>
    <row r="1171" customFormat="false" ht="12.75" hidden="false" customHeight="false" outlineLevel="0" collapsed="false">
      <c r="X1171" s="3"/>
      <c r="Z1171" s="3"/>
      <c r="AB1171" s="3"/>
      <c r="AD1171" s="3"/>
      <c r="AE1171" s="3"/>
      <c r="AF1171" s="3"/>
    </row>
    <row r="1172" customFormat="false" ht="12.75" hidden="false" customHeight="false" outlineLevel="0" collapsed="false">
      <c r="X1172" s="3"/>
      <c r="Z1172" s="3"/>
      <c r="AB1172" s="3"/>
      <c r="AD1172" s="3"/>
      <c r="AE1172" s="3"/>
      <c r="AF1172" s="3"/>
    </row>
    <row r="1173" customFormat="false" ht="12.75" hidden="false" customHeight="false" outlineLevel="0" collapsed="false">
      <c r="X1173" s="3"/>
      <c r="Z1173" s="3"/>
      <c r="AB1173" s="3"/>
      <c r="AD1173" s="3"/>
      <c r="AE1173" s="3"/>
      <c r="AF1173" s="3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A. Haffner (x4833)&amp;R&amp;"Times New Roman,Italic"&amp;D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36" activePane="bottomRight" state="frozen"/>
      <selection pane="topLeft" activeCell="A1" activeCellId="0" sqref="A1"/>
      <selection pane="topRight" activeCell="B1" activeCellId="0" sqref="B1"/>
      <selection pane="bottomLeft" activeCell="A36" activeCellId="0" sqref="A36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81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</row>
    <row r="9" customFormat="false" ht="12.75" hidden="false" customHeight="true" outlineLevel="0" collapsed="false">
      <c r="A9" s="88" t="s">
        <v>217</v>
      </c>
      <c r="E9" s="361" t="n">
        <f aca="false">+Input!Q7</f>
        <v>963770</v>
      </c>
      <c r="F9" s="3" t="s">
        <v>218</v>
      </c>
      <c r="G9" s="88" t="s">
        <v>219</v>
      </c>
      <c r="K9" s="194" t="s">
        <v>220</v>
      </c>
      <c r="L9" s="181" t="n">
        <f aca="false">+Input!V32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+Input!Q10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+Input!V33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+Input!V34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+Input!V35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-1851.1923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+Input!V37*43.396/1000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/>
      <c r="M17" s="215"/>
      <c r="N17" s="215"/>
      <c r="O17" s="215"/>
      <c r="P17" s="215"/>
      <c r="Q17" s="215"/>
      <c r="R17" s="216"/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961918.8077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99"/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961754.8887</v>
      </c>
      <c r="AA20" s="195"/>
      <c r="AB20" s="99"/>
      <c r="AC20" s="99"/>
      <c r="AD20" s="99"/>
      <c r="AE20" s="99"/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94"/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94"/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-1061719.02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961754.8887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-1061719.02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163.919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-1061719.02</v>
      </c>
      <c r="K36" s="194" t="s">
        <v>163</v>
      </c>
      <c r="L36" s="94"/>
      <c r="M36" s="2" t="n">
        <f aca="false">SUM(M30:M34)</f>
        <v>-99800.2123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-99800.2123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163.919</v>
      </c>
      <c r="F43" s="241" t="n">
        <f aca="false">SUM(F47:F76)-F61-F68-F69</f>
        <v>0</v>
      </c>
      <c r="G43" s="241" t="n">
        <f aca="false">SUM(G47:G76)-G61-G68-G69</f>
        <v>0</v>
      </c>
      <c r="H43" s="241" t="n">
        <f aca="false">SUM(H47:H76)-H61-H68-H69</f>
        <v>0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SUM(AC47:AC76)-AC61-AC68-AC69</f>
        <v>0</v>
      </c>
      <c r="AD43" s="241" t="n">
        <f aca="false">SUM(AD47:AD76)-AD61-AD68-AD69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0</v>
      </c>
      <c r="C47" s="199" t="n">
        <v>0</v>
      </c>
      <c r="D47" s="199" t="n">
        <v>0</v>
      </c>
      <c r="E47" s="199" t="n">
        <v>0</v>
      </c>
      <c r="F47" s="199" t="n">
        <v>0</v>
      </c>
      <c r="G47" s="199" t="n">
        <v>0</v>
      </c>
      <c r="H47" s="199" t="n">
        <f aca="false">+Input!$Q$17</f>
        <v>0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+Input!$Q$17</f>
        <v>0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f aca="false">+Input!$Q$18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+Input!$Q$18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f aca="false">+Input!$Q$20</f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+Input!$Q$20</f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+Input!$Q$21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+Input!$Q$21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+Input!$Q$22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+Input!$Q$22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+Input!$Q$23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+Input!$Q$23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0.2058</v>
      </c>
      <c r="C58" s="199"/>
      <c r="D58" s="199"/>
      <c r="E58" s="199" t="n">
        <v>0.2058</v>
      </c>
      <c r="F58" s="199" t="n">
        <v>0</v>
      </c>
      <c r="G58" s="199" t="n">
        <v>0</v>
      </c>
      <c r="H58" s="199" t="n">
        <f aca="false">+Input!$Q$24</f>
        <v>0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+Input!$Q$24</f>
        <v>0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163.7132</v>
      </c>
      <c r="C59" s="199"/>
      <c r="D59" s="199"/>
      <c r="E59" s="199" t="n">
        <v>163.7132</v>
      </c>
      <c r="F59" s="199" t="n">
        <v>0</v>
      </c>
      <c r="G59" s="199" t="n">
        <v>0</v>
      </c>
      <c r="H59" s="199" t="n">
        <f aca="false">+Input!$Q$25</f>
        <v>0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+Input!$Q$25</f>
        <v>0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+Input!$Q$26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+Input!$Q$26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+Input!$Q$27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+Input!$Q$27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+Input!$Q$28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+Input!$Q$28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+Input!$Q$29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+Input!$Q$29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163.919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-163.919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/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/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/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/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/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/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/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/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93"/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93"/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93"/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93"/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/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/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/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/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/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/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/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/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0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-501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-249.5912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-315.0152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-279.0794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-506.5065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-1851.1923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/>
      <c r="B166" s="99"/>
      <c r="C166" s="99"/>
      <c r="D166" s="284"/>
      <c r="E166" s="285"/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0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346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347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" activeCellId="0" sqref="A3"/>
    </sheetView>
  </sheetViews>
  <sheetFormatPr defaultColWidth="8.41796875" defaultRowHeight="12.75" customHeight="true" zeroHeight="false" outlineLevelRow="0" outlineLevelCol="0"/>
  <cols>
    <col collapsed="false" customWidth="true" hidden="false" outlineLevel="0" max="1" min="1" style="363" width="11.56"/>
    <col collapsed="false" customWidth="true" hidden="false" outlineLevel="0" max="2" min="2" style="363" width="3.28"/>
    <col collapsed="false" customWidth="true" hidden="false" outlineLevel="0" max="3" min="3" style="363" width="9.7"/>
    <col collapsed="false" customWidth="true" hidden="false" outlineLevel="0" max="4" min="4" style="363" width="2.56"/>
    <col collapsed="false" customWidth="true" hidden="false" outlineLevel="0" max="5" min="5" style="363" width="25.85"/>
    <col collapsed="false" customWidth="true" hidden="false" outlineLevel="0" max="6" min="6" style="363" width="3.28"/>
    <col collapsed="false" customWidth="true" hidden="false" outlineLevel="0" max="7" min="7" style="363" width="17.85"/>
    <col collapsed="false" customWidth="true" hidden="false" outlineLevel="0" max="8" min="8" style="363" width="3.28"/>
    <col collapsed="false" customWidth="false" hidden="false" outlineLevel="0" max="9" min="9" style="363" width="8.41"/>
    <col collapsed="false" customWidth="true" hidden="false" outlineLevel="0" max="10" min="10" style="363" width="1.56"/>
    <col collapsed="false" customWidth="true" hidden="false" outlineLevel="0" max="11" min="11" style="363" width="8.28"/>
    <col collapsed="false" customWidth="true" hidden="false" outlineLevel="0" max="12" min="12" style="363" width="3.28"/>
    <col collapsed="false" customWidth="true" hidden="false" outlineLevel="0" max="13" min="13" style="364" width="18.85"/>
    <col collapsed="false" customWidth="true" hidden="false" outlineLevel="0" max="14" min="14" style="363" width="2.99"/>
    <col collapsed="false" customWidth="true" hidden="false" outlineLevel="0" max="15" min="15" style="363" width="13.56"/>
    <col collapsed="false" customWidth="true" hidden="false" outlineLevel="0" max="16" min="16" style="363" width="3.28"/>
    <col collapsed="false" customWidth="true" hidden="false" outlineLevel="0" max="17" min="17" style="365" width="19.14"/>
    <col collapsed="false" customWidth="true" hidden="false" outlineLevel="0" max="18" min="18" style="366" width="12.28"/>
    <col collapsed="false" customWidth="true" hidden="false" outlineLevel="0" max="19" min="19" style="2" width="10.99"/>
    <col collapsed="false" customWidth="true" hidden="false" outlineLevel="0" max="20" min="20" style="363" width="4.14"/>
    <col collapsed="false" customWidth="true" hidden="false" outlineLevel="0" max="21" min="21" style="363" width="2.42"/>
    <col collapsed="false" customWidth="false" hidden="false" outlineLevel="0" max="22" min="22" style="363" width="8.41"/>
    <col collapsed="false" customWidth="true" hidden="false" outlineLevel="0" max="23" min="23" style="363" width="2.42"/>
    <col collapsed="false" customWidth="true" hidden="false" outlineLevel="0" max="24" min="24" style="363" width="4.99"/>
    <col collapsed="false" customWidth="true" hidden="false" outlineLevel="0" max="25" min="25" style="363" width="2.42"/>
    <col collapsed="false" customWidth="true" hidden="false" outlineLevel="0" max="26" min="26" style="363" width="6.7"/>
    <col collapsed="false" customWidth="true" hidden="false" outlineLevel="0" max="27" min="27" style="363" width="2.42"/>
    <col collapsed="false" customWidth="true" hidden="false" outlineLevel="0" max="28" min="28" style="363" width="6.7"/>
    <col collapsed="false" customWidth="true" hidden="false" outlineLevel="0" max="29" min="29" style="363" width="2.42"/>
    <col collapsed="false" customWidth="true" hidden="false" outlineLevel="0" max="30" min="30" style="363" width="17.85"/>
    <col collapsed="false" customWidth="true" hidden="false" outlineLevel="0" max="31" min="31" style="363" width="3.28"/>
    <col collapsed="false" customWidth="true" hidden="false" outlineLevel="0" max="32" min="32" style="363" width="13.56"/>
    <col collapsed="false" customWidth="true" hidden="false" outlineLevel="0" max="33" min="33" style="363" width="3.28"/>
    <col collapsed="false" customWidth="true" hidden="false" outlineLevel="0" max="34" min="34" style="363" width="10.99"/>
    <col collapsed="false" customWidth="true" hidden="false" outlineLevel="0" max="35" min="35" style="363" width="2.42"/>
    <col collapsed="false" customWidth="true" hidden="false" outlineLevel="0" max="36" min="36" style="363" width="4.99"/>
    <col collapsed="false" customWidth="true" hidden="false" outlineLevel="0" max="37" min="37" style="363" width="1.56"/>
    <col collapsed="false" customWidth="true" hidden="false" outlineLevel="0" max="38" min="38" style="363" width="5.85"/>
    <col collapsed="false" customWidth="true" hidden="false" outlineLevel="0" max="39" min="39" style="363" width="3.28"/>
    <col collapsed="false" customWidth="true" hidden="false" outlineLevel="0" max="40" min="40" style="363" width="9.28"/>
    <col collapsed="false" customWidth="true" hidden="false" outlineLevel="0" max="41" min="41" style="363" width="2.42"/>
    <col collapsed="false" customWidth="true" hidden="false" outlineLevel="0" max="42" min="42" style="363" width="10.99"/>
    <col collapsed="false" customWidth="false" hidden="false" outlineLevel="0" max="257" min="43" style="363" width="8.41"/>
  </cols>
  <sheetData>
    <row r="1" customFormat="false" ht="12.75" hidden="false" customHeight="true" outlineLevel="0" collapsed="false">
      <c r="A1" s="367" t="s">
        <v>0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S1" s="43"/>
      <c r="AE1" s="368" t="s">
        <v>350</v>
      </c>
      <c r="AG1" s="369"/>
    </row>
    <row r="2" customFormat="false" ht="12.75" hidden="false" customHeight="true" outlineLevel="0" collapsed="false">
      <c r="A2" s="370" t="n">
        <f aca="false">'IPE GASOIL'!B4</f>
        <v>36617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S2" s="43"/>
      <c r="AE2" s="368" t="s">
        <v>351</v>
      </c>
      <c r="AG2" s="369"/>
    </row>
    <row r="3" customFormat="false" ht="12.75" hidden="false" customHeight="true" outlineLevel="0" collapsed="false">
      <c r="A3" s="371" t="s">
        <v>352</v>
      </c>
      <c r="B3" s="371"/>
      <c r="C3" s="371"/>
      <c r="D3" s="371"/>
      <c r="E3" s="371"/>
      <c r="F3" s="371"/>
      <c r="G3" s="371"/>
      <c r="H3" s="371"/>
      <c r="I3" s="371"/>
      <c r="J3" s="371"/>
      <c r="K3" s="371"/>
      <c r="L3" s="371"/>
      <c r="M3" s="371"/>
      <c r="N3" s="371"/>
      <c r="O3" s="371"/>
    </row>
    <row r="4" customFormat="false" ht="12.75" hidden="false" customHeight="true" outlineLevel="0" collapsed="false">
      <c r="A4" s="372" t="n">
        <f aca="false">'IPE GASOIL'!B5</f>
        <v>36622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</row>
    <row r="5" customFormat="false" ht="12.75" hidden="false" customHeight="true" outlineLevel="0" collapsed="false">
      <c r="F5" s="369"/>
      <c r="G5" s="368"/>
      <c r="H5" s="369"/>
    </row>
    <row r="6" customFormat="false" ht="12.75" hidden="false" customHeight="true" outlineLevel="0" collapsed="false">
      <c r="J6" s="373" t="s">
        <v>353</v>
      </c>
      <c r="M6" s="374"/>
      <c r="N6" s="365"/>
      <c r="Q6" s="365" t="s">
        <v>354</v>
      </c>
    </row>
    <row r="7" customFormat="false" ht="12.75" hidden="false" customHeight="true" outlineLevel="0" collapsed="false">
      <c r="A7" s="3"/>
      <c r="B7" s="3"/>
      <c r="C7" s="3"/>
      <c r="D7" s="3"/>
      <c r="E7" s="3"/>
      <c r="F7" s="3"/>
      <c r="G7" s="3"/>
      <c r="H7" s="3"/>
      <c r="I7" s="375"/>
      <c r="J7" s="376" t="s">
        <v>355</v>
      </c>
      <c r="K7" s="375"/>
      <c r="M7" s="374" t="s">
        <v>356</v>
      </c>
      <c r="N7" s="365"/>
      <c r="O7" s="3"/>
      <c r="Q7" s="365" t="s">
        <v>357</v>
      </c>
      <c r="R7" s="377" t="s">
        <v>358</v>
      </c>
    </row>
    <row r="8" customFormat="false" ht="12.75" hidden="false" customHeight="true" outlineLevel="0" collapsed="false">
      <c r="A8" s="376" t="s">
        <v>359</v>
      </c>
      <c r="C8" s="376" t="s">
        <v>360</v>
      </c>
      <c r="E8" s="376" t="s">
        <v>361</v>
      </c>
      <c r="G8" s="376" t="s">
        <v>362</v>
      </c>
      <c r="I8" s="376" t="s">
        <v>363</v>
      </c>
      <c r="K8" s="376" t="s">
        <v>364</v>
      </c>
      <c r="M8" s="378" t="s">
        <v>365</v>
      </c>
      <c r="N8" s="373"/>
      <c r="O8" s="376" t="s">
        <v>366</v>
      </c>
      <c r="Q8" s="376" t="s">
        <v>365</v>
      </c>
      <c r="R8" s="379" t="s">
        <v>367</v>
      </c>
    </row>
    <row r="9" customFormat="false" ht="12.75" hidden="false" customHeight="true" outlineLevel="0" collapsed="false">
      <c r="A9" s="373" t="s">
        <v>368</v>
      </c>
      <c r="C9" s="380" t="n">
        <v>35069</v>
      </c>
      <c r="E9" s="381" t="s">
        <v>369</v>
      </c>
      <c r="G9" s="373" t="s">
        <v>370</v>
      </c>
      <c r="I9" s="382"/>
      <c r="K9" s="383" t="n">
        <f aca="false">+Q9</f>
        <v>0</v>
      </c>
      <c r="M9" s="0"/>
      <c r="N9" s="373"/>
      <c r="O9" s="373" t="s">
        <v>371</v>
      </c>
      <c r="Q9" s="384" t="n">
        <v>0</v>
      </c>
      <c r="R9" s="366" t="n">
        <v>3642682</v>
      </c>
    </row>
    <row r="10" customFormat="false" ht="12.75" hidden="false" customHeight="true" outlineLevel="0" collapsed="false">
      <c r="A10" s="373"/>
      <c r="C10" s="380"/>
      <c r="E10" s="381"/>
      <c r="G10" s="373"/>
      <c r="I10" s="382"/>
      <c r="K10" s="385"/>
      <c r="M10" s="383"/>
      <c r="N10" s="373"/>
      <c r="O10" s="373"/>
      <c r="Q10" s="384"/>
    </row>
    <row r="11" customFormat="false" ht="12.75" hidden="false" customHeight="true" outlineLevel="0" collapsed="false">
      <c r="A11" s="386" t="s">
        <v>372</v>
      </c>
      <c r="B11" s="386"/>
      <c r="C11" s="387"/>
      <c r="D11" s="387"/>
      <c r="E11" s="388"/>
      <c r="F11" s="387"/>
      <c r="G11" s="387"/>
      <c r="H11" s="387"/>
      <c r="I11" s="389" t="n">
        <f aca="false">SUM(I9)</f>
        <v>0</v>
      </c>
      <c r="J11" s="387"/>
      <c r="K11" s="389" t="n">
        <f aca="false">SUM(K9)</f>
        <v>0</v>
      </c>
      <c r="L11" s="390"/>
      <c r="M11" s="389" t="n">
        <f aca="false">SUM(K9)</f>
        <v>0</v>
      </c>
      <c r="N11" s="391"/>
      <c r="O11" s="387"/>
      <c r="Q11" s="392" t="n">
        <f aca="false">SUM(Q9)</f>
        <v>0</v>
      </c>
      <c r="R11" s="389" t="n">
        <f aca="false">SUM(R9)</f>
        <v>3642682</v>
      </c>
    </row>
    <row r="12" customFormat="false" ht="12.75" hidden="false" customHeight="true" outlineLevel="0" collapsed="false">
      <c r="C12" s="365"/>
      <c r="E12" s="393"/>
      <c r="G12" s="393"/>
      <c r="I12" s="394"/>
      <c r="J12" s="394"/>
      <c r="K12" s="394"/>
      <c r="M12" s="383"/>
      <c r="N12" s="395"/>
      <c r="O12" s="393"/>
      <c r="P12" s="396"/>
      <c r="Q12" s="397"/>
    </row>
    <row r="13" customFormat="false" ht="12.75" hidden="false" customHeight="true" outlineLevel="0" collapsed="false">
      <c r="A13" s="398"/>
      <c r="C13" s="365"/>
      <c r="E13" s="393"/>
      <c r="G13" s="393"/>
      <c r="I13" s="394"/>
      <c r="J13" s="394"/>
      <c r="K13" s="394"/>
      <c r="M13" s="383"/>
      <c r="N13" s="395"/>
      <c r="O13" s="393"/>
      <c r="P13" s="396"/>
      <c r="Q13" s="397"/>
    </row>
    <row r="14" customFormat="false" ht="12.75" hidden="false" customHeight="true" outlineLevel="0" collapsed="false">
      <c r="A14" s="398"/>
      <c r="C14" s="365"/>
      <c r="E14" s="393"/>
      <c r="G14" s="393"/>
      <c r="I14" s="394"/>
      <c r="J14" s="394"/>
      <c r="K14" s="394"/>
      <c r="M14" s="383"/>
      <c r="N14" s="395"/>
      <c r="O14" s="393"/>
      <c r="P14" s="396"/>
      <c r="Q14" s="397"/>
    </row>
    <row r="15" customFormat="false" ht="12.75" hidden="false" customHeight="true" outlineLevel="0" collapsed="false">
      <c r="A15" s="398"/>
      <c r="C15" s="365"/>
      <c r="E15" s="393"/>
      <c r="G15" s="393"/>
      <c r="I15" s="394"/>
      <c r="J15" s="394"/>
      <c r="K15" s="394"/>
      <c r="M15" s="383"/>
      <c r="N15" s="395"/>
      <c r="O15" s="393"/>
      <c r="P15" s="396"/>
      <c r="Q15" s="397"/>
    </row>
    <row r="16" customFormat="false" ht="12.75" hidden="false" customHeight="true" outlineLevel="0" collapsed="false">
      <c r="A16" s="398"/>
      <c r="C16" s="365"/>
      <c r="E16" s="393"/>
      <c r="G16" s="393"/>
      <c r="I16" s="394"/>
      <c r="J16" s="394"/>
      <c r="K16" s="394"/>
      <c r="M16" s="383"/>
      <c r="N16" s="395"/>
      <c r="O16" s="393"/>
      <c r="P16" s="396"/>
      <c r="Q16" s="397"/>
    </row>
    <row r="17" customFormat="false" ht="12.75" hidden="false" customHeight="true" outlineLevel="0" collapsed="false">
      <c r="A17" s="398"/>
      <c r="C17" s="365"/>
      <c r="E17" s="393"/>
      <c r="G17" s="393"/>
      <c r="I17" s="394"/>
      <c r="J17" s="394"/>
      <c r="K17" s="394"/>
      <c r="M17" s="383"/>
      <c r="N17" s="395"/>
      <c r="O17" s="393"/>
      <c r="P17" s="396"/>
      <c r="Q17" s="397"/>
    </row>
    <row r="18" customFormat="false" ht="12.75" hidden="false" customHeight="true" outlineLevel="0" collapsed="false">
      <c r="A18" s="398"/>
      <c r="C18" s="365"/>
      <c r="E18" s="393"/>
      <c r="G18" s="393"/>
      <c r="I18" s="394"/>
      <c r="J18" s="394"/>
      <c r="K18" s="394"/>
      <c r="M18" s="383"/>
      <c r="N18" s="395"/>
      <c r="O18" s="393"/>
      <c r="P18" s="396"/>
      <c r="Q18" s="397"/>
    </row>
    <row r="19" customFormat="false" ht="12.75" hidden="false" customHeight="true" outlineLevel="0" collapsed="false">
      <c r="A19" s="398"/>
      <c r="B19" s="398"/>
      <c r="C19" s="365"/>
      <c r="E19" s="393"/>
      <c r="G19" s="393"/>
      <c r="I19" s="394"/>
      <c r="J19" s="394"/>
      <c r="K19" s="394"/>
      <c r="M19" s="383"/>
      <c r="N19" s="395"/>
      <c r="O19" s="393"/>
      <c r="P19" s="396"/>
      <c r="Q19" s="397"/>
    </row>
    <row r="20" customFormat="false" ht="12.75" hidden="false" customHeight="true" outlineLevel="0" collapsed="false">
      <c r="A20" s="398"/>
      <c r="B20" s="398"/>
      <c r="C20" s="365"/>
      <c r="E20" s="393"/>
      <c r="G20" s="393"/>
      <c r="I20" s="394"/>
      <c r="J20" s="394"/>
      <c r="K20" s="394"/>
      <c r="M20" s="383"/>
      <c r="N20" s="395"/>
      <c r="O20" s="393"/>
      <c r="P20" s="396"/>
      <c r="Q20" s="397"/>
    </row>
    <row r="21" customFormat="false" ht="12.75" hidden="false" customHeight="true" outlineLevel="0" collapsed="false">
      <c r="A21" s="398"/>
      <c r="B21" s="398"/>
      <c r="C21" s="365"/>
      <c r="E21" s="393"/>
      <c r="G21" s="393"/>
      <c r="I21" s="394"/>
      <c r="J21" s="394"/>
      <c r="K21" s="394"/>
      <c r="M21" s="383"/>
      <c r="N21" s="395"/>
      <c r="O21" s="393"/>
      <c r="P21" s="396"/>
      <c r="Q21" s="397"/>
    </row>
    <row r="22" customFormat="false" ht="12.75" hidden="false" customHeight="true" outlineLevel="0" collapsed="false">
      <c r="A22" s="399" t="s">
        <v>373</v>
      </c>
      <c r="B22" s="400"/>
      <c r="C22" s="401"/>
      <c r="D22" s="400"/>
      <c r="E22" s="402" t="s">
        <v>374</v>
      </c>
      <c r="F22" s="400"/>
      <c r="G22" s="403" t="s">
        <v>375</v>
      </c>
      <c r="I22" s="394"/>
      <c r="J22" s="394"/>
      <c r="K22" s="394"/>
      <c r="M22" s="383"/>
      <c r="N22" s="395"/>
      <c r="O22" s="393"/>
      <c r="P22" s="396"/>
      <c r="Q22" s="397"/>
    </row>
    <row r="23" customFormat="false" ht="12.75" hidden="false" customHeight="true" outlineLevel="0" collapsed="false">
      <c r="A23" s="403" t="s">
        <v>376</v>
      </c>
      <c r="B23" s="404"/>
      <c r="C23" s="405" t="n">
        <v>3.082</v>
      </c>
      <c r="D23" s="404"/>
      <c r="E23" s="406" t="n">
        <f aca="false">(+C23*+G23)/1000</f>
        <v>231.15</v>
      </c>
      <c r="F23" s="407"/>
      <c r="G23" s="406" t="n">
        <v>75000</v>
      </c>
      <c r="I23" s="394"/>
      <c r="J23" s="394"/>
      <c r="K23" s="394"/>
      <c r="M23" s="383"/>
      <c r="N23" s="395"/>
      <c r="O23" s="393"/>
      <c r="P23" s="396"/>
      <c r="Q23" s="397"/>
    </row>
    <row r="24" customFormat="false" ht="12.75" hidden="false" customHeight="true" outlineLevel="0" collapsed="false">
      <c r="A24" s="403" t="s">
        <v>377</v>
      </c>
      <c r="B24" s="404"/>
      <c r="C24" s="405" t="n">
        <v>3.836</v>
      </c>
      <c r="D24" s="404"/>
      <c r="E24" s="406" t="n">
        <f aca="false">(+C24*G24)/1000</f>
        <v>959</v>
      </c>
      <c r="F24" s="408"/>
      <c r="G24" s="406" t="n">
        <v>250000</v>
      </c>
      <c r="I24" s="394"/>
      <c r="J24" s="394"/>
      <c r="K24" s="394"/>
      <c r="M24" s="383"/>
      <c r="N24" s="395"/>
      <c r="O24" s="393"/>
      <c r="P24" s="396"/>
      <c r="Q24" s="397" t="n">
        <v>34972</v>
      </c>
    </row>
    <row r="25" customFormat="false" ht="12.75" hidden="false" customHeight="true" outlineLevel="0" collapsed="false">
      <c r="A25" s="403" t="s">
        <v>378</v>
      </c>
      <c r="B25" s="404"/>
      <c r="C25" s="405" t="n">
        <v>3</v>
      </c>
      <c r="D25" s="404"/>
      <c r="E25" s="406" t="n">
        <f aca="false">(+C25*G25)/1000</f>
        <v>225</v>
      </c>
      <c r="F25" s="408"/>
      <c r="G25" s="406" t="n">
        <v>75000</v>
      </c>
      <c r="I25" s="394"/>
      <c r="J25" s="394"/>
      <c r="K25" s="394"/>
      <c r="M25" s="383"/>
      <c r="N25" s="395"/>
      <c r="O25" s="393"/>
      <c r="P25" s="396"/>
      <c r="Q25" s="397"/>
    </row>
    <row r="26" customFormat="false" ht="12.75" hidden="false" customHeight="true" outlineLevel="0" collapsed="false">
      <c r="A26" s="403" t="s">
        <v>379</v>
      </c>
      <c r="B26" s="404"/>
      <c r="C26" s="409" t="n">
        <v>3.974</v>
      </c>
      <c r="D26" s="404"/>
      <c r="E26" s="406" t="n">
        <f aca="false">(+C26*+G26)/1000</f>
        <v>155.172778</v>
      </c>
      <c r="F26" s="408"/>
      <c r="G26" s="406" t="n">
        <v>39047</v>
      </c>
      <c r="I26" s="394"/>
      <c r="J26" s="394"/>
      <c r="K26" s="394"/>
      <c r="M26" s="383"/>
      <c r="N26" s="395"/>
      <c r="O26" s="393"/>
      <c r="P26" s="396"/>
      <c r="Q26" s="397"/>
    </row>
    <row r="27" customFormat="false" ht="12.75" hidden="false" customHeight="true" outlineLevel="0" collapsed="false">
      <c r="A27" s="403" t="s">
        <v>380</v>
      </c>
      <c r="B27" s="404"/>
      <c r="C27" s="405" t="n">
        <v>4.326</v>
      </c>
      <c r="D27" s="404"/>
      <c r="E27" s="406" t="n">
        <f aca="false">(+C27*+G27)/1000</f>
        <v>324.45</v>
      </c>
      <c r="F27" s="408"/>
      <c r="G27" s="406" t="n">
        <v>75000</v>
      </c>
      <c r="I27" s="394"/>
      <c r="J27" s="394"/>
      <c r="K27" s="394"/>
      <c r="M27" s="383"/>
      <c r="N27" s="395"/>
      <c r="O27" s="393"/>
      <c r="P27" s="396"/>
      <c r="Q27" s="397"/>
    </row>
    <row r="28" customFormat="false" ht="12.75" hidden="false" customHeight="true" outlineLevel="0" collapsed="false">
      <c r="A28" s="403" t="s">
        <v>381</v>
      </c>
      <c r="B28" s="404"/>
      <c r="C28" s="405" t="n">
        <v>4.62</v>
      </c>
      <c r="D28" s="404"/>
      <c r="E28" s="406" t="n">
        <f aca="false">(+C28*+G28)/1000</f>
        <v>626.75382</v>
      </c>
      <c r="F28" s="408"/>
      <c r="G28" s="406" t="n">
        <v>135661</v>
      </c>
      <c r="I28" s="394"/>
      <c r="J28" s="394"/>
      <c r="K28" s="394"/>
      <c r="M28" s="383"/>
      <c r="N28" s="395"/>
      <c r="O28" s="393"/>
      <c r="P28" s="396"/>
      <c r="Q28" s="397"/>
    </row>
    <row r="29" customFormat="false" ht="12.75" hidden="false" customHeight="true" outlineLevel="0" collapsed="false">
      <c r="A29" s="399" t="s">
        <v>382</v>
      </c>
      <c r="B29" s="404"/>
      <c r="C29" s="405" t="n">
        <v>5.25</v>
      </c>
      <c r="D29" s="404"/>
      <c r="E29" s="406" t="n">
        <f aca="false">(+C29*+G29)/1000</f>
        <v>0</v>
      </c>
      <c r="F29" s="408"/>
      <c r="G29" s="406" t="n">
        <v>0</v>
      </c>
      <c r="I29" s="394"/>
      <c r="J29" s="394"/>
      <c r="K29" s="394"/>
      <c r="M29" s="383"/>
      <c r="N29" s="395" t="n">
        <v>556.95441</v>
      </c>
      <c r="O29" s="393" t="n">
        <v>0</v>
      </c>
      <c r="P29" s="396" t="n">
        <v>27039.757</v>
      </c>
      <c r="Q29" s="397" t="n">
        <v>167.81878</v>
      </c>
      <c r="R29" s="366" t="n">
        <v>204.76074</v>
      </c>
      <c r="S29" s="2" t="n">
        <v>438.157</v>
      </c>
      <c r="T29" s="363" t="n">
        <v>0</v>
      </c>
      <c r="U29" s="363" t="n">
        <v>28407.44793</v>
      </c>
    </row>
    <row r="30" customFormat="false" ht="12.75" hidden="false" customHeight="true" outlineLevel="0" collapsed="false">
      <c r="A30" s="399" t="s">
        <v>383</v>
      </c>
      <c r="B30" s="404"/>
      <c r="C30" s="405" t="n">
        <v>5.826</v>
      </c>
      <c r="D30" s="404"/>
      <c r="E30" s="406" t="n">
        <f aca="false">(+C30*+G30)/1000</f>
        <v>145.65</v>
      </c>
      <c r="F30" s="408"/>
      <c r="G30" s="406" t="n">
        <v>25000</v>
      </c>
      <c r="I30" s="394"/>
      <c r="J30" s="394"/>
      <c r="K30" s="394"/>
      <c r="M30" s="383"/>
      <c r="N30" s="395"/>
      <c r="O30" s="393"/>
      <c r="P30" s="396"/>
      <c r="Q30" s="397"/>
    </row>
    <row r="31" customFormat="false" ht="12.75" hidden="false" customHeight="true" outlineLevel="0" collapsed="false">
      <c r="A31" s="363" t="s">
        <v>384</v>
      </c>
      <c r="C31" s="363" t="n">
        <v>0.021451</v>
      </c>
      <c r="E31" s="393"/>
      <c r="N31" s="363" t="n">
        <v>-24.00741</v>
      </c>
      <c r="O31" s="363" t="n">
        <v>0</v>
      </c>
      <c r="P31" s="363" t="n">
        <v>408.565</v>
      </c>
      <c r="Q31" s="365" t="n">
        <v>191.36822</v>
      </c>
      <c r="R31" s="366" t="n">
        <v>-76.97474</v>
      </c>
      <c r="S31" s="2" t="n">
        <v>67.073</v>
      </c>
      <c r="T31" s="363" t="n">
        <v>83.211</v>
      </c>
      <c r="U31" s="363" t="n">
        <v>649.23507</v>
      </c>
    </row>
    <row r="32" customFormat="false" ht="12.75" hidden="false" customHeight="true" outlineLevel="0" collapsed="false">
      <c r="A32" s="363" t="s">
        <v>385</v>
      </c>
      <c r="C32" s="363" t="n">
        <v>0.021451</v>
      </c>
      <c r="E32" s="393"/>
      <c r="N32" s="363" t="n">
        <v>0</v>
      </c>
      <c r="O32" s="363" t="n">
        <v>0</v>
      </c>
      <c r="P32" s="363" t="n">
        <v>0</v>
      </c>
      <c r="Q32" s="365" t="n">
        <v>0</v>
      </c>
      <c r="R32" s="366" t="n">
        <v>0</v>
      </c>
      <c r="S32" s="2" t="n">
        <v>0</v>
      </c>
      <c r="T32" s="363" t="n">
        <v>0</v>
      </c>
      <c r="U32" s="363" t="n">
        <v>0</v>
      </c>
    </row>
    <row r="33" customFormat="false" ht="12.75" hidden="false" customHeight="true" outlineLevel="0" collapsed="false">
      <c r="E33" s="393"/>
      <c r="N33" s="363" t="n">
        <v>0</v>
      </c>
      <c r="O33" s="363" t="n">
        <v>0</v>
      </c>
      <c r="P33" s="363" t="n">
        <v>0</v>
      </c>
      <c r="Q33" s="365" t="n">
        <v>0</v>
      </c>
      <c r="R33" s="366" t="n">
        <v>0</v>
      </c>
      <c r="S33" s="2" t="n">
        <v>0</v>
      </c>
      <c r="T33" s="363" t="n">
        <v>0</v>
      </c>
      <c r="U33" s="363" t="n">
        <v>0</v>
      </c>
    </row>
    <row r="34" customFormat="false" ht="12.75" hidden="false" customHeight="true" outlineLevel="0" collapsed="false">
      <c r="E34" s="393"/>
      <c r="N34" s="363" t="n">
        <v>-7.219</v>
      </c>
      <c r="O34" s="363" t="n">
        <v>0</v>
      </c>
      <c r="P34" s="363" t="n">
        <v>-1.92</v>
      </c>
      <c r="Q34" s="365" t="n">
        <v>-0.833</v>
      </c>
      <c r="R34" s="366" t="n">
        <v>-0.814</v>
      </c>
      <c r="S34" s="2" t="n">
        <v>-10.941</v>
      </c>
      <c r="T34" s="363" t="n">
        <v>35.408</v>
      </c>
      <c r="U34" s="363" t="n">
        <v>13.681</v>
      </c>
    </row>
    <row r="35" customFormat="false" ht="12.75" hidden="false" customHeight="true" outlineLevel="0" collapsed="false">
      <c r="E35" s="393"/>
      <c r="N35" s="363" t="n">
        <v>0</v>
      </c>
      <c r="O35" s="363" t="n">
        <v>0</v>
      </c>
      <c r="P35" s="363" t="n">
        <v>0</v>
      </c>
      <c r="Q35" s="365" t="n">
        <v>1.074</v>
      </c>
      <c r="R35" s="366" t="n">
        <v>0.473</v>
      </c>
      <c r="S35" s="2" t="n">
        <v>1.646</v>
      </c>
      <c r="T35" s="363" t="n">
        <v>0.638</v>
      </c>
      <c r="U35" s="363" t="n">
        <v>3.831</v>
      </c>
    </row>
    <row r="36" customFormat="false" ht="12.75" hidden="false" customHeight="true" outlineLevel="0" collapsed="false">
      <c r="E36" s="393"/>
      <c r="N36" s="363" t="n">
        <v>9.236</v>
      </c>
      <c r="O36" s="363" t="n">
        <v>0</v>
      </c>
      <c r="P36" s="363" t="n">
        <v>30.73</v>
      </c>
      <c r="Q36" s="365" t="n">
        <v>8.998</v>
      </c>
      <c r="R36" s="366" t="n">
        <v>-96.646</v>
      </c>
      <c r="S36" s="2" t="n">
        <v>15.015</v>
      </c>
      <c r="T36" s="363" t="n">
        <v>-36.268</v>
      </c>
      <c r="U36" s="363" t="n">
        <v>-68.935</v>
      </c>
    </row>
    <row r="37" customFormat="false" ht="12.75" hidden="false" customHeight="true" outlineLevel="0" collapsed="false">
      <c r="E37" s="393"/>
      <c r="N37" s="363" t="n">
        <v>0</v>
      </c>
      <c r="O37" s="363" t="n">
        <v>0</v>
      </c>
      <c r="P37" s="363" t="n">
        <v>-14.287</v>
      </c>
      <c r="Q37" s="365" t="n">
        <v>0</v>
      </c>
      <c r="R37" s="366" t="n">
        <v>0</v>
      </c>
      <c r="S37" s="2" t="n">
        <v>-1.5</v>
      </c>
      <c r="T37" s="363" t="n">
        <v>0</v>
      </c>
      <c r="U37" s="363" t="n">
        <v>-15.787</v>
      </c>
    </row>
    <row r="38" customFormat="false" ht="12.75" hidden="false" customHeight="true" outlineLevel="0" collapsed="false">
      <c r="E38" s="393"/>
      <c r="N38" s="363" t="n">
        <v>-21.99041</v>
      </c>
      <c r="O38" s="363" t="n">
        <v>0</v>
      </c>
      <c r="P38" s="363" t="n">
        <v>423.088</v>
      </c>
      <c r="Q38" s="365" t="n">
        <v>200.60722</v>
      </c>
      <c r="R38" s="366" t="n">
        <v>-173.96174</v>
      </c>
      <c r="S38" s="2" t="n">
        <v>71.293</v>
      </c>
      <c r="T38" s="363" t="n">
        <v>82.989</v>
      </c>
      <c r="U38" s="363" t="n">
        <v>582.02507</v>
      </c>
    </row>
    <row r="39" customFormat="false" ht="12.75" hidden="false" customHeight="true" outlineLevel="0" collapsed="false">
      <c r="E39" s="393"/>
      <c r="N39" s="363" t="n">
        <v>-148.998</v>
      </c>
      <c r="O39" s="363" t="n">
        <v>0</v>
      </c>
      <c r="P39" s="363" t="n">
        <v>0</v>
      </c>
      <c r="Q39" s="365" t="n">
        <v>0</v>
      </c>
      <c r="R39" s="366" t="n">
        <v>0</v>
      </c>
      <c r="S39" s="2" t="n">
        <v>0</v>
      </c>
      <c r="T39" s="363" t="n">
        <v>0</v>
      </c>
      <c r="U39" s="363" t="n">
        <v>-148.998</v>
      </c>
    </row>
    <row r="40" customFormat="false" ht="12.75" hidden="false" customHeight="true" outlineLevel="0" collapsed="false">
      <c r="E40" s="393"/>
      <c r="N40" s="363" t="n">
        <v>0.287</v>
      </c>
      <c r="O40" s="363" t="n">
        <v>0</v>
      </c>
      <c r="P40" s="363" t="n">
        <v>-0.373</v>
      </c>
      <c r="Q40" s="365" t="n">
        <v>0.001</v>
      </c>
      <c r="R40" s="366" t="n">
        <v>-2.035</v>
      </c>
      <c r="S40" s="2" t="n">
        <v>-0.284</v>
      </c>
      <c r="T40" s="363" t="n">
        <v>-0.54</v>
      </c>
      <c r="U40" s="363" t="n">
        <v>-2.944</v>
      </c>
    </row>
    <row r="41" customFormat="false" ht="12.75" hidden="false" customHeight="true" outlineLevel="0" collapsed="false">
      <c r="E41" s="393"/>
    </row>
    <row r="42" customFormat="false" ht="12.75" hidden="false" customHeight="true" outlineLevel="0" collapsed="false">
      <c r="N42" s="363" t="n">
        <v>386.253</v>
      </c>
      <c r="O42" s="363" t="n">
        <v>0</v>
      </c>
      <c r="P42" s="363" t="n">
        <v>27462.472</v>
      </c>
      <c r="Q42" s="365" t="n">
        <v>368.427</v>
      </c>
      <c r="R42" s="366" t="n">
        <v>28.764</v>
      </c>
      <c r="S42" s="2" t="n">
        <v>509.166</v>
      </c>
      <c r="T42" s="363" t="n">
        <v>82.449</v>
      </c>
      <c r="U42" s="363" t="n">
        <v>28837.531</v>
      </c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0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M81" s="88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0</v>
      </c>
      <c r="C82" s="410" t="n">
        <f aca="false">C44</f>
        <v>0</v>
      </c>
      <c r="D82" s="410" t="n">
        <f aca="false">D44</f>
        <v>0</v>
      </c>
      <c r="E82" s="410" t="n">
        <f aca="false">E44</f>
        <v>0</v>
      </c>
      <c r="F82" s="410" t="n">
        <f aca="false">F44</f>
        <v>0</v>
      </c>
      <c r="G82" s="410" t="n">
        <f aca="false">G44</f>
        <v>0</v>
      </c>
      <c r="H82" s="410" t="n">
        <f aca="false">H44</f>
        <v>0</v>
      </c>
      <c r="I82" s="410" t="n">
        <f aca="false">I44</f>
        <v>0</v>
      </c>
      <c r="J82" s="410" t="n">
        <f aca="false">J44</f>
        <v>0</v>
      </c>
      <c r="K82" s="410" t="n">
        <f aca="false">K44</f>
        <v>0</v>
      </c>
      <c r="L82" s="410" t="n">
        <f aca="false">L44</f>
        <v>0</v>
      </c>
      <c r="M82" s="410" t="n">
        <f aca="false">M44</f>
        <v>0</v>
      </c>
      <c r="N82" s="410" t="n">
        <f aca="false">N44</f>
        <v>0</v>
      </c>
      <c r="O82" s="410" t="n">
        <f aca="false">O44</f>
        <v>0</v>
      </c>
      <c r="P82" s="410" t="n">
        <f aca="false">P44</f>
        <v>0</v>
      </c>
      <c r="Q82" s="410" t="n">
        <f aca="false">Q44</f>
        <v>0</v>
      </c>
      <c r="R82" s="410" t="n">
        <f aca="false">R44</f>
        <v>0</v>
      </c>
      <c r="S82" s="410" t="n">
        <f aca="false">S44</f>
        <v>0</v>
      </c>
      <c r="T82" s="410" t="n">
        <f aca="false">T44</f>
        <v>0</v>
      </c>
      <c r="U82" s="410" t="n">
        <f aca="false">U44</f>
        <v>0</v>
      </c>
      <c r="V82" s="410" t="n">
        <f aca="false">V44</f>
        <v>0</v>
      </c>
      <c r="W82" s="410" t="n">
        <f aca="false">W44</f>
        <v>0</v>
      </c>
      <c r="X82" s="410" t="n">
        <f aca="false">X44</f>
        <v>0</v>
      </c>
      <c r="Y82" s="410" t="n">
        <f aca="false">Y44</f>
        <v>0</v>
      </c>
      <c r="Z82" s="410" t="n">
        <f aca="false">Z44</f>
        <v>0</v>
      </c>
      <c r="AA82" s="410" t="n">
        <f aca="false">AA44</f>
        <v>0</v>
      </c>
      <c r="AB82" s="410" t="n">
        <f aca="false">AB44</f>
        <v>0</v>
      </c>
      <c r="AC82" s="410" t="n">
        <f aca="false">AC44</f>
        <v>0</v>
      </c>
      <c r="AD82" s="410" t="n">
        <f aca="false">AD44</f>
        <v>0</v>
      </c>
      <c r="AE82" s="410" t="n">
        <f aca="false">AE44</f>
        <v>0</v>
      </c>
      <c r="AF82" s="410" t="n">
        <f aca="false">AF44</f>
        <v>0</v>
      </c>
      <c r="AG82" s="410" t="n">
        <f aca="false">AG44</f>
        <v>0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411" t="n">
        <f aca="false">C45</f>
        <v>0</v>
      </c>
      <c r="D83" s="411" t="n">
        <f aca="false">D45</f>
        <v>0</v>
      </c>
      <c r="E83" s="411" t="n">
        <f aca="false">E45</f>
        <v>0</v>
      </c>
      <c r="F83" s="411" t="n">
        <f aca="false">F45</f>
        <v>0</v>
      </c>
      <c r="G83" s="411" t="n">
        <f aca="false">G45</f>
        <v>0</v>
      </c>
      <c r="H83" s="411" t="n">
        <f aca="false">H45</f>
        <v>0</v>
      </c>
      <c r="I83" s="411" t="n">
        <f aca="false">I45</f>
        <v>0</v>
      </c>
      <c r="J83" s="411" t="n">
        <f aca="false">J45</f>
        <v>0</v>
      </c>
      <c r="K83" s="411" t="n">
        <f aca="false">K45</f>
        <v>0</v>
      </c>
      <c r="L83" s="411" t="n">
        <f aca="false">L45</f>
        <v>0</v>
      </c>
      <c r="M83" s="411" t="n">
        <f aca="false">M45</f>
        <v>0</v>
      </c>
      <c r="N83" s="411" t="n">
        <f aca="false">N45</f>
        <v>0</v>
      </c>
      <c r="O83" s="411" t="n">
        <f aca="false">O45</f>
        <v>0</v>
      </c>
      <c r="P83" s="411" t="n">
        <f aca="false">P45</f>
        <v>0</v>
      </c>
      <c r="Q83" s="411" t="n">
        <f aca="false">Q45</f>
        <v>0</v>
      </c>
      <c r="R83" s="411" t="n">
        <f aca="false">R45</f>
        <v>0</v>
      </c>
      <c r="S83" s="411" t="n">
        <f aca="false">S45</f>
        <v>0</v>
      </c>
      <c r="T83" s="411" t="n">
        <f aca="false">T45</f>
        <v>0</v>
      </c>
      <c r="U83" s="411" t="n">
        <f aca="false">U45</f>
        <v>0</v>
      </c>
      <c r="V83" s="411" t="n">
        <f aca="false">V45</f>
        <v>0</v>
      </c>
      <c r="W83" s="411" t="n">
        <f aca="false">W45</f>
        <v>0</v>
      </c>
      <c r="X83" s="411" t="n">
        <f aca="false">X45</f>
        <v>0</v>
      </c>
      <c r="Y83" s="411" t="n">
        <f aca="false">Y45</f>
        <v>0</v>
      </c>
      <c r="Z83" s="411" t="n">
        <f aca="false">Z45</f>
        <v>0</v>
      </c>
      <c r="AA83" s="411" t="n">
        <f aca="false">AA45</f>
        <v>0</v>
      </c>
      <c r="AB83" s="411" t="n">
        <f aca="false">AB45</f>
        <v>0</v>
      </c>
      <c r="AC83" s="411" t="n">
        <f aca="false">AC45</f>
        <v>0</v>
      </c>
      <c r="AD83" s="411" t="n">
        <f aca="false">AD45</f>
        <v>0</v>
      </c>
      <c r="AE83" s="411" t="n">
        <f aca="false">AE45</f>
        <v>0</v>
      </c>
      <c r="AF83" s="411" t="n">
        <f aca="false">AF45</f>
        <v>0</v>
      </c>
      <c r="AG83" s="411" t="n">
        <f aca="false">AG45</f>
        <v>0</v>
      </c>
      <c r="AH83" s="3"/>
      <c r="AI83" s="270"/>
      <c r="AJ83" s="271"/>
      <c r="AK83" s="3"/>
      <c r="AL83" s="99"/>
      <c r="AM83" s="88"/>
      <c r="AN83" s="3"/>
      <c r="AO83" s="3"/>
      <c r="AP83" s="3"/>
      <c r="AQ83" s="3"/>
      <c r="AR83" s="3"/>
      <c r="AS83" s="3"/>
    </row>
    <row r="84" customFormat="false" ht="12.75" hidden="false" customHeight="true" outlineLevel="0" collapsed="false">
      <c r="A84" s="255"/>
      <c r="B84" s="256" t="s">
        <v>284</v>
      </c>
      <c r="C84" s="412"/>
      <c r="D84" s="412"/>
      <c r="E84" s="412"/>
      <c r="F84" s="412"/>
      <c r="G84" s="412"/>
      <c r="H84" s="412"/>
      <c r="I84" s="412"/>
      <c r="J84" s="412"/>
      <c r="K84" s="412"/>
      <c r="L84" s="412"/>
      <c r="M84" s="412"/>
      <c r="N84" s="412"/>
      <c r="O84" s="412"/>
      <c r="P84" s="412"/>
      <c r="Q84" s="412"/>
      <c r="R84" s="412"/>
      <c r="S84" s="412"/>
      <c r="T84" s="412"/>
      <c r="U84" s="412"/>
      <c r="V84" s="412"/>
      <c r="W84" s="412"/>
      <c r="X84" s="412"/>
      <c r="Y84" s="412"/>
      <c r="Z84" s="412"/>
      <c r="AA84" s="412"/>
      <c r="AB84" s="412"/>
      <c r="AC84" s="412"/>
      <c r="AD84" s="412"/>
      <c r="AE84" s="412"/>
      <c r="AF84" s="412"/>
      <c r="AG84" s="413"/>
      <c r="AH84" s="99"/>
      <c r="AI84" s="261"/>
      <c r="AJ84" s="114"/>
      <c r="AK84" s="199"/>
      <c r="AL84" s="72"/>
      <c r="AM84" s="2"/>
      <c r="AN84" s="88"/>
      <c r="AO84" s="88"/>
      <c r="AP84" s="88"/>
      <c r="AQ84" s="88"/>
      <c r="AR84" s="88"/>
      <c r="AS84" s="88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414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I85" s="88"/>
      <c r="AJ85" s="99"/>
      <c r="AK85" s="199"/>
      <c r="AL85" s="72"/>
      <c r="AM85" s="2"/>
      <c r="AN85" s="88"/>
      <c r="AO85" s="88"/>
      <c r="AP85" s="88"/>
      <c r="AQ85" s="88"/>
      <c r="AR85" s="88"/>
      <c r="AS85" s="88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414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I86" s="88"/>
      <c r="AJ86" s="99"/>
      <c r="AK86" s="199"/>
      <c r="AL86" s="72"/>
      <c r="AM86" s="2"/>
      <c r="AN86" s="88"/>
      <c r="AO86" s="88"/>
      <c r="AP86" s="88"/>
      <c r="AQ86" s="88"/>
      <c r="AR86" s="88"/>
      <c r="AS86" s="88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414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I87" s="88"/>
      <c r="AJ87" s="99"/>
      <c r="AK87" s="199"/>
      <c r="AL87" s="72"/>
      <c r="AM87" s="2"/>
      <c r="AN87" s="88"/>
      <c r="AO87" s="88"/>
      <c r="AP87" s="88"/>
      <c r="AQ87" s="88"/>
      <c r="AR87" s="88"/>
      <c r="AS87" s="88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414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I88" s="88"/>
      <c r="AJ88" s="99"/>
      <c r="AK88" s="199"/>
      <c r="AL88" s="72"/>
      <c r="AM88" s="2"/>
      <c r="AN88" s="88"/>
      <c r="AO88" s="88"/>
      <c r="AP88" s="88"/>
      <c r="AQ88" s="88"/>
      <c r="AR88" s="88"/>
      <c r="AS88" s="88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414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I89" s="88"/>
      <c r="AJ89" s="99"/>
      <c r="AK89" s="199"/>
      <c r="AL89" s="72"/>
      <c r="AM89" s="2"/>
      <c r="AN89" s="88"/>
      <c r="AO89" s="88"/>
      <c r="AP89" s="88"/>
      <c r="AQ89" s="88"/>
      <c r="AR89" s="88"/>
      <c r="AS89" s="88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414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I90" s="88"/>
      <c r="AJ90" s="99"/>
      <c r="AK90" s="199"/>
      <c r="AL90" s="72"/>
      <c r="AM90" s="2"/>
      <c r="AN90" s="88"/>
      <c r="AO90" s="88"/>
      <c r="AP90" s="88"/>
      <c r="AQ90" s="88"/>
      <c r="AR90" s="88"/>
      <c r="AS90" s="88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414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I91" s="88"/>
      <c r="AJ91" s="99"/>
      <c r="AK91" s="199"/>
      <c r="AL91" s="72"/>
      <c r="AM91" s="2"/>
      <c r="AN91" s="88"/>
      <c r="AO91" s="88"/>
      <c r="AP91" s="88"/>
      <c r="AQ91" s="88"/>
      <c r="AR91" s="88"/>
      <c r="AS91" s="88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414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I92" s="88"/>
      <c r="AJ92" s="99"/>
      <c r="AK92" s="199"/>
      <c r="AL92" s="72"/>
      <c r="AM92" s="2"/>
      <c r="AN92" s="88"/>
      <c r="AO92" s="88"/>
      <c r="AP92" s="88"/>
      <c r="AQ92" s="88"/>
      <c r="AR92" s="88"/>
      <c r="AS92" s="88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414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I93" s="88"/>
      <c r="AJ93" s="99"/>
      <c r="AK93" s="199"/>
      <c r="AL93" s="72"/>
      <c r="AM93" s="2"/>
      <c r="AN93" s="88"/>
      <c r="AO93" s="88"/>
      <c r="AP93" s="88"/>
      <c r="AQ93" s="88"/>
      <c r="AR93" s="88"/>
      <c r="AS93" s="88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414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I94" s="88"/>
      <c r="AJ94" s="99"/>
      <c r="AK94" s="199"/>
      <c r="AL94" s="72"/>
      <c r="AM94" s="2"/>
      <c r="AN94" s="88"/>
      <c r="AO94" s="88"/>
      <c r="AP94" s="88"/>
      <c r="AQ94" s="88"/>
      <c r="AR94" s="88"/>
      <c r="AS94" s="88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414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I95" s="88"/>
      <c r="AJ95" s="99"/>
      <c r="AK95" s="199"/>
      <c r="AL95" s="72"/>
      <c r="AM95" s="2"/>
      <c r="AN95" s="88"/>
      <c r="AO95" s="88"/>
      <c r="AP95" s="88"/>
      <c r="AQ95" s="88"/>
      <c r="AR95" s="88"/>
      <c r="AS95" s="88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193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99"/>
      <c r="AI96" s="88"/>
      <c r="AJ96" s="99"/>
      <c r="AK96" s="199"/>
      <c r="AL96" s="72"/>
      <c r="AM96" s="2"/>
      <c r="AN96" s="88"/>
      <c r="AO96" s="88"/>
      <c r="AP96" s="88"/>
      <c r="AQ96" s="88"/>
      <c r="AR96" s="88"/>
      <c r="AS96" s="88"/>
    </row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25" right="0.25" top="0.5" bottom="0.75" header="0.511811023622047" footer="0.2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Roman,Italic"&amp;F/_x0006_A_x0006_R&amp;"TimeS New RoMan,Italic"&amp;D _x0006_T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6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2" ySplit="0" topLeftCell="C1" activePane="topRight" state="frozen"/>
      <selection pane="topLeft" activeCell="A1" activeCellId="0" sqref="A1"/>
      <selection pane="topRight" activeCell="AC17" activeCellId="0" sqref="AC17"/>
    </sheetView>
  </sheetViews>
  <sheetFormatPr defaultColWidth="16.7070312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122</v>
      </c>
      <c r="B1" s="0" t="s">
        <v>123</v>
      </c>
      <c r="C1" s="0" t="s">
        <v>124</v>
      </c>
      <c r="D1" s="0" t="s">
        <v>125</v>
      </c>
      <c r="E1" s="0" t="s">
        <v>126</v>
      </c>
      <c r="F1" s="0" t="s">
        <v>127</v>
      </c>
      <c r="G1" s="0" t="s">
        <v>128</v>
      </c>
      <c r="H1" s="0" t="s">
        <v>129</v>
      </c>
      <c r="I1" s="0" t="s">
        <v>130</v>
      </c>
      <c r="J1" s="0" t="s">
        <v>131</v>
      </c>
      <c r="K1" s="0" t="s">
        <v>132</v>
      </c>
      <c r="L1" s="0" t="s">
        <v>133</v>
      </c>
      <c r="M1" s="0" t="s">
        <v>134</v>
      </c>
      <c r="N1" s="0" t="s">
        <v>135</v>
      </c>
      <c r="O1" s="0" t="s">
        <v>136</v>
      </c>
      <c r="P1" s="0" t="s">
        <v>137</v>
      </c>
      <c r="Q1" s="0" t="s">
        <v>138</v>
      </c>
    </row>
    <row r="2" customFormat="false" ht="12.75" hidden="false" customHeight="false" outlineLevel="0" collapsed="false">
      <c r="A2" s="0" t="n">
        <v>683301</v>
      </c>
      <c r="B2" s="124" t="n">
        <v>36379</v>
      </c>
      <c r="C2" s="125" t="s">
        <v>139</v>
      </c>
      <c r="D2" s="125" t="n">
        <v>9658626.7949</v>
      </c>
      <c r="E2" s="125" t="n">
        <v>5977798.629</v>
      </c>
      <c r="F2" s="125" t="n">
        <v>1597.9149258</v>
      </c>
      <c r="G2" s="125" t="n">
        <v>0</v>
      </c>
      <c r="H2" s="125" t="n">
        <v>-247876.1802</v>
      </c>
      <c r="I2" s="125" t="n">
        <v>0</v>
      </c>
      <c r="J2" s="125" t="n">
        <v>0</v>
      </c>
      <c r="K2" s="125" t="n">
        <v>0</v>
      </c>
      <c r="L2" s="125" t="n">
        <v>137.2413</v>
      </c>
      <c r="M2" s="125" t="n">
        <v>1657.1493</v>
      </c>
      <c r="N2" s="126" t="n">
        <v>0</v>
      </c>
      <c r="O2" s="126" t="n">
        <v>-3926957.05</v>
      </c>
      <c r="P2" s="0" t="n">
        <v>-47.0945</v>
      </c>
      <c r="Q2" s="0" t="n">
        <v>0</v>
      </c>
      <c r="U2" s="0" t="s">
        <v>140</v>
      </c>
      <c r="V2" s="0" t="s">
        <v>141</v>
      </c>
      <c r="W2" s="127" t="s">
        <v>142</v>
      </c>
    </row>
    <row r="3" customFormat="false" ht="12.75" hidden="false" customHeight="false" outlineLevel="0" collapsed="false">
      <c r="A3" s="0" t="n">
        <v>683301</v>
      </c>
      <c r="B3" s="0" t="n">
        <v>36379</v>
      </c>
      <c r="C3" s="0" t="s">
        <v>143</v>
      </c>
      <c r="D3" s="0" t="n">
        <v>-370699.3449</v>
      </c>
      <c r="E3" s="0" t="n">
        <v>-323409.0608</v>
      </c>
      <c r="F3" s="0" t="n">
        <v>136.5788278</v>
      </c>
      <c r="G3" s="0" t="n">
        <v>0</v>
      </c>
      <c r="H3" s="0" t="n">
        <v>-16653.9241</v>
      </c>
      <c r="I3" s="0" t="n">
        <v>-379.8218</v>
      </c>
      <c r="J3" s="0" t="n">
        <v>-32477.2702</v>
      </c>
      <c r="K3" s="0" t="n">
        <v>3079.3281</v>
      </c>
      <c r="L3" s="0" t="n">
        <v>-11.4595</v>
      </c>
      <c r="M3" s="0" t="n">
        <v>-56.589</v>
      </c>
      <c r="N3" s="0" t="n">
        <v>0</v>
      </c>
      <c r="O3" s="0" t="n">
        <v>0</v>
      </c>
      <c r="P3" s="0" t="n">
        <v>-790.5476</v>
      </c>
      <c r="Q3" s="0" t="n">
        <v>0</v>
      </c>
    </row>
    <row r="4" customFormat="false" ht="12.75" hidden="false" customHeight="false" outlineLevel="0" collapsed="false">
      <c r="A4" s="0" t="n">
        <v>683301</v>
      </c>
      <c r="B4" s="0" t="n">
        <v>36379</v>
      </c>
      <c r="C4" s="0" t="s">
        <v>144</v>
      </c>
      <c r="D4" s="0" t="n">
        <v>-685500</v>
      </c>
      <c r="E4" s="0" t="n">
        <v>-1429250</v>
      </c>
      <c r="F4" s="0" t="n">
        <v>451.0492998</v>
      </c>
      <c r="G4" s="0" t="n">
        <v>0</v>
      </c>
      <c r="H4" s="0" t="n">
        <v>-267500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-1011250</v>
      </c>
      <c r="P4" s="0" t="n">
        <v>0</v>
      </c>
      <c r="Q4" s="0" t="n">
        <v>0</v>
      </c>
      <c r="U4" s="0" t="n">
        <v>683319</v>
      </c>
      <c r="V4" s="0" t="n">
        <v>683320</v>
      </c>
      <c r="W4" s="0" t="n">
        <v>683321</v>
      </c>
    </row>
    <row r="5" customFormat="false" ht="12.75" hidden="false" customHeight="false" outlineLevel="0" collapsed="false">
      <c r="A5" s="0" t="n">
        <v>683301</v>
      </c>
      <c r="B5" s="0" t="n">
        <v>36379</v>
      </c>
      <c r="C5" s="0" t="s">
        <v>145</v>
      </c>
      <c r="D5" s="0" t="n">
        <v>-35909960</v>
      </c>
      <c r="E5" s="0" t="n">
        <v>-52837140</v>
      </c>
      <c r="F5" s="0" t="n">
        <v>-1766</v>
      </c>
      <c r="G5" s="0" t="n">
        <v>2500</v>
      </c>
      <c r="H5" s="0" t="n">
        <v>294400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-16630280</v>
      </c>
      <c r="P5" s="0" t="n">
        <v>0</v>
      </c>
      <c r="Q5" s="0" t="n">
        <v>0</v>
      </c>
    </row>
    <row r="6" customFormat="false" ht="12.75" hidden="false" customHeight="false" outlineLevel="0" collapsed="false">
      <c r="A6" s="0" t="n">
        <v>683301</v>
      </c>
      <c r="B6" s="0" t="n">
        <v>36379</v>
      </c>
      <c r="C6" s="128" t="s">
        <v>146</v>
      </c>
      <c r="D6" s="128" t="n">
        <v>-21568487.05</v>
      </c>
      <c r="E6" s="128" t="n">
        <v>0</v>
      </c>
      <c r="F6" s="128" t="n">
        <v>0</v>
      </c>
      <c r="G6" s="128" t="n">
        <v>0</v>
      </c>
      <c r="H6" s="128" t="n">
        <v>0</v>
      </c>
      <c r="I6" s="128" t="n">
        <v>0</v>
      </c>
      <c r="J6" s="128" t="n">
        <v>0</v>
      </c>
      <c r="K6" s="128" t="n">
        <v>0</v>
      </c>
      <c r="L6" s="128" t="n">
        <v>0</v>
      </c>
      <c r="M6" s="128" t="n">
        <v>0</v>
      </c>
      <c r="N6" s="0" t="n">
        <v>0</v>
      </c>
      <c r="O6" s="0" t="n">
        <v>0</v>
      </c>
      <c r="P6" s="0" t="n">
        <v>0</v>
      </c>
      <c r="Q6" s="0" t="n">
        <v>0</v>
      </c>
      <c r="U6" s="0" t="n">
        <v>1146542</v>
      </c>
      <c r="V6" s="0" t="n">
        <v>-3072403</v>
      </c>
      <c r="W6" s="0" t="n">
        <v>-3579670</v>
      </c>
    </row>
    <row r="7" customFormat="false" ht="12.75" hidden="false" customHeight="false" outlineLevel="0" collapsed="false">
      <c r="A7" s="0" t="n">
        <v>683302</v>
      </c>
      <c r="B7" s="0" t="n">
        <v>36379</v>
      </c>
      <c r="C7" s="128" t="s">
        <v>139</v>
      </c>
      <c r="D7" s="128" t="n">
        <v>-1027643.7899</v>
      </c>
      <c r="E7" s="128" t="n">
        <v>7840454.2485</v>
      </c>
      <c r="F7" s="128" t="n">
        <v>4290.345759</v>
      </c>
      <c r="G7" s="128" t="n">
        <v>0</v>
      </c>
      <c r="H7" s="128" t="n">
        <v>-373808.6838</v>
      </c>
      <c r="I7" s="128" t="n">
        <v>0</v>
      </c>
      <c r="J7" s="128" t="n">
        <v>0</v>
      </c>
      <c r="K7" s="128" t="n">
        <v>0</v>
      </c>
      <c r="L7" s="128" t="n">
        <v>-50.9387</v>
      </c>
      <c r="M7" s="128" t="n">
        <v>-145.3693</v>
      </c>
      <c r="N7" s="0" t="n">
        <v>0</v>
      </c>
      <c r="O7" s="0" t="n">
        <v>8494019.6554</v>
      </c>
      <c r="P7" s="0" t="n">
        <v>-73.3912</v>
      </c>
      <c r="Q7" s="0" t="n">
        <v>0</v>
      </c>
      <c r="U7" s="0" t="n">
        <v>0</v>
      </c>
      <c r="V7" s="0" t="n">
        <v>0</v>
      </c>
      <c r="W7" s="0" t="n">
        <v>0</v>
      </c>
    </row>
    <row r="8" customFormat="false" ht="12.75" hidden="false" customHeight="false" outlineLevel="0" collapsed="false">
      <c r="A8" s="0" t="n">
        <v>683302</v>
      </c>
      <c r="B8" s="0" t="n">
        <v>36379</v>
      </c>
      <c r="C8" s="128" t="s">
        <v>143</v>
      </c>
      <c r="D8" s="128" t="n">
        <v>0</v>
      </c>
      <c r="E8" s="128" t="n">
        <v>0</v>
      </c>
      <c r="F8" s="128" t="n">
        <v>0</v>
      </c>
      <c r="G8" s="128" t="n">
        <v>0</v>
      </c>
      <c r="H8" s="128" t="n">
        <v>0</v>
      </c>
      <c r="I8" s="128" t="n">
        <v>0</v>
      </c>
      <c r="J8" s="128" t="n">
        <v>0</v>
      </c>
      <c r="K8" s="128" t="n">
        <v>0</v>
      </c>
      <c r="L8" s="128" t="n">
        <v>0</v>
      </c>
      <c r="M8" s="128" t="n">
        <v>0</v>
      </c>
      <c r="N8" s="0" t="n">
        <v>0</v>
      </c>
      <c r="O8" s="0" t="n">
        <v>0</v>
      </c>
      <c r="P8" s="0" t="n">
        <v>0</v>
      </c>
      <c r="Q8" s="0" t="n">
        <v>0</v>
      </c>
      <c r="U8" s="0" t="n">
        <v>0</v>
      </c>
      <c r="V8" s="0" t="n">
        <v>0</v>
      </c>
      <c r="W8" s="0" t="n">
        <v>0</v>
      </c>
    </row>
    <row r="9" customFormat="false" ht="12.75" hidden="false" customHeight="false" outlineLevel="0" collapsed="false">
      <c r="A9" s="0" t="n">
        <v>683302</v>
      </c>
      <c r="B9" s="0" t="n">
        <v>36379</v>
      </c>
      <c r="C9" s="128" t="s">
        <v>144</v>
      </c>
      <c r="D9" s="128" t="n">
        <v>0</v>
      </c>
      <c r="E9" s="128" t="n">
        <v>0</v>
      </c>
      <c r="F9" s="128" t="n">
        <v>0</v>
      </c>
      <c r="G9" s="128" t="n">
        <v>0</v>
      </c>
      <c r="H9" s="128" t="n">
        <v>0</v>
      </c>
      <c r="I9" s="128" t="n">
        <v>0</v>
      </c>
      <c r="J9" s="128" t="n">
        <v>0</v>
      </c>
      <c r="K9" s="128" t="n">
        <v>0</v>
      </c>
      <c r="L9" s="128" t="n">
        <v>0</v>
      </c>
      <c r="M9" s="128" t="n">
        <v>0</v>
      </c>
      <c r="N9" s="0" t="n">
        <v>0</v>
      </c>
      <c r="O9" s="0" t="n">
        <v>0</v>
      </c>
      <c r="P9" s="0" t="n">
        <v>0</v>
      </c>
      <c r="Q9" s="0" t="n">
        <v>0</v>
      </c>
      <c r="U9" s="0" t="n">
        <v>0</v>
      </c>
      <c r="V9" s="0" t="n">
        <v>0</v>
      </c>
      <c r="W9" s="0" t="n">
        <v>0</v>
      </c>
    </row>
    <row r="10" customFormat="false" ht="12.75" hidden="false" customHeight="false" outlineLevel="0" collapsed="false">
      <c r="A10" s="124" t="n">
        <v>683302</v>
      </c>
      <c r="B10" s="129" t="n">
        <v>36379</v>
      </c>
      <c r="C10" s="130" t="s">
        <v>145</v>
      </c>
      <c r="D10" s="130" t="n">
        <v>0</v>
      </c>
      <c r="E10" s="130" t="n">
        <v>0</v>
      </c>
      <c r="F10" s="130" t="n">
        <v>0</v>
      </c>
      <c r="G10" s="130" t="n">
        <v>0</v>
      </c>
      <c r="H10" s="130" t="n">
        <v>0</v>
      </c>
      <c r="I10" s="130" t="n">
        <v>0</v>
      </c>
      <c r="J10" s="130" t="n">
        <v>0</v>
      </c>
      <c r="K10" s="130" t="n">
        <v>0</v>
      </c>
      <c r="L10" s="130" t="n">
        <v>0</v>
      </c>
      <c r="M10" s="130" t="n">
        <v>0</v>
      </c>
      <c r="N10" s="126" t="n">
        <v>0</v>
      </c>
      <c r="O10" s="126" t="n">
        <v>0</v>
      </c>
      <c r="P10" s="0" t="n">
        <v>0</v>
      </c>
      <c r="Q10" s="0" t="n">
        <v>0</v>
      </c>
      <c r="U10" s="0" t="n">
        <v>1146542</v>
      </c>
      <c r="V10" s="0" t="n">
        <v>-3072403</v>
      </c>
      <c r="W10" s="0" t="n">
        <v>-3579670</v>
      </c>
    </row>
    <row r="11" customFormat="false" ht="12.75" hidden="false" customHeight="false" outlineLevel="0" collapsed="false">
      <c r="A11" s="0" t="n">
        <v>683302</v>
      </c>
      <c r="B11" s="0" t="n">
        <v>36379</v>
      </c>
      <c r="C11" s="128" t="s">
        <v>146</v>
      </c>
      <c r="D11" s="128" t="n">
        <v>8494019.6554</v>
      </c>
      <c r="E11" s="128" t="n">
        <v>0</v>
      </c>
      <c r="F11" s="128" t="n">
        <v>0</v>
      </c>
      <c r="G11" s="128" t="n">
        <v>0</v>
      </c>
      <c r="H11" s="128" t="n">
        <v>0</v>
      </c>
      <c r="I11" s="128" t="n">
        <v>0</v>
      </c>
      <c r="J11" s="128" t="n">
        <v>0</v>
      </c>
      <c r="K11" s="128" t="n">
        <v>0</v>
      </c>
      <c r="L11" s="128" t="n">
        <v>0</v>
      </c>
      <c r="M11" s="128" t="n">
        <v>0</v>
      </c>
      <c r="N11" s="0" t="n">
        <v>0</v>
      </c>
      <c r="O11" s="0" t="n">
        <v>0</v>
      </c>
      <c r="P11" s="0" t="n">
        <v>0</v>
      </c>
      <c r="Q11" s="0" t="n">
        <v>0</v>
      </c>
    </row>
    <row r="12" customFormat="false" ht="12.75" hidden="false" customHeight="false" outlineLevel="0" collapsed="false">
      <c r="A12" s="0" t="n">
        <v>683303</v>
      </c>
      <c r="B12" s="0" t="n">
        <v>36379</v>
      </c>
      <c r="C12" s="128" t="s">
        <v>139</v>
      </c>
      <c r="D12" s="128" t="n">
        <v>-4915498.079</v>
      </c>
      <c r="E12" s="128" t="n">
        <v>1237628.0457</v>
      </c>
      <c r="F12" s="128" t="n">
        <v>388.643297</v>
      </c>
      <c r="G12" s="128" t="n">
        <v>0</v>
      </c>
      <c r="H12" s="128" t="n">
        <v>5808.6214</v>
      </c>
      <c r="I12" s="128" t="n">
        <v>0</v>
      </c>
      <c r="J12" s="128" t="n">
        <v>0</v>
      </c>
      <c r="K12" s="128" t="n">
        <v>0</v>
      </c>
      <c r="L12" s="128" t="n">
        <v>0.1275</v>
      </c>
      <c r="M12" s="128" t="n">
        <v>-763.6509</v>
      </c>
      <c r="N12" s="130" t="n">
        <v>0</v>
      </c>
      <c r="O12" s="0" t="n">
        <v>6158184.0414</v>
      </c>
      <c r="P12" s="0" t="n">
        <v>12.8187</v>
      </c>
      <c r="Q12" s="0" t="n">
        <v>0</v>
      </c>
      <c r="U12" s="0" t="n">
        <v>511031</v>
      </c>
      <c r="V12" s="0" t="n">
        <v>-653838</v>
      </c>
      <c r="W12" s="0" t="n">
        <v>-850302</v>
      </c>
    </row>
    <row r="13" customFormat="false" ht="12.75" hidden="false" customHeight="false" outlineLevel="0" collapsed="false">
      <c r="A13" s="0" t="n">
        <v>683303</v>
      </c>
      <c r="B13" s="0" t="n">
        <v>36379</v>
      </c>
      <c r="C13" s="128" t="s">
        <v>143</v>
      </c>
      <c r="D13" s="128" t="n">
        <v>0</v>
      </c>
      <c r="E13" s="128" t="n">
        <v>0</v>
      </c>
      <c r="F13" s="128" t="n">
        <v>0</v>
      </c>
      <c r="G13" s="128" t="n">
        <v>0</v>
      </c>
      <c r="H13" s="128" t="n">
        <v>0</v>
      </c>
      <c r="I13" s="128" t="n">
        <v>0</v>
      </c>
      <c r="J13" s="128" t="n">
        <v>0</v>
      </c>
      <c r="K13" s="128" t="n">
        <v>0</v>
      </c>
      <c r="L13" s="128" t="n">
        <v>0</v>
      </c>
      <c r="M13" s="128" t="n">
        <v>0</v>
      </c>
      <c r="N13" s="130" t="n">
        <v>0</v>
      </c>
      <c r="O13" s="0" t="n">
        <v>0</v>
      </c>
      <c r="P13" s="0" t="n">
        <v>0</v>
      </c>
      <c r="Q13" s="0" t="n">
        <v>0</v>
      </c>
      <c r="U13" s="0" t="n">
        <v>0</v>
      </c>
      <c r="V13" s="0" t="n">
        <v>0</v>
      </c>
      <c r="W13" s="0" t="n">
        <v>18328</v>
      </c>
    </row>
    <row r="14" customFormat="false" ht="12.75" hidden="false" customHeight="false" outlineLevel="0" collapsed="false">
      <c r="A14" s="0" t="n">
        <v>683303</v>
      </c>
      <c r="B14" s="0" t="n">
        <v>36379</v>
      </c>
      <c r="C14" s="128" t="s">
        <v>144</v>
      </c>
      <c r="D14" s="128" t="n">
        <v>0</v>
      </c>
      <c r="E14" s="128" t="n">
        <v>0</v>
      </c>
      <c r="F14" s="128" t="n">
        <v>0</v>
      </c>
      <c r="G14" s="128" t="n">
        <v>0</v>
      </c>
      <c r="H14" s="128" t="n">
        <v>0</v>
      </c>
      <c r="I14" s="128" t="n">
        <v>0</v>
      </c>
      <c r="J14" s="128" t="n">
        <v>0</v>
      </c>
      <c r="K14" s="128" t="n">
        <v>0</v>
      </c>
      <c r="L14" s="128" t="n">
        <v>0</v>
      </c>
      <c r="M14" s="128" t="n">
        <v>0</v>
      </c>
      <c r="N14" s="130" t="n">
        <v>0</v>
      </c>
      <c r="O14" s="0" t="n">
        <v>0</v>
      </c>
      <c r="P14" s="0" t="n">
        <v>0</v>
      </c>
      <c r="Q14" s="0" t="n">
        <v>0</v>
      </c>
      <c r="U14" s="0" t="n">
        <v>0</v>
      </c>
      <c r="V14" s="0" t="n">
        <v>0</v>
      </c>
      <c r="W14" s="0" t="n">
        <v>0</v>
      </c>
    </row>
    <row r="15" customFormat="false" ht="12.75" hidden="false" customHeight="false" outlineLevel="0" collapsed="false">
      <c r="A15" s="0" t="n">
        <v>683303</v>
      </c>
      <c r="B15" s="0" t="n">
        <v>36379</v>
      </c>
      <c r="C15" s="128" t="s">
        <v>145</v>
      </c>
      <c r="D15" s="128" t="n">
        <v>0</v>
      </c>
      <c r="E15" s="128" t="n">
        <v>0</v>
      </c>
      <c r="F15" s="128" t="n">
        <v>0</v>
      </c>
      <c r="G15" s="128" t="n">
        <v>0</v>
      </c>
      <c r="H15" s="128" t="n">
        <v>0</v>
      </c>
      <c r="I15" s="128" t="n">
        <v>0</v>
      </c>
      <c r="J15" s="128" t="n">
        <v>0</v>
      </c>
      <c r="K15" s="128" t="n">
        <v>0</v>
      </c>
      <c r="L15" s="128" t="n">
        <v>0</v>
      </c>
      <c r="M15" s="128" t="n">
        <v>0</v>
      </c>
      <c r="N15" s="130" t="n">
        <v>0</v>
      </c>
      <c r="O15" s="0" t="n">
        <v>0</v>
      </c>
      <c r="P15" s="0" t="n">
        <v>0</v>
      </c>
      <c r="Q15" s="0" t="n">
        <v>0</v>
      </c>
      <c r="U15" s="0" t="n">
        <v>0</v>
      </c>
      <c r="V15" s="0" t="n">
        <v>0</v>
      </c>
      <c r="W15" s="0" t="n">
        <v>0</v>
      </c>
    </row>
    <row r="16" customFormat="false" ht="12.75" hidden="false" customHeight="false" outlineLevel="0" collapsed="false">
      <c r="A16" s="0" t="n">
        <v>683303</v>
      </c>
      <c r="B16" s="0" t="n">
        <v>36379</v>
      </c>
      <c r="C16" s="128" t="s">
        <v>146</v>
      </c>
      <c r="D16" s="128" t="n">
        <v>6158184.0414</v>
      </c>
      <c r="E16" s="128" t="n">
        <v>0</v>
      </c>
      <c r="F16" s="128" t="n">
        <v>0</v>
      </c>
      <c r="G16" s="128" t="n">
        <v>0</v>
      </c>
      <c r="H16" s="128" t="n">
        <v>0</v>
      </c>
      <c r="I16" s="128" t="n">
        <v>0</v>
      </c>
      <c r="J16" s="128" t="n">
        <v>0</v>
      </c>
      <c r="K16" s="128" t="n">
        <v>0</v>
      </c>
      <c r="L16" s="128" t="n">
        <v>0</v>
      </c>
      <c r="M16" s="128" t="n">
        <v>0</v>
      </c>
      <c r="N16" s="130" t="n">
        <v>0</v>
      </c>
      <c r="O16" s="0" t="n">
        <v>0</v>
      </c>
      <c r="P16" s="0" t="n">
        <v>0</v>
      </c>
      <c r="Q16" s="0" t="n">
        <v>0</v>
      </c>
      <c r="U16" s="0" t="n">
        <v>0</v>
      </c>
      <c r="V16" s="0" t="n">
        <v>0</v>
      </c>
      <c r="W16" s="0" t="n">
        <v>0</v>
      </c>
    </row>
    <row r="17" customFormat="false" ht="12.75" hidden="false" customHeight="false" outlineLevel="0" collapsed="false">
      <c r="A17" s="0" t="n">
        <v>683304</v>
      </c>
      <c r="B17" s="0" t="n">
        <v>36379</v>
      </c>
      <c r="C17" s="128" t="s">
        <v>139</v>
      </c>
      <c r="D17" s="128" t="n">
        <v>-7486341.1964</v>
      </c>
      <c r="E17" s="128" t="n">
        <v>-8966318.6849</v>
      </c>
      <c r="F17" s="128" t="n">
        <v>-546.75346</v>
      </c>
      <c r="G17" s="128" t="n">
        <v>-290611.1994</v>
      </c>
      <c r="H17" s="128" t="n">
        <v>1685393.5682</v>
      </c>
      <c r="I17" s="128" t="n">
        <v>0</v>
      </c>
      <c r="J17" s="128" t="n">
        <v>0</v>
      </c>
      <c r="K17" s="128" t="n">
        <v>0</v>
      </c>
      <c r="L17" s="128" t="n">
        <v>-147.0435</v>
      </c>
      <c r="M17" s="128" t="n">
        <v>-1518.2198</v>
      </c>
      <c r="N17" s="130" t="n">
        <v>0</v>
      </c>
      <c r="O17" s="0" t="n">
        <v>-86574.5</v>
      </c>
      <c r="P17" s="0" t="n">
        <v>285.883</v>
      </c>
      <c r="Q17" s="0" t="n">
        <v>0</v>
      </c>
      <c r="U17" s="0" t="n">
        <v>38</v>
      </c>
      <c r="V17" s="0" t="n">
        <v>-46</v>
      </c>
      <c r="W17" s="0" t="n">
        <v>-44</v>
      </c>
    </row>
    <row r="18" customFormat="false" ht="12.75" hidden="false" customHeight="false" outlineLevel="0" collapsed="false">
      <c r="A18" s="0" t="n">
        <v>683304</v>
      </c>
      <c r="B18" s="0" t="n">
        <v>36379</v>
      </c>
      <c r="C18" s="128" t="s">
        <v>143</v>
      </c>
      <c r="D18" s="128" t="n">
        <v>0</v>
      </c>
      <c r="E18" s="128" t="n">
        <v>0</v>
      </c>
      <c r="F18" s="128" t="n">
        <v>0</v>
      </c>
      <c r="G18" s="128" t="n">
        <v>0</v>
      </c>
      <c r="H18" s="128" t="n">
        <v>0</v>
      </c>
      <c r="I18" s="128" t="n">
        <v>0</v>
      </c>
      <c r="J18" s="128" t="n">
        <v>0</v>
      </c>
      <c r="K18" s="128" t="n">
        <v>0</v>
      </c>
      <c r="L18" s="128" t="n">
        <v>0</v>
      </c>
      <c r="M18" s="128" t="n">
        <v>0</v>
      </c>
      <c r="N18" s="130" t="n">
        <v>0</v>
      </c>
      <c r="O18" s="0" t="n">
        <v>0</v>
      </c>
      <c r="P18" s="0" t="n">
        <v>0</v>
      </c>
      <c r="Q18" s="0" t="n">
        <v>0</v>
      </c>
      <c r="U18" s="0" t="n">
        <v>227</v>
      </c>
      <c r="V18" s="0" t="n">
        <v>-529</v>
      </c>
      <c r="W18" s="0" t="n">
        <v>-619</v>
      </c>
    </row>
    <row r="19" customFormat="false" ht="12.75" hidden="false" customHeight="false" outlineLevel="0" collapsed="false">
      <c r="A19" s="0" t="n">
        <v>683304</v>
      </c>
      <c r="B19" s="0" t="n">
        <v>36379</v>
      </c>
      <c r="C19" s="128" t="s">
        <v>144</v>
      </c>
      <c r="D19" s="128" t="n">
        <v>1443625</v>
      </c>
      <c r="E19" s="128" t="n">
        <v>772700</v>
      </c>
      <c r="F19" s="128" t="n">
        <v>658.011958</v>
      </c>
      <c r="G19" s="128" t="n">
        <v>0</v>
      </c>
      <c r="H19" s="128" t="n">
        <v>100925</v>
      </c>
      <c r="I19" s="128" t="n">
        <v>0</v>
      </c>
      <c r="J19" s="128" t="n">
        <v>0</v>
      </c>
      <c r="K19" s="128" t="n">
        <v>0</v>
      </c>
      <c r="L19" s="128" t="n">
        <v>0</v>
      </c>
      <c r="M19" s="128" t="n">
        <v>0</v>
      </c>
      <c r="N19" s="130" t="n">
        <v>0</v>
      </c>
      <c r="O19" s="0" t="n">
        <v>-570000</v>
      </c>
      <c r="P19" s="0" t="n">
        <v>0</v>
      </c>
      <c r="Q19" s="0" t="n">
        <v>0</v>
      </c>
      <c r="U19" s="0" t="n">
        <v>0</v>
      </c>
      <c r="V19" s="0" t="n">
        <v>0</v>
      </c>
      <c r="W19" s="0" t="n">
        <v>0</v>
      </c>
    </row>
    <row r="20" customFormat="false" ht="12.75" hidden="false" customHeight="false" outlineLevel="0" collapsed="false">
      <c r="A20" s="0" t="n">
        <v>683304</v>
      </c>
      <c r="B20" s="0" t="n">
        <v>36379</v>
      </c>
      <c r="C20" s="128" t="s">
        <v>145</v>
      </c>
      <c r="D20" s="128" t="n">
        <v>35048875</v>
      </c>
      <c r="E20" s="128" t="n">
        <v>57404560</v>
      </c>
      <c r="F20" s="128" t="n">
        <v>-355</v>
      </c>
      <c r="G20" s="128" t="n">
        <v>183125</v>
      </c>
      <c r="H20" s="128" t="n">
        <v>168050</v>
      </c>
      <c r="I20" s="128" t="n">
        <v>0</v>
      </c>
      <c r="J20" s="128" t="n">
        <v>0</v>
      </c>
      <c r="K20" s="128" t="n">
        <v>0</v>
      </c>
      <c r="L20" s="128" t="n">
        <v>0</v>
      </c>
      <c r="M20" s="128" t="n">
        <v>0</v>
      </c>
      <c r="N20" s="130" t="n">
        <v>0</v>
      </c>
      <c r="O20" s="0" t="n">
        <v>22706860</v>
      </c>
      <c r="P20" s="0" t="n">
        <v>0</v>
      </c>
      <c r="Q20" s="0" t="n">
        <v>0</v>
      </c>
      <c r="U20" s="0" t="n">
        <v>-2135274</v>
      </c>
      <c r="V20" s="0" t="n">
        <v>-233678</v>
      </c>
      <c r="W20" s="0" t="n">
        <v>-986141</v>
      </c>
    </row>
    <row r="21" customFormat="false" ht="12.75" hidden="false" customHeight="false" outlineLevel="0" collapsed="false">
      <c r="A21" s="0" t="n">
        <v>683304</v>
      </c>
      <c r="B21" s="0" t="n">
        <v>36379</v>
      </c>
      <c r="C21" s="128" t="s">
        <v>146</v>
      </c>
      <c r="D21" s="128" t="n">
        <v>22050285.5</v>
      </c>
      <c r="E21" s="128" t="n">
        <v>0</v>
      </c>
      <c r="F21" s="128" t="n">
        <v>0</v>
      </c>
      <c r="G21" s="128" t="n">
        <v>0</v>
      </c>
      <c r="H21" s="128" t="n">
        <v>0</v>
      </c>
      <c r="I21" s="128" t="n">
        <v>0</v>
      </c>
      <c r="J21" s="128" t="n">
        <v>0</v>
      </c>
      <c r="K21" s="128" t="n">
        <v>0</v>
      </c>
      <c r="L21" s="128" t="n">
        <v>0</v>
      </c>
      <c r="M21" s="128" t="n">
        <v>0</v>
      </c>
      <c r="N21" s="130" t="n">
        <v>0</v>
      </c>
      <c r="O21" s="0" t="n">
        <v>0</v>
      </c>
      <c r="P21" s="0" t="n">
        <v>0</v>
      </c>
      <c r="Q21" s="0" t="n">
        <v>0</v>
      </c>
      <c r="U21" s="0" t="n">
        <v>0</v>
      </c>
      <c r="V21" s="0" t="n">
        <v>0</v>
      </c>
      <c r="W21" s="0" t="n">
        <v>0</v>
      </c>
    </row>
    <row r="22" customFormat="false" ht="12.75" hidden="false" customHeight="false" outlineLevel="0" collapsed="false">
      <c r="A22" s="0" t="n">
        <v>683305</v>
      </c>
      <c r="B22" s="0" t="n">
        <v>36379</v>
      </c>
      <c r="C22" s="128" t="s">
        <v>139</v>
      </c>
      <c r="D22" s="128" t="n">
        <v>3368118.9369</v>
      </c>
      <c r="E22" s="128" t="n">
        <v>4086604.7421</v>
      </c>
      <c r="F22" s="128" t="n">
        <v>-3072.920273</v>
      </c>
      <c r="G22" s="128" t="n">
        <v>-9996.9453</v>
      </c>
      <c r="H22" s="128" t="n">
        <v>867426.4634</v>
      </c>
      <c r="I22" s="128" t="n">
        <v>0</v>
      </c>
      <c r="J22" s="128" t="n">
        <v>0</v>
      </c>
      <c r="K22" s="128" t="n">
        <v>0</v>
      </c>
      <c r="L22" s="128" t="n">
        <v>41.9149</v>
      </c>
      <c r="M22" s="128" t="n">
        <v>426.2878</v>
      </c>
      <c r="N22" s="128" t="n">
        <v>0</v>
      </c>
      <c r="O22" s="0" t="n">
        <v>1576540.0524</v>
      </c>
      <c r="P22" s="0" t="n">
        <v>156.5264</v>
      </c>
      <c r="Q22" s="0" t="n">
        <v>0</v>
      </c>
      <c r="U22" s="0" t="n">
        <v>0</v>
      </c>
      <c r="V22" s="0" t="n">
        <v>0</v>
      </c>
      <c r="W22" s="0" t="n">
        <v>0</v>
      </c>
    </row>
    <row r="23" customFormat="false" ht="12.75" hidden="false" customHeight="false" outlineLevel="0" collapsed="false">
      <c r="A23" s="124" t="n">
        <v>683305</v>
      </c>
      <c r="B23" s="0" t="n">
        <v>36379</v>
      </c>
      <c r="C23" s="130" t="s">
        <v>143</v>
      </c>
      <c r="D23" s="130" t="n">
        <v>0</v>
      </c>
      <c r="E23" s="130" t="n">
        <v>0</v>
      </c>
      <c r="F23" s="130" t="n">
        <v>0</v>
      </c>
      <c r="G23" s="130" t="n">
        <v>0</v>
      </c>
      <c r="H23" s="130" t="n">
        <v>0</v>
      </c>
      <c r="I23" s="130" t="n">
        <v>0</v>
      </c>
      <c r="J23" s="130" t="n">
        <v>0</v>
      </c>
      <c r="K23" s="130" t="n">
        <v>0</v>
      </c>
      <c r="L23" s="130" t="n">
        <v>0</v>
      </c>
      <c r="M23" s="130" t="n">
        <v>0</v>
      </c>
      <c r="N23" s="130" t="n">
        <v>0</v>
      </c>
      <c r="O23" s="0" t="n">
        <v>0</v>
      </c>
      <c r="P23" s="0" t="n">
        <v>0</v>
      </c>
      <c r="Q23" s="0" t="n">
        <v>0</v>
      </c>
      <c r="U23" s="0" t="n">
        <v>-1623978</v>
      </c>
      <c r="V23" s="0" t="n">
        <v>-888091</v>
      </c>
      <c r="W23" s="0" t="n">
        <v>-1818778</v>
      </c>
    </row>
    <row r="24" customFormat="false" ht="12.75" hidden="false" customHeight="false" outlineLevel="0" collapsed="false">
      <c r="A24" s="0" t="n">
        <v>683305</v>
      </c>
      <c r="B24" s="0" t="n">
        <v>36379</v>
      </c>
      <c r="C24" s="128" t="s">
        <v>144</v>
      </c>
      <c r="D24" s="128" t="n">
        <v>0</v>
      </c>
      <c r="E24" s="128" t="n">
        <v>0</v>
      </c>
      <c r="F24" s="128" t="n">
        <v>0</v>
      </c>
      <c r="G24" s="128" t="n">
        <v>0</v>
      </c>
      <c r="H24" s="128" t="n">
        <v>0</v>
      </c>
      <c r="I24" s="128" t="n">
        <v>0</v>
      </c>
      <c r="J24" s="128" t="n">
        <v>0</v>
      </c>
      <c r="K24" s="128" t="n">
        <v>0</v>
      </c>
      <c r="L24" s="128" t="n">
        <v>0</v>
      </c>
      <c r="M24" s="128" t="n">
        <v>0</v>
      </c>
      <c r="N24" s="0" t="n">
        <v>0</v>
      </c>
      <c r="O24" s="0" t="n">
        <v>0</v>
      </c>
      <c r="P24" s="0" t="n">
        <v>0</v>
      </c>
      <c r="Q24" s="0" t="n">
        <v>0</v>
      </c>
    </row>
    <row r="25" customFormat="false" ht="12.75" hidden="false" customHeight="false" outlineLevel="0" collapsed="false">
      <c r="A25" s="0" t="n">
        <v>683305</v>
      </c>
      <c r="B25" s="0" t="n">
        <v>36379</v>
      </c>
      <c r="C25" s="128" t="s">
        <v>145</v>
      </c>
      <c r="D25" s="128" t="n">
        <v>0</v>
      </c>
      <c r="E25" s="128" t="n">
        <v>0</v>
      </c>
      <c r="F25" s="128" t="n">
        <v>0</v>
      </c>
      <c r="G25" s="128" t="n">
        <v>0</v>
      </c>
      <c r="H25" s="128" t="n">
        <v>0</v>
      </c>
      <c r="I25" s="128" t="n">
        <v>0</v>
      </c>
      <c r="J25" s="128" t="n">
        <v>0</v>
      </c>
      <c r="K25" s="128" t="n">
        <v>0</v>
      </c>
      <c r="L25" s="128" t="n">
        <v>0</v>
      </c>
      <c r="M25" s="128" t="n">
        <v>0</v>
      </c>
      <c r="N25" s="0" t="n">
        <v>0</v>
      </c>
      <c r="O25" s="0" t="n">
        <v>0</v>
      </c>
      <c r="P25" s="0" t="n">
        <v>0</v>
      </c>
      <c r="Q25" s="0" t="n">
        <v>0</v>
      </c>
    </row>
    <row r="26" customFormat="false" ht="12.75" hidden="false" customHeight="false" outlineLevel="0" collapsed="false">
      <c r="A26" s="0" t="n">
        <v>683305</v>
      </c>
      <c r="B26" s="0" t="n">
        <v>36379</v>
      </c>
      <c r="C26" s="128" t="s">
        <v>146</v>
      </c>
      <c r="D26" s="128" t="n">
        <v>1576540.0524</v>
      </c>
      <c r="E26" s="128" t="n">
        <v>0</v>
      </c>
      <c r="F26" s="128" t="n">
        <v>0</v>
      </c>
      <c r="G26" s="128" t="n">
        <v>0</v>
      </c>
      <c r="H26" s="128" t="n">
        <v>0</v>
      </c>
      <c r="I26" s="128" t="n">
        <v>0</v>
      </c>
      <c r="J26" s="128" t="n">
        <v>0</v>
      </c>
      <c r="K26" s="128" t="n">
        <v>0</v>
      </c>
      <c r="L26" s="128" t="n">
        <v>0</v>
      </c>
      <c r="M26" s="128" t="n">
        <v>0</v>
      </c>
      <c r="N26" s="0" t="n">
        <v>0</v>
      </c>
      <c r="O26" s="0" t="n">
        <v>0</v>
      </c>
      <c r="P26" s="0" t="n">
        <v>0</v>
      </c>
      <c r="Q26" s="0" t="n">
        <v>0</v>
      </c>
    </row>
    <row r="27" customFormat="false" ht="12.75" hidden="false" customHeight="false" outlineLevel="0" collapsed="false">
      <c r="A27" s="0" t="n">
        <v>683306</v>
      </c>
      <c r="B27" s="0" t="n">
        <v>36379</v>
      </c>
      <c r="C27" s="128" t="s">
        <v>139</v>
      </c>
      <c r="D27" s="128" t="n">
        <v>-1876850.9748</v>
      </c>
      <c r="E27" s="128" t="n">
        <v>-3253786.5634</v>
      </c>
      <c r="F27" s="128" t="n">
        <v>-551.74596</v>
      </c>
      <c r="G27" s="128" t="n">
        <v>0</v>
      </c>
      <c r="H27" s="128" t="n">
        <v>419904.6264</v>
      </c>
      <c r="I27" s="128" t="n">
        <v>0</v>
      </c>
      <c r="J27" s="128" t="n">
        <v>0</v>
      </c>
      <c r="K27" s="128" t="n">
        <v>0</v>
      </c>
      <c r="L27" s="128" t="n">
        <v>-2.9325</v>
      </c>
      <c r="M27" s="128" t="n">
        <v>-353.253</v>
      </c>
      <c r="N27" s="0" t="n">
        <v>0</v>
      </c>
      <c r="O27" s="0" t="n">
        <v>-957315.3572</v>
      </c>
      <c r="P27" s="0" t="n">
        <v>71.7905</v>
      </c>
      <c r="Q27" s="0" t="n">
        <v>0</v>
      </c>
    </row>
    <row r="28" customFormat="false" ht="12.75" hidden="false" customHeight="false" outlineLevel="0" collapsed="false">
      <c r="A28" s="0" t="n">
        <v>683306</v>
      </c>
      <c r="B28" s="0" t="n">
        <v>36379</v>
      </c>
      <c r="C28" s="128" t="s">
        <v>143</v>
      </c>
      <c r="D28" s="128" t="n">
        <v>584334.8347</v>
      </c>
      <c r="E28" s="128" t="n">
        <v>-46995.2889</v>
      </c>
      <c r="F28" s="128" t="n">
        <v>48.8729564</v>
      </c>
      <c r="G28" s="128" t="n">
        <v>0</v>
      </c>
      <c r="H28" s="128" t="n">
        <v>-68012.5554</v>
      </c>
      <c r="I28" s="128" t="n">
        <v>13503.8586</v>
      </c>
      <c r="J28" s="128" t="n">
        <v>0</v>
      </c>
      <c r="K28" s="128" t="n">
        <v>-6248.1345</v>
      </c>
      <c r="L28" s="128" t="n">
        <v>5.4482</v>
      </c>
      <c r="M28" s="128" t="n">
        <v>103.0403</v>
      </c>
      <c r="N28" s="0" t="n">
        <v>0</v>
      </c>
      <c r="O28" s="0" t="n">
        <v>-691950.692</v>
      </c>
      <c r="P28" s="0" t="n">
        <v>27.7744</v>
      </c>
      <c r="Q28" s="0" t="n">
        <v>0</v>
      </c>
      <c r="U28" s="0" t="n">
        <v>200</v>
      </c>
      <c r="V28" s="0" t="n">
        <v>3400</v>
      </c>
      <c r="W28" s="0" t="n">
        <v>4400</v>
      </c>
    </row>
    <row r="29" customFormat="false" ht="12.75" hidden="false" customHeight="false" outlineLevel="0" collapsed="false">
      <c r="A29" s="0" t="n">
        <v>683306</v>
      </c>
      <c r="B29" s="0" t="n">
        <v>36379</v>
      </c>
      <c r="C29" s="128" t="s">
        <v>144</v>
      </c>
      <c r="D29" s="128" t="n">
        <v>0</v>
      </c>
      <c r="E29" s="128" t="n">
        <v>0</v>
      </c>
      <c r="F29" s="128" t="n">
        <v>0</v>
      </c>
      <c r="G29" s="128" t="n">
        <v>0</v>
      </c>
      <c r="H29" s="128" t="n">
        <v>0</v>
      </c>
      <c r="I29" s="128" t="n">
        <v>0</v>
      </c>
      <c r="J29" s="128" t="n">
        <v>0</v>
      </c>
      <c r="K29" s="128" t="n">
        <v>0</v>
      </c>
      <c r="L29" s="128" t="n">
        <v>0</v>
      </c>
      <c r="M29" s="128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U29" s="0" t="n">
        <v>-4640</v>
      </c>
      <c r="V29" s="0" t="n">
        <v>-950</v>
      </c>
      <c r="W29" s="0" t="n">
        <v>-990</v>
      </c>
    </row>
    <row r="30" customFormat="false" ht="12.75" hidden="false" customHeight="false" outlineLevel="0" collapsed="false">
      <c r="A30" s="0" t="n">
        <v>683306</v>
      </c>
      <c r="B30" s="0" t="n">
        <v>36379</v>
      </c>
      <c r="C30" s="128" t="s">
        <v>145</v>
      </c>
      <c r="D30" s="128" t="n">
        <v>0</v>
      </c>
      <c r="E30" s="128" t="n">
        <v>0</v>
      </c>
      <c r="F30" s="128" t="n">
        <v>0</v>
      </c>
      <c r="G30" s="128" t="n">
        <v>0</v>
      </c>
      <c r="H30" s="128" t="n">
        <v>0</v>
      </c>
      <c r="I30" s="128" t="n">
        <v>0</v>
      </c>
      <c r="J30" s="128" t="n">
        <v>0</v>
      </c>
      <c r="K30" s="128" t="n">
        <v>0</v>
      </c>
      <c r="L30" s="128" t="n">
        <v>0</v>
      </c>
      <c r="M30" s="128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U30" s="0" t="n">
        <v>0</v>
      </c>
      <c r="V30" s="0" t="n">
        <v>0</v>
      </c>
      <c r="W30" s="0" t="n">
        <v>0</v>
      </c>
    </row>
    <row r="31" customFormat="false" ht="12.75" hidden="false" customHeight="false" outlineLevel="0" collapsed="false">
      <c r="A31" s="0" t="n">
        <v>683306</v>
      </c>
      <c r="B31" s="0" t="n">
        <v>36379</v>
      </c>
      <c r="C31" s="128" t="s">
        <v>146</v>
      </c>
      <c r="D31" s="128" t="n">
        <v>-1649266.0492</v>
      </c>
      <c r="E31" s="128" t="n">
        <v>0</v>
      </c>
      <c r="F31" s="128" t="n">
        <v>0</v>
      </c>
      <c r="G31" s="128" t="n">
        <v>0</v>
      </c>
      <c r="H31" s="128" t="n">
        <v>0</v>
      </c>
      <c r="I31" s="128" t="n">
        <v>0</v>
      </c>
      <c r="J31" s="128" t="n">
        <v>0</v>
      </c>
      <c r="K31" s="128" t="n">
        <v>0</v>
      </c>
      <c r="L31" s="128" t="n">
        <v>0</v>
      </c>
      <c r="M31" s="128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U31" s="0" t="n">
        <v>0</v>
      </c>
      <c r="V31" s="0" t="n">
        <v>0</v>
      </c>
      <c r="W31" s="0" t="n">
        <v>0</v>
      </c>
    </row>
    <row r="32" customFormat="false" ht="12.75" hidden="false" customHeight="false" outlineLevel="0" collapsed="false">
      <c r="A32" s="0" t="n">
        <v>683307</v>
      </c>
      <c r="B32" s="0" t="n">
        <v>36379</v>
      </c>
      <c r="C32" s="128" t="s">
        <v>139</v>
      </c>
      <c r="D32" s="128" t="n">
        <v>148726.2797</v>
      </c>
      <c r="E32" s="128" t="n">
        <v>1648335.3351</v>
      </c>
      <c r="F32" s="128" t="n">
        <v>33.017791</v>
      </c>
      <c r="G32" s="128" t="n">
        <v>0</v>
      </c>
      <c r="H32" s="128" t="n">
        <v>-18155.9939</v>
      </c>
      <c r="I32" s="128" t="n">
        <v>0</v>
      </c>
      <c r="J32" s="128" t="n">
        <v>0</v>
      </c>
      <c r="K32" s="128" t="n">
        <v>0</v>
      </c>
      <c r="L32" s="128" t="n">
        <v>6.4139</v>
      </c>
      <c r="M32" s="128" t="n">
        <v>29.2558</v>
      </c>
      <c r="N32" s="0" t="n">
        <v>0</v>
      </c>
      <c r="O32" s="0" t="n">
        <v>1481485</v>
      </c>
      <c r="P32" s="0" t="n">
        <v>-3.7312</v>
      </c>
      <c r="Q32" s="0" t="n">
        <v>0</v>
      </c>
    </row>
    <row r="33" customFormat="false" ht="12.75" hidden="false" customHeight="false" outlineLevel="0" collapsed="false">
      <c r="A33" s="0" t="n">
        <v>683307</v>
      </c>
      <c r="B33" s="0" t="n">
        <v>36379</v>
      </c>
      <c r="C33" s="128" t="s">
        <v>143</v>
      </c>
      <c r="D33" s="128" t="n">
        <v>-464069.1373</v>
      </c>
      <c r="E33" s="128" t="n">
        <v>130236.6597</v>
      </c>
      <c r="F33" s="128" t="n">
        <v>-13.0150296</v>
      </c>
      <c r="G33" s="128" t="n">
        <v>0</v>
      </c>
      <c r="H33" s="128" t="n">
        <v>60200.0111</v>
      </c>
      <c r="I33" s="128" t="n">
        <v>-22367.4592</v>
      </c>
      <c r="J33" s="128" t="n">
        <v>-29198.7526</v>
      </c>
      <c r="K33" s="128" t="n">
        <v>9137.1507</v>
      </c>
      <c r="L33" s="128" t="n">
        <v>-2.3042</v>
      </c>
      <c r="M33" s="128" t="n">
        <v>-76.6339</v>
      </c>
      <c r="N33" s="0" t="n">
        <v>0</v>
      </c>
      <c r="O33" s="0" t="n">
        <v>610000</v>
      </c>
      <c r="P33" s="0" t="n">
        <v>-1997.8089</v>
      </c>
      <c r="Q33" s="0" t="n">
        <v>0</v>
      </c>
      <c r="U33" s="0" t="n">
        <v>-4374</v>
      </c>
      <c r="V33" s="0" t="n">
        <v>2390</v>
      </c>
      <c r="W33" s="0" t="n">
        <v>3342</v>
      </c>
    </row>
    <row r="34" customFormat="false" ht="12.75" hidden="false" customHeight="false" outlineLevel="0" collapsed="false">
      <c r="A34" s="0" t="n">
        <v>683307</v>
      </c>
      <c r="B34" s="0" t="n">
        <v>36379</v>
      </c>
      <c r="C34" s="128" t="s">
        <v>144</v>
      </c>
      <c r="D34" s="128" t="n">
        <v>0</v>
      </c>
      <c r="E34" s="128" t="n">
        <v>0</v>
      </c>
      <c r="F34" s="128" t="n">
        <v>0</v>
      </c>
      <c r="G34" s="128" t="n">
        <v>0</v>
      </c>
      <c r="H34" s="128" t="n">
        <v>0</v>
      </c>
      <c r="I34" s="128" t="n">
        <v>0</v>
      </c>
      <c r="J34" s="128" t="n">
        <v>0</v>
      </c>
      <c r="K34" s="128" t="n">
        <v>0</v>
      </c>
      <c r="L34" s="128" t="n">
        <v>0</v>
      </c>
      <c r="M34" s="128" t="n">
        <v>0</v>
      </c>
      <c r="N34" s="0" t="n">
        <v>0</v>
      </c>
      <c r="O34" s="0" t="n">
        <v>0</v>
      </c>
      <c r="P34" s="0" t="n">
        <v>0</v>
      </c>
      <c r="Q34" s="0" t="n">
        <v>0</v>
      </c>
    </row>
    <row r="35" customFormat="false" ht="12.75" hidden="false" customHeight="false" outlineLevel="0" collapsed="false">
      <c r="A35" s="0" t="n">
        <v>683307</v>
      </c>
      <c r="B35" s="0" t="n">
        <v>36379</v>
      </c>
      <c r="C35" s="128" t="s">
        <v>145</v>
      </c>
      <c r="D35" s="128" t="n">
        <v>0</v>
      </c>
      <c r="E35" s="128" t="n">
        <v>0</v>
      </c>
      <c r="F35" s="128" t="n">
        <v>0</v>
      </c>
      <c r="G35" s="128" t="n">
        <v>0</v>
      </c>
      <c r="H35" s="128" t="n">
        <v>0</v>
      </c>
      <c r="I35" s="128" t="n">
        <v>0</v>
      </c>
      <c r="J35" s="128" t="n">
        <v>0</v>
      </c>
      <c r="K35" s="128" t="n">
        <v>0</v>
      </c>
      <c r="L35" s="128" t="n">
        <v>0</v>
      </c>
      <c r="M35" s="128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U35" s="0" t="n">
        <v>-1500028</v>
      </c>
      <c r="V35" s="0" t="n">
        <v>-2651668</v>
      </c>
      <c r="W35" s="0" t="n">
        <v>-3733173</v>
      </c>
    </row>
    <row r="36" customFormat="false" ht="12.75" hidden="false" customHeight="false" outlineLevel="0" collapsed="false">
      <c r="A36" s="0" t="n">
        <v>683307</v>
      </c>
      <c r="B36" s="0" t="n">
        <v>36379</v>
      </c>
      <c r="C36" s="128" t="s">
        <v>146</v>
      </c>
      <c r="D36" s="128" t="n">
        <v>2091485</v>
      </c>
      <c r="E36" s="128" t="n">
        <v>0</v>
      </c>
      <c r="F36" s="128" t="n">
        <v>0</v>
      </c>
      <c r="G36" s="128" t="n">
        <v>0</v>
      </c>
      <c r="H36" s="128" t="n">
        <v>0</v>
      </c>
      <c r="I36" s="128" t="n">
        <v>0</v>
      </c>
      <c r="J36" s="128" t="n">
        <v>0</v>
      </c>
      <c r="K36" s="128" t="n">
        <v>0</v>
      </c>
      <c r="L36" s="128" t="n">
        <v>0</v>
      </c>
      <c r="M36" s="128" t="n">
        <v>0</v>
      </c>
      <c r="N36" s="0" t="n">
        <v>0</v>
      </c>
      <c r="O36" s="0" t="n">
        <v>0</v>
      </c>
      <c r="P36" s="0" t="n">
        <v>0</v>
      </c>
      <c r="Q36" s="0" t="n">
        <v>0</v>
      </c>
      <c r="U36" s="0" t="n">
        <v>0</v>
      </c>
      <c r="V36" s="0" t="n">
        <v>0</v>
      </c>
      <c r="W36" s="0" t="n">
        <v>0</v>
      </c>
    </row>
    <row r="37" customFormat="false" ht="12.75" hidden="false" customHeight="false" outlineLevel="0" collapsed="false">
      <c r="A37" s="0" t="n">
        <v>683308</v>
      </c>
      <c r="B37" s="0" t="n">
        <v>36379</v>
      </c>
      <c r="C37" s="128" t="s">
        <v>139</v>
      </c>
      <c r="D37" s="128" t="n">
        <v>-183889.6022</v>
      </c>
      <c r="E37" s="128" t="n">
        <v>2187012.6709</v>
      </c>
      <c r="F37" s="128" t="n">
        <v>144.7218162</v>
      </c>
      <c r="G37" s="128" t="n">
        <v>0</v>
      </c>
      <c r="H37" s="128" t="n">
        <v>-176248.9133</v>
      </c>
      <c r="I37" s="128" t="n">
        <v>0</v>
      </c>
      <c r="J37" s="128" t="n">
        <v>0</v>
      </c>
      <c r="K37" s="128" t="n">
        <v>0</v>
      </c>
      <c r="L37" s="128" t="n">
        <v>1.2802</v>
      </c>
      <c r="M37" s="128" t="n">
        <v>1.2643</v>
      </c>
      <c r="N37" s="0" t="n">
        <v>0</v>
      </c>
      <c r="O37" s="0" t="n">
        <v>2194625</v>
      </c>
      <c r="P37" s="0" t="n">
        <v>-30.9043</v>
      </c>
      <c r="Q37" s="0" t="n">
        <v>0</v>
      </c>
      <c r="U37" s="0" t="n">
        <v>0</v>
      </c>
      <c r="V37" s="0" t="n">
        <v>0</v>
      </c>
      <c r="W37" s="0" t="n">
        <v>0</v>
      </c>
    </row>
    <row r="38" customFormat="false" ht="12.75" hidden="false" customHeight="false" outlineLevel="0" collapsed="false">
      <c r="A38" s="0" t="n">
        <v>683308</v>
      </c>
      <c r="B38" s="0" t="n">
        <v>36379</v>
      </c>
      <c r="C38" s="128" t="s">
        <v>143</v>
      </c>
      <c r="D38" s="128" t="n">
        <v>0</v>
      </c>
      <c r="E38" s="128" t="n">
        <v>0</v>
      </c>
      <c r="F38" s="128" t="n">
        <v>0</v>
      </c>
      <c r="G38" s="128" t="n">
        <v>0</v>
      </c>
      <c r="H38" s="128" t="n">
        <v>0</v>
      </c>
      <c r="I38" s="128" t="n">
        <v>0</v>
      </c>
      <c r="J38" s="128" t="n">
        <v>0</v>
      </c>
      <c r="K38" s="128" t="n">
        <v>0</v>
      </c>
      <c r="L38" s="128" t="n">
        <v>0</v>
      </c>
      <c r="M38" s="128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U38" s="0" t="n">
        <v>0</v>
      </c>
      <c r="V38" s="0" t="n">
        <v>0</v>
      </c>
      <c r="W38" s="0" t="n">
        <v>0</v>
      </c>
    </row>
    <row r="39" customFormat="false" ht="12.75" hidden="false" customHeight="false" outlineLevel="0" collapsed="false">
      <c r="A39" s="124" t="n">
        <v>683308</v>
      </c>
      <c r="B39" s="0" t="n">
        <v>36379</v>
      </c>
      <c r="C39" s="130" t="s">
        <v>144</v>
      </c>
      <c r="D39" s="130" t="n">
        <v>0</v>
      </c>
      <c r="E39" s="130" t="n">
        <v>0</v>
      </c>
      <c r="F39" s="130" t="n">
        <v>0</v>
      </c>
      <c r="G39" s="130" t="n">
        <v>0</v>
      </c>
      <c r="H39" s="130" t="n">
        <v>0</v>
      </c>
      <c r="I39" s="130" t="n">
        <v>0</v>
      </c>
      <c r="J39" s="130" t="n">
        <v>0</v>
      </c>
      <c r="K39" s="130" t="n">
        <v>0</v>
      </c>
      <c r="L39" s="130" t="n">
        <v>0</v>
      </c>
      <c r="M39" s="130" t="n">
        <v>0</v>
      </c>
      <c r="N39" s="126" t="n">
        <v>0</v>
      </c>
      <c r="O39" s="126" t="n">
        <v>0</v>
      </c>
      <c r="P39" s="0" t="n">
        <v>0</v>
      </c>
      <c r="Q39" s="0" t="n">
        <v>0</v>
      </c>
      <c r="U39" s="0" t="n">
        <v>-1500028</v>
      </c>
      <c r="V39" s="0" t="n">
        <v>-2651668</v>
      </c>
      <c r="W39" s="0" t="n">
        <v>-3733173</v>
      </c>
    </row>
    <row r="40" customFormat="false" ht="12.75" hidden="false" customHeight="false" outlineLevel="0" collapsed="false">
      <c r="A40" s="0" t="n">
        <v>683308</v>
      </c>
      <c r="B40" s="0" t="n">
        <v>36379</v>
      </c>
      <c r="C40" s="128" t="s">
        <v>145</v>
      </c>
      <c r="D40" s="128" t="n">
        <v>0</v>
      </c>
      <c r="E40" s="128" t="n">
        <v>0</v>
      </c>
      <c r="F40" s="128" t="n">
        <v>0</v>
      </c>
      <c r="G40" s="128" t="n">
        <v>0</v>
      </c>
      <c r="H40" s="128" t="n">
        <v>0</v>
      </c>
      <c r="I40" s="128" t="n">
        <v>0</v>
      </c>
      <c r="J40" s="128" t="n">
        <v>0</v>
      </c>
      <c r="K40" s="128" t="n">
        <v>0</v>
      </c>
      <c r="L40" s="128" t="n">
        <v>0</v>
      </c>
      <c r="M40" s="128" t="n">
        <v>0</v>
      </c>
      <c r="N40" s="0" t="n">
        <v>0</v>
      </c>
      <c r="O40" s="0" t="n">
        <v>0</v>
      </c>
      <c r="P40" s="0" t="n">
        <v>0</v>
      </c>
      <c r="Q40" s="0" t="n">
        <v>0</v>
      </c>
    </row>
    <row r="41" customFormat="false" ht="12.75" hidden="false" customHeight="false" outlineLevel="0" collapsed="false">
      <c r="A41" s="0" t="n">
        <v>683308</v>
      </c>
      <c r="B41" s="0" t="n">
        <v>36379</v>
      </c>
      <c r="C41" s="128" t="s">
        <v>146</v>
      </c>
      <c r="D41" s="128" t="n">
        <v>2194625</v>
      </c>
      <c r="E41" s="128" t="n">
        <v>0</v>
      </c>
      <c r="F41" s="128" t="n">
        <v>0</v>
      </c>
      <c r="G41" s="128" t="n">
        <v>0</v>
      </c>
      <c r="H41" s="128" t="n">
        <v>0</v>
      </c>
      <c r="I41" s="128" t="n">
        <v>0</v>
      </c>
      <c r="J41" s="128" t="n">
        <v>0</v>
      </c>
      <c r="K41" s="128" t="n">
        <v>0</v>
      </c>
      <c r="L41" s="128" t="n">
        <v>0</v>
      </c>
      <c r="M41" s="128" t="n">
        <v>0</v>
      </c>
      <c r="N41" s="0" t="n">
        <v>0</v>
      </c>
      <c r="O41" s="0" t="n">
        <v>0</v>
      </c>
      <c r="P41" s="0" t="n">
        <v>0</v>
      </c>
      <c r="Q41" s="0" t="n">
        <v>0</v>
      </c>
    </row>
    <row r="42" customFormat="false" ht="12.75" hidden="false" customHeight="false" outlineLevel="0" collapsed="false">
      <c r="A42" s="0" t="n">
        <v>683309</v>
      </c>
      <c r="B42" s="0" t="n">
        <v>36379</v>
      </c>
      <c r="C42" s="128" t="s">
        <v>139</v>
      </c>
      <c r="D42" s="128" t="n">
        <v>-1979033.1294</v>
      </c>
      <c r="E42" s="128" t="n">
        <v>829221.6533</v>
      </c>
      <c r="F42" s="128" t="n">
        <v>258.557895</v>
      </c>
      <c r="G42" s="128" t="n">
        <v>18.9942</v>
      </c>
      <c r="H42" s="128" t="n">
        <v>5559.8173</v>
      </c>
      <c r="I42" s="128" t="n">
        <v>0</v>
      </c>
      <c r="J42" s="128" t="n">
        <v>0</v>
      </c>
      <c r="K42" s="128" t="n">
        <v>0</v>
      </c>
      <c r="L42" s="128" t="n">
        <v>0.0519</v>
      </c>
      <c r="M42" s="128" t="n">
        <v>-310.8359</v>
      </c>
      <c r="N42" s="0" t="n">
        <v>0</v>
      </c>
      <c r="O42" s="0" t="n">
        <v>2813531.35</v>
      </c>
      <c r="P42" s="0" t="n">
        <v>8.5398</v>
      </c>
      <c r="Q42" s="0" t="n">
        <v>0</v>
      </c>
    </row>
    <row r="43" customFormat="false" ht="12.75" hidden="false" customHeight="false" outlineLevel="0" collapsed="false">
      <c r="A43" s="0" t="n">
        <v>683309</v>
      </c>
      <c r="B43" s="0" t="n">
        <v>36379</v>
      </c>
      <c r="C43" s="128" t="s">
        <v>143</v>
      </c>
      <c r="D43" s="128" t="n">
        <v>0</v>
      </c>
      <c r="E43" s="128" t="n">
        <v>0</v>
      </c>
      <c r="F43" s="128" t="n">
        <v>0</v>
      </c>
      <c r="G43" s="128" t="n">
        <v>0</v>
      </c>
      <c r="H43" s="128" t="n">
        <v>0</v>
      </c>
      <c r="I43" s="128" t="n">
        <v>0</v>
      </c>
      <c r="J43" s="128" t="n">
        <v>0</v>
      </c>
      <c r="K43" s="128" t="n">
        <v>0</v>
      </c>
      <c r="L43" s="128" t="n">
        <v>0</v>
      </c>
      <c r="M43" s="128" t="n">
        <v>0</v>
      </c>
      <c r="N43" s="0" t="n">
        <v>0</v>
      </c>
      <c r="O43" s="0" t="n">
        <v>0</v>
      </c>
      <c r="P43" s="0" t="n">
        <v>0</v>
      </c>
      <c r="Q43" s="0" t="n">
        <v>0</v>
      </c>
    </row>
    <row r="44" customFormat="false" ht="12.75" hidden="false" customHeight="false" outlineLevel="0" collapsed="false"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</row>
    <row r="45" customFormat="false" ht="12.75" hidden="false" customHeight="false" outlineLevel="0" collapsed="false"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</row>
    <row r="46" customFormat="false" ht="12.75" hidden="false" customHeight="false" outlineLevel="0" collapsed="false"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1"/>
  <sheetViews>
    <sheetView showFormulas="false" showGridLines="true" showRowColHeaders="true" showZeros="true" rightToLeft="false" tabSelected="false" showOutlineSymbols="true" defaultGridColor="true" view="normal" topLeftCell="A56" colorId="64" zoomScale="75" zoomScaleNormal="75" zoomScalePageLayoutView="100" workbookViewId="0">
      <selection pane="topLeft" activeCell="E111" activeCellId="0" sqref="E11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0" width="12.85"/>
    <col collapsed="false" customWidth="true" hidden="false" outlineLevel="0" max="2" min="2" style="0" width="16.7"/>
    <col collapsed="false" customWidth="true" hidden="false" outlineLevel="0" max="3" min="3" style="0" width="14.7"/>
    <col collapsed="false" customWidth="true" hidden="false" outlineLevel="0" max="4" min="4" style="0" width="20.85"/>
    <col collapsed="false" customWidth="true" hidden="false" outlineLevel="0" max="5" min="5" style="0" width="18.85"/>
    <col collapsed="false" customWidth="true" hidden="false" outlineLevel="0" max="6" min="6" style="0" width="16.28"/>
    <col collapsed="false" customWidth="true" hidden="false" outlineLevel="0" max="7" min="7" style="0" width="16.42"/>
    <col collapsed="false" customWidth="true" hidden="false" outlineLevel="0" max="8" min="8" style="0" width="24.85"/>
    <col collapsed="false" customWidth="true" hidden="false" outlineLevel="0" max="9" min="9" style="0" width="14.41"/>
    <col collapsed="false" customWidth="true" hidden="false" outlineLevel="0" max="10" min="10" style="0" width="17.42"/>
    <col collapsed="false" customWidth="true" hidden="false" outlineLevel="0" max="11" min="11" style="0" width="13.28"/>
    <col collapsed="false" customWidth="true" hidden="false" outlineLevel="0" max="12" min="12" style="0" width="14.7"/>
    <col collapsed="false" customWidth="true" hidden="false" outlineLevel="0" max="13" min="13" style="0" width="19.99"/>
    <col collapsed="false" customWidth="true" hidden="false" outlineLevel="0" max="14" min="14" style="0" width="21.99"/>
    <col collapsed="false" customWidth="true" hidden="false" outlineLevel="0" max="15" min="15" style="0" width="18.7"/>
    <col collapsed="false" customWidth="true" hidden="false" outlineLevel="0" max="16" min="16" style="0" width="19.28"/>
    <col collapsed="false" customWidth="true" hidden="false" outlineLevel="0" max="17" min="17" style="0" width="15.7"/>
  </cols>
  <sheetData>
    <row r="1" customFormat="false" ht="12.75" hidden="false" customHeight="true" outlineLevel="0" collapsed="false">
      <c r="A1" s="131" t="s">
        <v>122</v>
      </c>
      <c r="B1" s="131" t="s">
        <v>123</v>
      </c>
      <c r="C1" s="131" t="s">
        <v>124</v>
      </c>
      <c r="D1" s="131" t="s">
        <v>125</v>
      </c>
      <c r="E1" s="131" t="s">
        <v>126</v>
      </c>
      <c r="F1" s="131" t="s">
        <v>127</v>
      </c>
      <c r="G1" s="131" t="s">
        <v>128</v>
      </c>
      <c r="H1" s="131" t="s">
        <v>129</v>
      </c>
      <c r="I1" s="131" t="s">
        <v>130</v>
      </c>
      <c r="J1" s="131" t="s">
        <v>131</v>
      </c>
      <c r="K1" s="131" t="s">
        <v>132</v>
      </c>
      <c r="L1" s="131" t="s">
        <v>133</v>
      </c>
      <c r="M1" s="131" t="s">
        <v>134</v>
      </c>
      <c r="N1" s="131" t="s">
        <v>135</v>
      </c>
      <c r="O1" s="131" t="s">
        <v>136</v>
      </c>
      <c r="P1" s="131" t="s">
        <v>137</v>
      </c>
      <c r="Q1" s="131" t="s">
        <v>138</v>
      </c>
    </row>
    <row r="2" customFormat="false" ht="12.75" hidden="false" customHeight="true" outlineLevel="0" collapsed="false">
      <c r="A2" s="132" t="n">
        <v>755736</v>
      </c>
      <c r="B2" s="133" t="n">
        <v>36379</v>
      </c>
      <c r="C2" s="132" t="s">
        <v>139</v>
      </c>
      <c r="D2" s="134" t="n">
        <v>16883299.6847</v>
      </c>
      <c r="E2" s="134" t="n">
        <v>17544319.4808</v>
      </c>
      <c r="F2" s="134" t="n">
        <v>2180.533913</v>
      </c>
      <c r="G2" s="134" t="n">
        <v>0</v>
      </c>
      <c r="H2" s="134" t="n">
        <v>-663599.786</v>
      </c>
      <c r="I2" s="134" t="n">
        <v>0</v>
      </c>
      <c r="J2" s="134" t="n">
        <v>0</v>
      </c>
      <c r="K2" s="134" t="n">
        <v>0</v>
      </c>
      <c r="L2" s="134" t="n">
        <v>259.4342</v>
      </c>
      <c r="M2" s="134" t="n">
        <v>2426.9341</v>
      </c>
      <c r="N2" s="134" t="n">
        <v>0</v>
      </c>
      <c r="O2" s="134" t="n">
        <v>0</v>
      </c>
      <c r="P2" s="134" t="n">
        <v>-106.3784</v>
      </c>
      <c r="Q2" s="134" t="n">
        <v>0</v>
      </c>
    </row>
    <row r="3" customFormat="false" ht="12.75" hidden="false" customHeight="true" outlineLevel="0" collapsed="false">
      <c r="A3" s="132" t="n">
        <v>755736</v>
      </c>
      <c r="B3" s="133" t="n">
        <v>36379</v>
      </c>
      <c r="C3" s="132" t="s">
        <v>143</v>
      </c>
      <c r="D3" s="134" t="n">
        <v>-7797.2272</v>
      </c>
      <c r="E3" s="134" t="n">
        <v>-8437.9967</v>
      </c>
      <c r="F3" s="134" t="n">
        <v>5.5216455</v>
      </c>
      <c r="G3" s="134" t="n">
        <v>0</v>
      </c>
      <c r="H3" s="134" t="n">
        <v>-2429.0461</v>
      </c>
      <c r="I3" s="134" t="n">
        <v>-31.0916</v>
      </c>
      <c r="J3" s="134" t="n">
        <v>2372.2967</v>
      </c>
      <c r="K3" s="134" t="n">
        <v>-54.3442</v>
      </c>
      <c r="L3" s="134" t="n">
        <v>-0.009</v>
      </c>
      <c r="M3" s="134" t="n">
        <v>-1.5408</v>
      </c>
      <c r="N3" s="134" t="n">
        <v>0</v>
      </c>
      <c r="O3" s="134" t="n">
        <v>0</v>
      </c>
      <c r="P3" s="134" t="n">
        <v>784.5045</v>
      </c>
      <c r="Q3" s="134" t="n">
        <v>0</v>
      </c>
    </row>
    <row r="4" customFormat="false" ht="12.75" hidden="false" customHeight="true" outlineLevel="0" collapsed="false">
      <c r="A4" s="132" t="n">
        <v>755736</v>
      </c>
      <c r="B4" s="133" t="n">
        <v>36379</v>
      </c>
      <c r="C4" s="132" t="s">
        <v>144</v>
      </c>
      <c r="D4" s="134" t="n">
        <v>-265000</v>
      </c>
      <c r="E4" s="134" t="n">
        <v>-256000</v>
      </c>
      <c r="F4" s="134" t="n">
        <v>48.2542261</v>
      </c>
      <c r="G4" s="134" t="n">
        <v>0</v>
      </c>
      <c r="H4" s="134" t="n">
        <v>-9000</v>
      </c>
      <c r="I4" s="134" t="n">
        <v>0</v>
      </c>
      <c r="J4" s="134" t="n">
        <v>0</v>
      </c>
      <c r="K4" s="134" t="n">
        <v>0</v>
      </c>
      <c r="L4" s="134" t="n">
        <v>0</v>
      </c>
      <c r="M4" s="134" t="n">
        <v>0</v>
      </c>
      <c r="N4" s="134" t="n">
        <v>0</v>
      </c>
      <c r="O4" s="134" t="n">
        <v>0</v>
      </c>
      <c r="P4" s="134" t="n">
        <v>0</v>
      </c>
      <c r="Q4" s="134" t="n">
        <v>0</v>
      </c>
    </row>
    <row r="5" customFormat="false" ht="12.75" hidden="false" customHeight="true" outlineLevel="0" collapsed="false">
      <c r="A5" s="132" t="n">
        <v>755736</v>
      </c>
      <c r="B5" s="133" t="n">
        <v>36379</v>
      </c>
      <c r="C5" s="132" t="s">
        <v>145</v>
      </c>
      <c r="D5" s="134" t="n">
        <v>-35852590</v>
      </c>
      <c r="E5" s="134" t="n">
        <v>-36305980</v>
      </c>
      <c r="F5" s="134" t="n">
        <v>-1578</v>
      </c>
      <c r="G5" s="134" t="n">
        <v>0</v>
      </c>
      <c r="H5" s="134" t="n">
        <v>453390</v>
      </c>
      <c r="I5" s="134" t="n">
        <v>0</v>
      </c>
      <c r="J5" s="134" t="n">
        <v>0</v>
      </c>
      <c r="K5" s="134" t="n">
        <v>0</v>
      </c>
      <c r="L5" s="134" t="n">
        <v>0</v>
      </c>
      <c r="M5" s="134" t="n">
        <v>0</v>
      </c>
      <c r="N5" s="134" t="n">
        <v>0</v>
      </c>
      <c r="O5" s="134" t="n">
        <v>0</v>
      </c>
      <c r="P5" s="134" t="n">
        <v>0</v>
      </c>
      <c r="Q5" s="134" t="n">
        <v>0</v>
      </c>
    </row>
    <row r="6" customFormat="false" ht="12.75" hidden="false" customHeight="true" outlineLevel="0" collapsed="false">
      <c r="A6" s="132" t="n">
        <v>755736</v>
      </c>
      <c r="B6" s="133" t="n">
        <v>36379</v>
      </c>
      <c r="C6" s="132" t="s">
        <v>146</v>
      </c>
      <c r="D6" s="134" t="n">
        <v>0</v>
      </c>
      <c r="E6" s="134" t="n">
        <v>0</v>
      </c>
      <c r="F6" s="134" t="n">
        <v>0</v>
      </c>
      <c r="G6" s="134" t="n">
        <v>0</v>
      </c>
      <c r="H6" s="134" t="n">
        <v>0</v>
      </c>
      <c r="I6" s="134" t="n">
        <v>0</v>
      </c>
      <c r="J6" s="134" t="n">
        <v>0</v>
      </c>
      <c r="K6" s="134" t="n">
        <v>0</v>
      </c>
      <c r="L6" s="134" t="n">
        <v>0</v>
      </c>
      <c r="M6" s="134" t="n">
        <v>0</v>
      </c>
      <c r="N6" s="134" t="n">
        <v>0</v>
      </c>
      <c r="O6" s="134" t="n">
        <v>0</v>
      </c>
      <c r="P6" s="134" t="n">
        <v>0</v>
      </c>
      <c r="Q6" s="134" t="n">
        <v>0</v>
      </c>
    </row>
    <row r="7" customFormat="false" ht="12.75" hidden="false" customHeight="true" outlineLevel="0" collapsed="false">
      <c r="A7" s="132" t="n">
        <v>755737</v>
      </c>
      <c r="B7" s="133" t="n">
        <v>36379</v>
      </c>
      <c r="C7" s="132" t="s">
        <v>139</v>
      </c>
      <c r="D7" s="135" t="n">
        <v>1027667.1204</v>
      </c>
      <c r="E7" s="135" t="n">
        <v>807811.0095</v>
      </c>
      <c r="F7" s="135" t="n">
        <v>1319.611167</v>
      </c>
      <c r="G7" s="135" t="n">
        <v>0</v>
      </c>
      <c r="H7" s="135" t="n">
        <v>219782.8741</v>
      </c>
      <c r="I7" s="134" t="n">
        <v>0</v>
      </c>
      <c r="J7" s="134" t="n">
        <v>0</v>
      </c>
      <c r="K7" s="134" t="n">
        <v>0</v>
      </c>
      <c r="L7" s="134" t="n">
        <v>0.5384</v>
      </c>
      <c r="M7" s="134" t="n">
        <v>45.4003</v>
      </c>
      <c r="N7" s="134" t="n">
        <v>0</v>
      </c>
      <c r="O7" s="134" t="n">
        <v>0</v>
      </c>
      <c r="P7" s="134" t="n">
        <v>27.2981</v>
      </c>
      <c r="Q7" s="134" t="n">
        <v>0</v>
      </c>
    </row>
    <row r="8" customFormat="false" ht="12.75" hidden="false" customHeight="false" outlineLevel="0" collapsed="false">
      <c r="A8" s="132" t="n">
        <v>755737</v>
      </c>
      <c r="B8" s="133" t="n">
        <v>36379</v>
      </c>
      <c r="C8" s="132" t="s">
        <v>143</v>
      </c>
      <c r="D8" s="135" t="n">
        <v>-80770.2828</v>
      </c>
      <c r="E8" s="135" t="n">
        <v>-81426.7898</v>
      </c>
      <c r="F8" s="135" t="n">
        <v>102.071215</v>
      </c>
      <c r="G8" s="135" t="n">
        <v>0</v>
      </c>
      <c r="H8" s="135" t="n">
        <v>0</v>
      </c>
      <c r="I8" s="134" t="n">
        <v>0</v>
      </c>
      <c r="J8" s="134" t="n">
        <v>0</v>
      </c>
      <c r="K8" s="134" t="n">
        <v>673.4191</v>
      </c>
      <c r="L8" s="134" t="n">
        <v>-2.6257</v>
      </c>
      <c r="M8" s="134" t="n">
        <v>-14.3259</v>
      </c>
      <c r="N8" s="134" t="n">
        <v>0</v>
      </c>
      <c r="O8" s="134" t="n">
        <v>0</v>
      </c>
      <c r="P8" s="134" t="n">
        <v>0.0395</v>
      </c>
      <c r="Q8" s="134" t="n">
        <v>0</v>
      </c>
    </row>
    <row r="9" customFormat="false" ht="12.75" hidden="false" customHeight="false" outlineLevel="0" collapsed="false">
      <c r="A9" s="132" t="n">
        <v>755737</v>
      </c>
      <c r="B9" s="133" t="n">
        <v>36379</v>
      </c>
      <c r="C9" s="132" t="s">
        <v>144</v>
      </c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4" t="n">
        <v>0</v>
      </c>
      <c r="J9" s="134" t="n">
        <v>0</v>
      </c>
      <c r="K9" s="134" t="n">
        <v>0</v>
      </c>
      <c r="L9" s="134" t="n">
        <v>0</v>
      </c>
      <c r="M9" s="134" t="n">
        <v>0</v>
      </c>
      <c r="N9" s="134" t="n">
        <v>0</v>
      </c>
      <c r="O9" s="134" t="n">
        <v>0</v>
      </c>
      <c r="P9" s="134" t="n">
        <v>0</v>
      </c>
      <c r="Q9" s="134" t="n">
        <v>0</v>
      </c>
    </row>
    <row r="10" customFormat="false" ht="12.75" hidden="false" customHeight="false" outlineLevel="0" collapsed="false">
      <c r="A10" s="132" t="n">
        <v>755737</v>
      </c>
      <c r="B10" s="133" t="n">
        <v>36379</v>
      </c>
      <c r="C10" s="132" t="s">
        <v>145</v>
      </c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4" t="n">
        <v>0</v>
      </c>
      <c r="J10" s="134" t="n">
        <v>0</v>
      </c>
      <c r="K10" s="134" t="n">
        <v>0</v>
      </c>
      <c r="L10" s="134" t="n">
        <v>0</v>
      </c>
      <c r="M10" s="134" t="n">
        <v>0</v>
      </c>
      <c r="N10" s="134" t="n">
        <v>0</v>
      </c>
      <c r="O10" s="134" t="n">
        <v>0</v>
      </c>
      <c r="P10" s="134" t="n">
        <v>0</v>
      </c>
      <c r="Q10" s="134" t="n">
        <v>0</v>
      </c>
    </row>
    <row r="11" customFormat="false" ht="12.75" hidden="false" customHeight="false" outlineLevel="0" collapsed="false">
      <c r="A11" s="132" t="n">
        <v>755737</v>
      </c>
      <c r="B11" s="133" t="n">
        <v>36379</v>
      </c>
      <c r="C11" s="132" t="s">
        <v>146</v>
      </c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4" t="n">
        <v>0</v>
      </c>
      <c r="J11" s="134" t="n">
        <v>0</v>
      </c>
      <c r="K11" s="134" t="n">
        <v>0</v>
      </c>
      <c r="L11" s="134" t="n">
        <v>0</v>
      </c>
      <c r="M11" s="134" t="n">
        <v>0</v>
      </c>
      <c r="N11" s="134" t="n">
        <v>0</v>
      </c>
      <c r="O11" s="134" t="n">
        <v>0</v>
      </c>
      <c r="P11" s="134" t="n">
        <v>0</v>
      </c>
      <c r="Q11" s="134" t="n">
        <v>0</v>
      </c>
    </row>
    <row r="12" customFormat="false" ht="12.75" hidden="false" customHeight="false" outlineLevel="0" collapsed="false">
      <c r="A12" s="132" t="n">
        <v>755738</v>
      </c>
      <c r="B12" s="133" t="n">
        <v>36379</v>
      </c>
      <c r="C12" s="132" t="s">
        <v>139</v>
      </c>
      <c r="D12" s="135" t="n">
        <v>1442683.2296</v>
      </c>
      <c r="E12" s="135" t="n">
        <v>1300608.8212</v>
      </c>
      <c r="F12" s="135" t="n">
        <v>183.516423</v>
      </c>
      <c r="G12" s="135" t="n">
        <v>0</v>
      </c>
      <c r="H12" s="135" t="n">
        <v>142072.6066</v>
      </c>
      <c r="I12" s="134" t="n">
        <v>0</v>
      </c>
      <c r="J12" s="134" t="n">
        <v>0</v>
      </c>
      <c r="K12" s="134" t="n">
        <v>0</v>
      </c>
      <c r="L12" s="134" t="n">
        <v>0.1178</v>
      </c>
      <c r="M12" s="134" t="n">
        <v>1.6868</v>
      </c>
      <c r="N12" s="134" t="n">
        <v>0</v>
      </c>
      <c r="O12" s="134" t="n">
        <v>0</v>
      </c>
      <c r="P12" s="134" t="n">
        <v>-0.0028</v>
      </c>
      <c r="Q12" s="134" t="n">
        <v>0</v>
      </c>
    </row>
    <row r="13" customFormat="false" ht="12.75" hidden="false" customHeight="false" outlineLevel="0" collapsed="false">
      <c r="A13" s="132" t="n">
        <v>755738</v>
      </c>
      <c r="B13" s="133" t="n">
        <v>36379</v>
      </c>
      <c r="C13" s="132" t="s">
        <v>143</v>
      </c>
      <c r="D13" s="135" t="n">
        <v>0</v>
      </c>
      <c r="E13" s="135" t="n">
        <v>0</v>
      </c>
      <c r="F13" s="135" t="n">
        <v>0</v>
      </c>
      <c r="G13" s="135" t="n">
        <v>0</v>
      </c>
      <c r="H13" s="135" t="n">
        <v>0</v>
      </c>
      <c r="I13" s="134" t="n">
        <v>0</v>
      </c>
      <c r="J13" s="134" t="n">
        <v>0</v>
      </c>
      <c r="K13" s="134" t="n">
        <v>0</v>
      </c>
      <c r="L13" s="134" t="n">
        <v>0</v>
      </c>
      <c r="M13" s="134" t="n">
        <v>0</v>
      </c>
      <c r="N13" s="134" t="n">
        <v>0</v>
      </c>
      <c r="O13" s="134" t="n">
        <v>0</v>
      </c>
      <c r="P13" s="134" t="n">
        <v>0</v>
      </c>
      <c r="Q13" s="134" t="n">
        <v>0</v>
      </c>
    </row>
    <row r="14" customFormat="false" ht="12.75" hidden="false" customHeight="false" outlineLevel="0" collapsed="false">
      <c r="A14" s="132" t="n">
        <v>755738</v>
      </c>
      <c r="B14" s="133" t="n">
        <v>36379</v>
      </c>
      <c r="C14" s="132" t="s">
        <v>144</v>
      </c>
      <c r="D14" s="135" t="n">
        <v>0</v>
      </c>
      <c r="E14" s="135" t="n">
        <v>0</v>
      </c>
      <c r="F14" s="135" t="n">
        <v>0</v>
      </c>
      <c r="G14" s="135" t="n">
        <v>0</v>
      </c>
      <c r="H14" s="135" t="n">
        <v>0</v>
      </c>
      <c r="I14" s="134" t="n">
        <v>0</v>
      </c>
      <c r="J14" s="134" t="n">
        <v>0</v>
      </c>
      <c r="K14" s="134" t="n">
        <v>0</v>
      </c>
      <c r="L14" s="134" t="n">
        <v>0</v>
      </c>
      <c r="M14" s="134" t="n">
        <v>0</v>
      </c>
      <c r="N14" s="134" t="n">
        <v>0</v>
      </c>
      <c r="O14" s="134" t="n">
        <v>0</v>
      </c>
      <c r="P14" s="134" t="n">
        <v>0</v>
      </c>
      <c r="Q14" s="134" t="n">
        <v>0</v>
      </c>
    </row>
    <row r="15" customFormat="false" ht="12.75" hidden="false" customHeight="false" outlineLevel="0" collapsed="false">
      <c r="A15" s="132" t="n">
        <v>755738</v>
      </c>
      <c r="B15" s="133" t="n">
        <v>36379</v>
      </c>
      <c r="C15" s="132" t="s">
        <v>145</v>
      </c>
      <c r="D15" s="135" t="n">
        <v>0</v>
      </c>
      <c r="E15" s="135" t="n">
        <v>0</v>
      </c>
      <c r="F15" s="135" t="n">
        <v>0</v>
      </c>
      <c r="G15" s="135" t="n">
        <v>0</v>
      </c>
      <c r="H15" s="135" t="n">
        <v>0</v>
      </c>
      <c r="I15" s="134" t="n">
        <v>0</v>
      </c>
      <c r="J15" s="134" t="n">
        <v>0</v>
      </c>
      <c r="K15" s="134" t="n">
        <v>0</v>
      </c>
      <c r="L15" s="134" t="n">
        <v>0</v>
      </c>
      <c r="M15" s="134" t="n">
        <v>0</v>
      </c>
      <c r="N15" s="134" t="n">
        <v>0</v>
      </c>
      <c r="O15" s="134" t="n">
        <v>0</v>
      </c>
      <c r="P15" s="134" t="n">
        <v>0</v>
      </c>
      <c r="Q15" s="134" t="n">
        <v>0</v>
      </c>
    </row>
    <row r="16" customFormat="false" ht="12.75" hidden="false" customHeight="false" outlineLevel="0" collapsed="false">
      <c r="A16" s="132" t="n">
        <v>755738</v>
      </c>
      <c r="B16" s="133" t="n">
        <v>36379</v>
      </c>
      <c r="C16" s="132" t="s">
        <v>146</v>
      </c>
      <c r="D16" s="135" t="n">
        <v>0</v>
      </c>
      <c r="E16" s="135" t="n">
        <v>0</v>
      </c>
      <c r="F16" s="135" t="n">
        <v>0</v>
      </c>
      <c r="G16" s="135" t="n">
        <v>0</v>
      </c>
      <c r="H16" s="135" t="n">
        <v>0</v>
      </c>
      <c r="I16" s="134" t="n">
        <v>0</v>
      </c>
      <c r="J16" s="134" t="n">
        <v>0</v>
      </c>
      <c r="K16" s="134" t="n">
        <v>0</v>
      </c>
      <c r="L16" s="134" t="n">
        <v>0</v>
      </c>
      <c r="M16" s="134" t="n">
        <v>0</v>
      </c>
      <c r="N16" s="134" t="n">
        <v>0</v>
      </c>
      <c r="O16" s="134" t="n">
        <v>0</v>
      </c>
      <c r="P16" s="134" t="n">
        <v>0</v>
      </c>
      <c r="Q16" s="134" t="n">
        <v>0</v>
      </c>
    </row>
    <row r="17" customFormat="false" ht="12" hidden="false" customHeight="true" outlineLevel="0" collapsed="false">
      <c r="A17" s="132" t="n">
        <v>755739</v>
      </c>
      <c r="B17" s="133" t="n">
        <v>36379</v>
      </c>
      <c r="C17" s="132" t="s">
        <v>139</v>
      </c>
      <c r="D17" s="134" t="n">
        <v>-16711941.5278</v>
      </c>
      <c r="E17" s="134" t="n">
        <v>-16785422.1687</v>
      </c>
      <c r="F17" s="134" t="n">
        <v>-564.087181</v>
      </c>
      <c r="G17" s="134" t="n">
        <v>-13029.3107</v>
      </c>
      <c r="H17" s="134" t="n">
        <v>88889.7815</v>
      </c>
      <c r="I17" s="134" t="n">
        <v>0</v>
      </c>
      <c r="J17" s="134" t="n">
        <v>0</v>
      </c>
      <c r="K17" s="134" t="n">
        <v>0</v>
      </c>
      <c r="L17" s="134" t="n">
        <v>-250.9093</v>
      </c>
      <c r="M17" s="134" t="n">
        <v>-2077.4084</v>
      </c>
      <c r="N17" s="134" t="n">
        <v>0</v>
      </c>
      <c r="O17" s="134" t="n">
        <v>0</v>
      </c>
      <c r="P17" s="134" t="n">
        <v>-51.5122</v>
      </c>
      <c r="Q17" s="134" t="n">
        <v>0</v>
      </c>
    </row>
    <row r="18" customFormat="false" ht="12.75" hidden="false" customHeight="true" outlineLevel="0" collapsed="false">
      <c r="A18" s="132" t="n">
        <v>755739</v>
      </c>
      <c r="B18" s="133" t="n">
        <v>36379</v>
      </c>
      <c r="C18" s="132" t="s">
        <v>143</v>
      </c>
      <c r="D18" s="134" t="n">
        <v>0</v>
      </c>
      <c r="E18" s="134" t="n">
        <v>0</v>
      </c>
      <c r="F18" s="134" t="n">
        <v>0</v>
      </c>
      <c r="G18" s="134" t="n">
        <v>0</v>
      </c>
      <c r="H18" s="134" t="n">
        <v>0</v>
      </c>
      <c r="I18" s="134" t="n">
        <v>0</v>
      </c>
      <c r="J18" s="134" t="n">
        <v>0</v>
      </c>
      <c r="K18" s="134" t="n">
        <v>0</v>
      </c>
      <c r="L18" s="134" t="n">
        <v>0</v>
      </c>
      <c r="M18" s="134" t="n">
        <v>0</v>
      </c>
      <c r="N18" s="134" t="n">
        <v>0</v>
      </c>
      <c r="O18" s="134" t="n">
        <v>0</v>
      </c>
      <c r="P18" s="134" t="n">
        <v>0</v>
      </c>
      <c r="Q18" s="134" t="n">
        <v>0</v>
      </c>
    </row>
    <row r="19" customFormat="false" ht="13.5" hidden="false" customHeight="true" outlineLevel="0" collapsed="false">
      <c r="A19" s="132" t="n">
        <v>755739</v>
      </c>
      <c r="B19" s="133" t="n">
        <v>36379</v>
      </c>
      <c r="C19" s="132" t="s">
        <v>144</v>
      </c>
      <c r="D19" s="134" t="n">
        <v>0</v>
      </c>
      <c r="E19" s="134" t="n">
        <v>0</v>
      </c>
      <c r="F19" s="134" t="n">
        <v>0</v>
      </c>
      <c r="G19" s="134" t="n">
        <v>0</v>
      </c>
      <c r="H19" s="134" t="n">
        <v>0</v>
      </c>
      <c r="I19" s="134" t="n">
        <v>0</v>
      </c>
      <c r="J19" s="134" t="n">
        <v>0</v>
      </c>
      <c r="K19" s="134" t="n">
        <v>0</v>
      </c>
      <c r="L19" s="134" t="n">
        <v>0</v>
      </c>
      <c r="M19" s="134" t="n">
        <v>0</v>
      </c>
      <c r="N19" s="134" t="n">
        <v>0</v>
      </c>
      <c r="O19" s="134" t="n">
        <v>0</v>
      </c>
      <c r="P19" s="134" t="n">
        <v>0</v>
      </c>
      <c r="Q19" s="134" t="n">
        <v>0</v>
      </c>
    </row>
    <row r="20" customFormat="false" ht="13.5" hidden="false" customHeight="true" outlineLevel="0" collapsed="false">
      <c r="A20" s="132" t="n">
        <v>755739</v>
      </c>
      <c r="B20" s="133" t="n">
        <v>36379</v>
      </c>
      <c r="C20" s="132" t="s">
        <v>145</v>
      </c>
      <c r="D20" s="134" t="n">
        <v>-4182275</v>
      </c>
      <c r="E20" s="134" t="n">
        <v>-4138650</v>
      </c>
      <c r="F20" s="134" t="n">
        <v>-663</v>
      </c>
      <c r="G20" s="134" t="n">
        <v>-14650</v>
      </c>
      <c r="H20" s="134" t="n">
        <v>-28975</v>
      </c>
      <c r="I20" s="134" t="n">
        <v>0</v>
      </c>
      <c r="J20" s="134" t="n">
        <v>0</v>
      </c>
      <c r="K20" s="134" t="n">
        <v>0</v>
      </c>
      <c r="L20" s="134" t="n">
        <v>0</v>
      </c>
      <c r="M20" s="134" t="n">
        <v>0</v>
      </c>
      <c r="N20" s="134" t="n">
        <v>0</v>
      </c>
      <c r="O20" s="134" t="n">
        <v>0</v>
      </c>
      <c r="P20" s="134" t="n">
        <v>0</v>
      </c>
      <c r="Q20" s="134" t="n">
        <v>0</v>
      </c>
    </row>
    <row r="21" customFormat="false" ht="11.25" hidden="false" customHeight="true" outlineLevel="0" collapsed="false">
      <c r="A21" s="132" t="n">
        <v>755739</v>
      </c>
      <c r="B21" s="133" t="n">
        <v>36379</v>
      </c>
      <c r="C21" s="132" t="s">
        <v>146</v>
      </c>
      <c r="D21" s="134" t="n">
        <v>0</v>
      </c>
      <c r="E21" s="134" t="n">
        <v>0</v>
      </c>
      <c r="F21" s="134" t="n">
        <v>0</v>
      </c>
      <c r="G21" s="134" t="n">
        <v>0</v>
      </c>
      <c r="H21" s="134" t="n">
        <v>0</v>
      </c>
      <c r="I21" s="134" t="n">
        <v>0</v>
      </c>
      <c r="J21" s="134" t="n">
        <v>0</v>
      </c>
      <c r="K21" s="134" t="n">
        <v>0</v>
      </c>
      <c r="L21" s="134" t="n">
        <v>0</v>
      </c>
      <c r="M21" s="134" t="n">
        <v>0</v>
      </c>
      <c r="N21" s="134" t="n">
        <v>0</v>
      </c>
      <c r="O21" s="134" t="n">
        <v>0</v>
      </c>
      <c r="P21" s="134" t="n">
        <v>0</v>
      </c>
      <c r="Q21" s="134" t="n">
        <v>0</v>
      </c>
    </row>
    <row r="22" customFormat="false" ht="12.75" hidden="false" customHeight="false" outlineLevel="0" collapsed="false">
      <c r="A22" s="132" t="n">
        <v>755740</v>
      </c>
      <c r="B22" s="133" t="n">
        <v>36379</v>
      </c>
      <c r="C22" s="132" t="s">
        <v>139</v>
      </c>
      <c r="D22" s="134" t="n">
        <v>-371327.8671</v>
      </c>
      <c r="E22" s="134" t="n">
        <v>-21443.2915</v>
      </c>
      <c r="F22" s="134" t="n">
        <v>-891.037767</v>
      </c>
      <c r="G22" s="134" t="n">
        <v>0</v>
      </c>
      <c r="H22" s="134" t="n">
        <v>-349900.6043</v>
      </c>
      <c r="I22" s="134" t="n">
        <v>0</v>
      </c>
      <c r="J22" s="134" t="n">
        <v>0</v>
      </c>
      <c r="K22" s="134" t="n">
        <v>0</v>
      </c>
      <c r="L22" s="134" t="n">
        <v>1.0441</v>
      </c>
      <c r="M22" s="134" t="n">
        <v>25.354</v>
      </c>
      <c r="N22" s="134" t="n">
        <v>0</v>
      </c>
      <c r="O22" s="134" t="n">
        <v>0</v>
      </c>
      <c r="P22" s="134" t="n">
        <v>-10.3694</v>
      </c>
      <c r="Q22" s="134" t="n">
        <v>0</v>
      </c>
    </row>
    <row r="23" customFormat="false" ht="12.75" hidden="false" customHeight="false" outlineLevel="0" collapsed="false">
      <c r="A23" s="132" t="n">
        <v>755740</v>
      </c>
      <c r="B23" s="133" t="n">
        <v>36379</v>
      </c>
      <c r="C23" s="132" t="s">
        <v>143</v>
      </c>
      <c r="D23" s="134" t="n">
        <v>0</v>
      </c>
      <c r="E23" s="134" t="n">
        <v>0</v>
      </c>
      <c r="F23" s="134" t="n">
        <v>0</v>
      </c>
      <c r="G23" s="134" t="n">
        <v>0</v>
      </c>
      <c r="H23" s="134" t="n">
        <v>0</v>
      </c>
      <c r="I23" s="134" t="n">
        <v>0</v>
      </c>
      <c r="J23" s="134" t="n">
        <v>0</v>
      </c>
      <c r="K23" s="134" t="n">
        <v>0</v>
      </c>
      <c r="L23" s="134" t="n">
        <v>0</v>
      </c>
      <c r="M23" s="134" t="n">
        <v>0</v>
      </c>
      <c r="N23" s="134" t="n">
        <v>0</v>
      </c>
      <c r="O23" s="134" t="n">
        <v>0</v>
      </c>
      <c r="P23" s="134" t="n">
        <v>0</v>
      </c>
      <c r="Q23" s="134" t="n">
        <v>0</v>
      </c>
    </row>
    <row r="24" customFormat="false" ht="12.75" hidden="false" customHeight="false" outlineLevel="0" collapsed="false">
      <c r="A24" s="132" t="n">
        <v>755740</v>
      </c>
      <c r="B24" s="133" t="n">
        <v>36379</v>
      </c>
      <c r="C24" s="132" t="s">
        <v>144</v>
      </c>
      <c r="D24" s="134" t="n">
        <v>0</v>
      </c>
      <c r="E24" s="134" t="n">
        <v>0</v>
      </c>
      <c r="F24" s="134" t="n">
        <v>0</v>
      </c>
      <c r="G24" s="134" t="n">
        <v>0</v>
      </c>
      <c r="H24" s="134" t="n">
        <v>0</v>
      </c>
      <c r="I24" s="134" t="n">
        <v>0</v>
      </c>
      <c r="J24" s="134" t="n">
        <v>0</v>
      </c>
      <c r="K24" s="134" t="n">
        <v>0</v>
      </c>
      <c r="L24" s="134" t="n">
        <v>0</v>
      </c>
      <c r="M24" s="134" t="n">
        <v>0</v>
      </c>
      <c r="N24" s="134" t="n">
        <v>0</v>
      </c>
      <c r="O24" s="134" t="n">
        <v>0</v>
      </c>
      <c r="P24" s="134" t="n">
        <v>0</v>
      </c>
      <c r="Q24" s="134" t="n">
        <v>0</v>
      </c>
    </row>
    <row r="25" customFormat="false" ht="12.75" hidden="false" customHeight="false" outlineLevel="0" collapsed="false">
      <c r="A25" s="132" t="n">
        <v>755740</v>
      </c>
      <c r="B25" s="133" t="n">
        <v>36379</v>
      </c>
      <c r="C25" s="132" t="s">
        <v>145</v>
      </c>
      <c r="D25" s="134" t="n">
        <v>0</v>
      </c>
      <c r="E25" s="134" t="n">
        <v>0</v>
      </c>
      <c r="F25" s="134" t="n">
        <v>0</v>
      </c>
      <c r="G25" s="134" t="n">
        <v>0</v>
      </c>
      <c r="H25" s="134" t="n">
        <v>0</v>
      </c>
      <c r="I25" s="134" t="n">
        <v>0</v>
      </c>
      <c r="J25" s="134" t="n">
        <v>0</v>
      </c>
      <c r="K25" s="134" t="n">
        <v>0</v>
      </c>
      <c r="L25" s="134" t="n">
        <v>0</v>
      </c>
      <c r="M25" s="134" t="n">
        <v>0</v>
      </c>
      <c r="N25" s="134" t="n">
        <v>0</v>
      </c>
      <c r="O25" s="134" t="n">
        <v>0</v>
      </c>
      <c r="P25" s="134" t="n">
        <v>0</v>
      </c>
      <c r="Q25" s="134" t="n">
        <v>0</v>
      </c>
    </row>
    <row r="26" customFormat="false" ht="12.75" hidden="false" customHeight="false" outlineLevel="0" collapsed="false">
      <c r="A26" s="132" t="n">
        <v>755740</v>
      </c>
      <c r="B26" s="133" t="n">
        <v>36379</v>
      </c>
      <c r="C26" s="132" t="s">
        <v>146</v>
      </c>
      <c r="D26" s="134" t="n">
        <v>0</v>
      </c>
      <c r="E26" s="134" t="n">
        <v>0</v>
      </c>
      <c r="F26" s="134" t="n">
        <v>0</v>
      </c>
      <c r="G26" s="134" t="n">
        <v>0</v>
      </c>
      <c r="H26" s="134" t="n">
        <v>0</v>
      </c>
      <c r="I26" s="134" t="n">
        <v>0</v>
      </c>
      <c r="J26" s="134" t="n">
        <v>0</v>
      </c>
      <c r="K26" s="134" t="n">
        <v>0</v>
      </c>
      <c r="L26" s="134" t="n">
        <v>0</v>
      </c>
      <c r="M26" s="134" t="n">
        <v>0</v>
      </c>
      <c r="N26" s="134" t="n">
        <v>0</v>
      </c>
      <c r="O26" s="134" t="n">
        <v>0</v>
      </c>
      <c r="P26" s="134" t="n">
        <v>0</v>
      </c>
      <c r="Q26" s="134" t="n">
        <v>0</v>
      </c>
    </row>
    <row r="27" customFormat="false" ht="12.75" hidden="false" customHeight="false" outlineLevel="0" collapsed="false">
      <c r="A27" s="132" t="n">
        <v>755741</v>
      </c>
      <c r="B27" s="133" t="n">
        <v>36379</v>
      </c>
      <c r="C27" s="132" t="s">
        <v>139</v>
      </c>
      <c r="D27" s="134" t="n">
        <v>-948743.1486</v>
      </c>
      <c r="E27" s="134" t="n">
        <v>-948743.1486</v>
      </c>
      <c r="F27" s="134" t="n">
        <v>0</v>
      </c>
      <c r="G27" s="134" t="n">
        <v>0</v>
      </c>
      <c r="H27" s="134" t="n">
        <v>0</v>
      </c>
      <c r="I27" s="134" t="n">
        <v>0</v>
      </c>
      <c r="J27" s="134" t="n">
        <v>0</v>
      </c>
      <c r="K27" s="134" t="n">
        <v>0</v>
      </c>
      <c r="L27" s="134" t="n">
        <v>0</v>
      </c>
      <c r="M27" s="134" t="n">
        <v>0</v>
      </c>
      <c r="N27" s="134" t="n">
        <v>0</v>
      </c>
      <c r="O27" s="134" t="n">
        <v>0</v>
      </c>
      <c r="P27" s="134" t="n">
        <v>0</v>
      </c>
      <c r="Q27" s="134" t="n">
        <v>0</v>
      </c>
    </row>
    <row r="28" customFormat="false" ht="12.75" hidden="false" customHeight="false" outlineLevel="0" collapsed="false">
      <c r="A28" s="132" t="n">
        <v>755741</v>
      </c>
      <c r="B28" s="133" t="n">
        <v>36379</v>
      </c>
      <c r="C28" s="132" t="s">
        <v>143</v>
      </c>
      <c r="D28" s="134" t="n">
        <v>0</v>
      </c>
      <c r="E28" s="134" t="n">
        <v>0</v>
      </c>
      <c r="F28" s="134" t="n">
        <v>0</v>
      </c>
      <c r="G28" s="134" t="n">
        <v>0</v>
      </c>
      <c r="H28" s="134" t="n">
        <v>0</v>
      </c>
      <c r="I28" s="134" t="n">
        <v>0</v>
      </c>
      <c r="J28" s="134" t="n">
        <v>0</v>
      </c>
      <c r="K28" s="134" t="n">
        <v>0</v>
      </c>
      <c r="L28" s="134" t="n">
        <v>0</v>
      </c>
      <c r="M28" s="134" t="n">
        <v>0</v>
      </c>
      <c r="N28" s="134" t="n">
        <v>0</v>
      </c>
      <c r="O28" s="134" t="n">
        <v>0</v>
      </c>
      <c r="P28" s="134" t="n">
        <v>0</v>
      </c>
      <c r="Q28" s="134" t="n">
        <v>0</v>
      </c>
    </row>
    <row r="29" customFormat="false" ht="12.75" hidden="false" customHeight="false" outlineLevel="0" collapsed="false">
      <c r="A29" s="132" t="n">
        <v>755741</v>
      </c>
      <c r="B29" s="133" t="n">
        <v>36379</v>
      </c>
      <c r="C29" s="132" t="s">
        <v>144</v>
      </c>
      <c r="D29" s="134" t="n">
        <v>0</v>
      </c>
      <c r="E29" s="134" t="n">
        <v>0</v>
      </c>
      <c r="F29" s="134" t="n">
        <v>0</v>
      </c>
      <c r="G29" s="134" t="n">
        <v>0</v>
      </c>
      <c r="H29" s="134" t="n">
        <v>0</v>
      </c>
      <c r="I29" s="134" t="n">
        <v>0</v>
      </c>
      <c r="J29" s="134" t="n">
        <v>0</v>
      </c>
      <c r="K29" s="134" t="n">
        <v>0</v>
      </c>
      <c r="L29" s="134" t="n">
        <v>0</v>
      </c>
      <c r="M29" s="134" t="n">
        <v>0</v>
      </c>
      <c r="N29" s="134" t="n">
        <v>0</v>
      </c>
      <c r="O29" s="134" t="n">
        <v>0</v>
      </c>
      <c r="P29" s="134" t="n">
        <v>0</v>
      </c>
      <c r="Q29" s="134" t="n">
        <v>0</v>
      </c>
    </row>
    <row r="30" customFormat="false" ht="12.75" hidden="false" customHeight="false" outlineLevel="0" collapsed="false">
      <c r="A30" s="132" t="n">
        <v>755741</v>
      </c>
      <c r="B30" s="133" t="n">
        <v>36379</v>
      </c>
      <c r="C30" s="132" t="s">
        <v>145</v>
      </c>
      <c r="D30" s="134" t="n">
        <v>0</v>
      </c>
      <c r="E30" s="134" t="n">
        <v>0</v>
      </c>
      <c r="F30" s="134" t="n">
        <v>0</v>
      </c>
      <c r="G30" s="134" t="n">
        <v>0</v>
      </c>
      <c r="H30" s="134" t="n">
        <v>0</v>
      </c>
      <c r="I30" s="134" t="n">
        <v>0</v>
      </c>
      <c r="J30" s="134" t="n">
        <v>0</v>
      </c>
      <c r="K30" s="134" t="n">
        <v>0</v>
      </c>
      <c r="L30" s="134" t="n">
        <v>0</v>
      </c>
      <c r="M30" s="134" t="n">
        <v>0</v>
      </c>
      <c r="N30" s="134" t="n">
        <v>0</v>
      </c>
      <c r="O30" s="134" t="n">
        <v>0</v>
      </c>
      <c r="P30" s="134" t="n">
        <v>0</v>
      </c>
      <c r="Q30" s="134" t="n">
        <v>0</v>
      </c>
    </row>
    <row r="31" customFormat="false" ht="12.75" hidden="false" customHeight="false" outlineLevel="0" collapsed="false">
      <c r="A31" s="132" t="n">
        <v>755741</v>
      </c>
      <c r="B31" s="133" t="n">
        <v>36379</v>
      </c>
      <c r="C31" s="132" t="s">
        <v>146</v>
      </c>
      <c r="D31" s="134" t="n">
        <v>0</v>
      </c>
      <c r="E31" s="134" t="n">
        <v>0</v>
      </c>
      <c r="F31" s="134" t="n">
        <v>0</v>
      </c>
      <c r="G31" s="134" t="n">
        <v>0</v>
      </c>
      <c r="H31" s="134" t="n">
        <v>0</v>
      </c>
      <c r="I31" s="134" t="n">
        <v>0</v>
      </c>
      <c r="J31" s="134" t="n">
        <v>0</v>
      </c>
      <c r="K31" s="134" t="n">
        <v>0</v>
      </c>
      <c r="L31" s="134" t="n">
        <v>0</v>
      </c>
      <c r="M31" s="134" t="n">
        <v>0</v>
      </c>
      <c r="N31" s="134" t="n">
        <v>0</v>
      </c>
      <c r="O31" s="134" t="n">
        <v>0</v>
      </c>
      <c r="P31" s="134" t="n">
        <v>0</v>
      </c>
      <c r="Q31" s="134" t="n">
        <v>0</v>
      </c>
    </row>
    <row r="32" customFormat="false" ht="12.75" hidden="false" customHeight="false" outlineLevel="0" collapsed="false">
      <c r="A32" s="132" t="n">
        <v>755742</v>
      </c>
      <c r="B32" s="133" t="n">
        <v>36379</v>
      </c>
      <c r="C32" s="132" t="s">
        <v>139</v>
      </c>
      <c r="D32" s="134" t="n">
        <v>655832.6914</v>
      </c>
      <c r="E32" s="134" t="n">
        <v>663143.3929</v>
      </c>
      <c r="F32" s="134" t="n">
        <v>33.5269807</v>
      </c>
      <c r="G32" s="134" t="n">
        <v>0</v>
      </c>
      <c r="H32" s="134" t="n">
        <v>-7374.6566</v>
      </c>
      <c r="I32" s="134" t="n">
        <v>0</v>
      </c>
      <c r="J32" s="134" t="n">
        <v>0</v>
      </c>
      <c r="K32" s="134" t="n">
        <v>0</v>
      </c>
      <c r="L32" s="134" t="n">
        <v>-2.4268</v>
      </c>
      <c r="M32" s="134" t="n">
        <v>67.6513</v>
      </c>
      <c r="N32" s="134" t="n">
        <v>0</v>
      </c>
      <c r="O32" s="134" t="n">
        <v>0</v>
      </c>
      <c r="P32" s="134" t="n">
        <v>-1.2694</v>
      </c>
      <c r="Q32" s="134" t="n">
        <v>0</v>
      </c>
    </row>
    <row r="33" customFormat="false" ht="12.75" hidden="false" customHeight="false" outlineLevel="0" collapsed="false">
      <c r="A33" s="132" t="n">
        <v>755742</v>
      </c>
      <c r="B33" s="133" t="n">
        <v>36379</v>
      </c>
      <c r="C33" s="132" t="s">
        <v>143</v>
      </c>
      <c r="D33" s="134" t="n">
        <v>0</v>
      </c>
      <c r="E33" s="134" t="n">
        <v>0</v>
      </c>
      <c r="F33" s="134" t="n">
        <v>0</v>
      </c>
      <c r="G33" s="134" t="n">
        <v>0</v>
      </c>
      <c r="H33" s="134" t="n">
        <v>0</v>
      </c>
      <c r="I33" s="134" t="n">
        <v>0</v>
      </c>
      <c r="J33" s="134" t="n">
        <v>0</v>
      </c>
      <c r="K33" s="134" t="n">
        <v>0</v>
      </c>
      <c r="L33" s="134" t="n">
        <v>0</v>
      </c>
      <c r="M33" s="134" t="n">
        <v>0</v>
      </c>
      <c r="N33" s="134" t="n">
        <v>0</v>
      </c>
      <c r="O33" s="134" t="n">
        <v>0</v>
      </c>
      <c r="P33" s="134" t="n">
        <v>0</v>
      </c>
      <c r="Q33" s="134" t="n">
        <v>0</v>
      </c>
    </row>
    <row r="34" customFormat="false" ht="12.75" hidden="false" customHeight="false" outlineLevel="0" collapsed="false">
      <c r="A34" s="132" t="n">
        <v>755742</v>
      </c>
      <c r="B34" s="133" t="n">
        <v>36379</v>
      </c>
      <c r="C34" s="132" t="s">
        <v>144</v>
      </c>
      <c r="D34" s="134" t="n">
        <v>0</v>
      </c>
      <c r="E34" s="134" t="n">
        <v>0</v>
      </c>
      <c r="F34" s="134" t="n">
        <v>0</v>
      </c>
      <c r="G34" s="134" t="n">
        <v>0</v>
      </c>
      <c r="H34" s="134" t="n">
        <v>0</v>
      </c>
      <c r="I34" s="134" t="n">
        <v>0</v>
      </c>
      <c r="J34" s="134" t="n">
        <v>0</v>
      </c>
      <c r="K34" s="134" t="n">
        <v>0</v>
      </c>
      <c r="L34" s="134" t="n">
        <v>0</v>
      </c>
      <c r="M34" s="134" t="n">
        <v>0</v>
      </c>
      <c r="N34" s="134" t="n">
        <v>0</v>
      </c>
      <c r="O34" s="134" t="n">
        <v>0</v>
      </c>
      <c r="P34" s="134" t="n">
        <v>0</v>
      </c>
      <c r="Q34" s="134" t="n">
        <v>0</v>
      </c>
    </row>
    <row r="35" customFormat="false" ht="12.75" hidden="false" customHeight="false" outlineLevel="0" collapsed="false">
      <c r="A35" s="132" t="n">
        <v>755742</v>
      </c>
      <c r="B35" s="133" t="n">
        <v>36379</v>
      </c>
      <c r="C35" s="132" t="s">
        <v>145</v>
      </c>
      <c r="D35" s="134" t="n">
        <v>0</v>
      </c>
      <c r="E35" s="134" t="n">
        <v>0</v>
      </c>
      <c r="F35" s="134" t="n">
        <v>0</v>
      </c>
      <c r="G35" s="134" t="n">
        <v>0</v>
      </c>
      <c r="H35" s="134" t="n">
        <v>0</v>
      </c>
      <c r="I35" s="134" t="n">
        <v>0</v>
      </c>
      <c r="J35" s="134" t="n">
        <v>0</v>
      </c>
      <c r="K35" s="134" t="n">
        <v>0</v>
      </c>
      <c r="L35" s="134" t="n">
        <v>0</v>
      </c>
      <c r="M35" s="134" t="n">
        <v>0</v>
      </c>
      <c r="N35" s="134" t="n">
        <v>0</v>
      </c>
      <c r="O35" s="134" t="n">
        <v>0</v>
      </c>
      <c r="P35" s="134" t="n">
        <v>0</v>
      </c>
      <c r="Q35" s="134" t="n">
        <v>0</v>
      </c>
    </row>
    <row r="36" customFormat="false" ht="12.75" hidden="false" customHeight="false" outlineLevel="0" collapsed="false">
      <c r="A36" s="132" t="n">
        <v>755742</v>
      </c>
      <c r="B36" s="133" t="n">
        <v>36379</v>
      </c>
      <c r="C36" s="132" t="s">
        <v>146</v>
      </c>
      <c r="D36" s="134" t="n">
        <v>0</v>
      </c>
      <c r="E36" s="134" t="n">
        <v>0</v>
      </c>
      <c r="F36" s="134" t="n">
        <v>0</v>
      </c>
      <c r="G36" s="134" t="n">
        <v>0</v>
      </c>
      <c r="H36" s="134" t="n">
        <v>0</v>
      </c>
      <c r="I36" s="134" t="n">
        <v>0</v>
      </c>
      <c r="J36" s="134" t="n">
        <v>0</v>
      </c>
      <c r="K36" s="134" t="n">
        <v>0</v>
      </c>
      <c r="L36" s="134" t="n">
        <v>0</v>
      </c>
      <c r="M36" s="134" t="n">
        <v>0</v>
      </c>
      <c r="N36" s="134" t="n">
        <v>0</v>
      </c>
      <c r="O36" s="134" t="n">
        <v>0</v>
      </c>
      <c r="P36" s="134" t="n">
        <v>0</v>
      </c>
      <c r="Q36" s="134" t="n">
        <v>0</v>
      </c>
    </row>
    <row r="37" customFormat="false" ht="12.75" hidden="false" customHeight="false" outlineLevel="0" collapsed="false">
      <c r="A37" s="132" t="n">
        <v>755743</v>
      </c>
      <c r="B37" s="133" t="n">
        <v>36379</v>
      </c>
      <c r="C37" s="132" t="s">
        <v>139</v>
      </c>
      <c r="D37" s="134" t="n">
        <v>1225836.9</v>
      </c>
      <c r="E37" s="134" t="n">
        <v>1192320.9102</v>
      </c>
      <c r="F37" s="134" t="n">
        <v>267.2626043</v>
      </c>
      <c r="G37" s="134" t="n">
        <v>0</v>
      </c>
      <c r="H37" s="134" t="n">
        <v>33395.0418</v>
      </c>
      <c r="I37" s="134" t="n">
        <v>0</v>
      </c>
      <c r="J37" s="134" t="n">
        <v>0</v>
      </c>
      <c r="K37" s="134" t="n">
        <v>0</v>
      </c>
      <c r="L37" s="134" t="n">
        <v>14.0186</v>
      </c>
      <c r="M37" s="134" t="n">
        <v>112.5561</v>
      </c>
      <c r="N37" s="134" t="n">
        <v>0</v>
      </c>
      <c r="O37" s="134" t="n">
        <v>0</v>
      </c>
      <c r="P37" s="134" t="n">
        <v>-5.6267</v>
      </c>
      <c r="Q37" s="134" t="n">
        <v>0</v>
      </c>
    </row>
    <row r="38" customFormat="false" ht="12.75" hidden="false" customHeight="false" outlineLevel="0" collapsed="false">
      <c r="A38" s="132" t="n">
        <v>755743</v>
      </c>
      <c r="B38" s="133" t="n">
        <v>36379</v>
      </c>
      <c r="C38" s="132" t="s">
        <v>143</v>
      </c>
      <c r="D38" s="134" t="n">
        <v>0</v>
      </c>
      <c r="E38" s="134" t="n">
        <v>0</v>
      </c>
      <c r="F38" s="134" t="n">
        <v>0</v>
      </c>
      <c r="G38" s="134" t="n">
        <v>0</v>
      </c>
      <c r="H38" s="134" t="n">
        <v>0</v>
      </c>
      <c r="I38" s="134" t="n">
        <v>0</v>
      </c>
      <c r="J38" s="134" t="n">
        <v>0</v>
      </c>
      <c r="K38" s="134" t="n">
        <v>0</v>
      </c>
      <c r="L38" s="134" t="n">
        <v>0</v>
      </c>
      <c r="M38" s="134" t="n">
        <v>0</v>
      </c>
      <c r="N38" s="134" t="n">
        <v>0</v>
      </c>
      <c r="O38" s="134" t="n">
        <v>0</v>
      </c>
      <c r="P38" s="134" t="n">
        <v>0</v>
      </c>
      <c r="Q38" s="134" t="n">
        <v>0</v>
      </c>
    </row>
    <row r="39" customFormat="false" ht="12.75" hidden="false" customHeight="false" outlineLevel="0" collapsed="false">
      <c r="A39" s="132" t="n">
        <v>755743</v>
      </c>
      <c r="B39" s="133" t="n">
        <v>36379</v>
      </c>
      <c r="C39" s="132" t="s">
        <v>144</v>
      </c>
      <c r="D39" s="134" t="n">
        <v>0</v>
      </c>
      <c r="E39" s="134" t="n">
        <v>0</v>
      </c>
      <c r="F39" s="134" t="n">
        <v>0</v>
      </c>
      <c r="G39" s="134" t="n">
        <v>0</v>
      </c>
      <c r="H39" s="134" t="n">
        <v>0</v>
      </c>
      <c r="I39" s="134" t="n">
        <v>0</v>
      </c>
      <c r="J39" s="134" t="n">
        <v>0</v>
      </c>
      <c r="K39" s="134" t="n">
        <v>0</v>
      </c>
      <c r="L39" s="134" t="n">
        <v>0</v>
      </c>
      <c r="M39" s="134" t="n">
        <v>0</v>
      </c>
      <c r="N39" s="134" t="n">
        <v>0</v>
      </c>
      <c r="O39" s="134" t="n">
        <v>0</v>
      </c>
      <c r="P39" s="134" t="n">
        <v>0</v>
      </c>
      <c r="Q39" s="134" t="n">
        <v>0</v>
      </c>
    </row>
    <row r="40" customFormat="false" ht="12.75" hidden="false" customHeight="false" outlineLevel="0" collapsed="false">
      <c r="A40" s="132" t="n">
        <v>755743</v>
      </c>
      <c r="B40" s="133" t="n">
        <v>36379</v>
      </c>
      <c r="C40" s="132" t="s">
        <v>145</v>
      </c>
      <c r="D40" s="134" t="n">
        <v>0</v>
      </c>
      <c r="E40" s="134" t="n">
        <v>0</v>
      </c>
      <c r="F40" s="134" t="n">
        <v>0</v>
      </c>
      <c r="G40" s="134" t="n">
        <v>0</v>
      </c>
      <c r="H40" s="134" t="n">
        <v>0</v>
      </c>
      <c r="I40" s="134" t="n">
        <v>0</v>
      </c>
      <c r="J40" s="134" t="n">
        <v>0</v>
      </c>
      <c r="K40" s="134" t="n">
        <v>0</v>
      </c>
      <c r="L40" s="134" t="n">
        <v>0</v>
      </c>
      <c r="M40" s="134" t="n">
        <v>0</v>
      </c>
      <c r="N40" s="134" t="n">
        <v>0</v>
      </c>
      <c r="O40" s="134" t="n">
        <v>0</v>
      </c>
      <c r="P40" s="134" t="n">
        <v>0</v>
      </c>
      <c r="Q40" s="134" t="n">
        <v>0</v>
      </c>
    </row>
    <row r="41" customFormat="false" ht="12.75" hidden="false" customHeight="false" outlineLevel="0" collapsed="false">
      <c r="A41" s="132" t="n">
        <v>755743</v>
      </c>
      <c r="B41" s="133" t="n">
        <v>36379</v>
      </c>
      <c r="C41" s="132" t="s">
        <v>146</v>
      </c>
      <c r="D41" s="134" t="n">
        <v>0</v>
      </c>
      <c r="E41" s="134" t="n">
        <v>0</v>
      </c>
      <c r="F41" s="134" t="n">
        <v>0</v>
      </c>
      <c r="G41" s="134" t="n">
        <v>0</v>
      </c>
      <c r="H41" s="134" t="n">
        <v>0</v>
      </c>
      <c r="I41" s="134" t="n">
        <v>0</v>
      </c>
      <c r="J41" s="134" t="n">
        <v>0</v>
      </c>
      <c r="K41" s="134" t="n">
        <v>0</v>
      </c>
      <c r="L41" s="134" t="n">
        <v>0</v>
      </c>
      <c r="M41" s="134" t="n">
        <v>0</v>
      </c>
      <c r="N41" s="134" t="n">
        <v>0</v>
      </c>
      <c r="O41" s="134" t="n">
        <v>0</v>
      </c>
      <c r="P41" s="134" t="n">
        <v>0</v>
      </c>
      <c r="Q41" s="134" t="n">
        <v>0</v>
      </c>
    </row>
    <row r="42" customFormat="false" ht="12.75" hidden="false" customHeight="false" outlineLevel="0" collapsed="false">
      <c r="A42" s="132" t="n">
        <v>755744</v>
      </c>
      <c r="B42" s="133" t="n">
        <v>36379</v>
      </c>
      <c r="C42" s="132" t="s">
        <v>139</v>
      </c>
      <c r="D42" s="134" t="n">
        <v>786565.3668</v>
      </c>
      <c r="E42" s="134" t="n">
        <v>505767.5168</v>
      </c>
      <c r="F42" s="134" t="n">
        <v>312.994845</v>
      </c>
      <c r="G42" s="134" t="n">
        <v>-43254.25</v>
      </c>
      <c r="H42" s="134" t="n">
        <v>324052.1</v>
      </c>
      <c r="I42" s="134" t="n">
        <v>0</v>
      </c>
      <c r="J42" s="134" t="n">
        <v>0</v>
      </c>
      <c r="K42" s="134" t="n">
        <v>0</v>
      </c>
      <c r="L42" s="134" t="n">
        <v>0</v>
      </c>
      <c r="M42" s="134" t="n">
        <v>0</v>
      </c>
      <c r="N42" s="134" t="n">
        <v>0</v>
      </c>
      <c r="O42" s="134" t="n">
        <v>0</v>
      </c>
      <c r="P42" s="134" t="n">
        <v>0</v>
      </c>
      <c r="Q42" s="134" t="n">
        <v>0</v>
      </c>
    </row>
    <row r="43" customFormat="false" ht="12.75" hidden="false" customHeight="false" outlineLevel="0" collapsed="false">
      <c r="A43" s="132" t="n">
        <v>755744</v>
      </c>
      <c r="B43" s="133" t="n">
        <v>36379</v>
      </c>
      <c r="C43" s="132" t="s">
        <v>143</v>
      </c>
      <c r="D43" s="134" t="n">
        <v>0</v>
      </c>
      <c r="E43" s="134" t="n">
        <v>0</v>
      </c>
      <c r="F43" s="134" t="n">
        <v>0</v>
      </c>
      <c r="G43" s="134" t="n">
        <v>0</v>
      </c>
      <c r="H43" s="134" t="n">
        <v>0</v>
      </c>
      <c r="I43" s="134" t="n">
        <v>0</v>
      </c>
      <c r="J43" s="134" t="n">
        <v>0</v>
      </c>
      <c r="K43" s="134" t="n">
        <v>0</v>
      </c>
      <c r="L43" s="134" t="n">
        <v>0</v>
      </c>
      <c r="M43" s="134" t="n">
        <v>0</v>
      </c>
      <c r="N43" s="134" t="n">
        <v>0</v>
      </c>
      <c r="O43" s="134" t="n">
        <v>0</v>
      </c>
      <c r="P43" s="134" t="n">
        <v>0</v>
      </c>
      <c r="Q43" s="134" t="n">
        <v>0</v>
      </c>
    </row>
    <row r="44" customFormat="false" ht="12.75" hidden="false" customHeight="false" outlineLevel="0" collapsed="false">
      <c r="A44" s="132" t="n">
        <v>755744</v>
      </c>
      <c r="B44" s="133" t="n">
        <v>36379</v>
      </c>
      <c r="C44" s="132" t="s">
        <v>144</v>
      </c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4" t="n">
        <v>0</v>
      </c>
      <c r="J44" s="134" t="n">
        <v>0</v>
      </c>
      <c r="K44" s="134" t="n">
        <v>0</v>
      </c>
      <c r="L44" s="134" t="n">
        <v>0</v>
      </c>
      <c r="M44" s="134" t="n">
        <v>0</v>
      </c>
      <c r="N44" s="134" t="n">
        <v>0</v>
      </c>
      <c r="O44" s="134" t="n">
        <v>0</v>
      </c>
      <c r="P44" s="134" t="n">
        <v>0</v>
      </c>
      <c r="Q44" s="134" t="n">
        <v>0</v>
      </c>
    </row>
    <row r="45" customFormat="false" ht="12.75" hidden="false" customHeight="false" outlineLevel="0" collapsed="false">
      <c r="A45" s="132" t="n">
        <v>755744</v>
      </c>
      <c r="B45" s="133" t="n">
        <v>36379</v>
      </c>
      <c r="C45" s="132" t="s">
        <v>145</v>
      </c>
      <c r="D45" s="134" t="n">
        <v>0</v>
      </c>
      <c r="E45" s="134" t="n">
        <v>0</v>
      </c>
      <c r="F45" s="134" t="n">
        <v>0</v>
      </c>
      <c r="G45" s="134" t="n">
        <v>0</v>
      </c>
      <c r="H45" s="134" t="n">
        <v>0</v>
      </c>
      <c r="I45" s="134" t="n">
        <v>0</v>
      </c>
      <c r="J45" s="134" t="n">
        <v>0</v>
      </c>
      <c r="K45" s="134" t="n">
        <v>0</v>
      </c>
      <c r="L45" s="134" t="n">
        <v>0</v>
      </c>
      <c r="M45" s="134" t="n">
        <v>0</v>
      </c>
      <c r="N45" s="134" t="n">
        <v>0</v>
      </c>
      <c r="O45" s="134" t="n">
        <v>0</v>
      </c>
      <c r="P45" s="134" t="n">
        <v>0</v>
      </c>
      <c r="Q45" s="134" t="n">
        <v>0</v>
      </c>
    </row>
    <row r="46" customFormat="false" ht="12.75" hidden="false" customHeight="false" outlineLevel="0" collapsed="false">
      <c r="A46" s="132" t="n">
        <v>755744</v>
      </c>
      <c r="B46" s="133" t="n">
        <v>36379</v>
      </c>
      <c r="C46" s="132" t="s">
        <v>146</v>
      </c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4" t="n">
        <v>0</v>
      </c>
      <c r="J46" s="134" t="n">
        <v>0</v>
      </c>
      <c r="K46" s="134" t="n">
        <v>0</v>
      </c>
      <c r="L46" s="134" t="n">
        <v>0</v>
      </c>
      <c r="M46" s="134" t="n">
        <v>0</v>
      </c>
      <c r="N46" s="134" t="n">
        <v>0</v>
      </c>
      <c r="O46" s="134" t="n">
        <v>0</v>
      </c>
      <c r="P46" s="134" t="n">
        <v>0</v>
      </c>
      <c r="Q46" s="134" t="n">
        <v>0</v>
      </c>
    </row>
    <row r="47" customFormat="false" ht="12.75" hidden="false" customHeight="false" outlineLevel="0" collapsed="false">
      <c r="A47" s="132" t="n">
        <v>755745</v>
      </c>
      <c r="B47" s="133" t="n">
        <v>36379</v>
      </c>
      <c r="C47" s="132" t="s">
        <v>139</v>
      </c>
      <c r="D47" s="134" t="n">
        <v>-1355514.2058</v>
      </c>
      <c r="E47" s="134" t="n">
        <v>-1294423.2761</v>
      </c>
      <c r="F47" s="134" t="n">
        <v>-1772.393532</v>
      </c>
      <c r="G47" s="134" t="n">
        <v>0</v>
      </c>
      <c r="H47" s="134" t="n">
        <v>-60794.8737</v>
      </c>
      <c r="I47" s="134" t="n">
        <v>0</v>
      </c>
      <c r="J47" s="134" t="n">
        <v>0</v>
      </c>
      <c r="K47" s="134" t="n">
        <v>0</v>
      </c>
      <c r="L47" s="134" t="n">
        <v>-19.7478</v>
      </c>
      <c r="M47" s="134" t="n">
        <v>-247.2489</v>
      </c>
      <c r="N47" s="134" t="n">
        <v>0</v>
      </c>
      <c r="O47" s="134" t="n">
        <v>0</v>
      </c>
      <c r="P47" s="134" t="n">
        <v>-29.0593</v>
      </c>
      <c r="Q47" s="134" t="n">
        <v>0</v>
      </c>
    </row>
    <row r="48" customFormat="false" ht="12.75" hidden="false" customHeight="false" outlineLevel="0" collapsed="false">
      <c r="A48" s="132" t="n">
        <v>755745</v>
      </c>
      <c r="B48" s="133" t="n">
        <v>36379</v>
      </c>
      <c r="C48" s="132" t="s">
        <v>143</v>
      </c>
      <c r="D48" s="134" t="n">
        <v>0</v>
      </c>
      <c r="E48" s="134" t="n">
        <v>0</v>
      </c>
      <c r="F48" s="134" t="n">
        <v>0</v>
      </c>
      <c r="G48" s="134" t="n">
        <v>0</v>
      </c>
      <c r="H48" s="134" t="n">
        <v>0</v>
      </c>
      <c r="I48" s="134" t="n">
        <v>0</v>
      </c>
      <c r="J48" s="134" t="n">
        <v>0</v>
      </c>
      <c r="K48" s="134" t="n">
        <v>0</v>
      </c>
      <c r="L48" s="134" t="n">
        <v>0</v>
      </c>
      <c r="M48" s="134" t="n">
        <v>0</v>
      </c>
      <c r="N48" s="134" t="n">
        <v>0</v>
      </c>
      <c r="O48" s="134" t="n">
        <v>0</v>
      </c>
      <c r="P48" s="134" t="n">
        <v>0</v>
      </c>
      <c r="Q48" s="134" t="n">
        <v>0</v>
      </c>
    </row>
    <row r="49" customFormat="false" ht="12.75" hidden="false" customHeight="false" outlineLevel="0" collapsed="false">
      <c r="A49" s="132" t="n">
        <v>755745</v>
      </c>
      <c r="B49" s="133" t="n">
        <v>36379</v>
      </c>
      <c r="C49" s="132" t="s">
        <v>144</v>
      </c>
      <c r="D49" s="134" t="n">
        <v>0</v>
      </c>
      <c r="E49" s="134" t="n">
        <v>0</v>
      </c>
      <c r="F49" s="134" t="n">
        <v>0</v>
      </c>
      <c r="G49" s="134" t="n">
        <v>0</v>
      </c>
      <c r="H49" s="134" t="n">
        <v>0</v>
      </c>
      <c r="I49" s="134" t="n">
        <v>0</v>
      </c>
      <c r="J49" s="134" t="n">
        <v>0</v>
      </c>
      <c r="K49" s="134" t="n">
        <v>0</v>
      </c>
      <c r="L49" s="134" t="n">
        <v>0</v>
      </c>
      <c r="M49" s="134" t="n">
        <v>0</v>
      </c>
      <c r="N49" s="134" t="n">
        <v>0</v>
      </c>
      <c r="O49" s="134" t="n">
        <v>0</v>
      </c>
      <c r="P49" s="134" t="n">
        <v>0</v>
      </c>
      <c r="Q49" s="134" t="n">
        <v>0</v>
      </c>
    </row>
    <row r="50" customFormat="false" ht="12.75" hidden="false" customHeight="false" outlineLevel="0" collapsed="false">
      <c r="A50" s="132" t="n">
        <v>755745</v>
      </c>
      <c r="B50" s="133" t="n">
        <v>36379</v>
      </c>
      <c r="C50" s="132" t="s">
        <v>145</v>
      </c>
      <c r="D50" s="134" t="n">
        <v>0</v>
      </c>
      <c r="E50" s="134" t="n">
        <v>0</v>
      </c>
      <c r="F50" s="134" t="n">
        <v>0</v>
      </c>
      <c r="G50" s="134" t="n">
        <v>0</v>
      </c>
      <c r="H50" s="134" t="n">
        <v>0</v>
      </c>
      <c r="I50" s="134" t="n">
        <v>0</v>
      </c>
      <c r="J50" s="134" t="n">
        <v>0</v>
      </c>
      <c r="K50" s="134" t="n">
        <v>0</v>
      </c>
      <c r="L50" s="134" t="n">
        <v>0</v>
      </c>
      <c r="M50" s="134" t="n">
        <v>0</v>
      </c>
      <c r="N50" s="134" t="n">
        <v>0</v>
      </c>
      <c r="O50" s="134" t="n">
        <v>0</v>
      </c>
      <c r="P50" s="134" t="n">
        <v>0</v>
      </c>
      <c r="Q50" s="134" t="n">
        <v>0</v>
      </c>
    </row>
    <row r="51" customFormat="false" ht="12.75" hidden="false" customHeight="false" outlineLevel="0" collapsed="false">
      <c r="A51" s="132" t="n">
        <v>755745</v>
      </c>
      <c r="B51" s="133" t="n">
        <v>36379</v>
      </c>
      <c r="C51" s="132" t="s">
        <v>146</v>
      </c>
      <c r="D51" s="134" t="n">
        <v>0</v>
      </c>
      <c r="E51" s="134" t="n">
        <v>0</v>
      </c>
      <c r="F51" s="134" t="n">
        <v>0</v>
      </c>
      <c r="G51" s="134" t="n">
        <v>0</v>
      </c>
      <c r="H51" s="134" t="n">
        <v>0</v>
      </c>
      <c r="I51" s="134" t="n">
        <v>0</v>
      </c>
      <c r="J51" s="134" t="n">
        <v>0</v>
      </c>
      <c r="K51" s="134" t="n">
        <v>0</v>
      </c>
      <c r="L51" s="134" t="n">
        <v>0</v>
      </c>
      <c r="M51" s="134" t="n">
        <v>0</v>
      </c>
      <c r="N51" s="134" t="n">
        <v>0</v>
      </c>
      <c r="O51" s="134" t="n">
        <v>0</v>
      </c>
      <c r="P51" s="134" t="n">
        <v>0</v>
      </c>
      <c r="Q51" s="134" t="n">
        <v>0</v>
      </c>
    </row>
    <row r="52" customFormat="false" ht="12.75" hidden="false" customHeight="false" outlineLevel="0" collapsed="false">
      <c r="A52" s="132" t="n">
        <v>755746</v>
      </c>
      <c r="B52" s="133" t="n">
        <v>36379</v>
      </c>
      <c r="C52" s="132" t="s">
        <v>139</v>
      </c>
      <c r="D52" s="134" t="n">
        <v>-774611.4035</v>
      </c>
      <c r="E52" s="134" t="n">
        <v>-744487.6041</v>
      </c>
      <c r="F52" s="134" t="n">
        <v>-277.5779074</v>
      </c>
      <c r="G52" s="134" t="n">
        <v>0</v>
      </c>
      <c r="H52" s="134" t="n">
        <v>-30043.9527</v>
      </c>
      <c r="I52" s="134" t="n">
        <v>0</v>
      </c>
      <c r="J52" s="134" t="n">
        <v>0</v>
      </c>
      <c r="K52" s="134" t="n">
        <v>0</v>
      </c>
      <c r="L52" s="134" t="n">
        <v>-5.3101</v>
      </c>
      <c r="M52" s="134" t="n">
        <v>-76.4105</v>
      </c>
      <c r="N52" s="134" t="n">
        <v>0</v>
      </c>
      <c r="O52" s="134" t="n">
        <v>0</v>
      </c>
      <c r="P52" s="134" t="n">
        <v>1.8739</v>
      </c>
      <c r="Q52" s="134" t="n">
        <v>0</v>
      </c>
    </row>
    <row r="53" customFormat="false" ht="12.75" hidden="false" customHeight="false" outlineLevel="0" collapsed="false">
      <c r="A53" s="132" t="n">
        <v>755746</v>
      </c>
      <c r="B53" s="133" t="n">
        <v>36379</v>
      </c>
      <c r="C53" s="132" t="s">
        <v>143</v>
      </c>
      <c r="D53" s="134" t="n">
        <v>0</v>
      </c>
      <c r="E53" s="134" t="n">
        <v>0</v>
      </c>
      <c r="F53" s="134" t="n">
        <v>0</v>
      </c>
      <c r="G53" s="134" t="n">
        <v>0</v>
      </c>
      <c r="H53" s="134" t="n">
        <v>0</v>
      </c>
      <c r="I53" s="134" t="n">
        <v>0</v>
      </c>
      <c r="J53" s="134" t="n">
        <v>0</v>
      </c>
      <c r="K53" s="134" t="n">
        <v>0</v>
      </c>
      <c r="L53" s="134" t="n">
        <v>0</v>
      </c>
      <c r="M53" s="134" t="n">
        <v>0</v>
      </c>
      <c r="N53" s="134" t="n">
        <v>0</v>
      </c>
      <c r="O53" s="134" t="n">
        <v>0</v>
      </c>
      <c r="P53" s="134" t="n">
        <v>0</v>
      </c>
      <c r="Q53" s="134" t="n">
        <v>0</v>
      </c>
    </row>
    <row r="54" customFormat="false" ht="12.75" hidden="false" customHeight="false" outlineLevel="0" collapsed="false">
      <c r="A54" s="132" t="n">
        <v>755746</v>
      </c>
      <c r="B54" s="133" t="n">
        <v>36379</v>
      </c>
      <c r="C54" s="132" t="s">
        <v>144</v>
      </c>
      <c r="D54" s="134" t="n">
        <v>0</v>
      </c>
      <c r="E54" s="134" t="n">
        <v>0</v>
      </c>
      <c r="F54" s="134" t="n">
        <v>0</v>
      </c>
      <c r="G54" s="134" t="n">
        <v>0</v>
      </c>
      <c r="H54" s="134" t="n">
        <v>0</v>
      </c>
      <c r="I54" s="134" t="n">
        <v>0</v>
      </c>
      <c r="J54" s="134" t="n">
        <v>0</v>
      </c>
      <c r="K54" s="134" t="n">
        <v>0</v>
      </c>
      <c r="L54" s="134" t="n">
        <v>0</v>
      </c>
      <c r="M54" s="134" t="n">
        <v>0</v>
      </c>
      <c r="N54" s="134" t="n">
        <v>0</v>
      </c>
      <c r="O54" s="134" t="n">
        <v>0</v>
      </c>
      <c r="P54" s="134" t="n">
        <v>0</v>
      </c>
      <c r="Q54" s="134" t="n">
        <v>0</v>
      </c>
    </row>
    <row r="55" customFormat="false" ht="12.75" hidden="false" customHeight="false" outlineLevel="0" collapsed="false">
      <c r="A55" s="132" t="n">
        <v>755746</v>
      </c>
      <c r="B55" s="133" t="n">
        <v>36379</v>
      </c>
      <c r="C55" s="132" t="s">
        <v>145</v>
      </c>
      <c r="D55" s="134" t="n">
        <v>0</v>
      </c>
      <c r="E55" s="134" t="n">
        <v>0</v>
      </c>
      <c r="F55" s="134" t="n">
        <v>0</v>
      </c>
      <c r="G55" s="134" t="n">
        <v>0</v>
      </c>
      <c r="H55" s="134" t="n">
        <v>0</v>
      </c>
      <c r="I55" s="134" t="n">
        <v>0</v>
      </c>
      <c r="J55" s="134" t="n">
        <v>0</v>
      </c>
      <c r="K55" s="134" t="n">
        <v>0</v>
      </c>
      <c r="L55" s="134" t="n">
        <v>0</v>
      </c>
      <c r="M55" s="134" t="n">
        <v>0</v>
      </c>
      <c r="N55" s="134" t="n">
        <v>0</v>
      </c>
      <c r="O55" s="134" t="n">
        <v>0</v>
      </c>
      <c r="P55" s="134" t="n">
        <v>0</v>
      </c>
      <c r="Q55" s="134" t="n">
        <v>0</v>
      </c>
    </row>
    <row r="56" customFormat="false" ht="12.75" hidden="false" customHeight="false" outlineLevel="0" collapsed="false">
      <c r="A56" s="132" t="n">
        <v>755746</v>
      </c>
      <c r="B56" s="133" t="n">
        <v>36379</v>
      </c>
      <c r="C56" s="132" t="s">
        <v>146</v>
      </c>
      <c r="D56" s="134" t="n">
        <v>0</v>
      </c>
      <c r="E56" s="134" t="n">
        <v>0</v>
      </c>
      <c r="F56" s="134" t="n">
        <v>0</v>
      </c>
      <c r="G56" s="134" t="n">
        <v>0</v>
      </c>
      <c r="H56" s="134" t="n">
        <v>0</v>
      </c>
      <c r="I56" s="134" t="n">
        <v>0</v>
      </c>
      <c r="J56" s="134" t="n">
        <v>0</v>
      </c>
      <c r="K56" s="134" t="n">
        <v>0</v>
      </c>
      <c r="L56" s="134" t="n">
        <v>0</v>
      </c>
      <c r="M56" s="134" t="n">
        <v>0</v>
      </c>
      <c r="N56" s="134" t="n">
        <v>0</v>
      </c>
      <c r="O56" s="134" t="n">
        <v>0</v>
      </c>
      <c r="P56" s="134" t="n">
        <v>0</v>
      </c>
      <c r="Q56" s="134" t="n">
        <v>0</v>
      </c>
    </row>
    <row r="57" customFormat="false" ht="12.75" hidden="false" customHeight="false" outlineLevel="0" collapsed="false">
      <c r="A57" s="132" t="n">
        <v>755747</v>
      </c>
      <c r="B57" s="133" t="n">
        <v>36379</v>
      </c>
      <c r="C57" s="132" t="s">
        <v>139</v>
      </c>
      <c r="D57" s="134" t="n">
        <v>222218.893</v>
      </c>
      <c r="E57" s="134" t="n">
        <v>309812.2027</v>
      </c>
      <c r="F57" s="134" t="n">
        <v>-467.83119</v>
      </c>
      <c r="G57" s="134" t="n">
        <v>0</v>
      </c>
      <c r="H57" s="134" t="n">
        <v>-87591.2094</v>
      </c>
      <c r="I57" s="134" t="n">
        <v>0</v>
      </c>
      <c r="J57" s="134" t="n">
        <v>0</v>
      </c>
      <c r="K57" s="134" t="n">
        <v>0</v>
      </c>
      <c r="L57" s="134" t="n">
        <v>-0.0657</v>
      </c>
      <c r="M57" s="134" t="n">
        <v>-1.6869</v>
      </c>
      <c r="N57" s="134" t="n">
        <v>0</v>
      </c>
      <c r="O57" s="134" t="n">
        <v>0</v>
      </c>
      <c r="P57" s="134" t="n">
        <v>-0.3477</v>
      </c>
      <c r="Q57" s="134" t="n">
        <v>0</v>
      </c>
    </row>
    <row r="58" customFormat="false" ht="12.75" hidden="false" customHeight="false" outlineLevel="0" collapsed="false">
      <c r="A58" s="132" t="n">
        <v>755747</v>
      </c>
      <c r="B58" s="133" t="n">
        <v>36379</v>
      </c>
      <c r="C58" s="132" t="s">
        <v>143</v>
      </c>
      <c r="D58" s="134" t="n">
        <v>0</v>
      </c>
      <c r="E58" s="134" t="n">
        <v>0</v>
      </c>
      <c r="F58" s="134" t="n">
        <v>0</v>
      </c>
      <c r="G58" s="134" t="n">
        <v>0</v>
      </c>
      <c r="H58" s="134" t="n">
        <v>0</v>
      </c>
      <c r="I58" s="134" t="n">
        <v>0</v>
      </c>
      <c r="J58" s="134" t="n">
        <v>0</v>
      </c>
      <c r="K58" s="134" t="n">
        <v>0</v>
      </c>
      <c r="L58" s="134" t="n">
        <v>0</v>
      </c>
      <c r="M58" s="134" t="n">
        <v>0</v>
      </c>
      <c r="N58" s="134" t="n">
        <v>0</v>
      </c>
      <c r="O58" s="134" t="n">
        <v>0</v>
      </c>
      <c r="P58" s="134" t="n">
        <v>0</v>
      </c>
      <c r="Q58" s="134" t="n">
        <v>0</v>
      </c>
    </row>
    <row r="59" customFormat="false" ht="12.75" hidden="false" customHeight="false" outlineLevel="0" collapsed="false">
      <c r="A59" s="132" t="n">
        <v>755747</v>
      </c>
      <c r="B59" s="133" t="n">
        <v>36379</v>
      </c>
      <c r="C59" s="132" t="s">
        <v>144</v>
      </c>
      <c r="D59" s="134" t="n">
        <v>0</v>
      </c>
      <c r="E59" s="134" t="n">
        <v>0</v>
      </c>
      <c r="F59" s="134" t="n">
        <v>0</v>
      </c>
      <c r="G59" s="134" t="n">
        <v>0</v>
      </c>
      <c r="H59" s="134" t="n">
        <v>0</v>
      </c>
      <c r="I59" s="134" t="n">
        <v>0</v>
      </c>
      <c r="J59" s="134" t="n">
        <v>0</v>
      </c>
      <c r="K59" s="134" t="n">
        <v>0</v>
      </c>
      <c r="L59" s="134" t="n">
        <v>0</v>
      </c>
      <c r="M59" s="134" t="n">
        <v>0</v>
      </c>
      <c r="N59" s="134" t="n">
        <v>0</v>
      </c>
      <c r="O59" s="134" t="n">
        <v>0</v>
      </c>
      <c r="P59" s="134" t="n">
        <v>0</v>
      </c>
      <c r="Q59" s="134" t="n">
        <v>0</v>
      </c>
    </row>
    <row r="60" customFormat="false" ht="12.75" hidden="false" customHeight="false" outlineLevel="0" collapsed="false">
      <c r="A60" s="132" t="n">
        <v>755747</v>
      </c>
      <c r="B60" s="133" t="n">
        <v>36379</v>
      </c>
      <c r="C60" s="132" t="s">
        <v>145</v>
      </c>
      <c r="D60" s="134" t="n">
        <v>0</v>
      </c>
      <c r="E60" s="134" t="n">
        <v>0</v>
      </c>
      <c r="F60" s="134" t="n">
        <v>0</v>
      </c>
      <c r="G60" s="134" t="n">
        <v>0</v>
      </c>
      <c r="H60" s="134" t="n">
        <v>0</v>
      </c>
      <c r="I60" s="134" t="n">
        <v>0</v>
      </c>
      <c r="J60" s="134" t="n">
        <v>0</v>
      </c>
      <c r="K60" s="134" t="n">
        <v>0</v>
      </c>
      <c r="L60" s="134" t="n">
        <v>0</v>
      </c>
      <c r="M60" s="134" t="n">
        <v>0</v>
      </c>
      <c r="N60" s="134" t="n">
        <v>0</v>
      </c>
      <c r="O60" s="134" t="n">
        <v>0</v>
      </c>
      <c r="P60" s="134" t="n">
        <v>0</v>
      </c>
      <c r="Q60" s="134" t="n">
        <v>0</v>
      </c>
    </row>
    <row r="61" customFormat="false" ht="12.75" hidden="false" customHeight="false" outlineLevel="0" collapsed="false">
      <c r="A61" s="132" t="n">
        <v>755747</v>
      </c>
      <c r="B61" s="133" t="n">
        <v>36379</v>
      </c>
      <c r="C61" s="132" t="s">
        <v>146</v>
      </c>
      <c r="D61" s="134" t="n">
        <v>0</v>
      </c>
      <c r="E61" s="134" t="n">
        <v>0</v>
      </c>
      <c r="F61" s="134" t="n">
        <v>0</v>
      </c>
      <c r="G61" s="134" t="n">
        <v>0</v>
      </c>
      <c r="H61" s="134" t="n">
        <v>0</v>
      </c>
      <c r="I61" s="134" t="n">
        <v>0</v>
      </c>
      <c r="J61" s="134" t="n">
        <v>0</v>
      </c>
      <c r="K61" s="134" t="n">
        <v>0</v>
      </c>
      <c r="L61" s="134" t="n">
        <v>0</v>
      </c>
      <c r="M61" s="134" t="n">
        <v>0</v>
      </c>
      <c r="N61" s="134" t="n">
        <v>0</v>
      </c>
      <c r="O61" s="134" t="n">
        <v>0</v>
      </c>
      <c r="P61" s="134" t="n">
        <v>0</v>
      </c>
      <c r="Q61" s="134" t="n">
        <v>0</v>
      </c>
    </row>
    <row r="62" customFormat="false" ht="12.75" hidden="false" customHeight="false" outlineLevel="0" collapsed="false">
      <c r="A62" s="132" t="n">
        <v>755748</v>
      </c>
      <c r="B62" s="133" t="n">
        <v>36379</v>
      </c>
      <c r="C62" s="132" t="s">
        <v>139</v>
      </c>
      <c r="D62" s="134" t="n">
        <v>58490</v>
      </c>
      <c r="E62" s="134" t="n">
        <v>-315846</v>
      </c>
      <c r="F62" s="134" t="n">
        <v>467.92</v>
      </c>
      <c r="G62" s="134" t="n">
        <v>0</v>
      </c>
      <c r="H62" s="134" t="n">
        <v>374336</v>
      </c>
      <c r="I62" s="134" t="n">
        <v>0</v>
      </c>
      <c r="J62" s="134" t="n">
        <v>0</v>
      </c>
      <c r="K62" s="134" t="n">
        <v>0</v>
      </c>
      <c r="L62" s="134" t="n">
        <v>0</v>
      </c>
      <c r="M62" s="134" t="n">
        <v>0</v>
      </c>
      <c r="N62" s="134" t="n">
        <v>0</v>
      </c>
      <c r="O62" s="134" t="n">
        <v>0</v>
      </c>
      <c r="P62" s="134" t="n">
        <v>0</v>
      </c>
      <c r="Q62" s="134" t="n">
        <v>0</v>
      </c>
    </row>
    <row r="63" customFormat="false" ht="12.75" hidden="false" customHeight="false" outlineLevel="0" collapsed="false">
      <c r="A63" s="132" t="n">
        <v>755748</v>
      </c>
      <c r="B63" s="133" t="n">
        <v>36379</v>
      </c>
      <c r="C63" s="132" t="s">
        <v>143</v>
      </c>
      <c r="D63" s="134" t="n">
        <v>0</v>
      </c>
      <c r="E63" s="134" t="n">
        <v>0</v>
      </c>
      <c r="F63" s="134" t="n">
        <v>0</v>
      </c>
      <c r="G63" s="134" t="n">
        <v>0</v>
      </c>
      <c r="H63" s="134" t="n">
        <v>0</v>
      </c>
      <c r="I63" s="134" t="n">
        <v>0</v>
      </c>
      <c r="J63" s="134" t="n">
        <v>0</v>
      </c>
      <c r="K63" s="134" t="n">
        <v>0</v>
      </c>
      <c r="L63" s="134" t="n">
        <v>0</v>
      </c>
      <c r="M63" s="134" t="n">
        <v>0</v>
      </c>
      <c r="N63" s="134" t="n">
        <v>0</v>
      </c>
      <c r="O63" s="134" t="n">
        <v>0</v>
      </c>
      <c r="P63" s="134" t="n">
        <v>0</v>
      </c>
      <c r="Q63" s="134" t="n">
        <v>0</v>
      </c>
    </row>
    <row r="64" customFormat="false" ht="12.75" hidden="false" customHeight="false" outlineLevel="0" collapsed="false">
      <c r="A64" s="132" t="n">
        <v>755748</v>
      </c>
      <c r="B64" s="133" t="n">
        <v>36379</v>
      </c>
      <c r="C64" s="132" t="s">
        <v>144</v>
      </c>
      <c r="D64" s="134" t="n">
        <v>0</v>
      </c>
      <c r="E64" s="134" t="n">
        <v>0</v>
      </c>
      <c r="F64" s="134" t="n">
        <v>0</v>
      </c>
      <c r="G64" s="134" t="n">
        <v>0</v>
      </c>
      <c r="H64" s="134" t="n">
        <v>0</v>
      </c>
      <c r="I64" s="134" t="n">
        <v>0</v>
      </c>
      <c r="J64" s="134" t="n">
        <v>0</v>
      </c>
      <c r="K64" s="134" t="n">
        <v>0</v>
      </c>
      <c r="L64" s="134" t="n">
        <v>0</v>
      </c>
      <c r="M64" s="134" t="n">
        <v>0</v>
      </c>
      <c r="N64" s="134" t="n">
        <v>0</v>
      </c>
      <c r="O64" s="134" t="n">
        <v>0</v>
      </c>
      <c r="P64" s="134" t="n">
        <v>0</v>
      </c>
      <c r="Q64" s="134" t="n">
        <v>0</v>
      </c>
    </row>
    <row r="65" customFormat="false" ht="12.75" hidden="false" customHeight="false" outlineLevel="0" collapsed="false">
      <c r="A65" s="132" t="n">
        <v>755748</v>
      </c>
      <c r="B65" s="133" t="n">
        <v>36379</v>
      </c>
      <c r="C65" s="132" t="s">
        <v>145</v>
      </c>
      <c r="D65" s="134" t="n">
        <v>0</v>
      </c>
      <c r="E65" s="134" t="n">
        <v>0</v>
      </c>
      <c r="F65" s="134" t="n">
        <v>0</v>
      </c>
      <c r="G65" s="134" t="n">
        <v>0</v>
      </c>
      <c r="H65" s="134" t="n">
        <v>0</v>
      </c>
      <c r="I65" s="134" t="n">
        <v>0</v>
      </c>
      <c r="J65" s="134" t="n">
        <v>0</v>
      </c>
      <c r="K65" s="134" t="n">
        <v>0</v>
      </c>
      <c r="L65" s="134" t="n">
        <v>0</v>
      </c>
      <c r="M65" s="134" t="n">
        <v>0</v>
      </c>
      <c r="N65" s="134" t="n">
        <v>0</v>
      </c>
      <c r="O65" s="134" t="n">
        <v>0</v>
      </c>
      <c r="P65" s="134" t="n">
        <v>0</v>
      </c>
      <c r="Q65" s="134" t="n">
        <v>0</v>
      </c>
    </row>
    <row r="66" customFormat="false" ht="12.75" hidden="false" customHeight="false" outlineLevel="0" collapsed="false">
      <c r="A66" s="132" t="n">
        <v>755748</v>
      </c>
      <c r="B66" s="133" t="n">
        <v>36379</v>
      </c>
      <c r="C66" s="132" t="s">
        <v>146</v>
      </c>
      <c r="D66" s="134" t="n">
        <v>0</v>
      </c>
      <c r="E66" s="134" t="n">
        <v>0</v>
      </c>
      <c r="F66" s="134" t="n">
        <v>0</v>
      </c>
      <c r="G66" s="134" t="n">
        <v>0</v>
      </c>
      <c r="H66" s="134" t="n">
        <v>0</v>
      </c>
      <c r="I66" s="134" t="n">
        <v>0</v>
      </c>
      <c r="J66" s="134" t="n">
        <v>0</v>
      </c>
      <c r="K66" s="134" t="n">
        <v>0</v>
      </c>
      <c r="L66" s="134" t="n">
        <v>0</v>
      </c>
      <c r="M66" s="134" t="n">
        <v>0</v>
      </c>
      <c r="N66" s="134" t="n">
        <v>0</v>
      </c>
      <c r="O66" s="134" t="n">
        <v>0</v>
      </c>
      <c r="P66" s="134" t="n">
        <v>0</v>
      </c>
      <c r="Q66" s="134" t="n">
        <v>0</v>
      </c>
    </row>
    <row r="67" customFormat="false" ht="12.75" hidden="false" customHeight="false" outlineLevel="0" collapsed="false">
      <c r="A67" s="132" t="n">
        <v>755749</v>
      </c>
      <c r="B67" s="133" t="n">
        <v>36379</v>
      </c>
      <c r="C67" s="132" t="s">
        <v>139</v>
      </c>
      <c r="D67" s="134" t="n">
        <v>-602706.392</v>
      </c>
      <c r="E67" s="134" t="n">
        <v>-602632.0101</v>
      </c>
      <c r="F67" s="134" t="n">
        <v>0</v>
      </c>
      <c r="G67" s="134" t="n">
        <v>0</v>
      </c>
      <c r="H67" s="134" t="n">
        <v>-0.0001</v>
      </c>
      <c r="I67" s="134" t="n">
        <v>0</v>
      </c>
      <c r="J67" s="134" t="n">
        <v>0</v>
      </c>
      <c r="K67" s="134" t="n">
        <v>0</v>
      </c>
      <c r="L67" s="134" t="n">
        <v>-2.7951</v>
      </c>
      <c r="M67" s="134" t="n">
        <v>-71.6937</v>
      </c>
      <c r="N67" s="134" t="n">
        <v>0</v>
      </c>
      <c r="O67" s="134" t="n">
        <v>0</v>
      </c>
      <c r="P67" s="134" t="n">
        <v>0.107</v>
      </c>
      <c r="Q67" s="134" t="n">
        <v>0</v>
      </c>
    </row>
    <row r="68" customFormat="false" ht="12.75" hidden="false" customHeight="false" outlineLevel="0" collapsed="false">
      <c r="A68" s="132" t="n">
        <v>755749</v>
      </c>
      <c r="B68" s="133" t="n">
        <v>36379</v>
      </c>
      <c r="C68" s="132" t="s">
        <v>143</v>
      </c>
      <c r="D68" s="134" t="n">
        <v>0</v>
      </c>
      <c r="E68" s="134" t="n">
        <v>0</v>
      </c>
      <c r="F68" s="134" t="n">
        <v>0</v>
      </c>
      <c r="G68" s="134" t="n">
        <v>0</v>
      </c>
      <c r="H68" s="134" t="n">
        <v>0</v>
      </c>
      <c r="I68" s="134" t="n">
        <v>0</v>
      </c>
      <c r="J68" s="134" t="n">
        <v>0</v>
      </c>
      <c r="K68" s="134" t="n">
        <v>0</v>
      </c>
      <c r="L68" s="134" t="n">
        <v>0</v>
      </c>
      <c r="M68" s="134" t="n">
        <v>0</v>
      </c>
      <c r="N68" s="134" t="n">
        <v>0</v>
      </c>
      <c r="O68" s="134" t="n">
        <v>0</v>
      </c>
      <c r="P68" s="134" t="n">
        <v>0</v>
      </c>
      <c r="Q68" s="134" t="n">
        <v>0</v>
      </c>
    </row>
    <row r="69" customFormat="false" ht="12.75" hidden="false" customHeight="false" outlineLevel="0" collapsed="false">
      <c r="A69" s="132" t="n">
        <v>755749</v>
      </c>
      <c r="B69" s="133" t="n">
        <v>36379</v>
      </c>
      <c r="C69" s="132" t="s">
        <v>144</v>
      </c>
      <c r="D69" s="134" t="n">
        <v>0</v>
      </c>
      <c r="E69" s="134" t="n">
        <v>0</v>
      </c>
      <c r="F69" s="134" t="n">
        <v>0</v>
      </c>
      <c r="G69" s="134" t="n">
        <v>0</v>
      </c>
      <c r="H69" s="134" t="n">
        <v>0</v>
      </c>
      <c r="I69" s="134" t="n">
        <v>0</v>
      </c>
      <c r="J69" s="134" t="n">
        <v>0</v>
      </c>
      <c r="K69" s="134" t="n">
        <v>0</v>
      </c>
      <c r="L69" s="134" t="n">
        <v>0</v>
      </c>
      <c r="M69" s="134" t="n">
        <v>0</v>
      </c>
      <c r="N69" s="134" t="n">
        <v>0</v>
      </c>
      <c r="O69" s="134" t="n">
        <v>0</v>
      </c>
      <c r="P69" s="134" t="n">
        <v>0</v>
      </c>
      <c r="Q69" s="134" t="n">
        <v>0</v>
      </c>
    </row>
    <row r="70" customFormat="false" ht="12.75" hidden="false" customHeight="false" outlineLevel="0" collapsed="false">
      <c r="A70" s="132" t="n">
        <v>755749</v>
      </c>
      <c r="B70" s="133" t="n">
        <v>36379</v>
      </c>
      <c r="C70" s="132" t="s">
        <v>145</v>
      </c>
      <c r="D70" s="134" t="n">
        <v>0</v>
      </c>
      <c r="E70" s="134" t="n">
        <v>0</v>
      </c>
      <c r="F70" s="134" t="n">
        <v>0</v>
      </c>
      <c r="G70" s="134" t="n">
        <v>0</v>
      </c>
      <c r="H70" s="134" t="n">
        <v>0</v>
      </c>
      <c r="I70" s="134" t="n">
        <v>0</v>
      </c>
      <c r="J70" s="134" t="n">
        <v>0</v>
      </c>
      <c r="K70" s="134" t="n">
        <v>0</v>
      </c>
      <c r="L70" s="134" t="n">
        <v>0</v>
      </c>
      <c r="M70" s="134" t="n">
        <v>0</v>
      </c>
      <c r="N70" s="134" t="n">
        <v>0</v>
      </c>
      <c r="O70" s="134" t="n">
        <v>0</v>
      </c>
      <c r="P70" s="134" t="n">
        <v>0</v>
      </c>
      <c r="Q70" s="134" t="n">
        <v>0</v>
      </c>
    </row>
    <row r="71" customFormat="false" ht="12.75" hidden="false" customHeight="false" outlineLevel="0" collapsed="false">
      <c r="A71" s="132" t="n">
        <v>755749</v>
      </c>
      <c r="B71" s="133" t="n">
        <v>36379</v>
      </c>
      <c r="C71" s="132" t="s">
        <v>146</v>
      </c>
      <c r="D71" s="134" t="n">
        <v>0</v>
      </c>
      <c r="E71" s="134" t="n">
        <v>0</v>
      </c>
      <c r="F71" s="134" t="n">
        <v>0</v>
      </c>
      <c r="G71" s="134" t="n">
        <v>0</v>
      </c>
      <c r="H71" s="134" t="n">
        <v>0</v>
      </c>
      <c r="I71" s="134" t="n">
        <v>0</v>
      </c>
      <c r="J71" s="134" t="n">
        <v>0</v>
      </c>
      <c r="K71" s="134" t="n">
        <v>0</v>
      </c>
      <c r="L71" s="134" t="n">
        <v>0</v>
      </c>
      <c r="M71" s="134" t="n">
        <v>0</v>
      </c>
      <c r="N71" s="134" t="n">
        <v>0</v>
      </c>
      <c r="O71" s="134" t="n">
        <v>0</v>
      </c>
      <c r="P71" s="134" t="n">
        <v>0</v>
      </c>
      <c r="Q71" s="134" t="n">
        <v>0</v>
      </c>
    </row>
    <row r="72" customFormat="false" ht="12.75" hidden="false" customHeight="false" outlineLevel="0" collapsed="false">
      <c r="A72" s="132" t="n">
        <v>755750</v>
      </c>
      <c r="B72" s="133" t="n">
        <v>36379</v>
      </c>
      <c r="C72" s="132" t="s">
        <v>139</v>
      </c>
      <c r="D72" s="134" t="n">
        <v>313000</v>
      </c>
      <c r="E72" s="134" t="n">
        <v>313000</v>
      </c>
      <c r="F72" s="134" t="n">
        <v>0</v>
      </c>
      <c r="G72" s="134" t="n">
        <v>0</v>
      </c>
      <c r="H72" s="134" t="n">
        <v>0</v>
      </c>
      <c r="I72" s="134" t="n">
        <v>0</v>
      </c>
      <c r="J72" s="134" t="n">
        <v>0</v>
      </c>
      <c r="K72" s="134" t="n">
        <v>0</v>
      </c>
      <c r="L72" s="134" t="n">
        <v>0</v>
      </c>
      <c r="M72" s="134" t="n">
        <v>0</v>
      </c>
      <c r="N72" s="134" t="n">
        <v>0</v>
      </c>
      <c r="O72" s="134" t="n">
        <v>0</v>
      </c>
      <c r="P72" s="134" t="n">
        <v>0</v>
      </c>
      <c r="Q72" s="134" t="n">
        <v>0</v>
      </c>
    </row>
    <row r="73" customFormat="false" ht="12.75" hidden="false" customHeight="false" outlineLevel="0" collapsed="false">
      <c r="A73" s="132" t="n">
        <v>755750</v>
      </c>
      <c r="B73" s="133" t="n">
        <v>36379</v>
      </c>
      <c r="C73" s="132" t="s">
        <v>143</v>
      </c>
      <c r="D73" s="134" t="n">
        <v>0</v>
      </c>
      <c r="E73" s="134" t="n">
        <v>0</v>
      </c>
      <c r="F73" s="134" t="n">
        <v>0</v>
      </c>
      <c r="G73" s="134" t="n">
        <v>0</v>
      </c>
      <c r="H73" s="134" t="n">
        <v>0</v>
      </c>
      <c r="I73" s="134" t="n">
        <v>0</v>
      </c>
      <c r="J73" s="134" t="n">
        <v>0</v>
      </c>
      <c r="K73" s="134" t="n">
        <v>0</v>
      </c>
      <c r="L73" s="134" t="n">
        <v>0</v>
      </c>
      <c r="M73" s="134" t="n">
        <v>0</v>
      </c>
      <c r="N73" s="134" t="n">
        <v>0</v>
      </c>
      <c r="O73" s="134" t="n">
        <v>0</v>
      </c>
      <c r="P73" s="134" t="n">
        <v>0</v>
      </c>
      <c r="Q73" s="134" t="n">
        <v>0</v>
      </c>
    </row>
    <row r="74" customFormat="false" ht="12.75" hidden="false" customHeight="false" outlineLevel="0" collapsed="false">
      <c r="A74" s="132" t="n">
        <v>755750</v>
      </c>
      <c r="B74" s="133" t="n">
        <v>36379</v>
      </c>
      <c r="C74" s="132" t="s">
        <v>144</v>
      </c>
      <c r="D74" s="134" t="n">
        <v>0</v>
      </c>
      <c r="E74" s="134" t="n">
        <v>0</v>
      </c>
      <c r="F74" s="134" t="n">
        <v>0</v>
      </c>
      <c r="G74" s="134" t="n">
        <v>0</v>
      </c>
      <c r="H74" s="134" t="n">
        <v>0</v>
      </c>
      <c r="I74" s="134" t="n">
        <v>0</v>
      </c>
      <c r="J74" s="134" t="n">
        <v>0</v>
      </c>
      <c r="K74" s="134" t="n">
        <v>0</v>
      </c>
      <c r="L74" s="134" t="n">
        <v>0</v>
      </c>
      <c r="M74" s="134" t="n">
        <v>0</v>
      </c>
      <c r="N74" s="134" t="n">
        <v>0</v>
      </c>
      <c r="O74" s="134" t="n">
        <v>0</v>
      </c>
      <c r="P74" s="134" t="n">
        <v>0</v>
      </c>
      <c r="Q74" s="134" t="n">
        <v>0</v>
      </c>
    </row>
    <row r="75" customFormat="false" ht="12.75" hidden="false" customHeight="false" outlineLevel="0" collapsed="false">
      <c r="A75" s="132" t="n">
        <v>755750</v>
      </c>
      <c r="B75" s="133" t="n">
        <v>36379</v>
      </c>
      <c r="C75" s="132" t="s">
        <v>145</v>
      </c>
      <c r="D75" s="134" t="n">
        <v>0</v>
      </c>
      <c r="E75" s="134" t="n">
        <v>0</v>
      </c>
      <c r="F75" s="134" t="n">
        <v>0</v>
      </c>
      <c r="G75" s="134" t="n">
        <v>0</v>
      </c>
      <c r="H75" s="134" t="n">
        <v>0</v>
      </c>
      <c r="I75" s="134" t="n">
        <v>0</v>
      </c>
      <c r="J75" s="134" t="n">
        <v>0</v>
      </c>
      <c r="K75" s="134" t="n">
        <v>0</v>
      </c>
      <c r="L75" s="134" t="n">
        <v>0</v>
      </c>
      <c r="M75" s="134" t="n">
        <v>0</v>
      </c>
      <c r="N75" s="134" t="n">
        <v>0</v>
      </c>
      <c r="O75" s="134" t="n">
        <v>0</v>
      </c>
      <c r="P75" s="134" t="n">
        <v>0</v>
      </c>
      <c r="Q75" s="134" t="n">
        <v>0</v>
      </c>
    </row>
    <row r="76" customFormat="false" ht="12.75" hidden="false" customHeight="false" outlineLevel="0" collapsed="false">
      <c r="A76" s="132" t="n">
        <v>755750</v>
      </c>
      <c r="B76" s="133" t="n">
        <v>36379</v>
      </c>
      <c r="C76" s="132" t="s">
        <v>146</v>
      </c>
      <c r="D76" s="134" t="n">
        <v>0</v>
      </c>
      <c r="E76" s="134" t="n">
        <v>0</v>
      </c>
      <c r="F76" s="134" t="n">
        <v>0</v>
      </c>
      <c r="G76" s="134" t="n">
        <v>0</v>
      </c>
      <c r="H76" s="134" t="n">
        <v>0</v>
      </c>
      <c r="I76" s="134" t="n">
        <v>0</v>
      </c>
      <c r="J76" s="134" t="n">
        <v>0</v>
      </c>
      <c r="K76" s="134" t="n">
        <v>0</v>
      </c>
      <c r="L76" s="134" t="n">
        <v>0</v>
      </c>
      <c r="M76" s="134" t="n">
        <v>0</v>
      </c>
      <c r="N76" s="134" t="n">
        <v>0</v>
      </c>
      <c r="O76" s="134" t="n">
        <v>0</v>
      </c>
      <c r="P76" s="134" t="n">
        <v>0</v>
      </c>
      <c r="Q76" s="134" t="n">
        <v>0</v>
      </c>
    </row>
    <row r="77" customFormat="false" ht="12.75" hidden="false" customHeight="false" outlineLevel="0" collapsed="false">
      <c r="A77" s="132" t="n">
        <v>755751</v>
      </c>
      <c r="B77" s="133" t="n">
        <v>36379</v>
      </c>
      <c r="C77" s="132" t="s">
        <v>139</v>
      </c>
      <c r="D77" s="134" t="n">
        <v>-135032.1777</v>
      </c>
      <c r="E77" s="134" t="n">
        <v>-144053.1861</v>
      </c>
      <c r="F77" s="134" t="n">
        <v>39.8311899</v>
      </c>
      <c r="G77" s="134" t="n">
        <v>0</v>
      </c>
      <c r="H77" s="134" t="n">
        <v>9040.091</v>
      </c>
      <c r="I77" s="134" t="n">
        <v>0</v>
      </c>
      <c r="J77" s="134" t="n">
        <v>0</v>
      </c>
      <c r="K77" s="134" t="n">
        <v>0</v>
      </c>
      <c r="L77" s="134" t="n">
        <v>-0.7768</v>
      </c>
      <c r="M77" s="134" t="n">
        <v>-19.9247</v>
      </c>
      <c r="N77" s="134" t="n">
        <v>0</v>
      </c>
      <c r="O77" s="134" t="n">
        <v>0</v>
      </c>
      <c r="P77" s="134" t="n">
        <v>1.6189</v>
      </c>
      <c r="Q77" s="134" t="n">
        <v>0</v>
      </c>
    </row>
    <row r="78" customFormat="false" ht="12.75" hidden="false" customHeight="false" outlineLevel="0" collapsed="false">
      <c r="A78" s="132" t="n">
        <v>755751</v>
      </c>
      <c r="B78" s="133" t="n">
        <v>36379</v>
      </c>
      <c r="C78" s="132" t="s">
        <v>143</v>
      </c>
      <c r="D78" s="134" t="n">
        <v>0</v>
      </c>
      <c r="E78" s="134" t="n">
        <v>0</v>
      </c>
      <c r="F78" s="134" t="n">
        <v>0</v>
      </c>
      <c r="G78" s="134" t="n">
        <v>0</v>
      </c>
      <c r="H78" s="134" t="n">
        <v>0</v>
      </c>
      <c r="I78" s="134" t="n">
        <v>0</v>
      </c>
      <c r="J78" s="134" t="n">
        <v>0</v>
      </c>
      <c r="K78" s="134" t="n">
        <v>0</v>
      </c>
      <c r="L78" s="134" t="n">
        <v>0</v>
      </c>
      <c r="M78" s="134" t="n">
        <v>0</v>
      </c>
      <c r="N78" s="134" t="n">
        <v>0</v>
      </c>
      <c r="O78" s="134" t="n">
        <v>0</v>
      </c>
      <c r="P78" s="134" t="n">
        <v>0</v>
      </c>
      <c r="Q78" s="134" t="n">
        <v>0</v>
      </c>
    </row>
    <row r="79" customFormat="false" ht="12.75" hidden="false" customHeight="false" outlineLevel="0" collapsed="false">
      <c r="A79" s="132" t="n">
        <v>755751</v>
      </c>
      <c r="B79" s="133" t="n">
        <v>36379</v>
      </c>
      <c r="C79" s="132" t="s">
        <v>144</v>
      </c>
      <c r="D79" s="134" t="n">
        <v>0</v>
      </c>
      <c r="E79" s="134" t="n">
        <v>0</v>
      </c>
      <c r="F79" s="134" t="n">
        <v>0</v>
      </c>
      <c r="G79" s="134" t="n">
        <v>0</v>
      </c>
      <c r="H79" s="134" t="n">
        <v>0</v>
      </c>
      <c r="I79" s="134" t="n">
        <v>0</v>
      </c>
      <c r="J79" s="134" t="n">
        <v>0</v>
      </c>
      <c r="K79" s="134" t="n">
        <v>0</v>
      </c>
      <c r="L79" s="134" t="n">
        <v>0</v>
      </c>
      <c r="M79" s="134" t="n">
        <v>0</v>
      </c>
      <c r="N79" s="134" t="n">
        <v>0</v>
      </c>
      <c r="O79" s="134" t="n">
        <v>0</v>
      </c>
      <c r="P79" s="134" t="n">
        <v>0</v>
      </c>
      <c r="Q79" s="134" t="n">
        <v>0</v>
      </c>
    </row>
    <row r="80" customFormat="false" ht="12.75" hidden="false" customHeight="false" outlineLevel="0" collapsed="false">
      <c r="A80" s="132" t="n">
        <v>755751</v>
      </c>
      <c r="B80" s="133" t="n">
        <v>36379</v>
      </c>
      <c r="C80" s="132" t="s">
        <v>145</v>
      </c>
      <c r="D80" s="134" t="n">
        <v>0</v>
      </c>
      <c r="E80" s="134" t="n">
        <v>0</v>
      </c>
      <c r="F80" s="134" t="n">
        <v>0</v>
      </c>
      <c r="G80" s="134" t="n">
        <v>0</v>
      </c>
      <c r="H80" s="134" t="n">
        <v>0</v>
      </c>
      <c r="I80" s="134" t="n">
        <v>0</v>
      </c>
      <c r="J80" s="134" t="n">
        <v>0</v>
      </c>
      <c r="K80" s="134" t="n">
        <v>0</v>
      </c>
      <c r="L80" s="134" t="n">
        <v>0</v>
      </c>
      <c r="M80" s="134" t="n">
        <v>0</v>
      </c>
      <c r="N80" s="134" t="n">
        <v>0</v>
      </c>
      <c r="O80" s="134" t="n">
        <v>0</v>
      </c>
      <c r="P80" s="134" t="n">
        <v>0</v>
      </c>
      <c r="Q80" s="134" t="n">
        <v>0</v>
      </c>
    </row>
    <row r="81" customFormat="false" ht="12.75" hidden="false" customHeight="false" outlineLevel="0" collapsed="false">
      <c r="A81" s="132" t="n">
        <v>755751</v>
      </c>
      <c r="B81" s="133" t="n">
        <v>36379</v>
      </c>
      <c r="C81" s="132" t="s">
        <v>146</v>
      </c>
      <c r="D81" s="134" t="n">
        <v>0</v>
      </c>
      <c r="E81" s="134" t="n">
        <v>0</v>
      </c>
      <c r="F81" s="134" t="n">
        <v>0</v>
      </c>
      <c r="G81" s="134" t="n">
        <v>0</v>
      </c>
      <c r="H81" s="134" t="n">
        <v>0</v>
      </c>
      <c r="I81" s="134" t="n">
        <v>0</v>
      </c>
      <c r="J81" s="134" t="n">
        <v>0</v>
      </c>
      <c r="K81" s="134" t="n">
        <v>0</v>
      </c>
      <c r="L81" s="134" t="n">
        <v>0</v>
      </c>
      <c r="M81" s="134" t="n">
        <v>0</v>
      </c>
      <c r="N81" s="134" t="n">
        <v>0</v>
      </c>
      <c r="O81" s="134" t="n">
        <v>0</v>
      </c>
      <c r="P81" s="134" t="n">
        <v>0</v>
      </c>
      <c r="Q81" s="134" t="n">
        <v>0</v>
      </c>
    </row>
    <row r="82" customFormat="false" ht="12.75" hidden="false" customHeight="false" outlineLevel="0" collapsed="false">
      <c r="A82" s="132" t="n">
        <v>755752</v>
      </c>
      <c r="B82" s="133" t="n">
        <v>36379</v>
      </c>
      <c r="C82" s="132" t="s">
        <v>139</v>
      </c>
      <c r="D82" s="134" t="n">
        <v>0</v>
      </c>
      <c r="E82" s="134" t="n">
        <v>0</v>
      </c>
      <c r="F82" s="134" t="n">
        <v>0</v>
      </c>
      <c r="G82" s="134" t="n">
        <v>0</v>
      </c>
      <c r="H82" s="134" t="n">
        <v>0</v>
      </c>
      <c r="I82" s="134" t="n">
        <v>0</v>
      </c>
      <c r="J82" s="134" t="n">
        <v>0</v>
      </c>
      <c r="K82" s="134" t="n">
        <v>0</v>
      </c>
      <c r="L82" s="134" t="n">
        <v>0</v>
      </c>
      <c r="M82" s="134" t="n">
        <v>0</v>
      </c>
      <c r="N82" s="134" t="n">
        <v>0</v>
      </c>
      <c r="O82" s="134" t="n">
        <v>0</v>
      </c>
      <c r="P82" s="134" t="n">
        <v>0</v>
      </c>
      <c r="Q82" s="134" t="n">
        <v>0</v>
      </c>
    </row>
    <row r="83" customFormat="false" ht="12.75" hidden="false" customHeight="false" outlineLevel="0" collapsed="false">
      <c r="A83" s="132" t="n">
        <v>755752</v>
      </c>
      <c r="B83" s="133" t="n">
        <v>36379</v>
      </c>
      <c r="C83" s="132" t="s">
        <v>143</v>
      </c>
      <c r="D83" s="134" t="n">
        <v>0</v>
      </c>
      <c r="E83" s="134" t="n">
        <v>0</v>
      </c>
      <c r="F83" s="134" t="n">
        <v>0</v>
      </c>
      <c r="G83" s="134" t="n">
        <v>0</v>
      </c>
      <c r="H83" s="134" t="n">
        <v>0</v>
      </c>
      <c r="I83" s="134" t="n">
        <v>0</v>
      </c>
      <c r="J83" s="134" t="n">
        <v>0</v>
      </c>
      <c r="K83" s="134" t="n">
        <v>0</v>
      </c>
      <c r="L83" s="134" t="n">
        <v>0</v>
      </c>
      <c r="M83" s="134" t="n">
        <v>0</v>
      </c>
      <c r="N83" s="134" t="n">
        <v>0</v>
      </c>
      <c r="O83" s="134" t="n">
        <v>0</v>
      </c>
      <c r="P83" s="134" t="n">
        <v>0</v>
      </c>
      <c r="Q83" s="134" t="n">
        <v>0</v>
      </c>
    </row>
    <row r="84" customFormat="false" ht="12.75" hidden="false" customHeight="false" outlineLevel="0" collapsed="false">
      <c r="A84" s="132" t="n">
        <v>755752</v>
      </c>
      <c r="B84" s="133" t="n">
        <v>36379</v>
      </c>
      <c r="C84" s="132" t="s">
        <v>144</v>
      </c>
      <c r="D84" s="134" t="n">
        <v>0</v>
      </c>
      <c r="E84" s="134" t="n">
        <v>0</v>
      </c>
      <c r="F84" s="134" t="n">
        <v>0</v>
      </c>
      <c r="G84" s="134" t="n">
        <v>0</v>
      </c>
      <c r="H84" s="134" t="n">
        <v>0</v>
      </c>
      <c r="I84" s="134" t="n">
        <v>0</v>
      </c>
      <c r="J84" s="134" t="n">
        <v>0</v>
      </c>
      <c r="K84" s="134" t="n">
        <v>0</v>
      </c>
      <c r="L84" s="134" t="n">
        <v>0</v>
      </c>
      <c r="M84" s="134" t="n">
        <v>0</v>
      </c>
      <c r="N84" s="134" t="n">
        <v>0</v>
      </c>
      <c r="O84" s="134" t="n">
        <v>0</v>
      </c>
      <c r="P84" s="134" t="n">
        <v>0</v>
      </c>
      <c r="Q84" s="134" t="n">
        <v>0</v>
      </c>
    </row>
    <row r="85" customFormat="false" ht="12.75" hidden="false" customHeight="false" outlineLevel="0" collapsed="false">
      <c r="A85" s="132" t="n">
        <v>755752</v>
      </c>
      <c r="B85" s="133" t="n">
        <v>36379</v>
      </c>
      <c r="C85" s="132" t="s">
        <v>145</v>
      </c>
      <c r="D85" s="134" t="n">
        <v>0</v>
      </c>
      <c r="E85" s="134" t="n">
        <v>0</v>
      </c>
      <c r="F85" s="134" t="n">
        <v>0</v>
      </c>
      <c r="G85" s="134" t="n">
        <v>0</v>
      </c>
      <c r="H85" s="134" t="n">
        <v>0</v>
      </c>
      <c r="I85" s="134" t="n">
        <v>0</v>
      </c>
      <c r="J85" s="134" t="n">
        <v>0</v>
      </c>
      <c r="K85" s="134" t="n">
        <v>0</v>
      </c>
      <c r="L85" s="134" t="n">
        <v>0</v>
      </c>
      <c r="M85" s="134" t="n">
        <v>0</v>
      </c>
      <c r="N85" s="134" t="n">
        <v>0</v>
      </c>
      <c r="O85" s="134" t="n">
        <v>0</v>
      </c>
      <c r="P85" s="134" t="n">
        <v>0</v>
      </c>
      <c r="Q85" s="134" t="n">
        <v>0</v>
      </c>
    </row>
    <row r="86" customFormat="false" ht="12.75" hidden="false" customHeight="false" outlineLevel="0" collapsed="false">
      <c r="A86" s="132" t="n">
        <v>755752</v>
      </c>
      <c r="B86" s="133" t="n">
        <v>36379</v>
      </c>
      <c r="C86" s="132" t="s">
        <v>146</v>
      </c>
      <c r="D86" s="134" t="n">
        <v>0</v>
      </c>
      <c r="E86" s="134" t="n">
        <v>0</v>
      </c>
      <c r="F86" s="134" t="n">
        <v>0</v>
      </c>
      <c r="G86" s="134" t="n">
        <v>0</v>
      </c>
      <c r="H86" s="134" t="n">
        <v>0</v>
      </c>
      <c r="I86" s="134" t="n">
        <v>0</v>
      </c>
      <c r="J86" s="134" t="n">
        <v>0</v>
      </c>
      <c r="K86" s="134" t="n">
        <v>0</v>
      </c>
      <c r="L86" s="134" t="n">
        <v>0</v>
      </c>
      <c r="M86" s="134" t="n">
        <v>0</v>
      </c>
      <c r="N86" s="134" t="n">
        <v>0</v>
      </c>
      <c r="O86" s="134" t="n">
        <v>0</v>
      </c>
      <c r="P86" s="134" t="n">
        <v>0</v>
      </c>
      <c r="Q86" s="134" t="n">
        <v>0</v>
      </c>
    </row>
    <row r="87" customFormat="false" ht="12.75" hidden="false" customHeight="false" outlineLevel="0" collapsed="false">
      <c r="A87" s="132" t="n">
        <v>755753</v>
      </c>
      <c r="B87" s="133" t="n">
        <v>36379</v>
      </c>
      <c r="C87" s="132" t="s">
        <v>139</v>
      </c>
      <c r="D87" s="134" t="n">
        <v>963770</v>
      </c>
      <c r="E87" s="134" t="n">
        <v>963770</v>
      </c>
      <c r="F87" s="134" t="n">
        <v>0</v>
      </c>
      <c r="G87" s="134" t="n">
        <v>0</v>
      </c>
      <c r="H87" s="134" t="n">
        <v>0</v>
      </c>
      <c r="I87" s="134" t="n">
        <v>0</v>
      </c>
      <c r="J87" s="134" t="n">
        <v>0</v>
      </c>
      <c r="K87" s="134" t="n">
        <v>0</v>
      </c>
      <c r="L87" s="134" t="n">
        <v>0</v>
      </c>
      <c r="M87" s="134" t="n">
        <v>0</v>
      </c>
      <c r="N87" s="134" t="n">
        <v>0</v>
      </c>
      <c r="O87" s="134" t="n">
        <v>0</v>
      </c>
      <c r="P87" s="134" t="n">
        <v>0</v>
      </c>
      <c r="Q87" s="134" t="n">
        <v>0</v>
      </c>
    </row>
    <row r="88" customFormat="false" ht="12.75" hidden="false" customHeight="false" outlineLevel="0" collapsed="false">
      <c r="A88" s="132" t="n">
        <v>755753</v>
      </c>
      <c r="B88" s="133" t="n">
        <v>36379</v>
      </c>
      <c r="C88" s="132" t="s">
        <v>143</v>
      </c>
      <c r="D88" s="134" t="n">
        <v>0</v>
      </c>
      <c r="E88" s="134" t="n">
        <v>0</v>
      </c>
      <c r="F88" s="134" t="n">
        <v>0</v>
      </c>
      <c r="G88" s="134" t="n">
        <v>0</v>
      </c>
      <c r="H88" s="134" t="n">
        <v>0</v>
      </c>
      <c r="I88" s="134" t="n">
        <v>0</v>
      </c>
      <c r="J88" s="134" t="n">
        <v>0</v>
      </c>
      <c r="K88" s="134" t="n">
        <v>0</v>
      </c>
      <c r="L88" s="134" t="n">
        <v>0</v>
      </c>
      <c r="M88" s="134" t="n">
        <v>0</v>
      </c>
      <c r="N88" s="134" t="n">
        <v>0</v>
      </c>
      <c r="O88" s="134" t="n">
        <v>0</v>
      </c>
      <c r="P88" s="134" t="n">
        <v>0</v>
      </c>
      <c r="Q88" s="134" t="n">
        <v>0</v>
      </c>
    </row>
    <row r="89" customFormat="false" ht="12.75" hidden="false" customHeight="false" outlineLevel="0" collapsed="false">
      <c r="A89" s="132" t="n">
        <v>755753</v>
      </c>
      <c r="B89" s="133" t="n">
        <v>36379</v>
      </c>
      <c r="C89" s="132" t="s">
        <v>144</v>
      </c>
      <c r="D89" s="134" t="n">
        <v>0</v>
      </c>
      <c r="E89" s="134" t="n">
        <v>0</v>
      </c>
      <c r="F89" s="134" t="n">
        <v>0</v>
      </c>
      <c r="G89" s="134" t="n">
        <v>0</v>
      </c>
      <c r="H89" s="134" t="n">
        <v>0</v>
      </c>
      <c r="I89" s="134" t="n">
        <v>0</v>
      </c>
      <c r="J89" s="134" t="n">
        <v>0</v>
      </c>
      <c r="K89" s="134" t="n">
        <v>0</v>
      </c>
      <c r="L89" s="134" t="n">
        <v>0</v>
      </c>
      <c r="M89" s="134" t="n">
        <v>0</v>
      </c>
      <c r="N89" s="134" t="n">
        <v>0</v>
      </c>
      <c r="O89" s="134" t="n">
        <v>0</v>
      </c>
      <c r="P89" s="134" t="n">
        <v>0</v>
      </c>
      <c r="Q89" s="134" t="n">
        <v>0</v>
      </c>
    </row>
    <row r="90" customFormat="false" ht="12.75" hidden="false" customHeight="false" outlineLevel="0" collapsed="false">
      <c r="A90" s="132" t="n">
        <v>755753</v>
      </c>
      <c r="B90" s="133" t="n">
        <v>36379</v>
      </c>
      <c r="C90" s="132" t="s">
        <v>145</v>
      </c>
      <c r="D90" s="134" t="n">
        <v>0</v>
      </c>
      <c r="E90" s="134" t="n">
        <v>0</v>
      </c>
      <c r="F90" s="134" t="n">
        <v>0</v>
      </c>
      <c r="G90" s="134" t="n">
        <v>0</v>
      </c>
      <c r="H90" s="134" t="n">
        <v>0</v>
      </c>
      <c r="I90" s="134" t="n">
        <v>0</v>
      </c>
      <c r="J90" s="134" t="n">
        <v>0</v>
      </c>
      <c r="K90" s="134" t="n">
        <v>0</v>
      </c>
      <c r="L90" s="134" t="n">
        <v>0</v>
      </c>
      <c r="M90" s="134" t="n">
        <v>0</v>
      </c>
      <c r="N90" s="134" t="n">
        <v>0</v>
      </c>
      <c r="O90" s="134" t="n">
        <v>0</v>
      </c>
      <c r="P90" s="134" t="n">
        <v>0</v>
      </c>
      <c r="Q90" s="134" t="n">
        <v>0</v>
      </c>
    </row>
    <row r="91" customFormat="false" ht="12.75" hidden="false" customHeight="false" outlineLevel="0" collapsed="false">
      <c r="A91" s="132" t="n">
        <v>755753</v>
      </c>
      <c r="B91" s="133" t="n">
        <v>36379</v>
      </c>
      <c r="C91" s="132" t="s">
        <v>146</v>
      </c>
      <c r="D91" s="134" t="n">
        <v>0</v>
      </c>
      <c r="E91" s="134" t="n">
        <v>0</v>
      </c>
      <c r="F91" s="134" t="n">
        <v>0</v>
      </c>
      <c r="G91" s="134" t="n">
        <v>0</v>
      </c>
      <c r="H91" s="134" t="n">
        <v>0</v>
      </c>
      <c r="I91" s="134" t="n">
        <v>0</v>
      </c>
      <c r="J91" s="134" t="n">
        <v>0</v>
      </c>
      <c r="K91" s="134" t="n">
        <v>0</v>
      </c>
      <c r="L91" s="134" t="n">
        <v>0</v>
      </c>
      <c r="M91" s="134" t="n">
        <v>0</v>
      </c>
      <c r="N91" s="134" t="n">
        <v>0</v>
      </c>
      <c r="O91" s="134" t="n">
        <v>0</v>
      </c>
      <c r="P91" s="134" t="n">
        <v>0</v>
      </c>
      <c r="Q91" s="134" t="n">
        <v>0</v>
      </c>
    </row>
    <row r="92" customFormat="false" ht="12.75" hidden="false" customHeight="false" outlineLevel="0" collapsed="false">
      <c r="A92" s="132" t="n">
        <v>755754</v>
      </c>
      <c r="B92" s="133" t="n">
        <v>36379</v>
      </c>
      <c r="C92" s="132" t="s">
        <v>139</v>
      </c>
      <c r="D92" s="135" t="n">
        <v>315067.378</v>
      </c>
      <c r="E92" s="135" t="n">
        <v>556588.6337</v>
      </c>
      <c r="F92" s="135" t="n">
        <v>-1405.115129</v>
      </c>
      <c r="G92" s="135" t="n">
        <v>0</v>
      </c>
      <c r="H92" s="135" t="n">
        <v>-241590.425</v>
      </c>
      <c r="I92" s="134" t="n">
        <v>0</v>
      </c>
      <c r="J92" s="134" t="n">
        <v>0</v>
      </c>
      <c r="K92" s="134" t="n">
        <v>0</v>
      </c>
      <c r="L92" s="134" t="n">
        <v>9.001</v>
      </c>
      <c r="M92" s="134" t="n">
        <v>85.8948</v>
      </c>
      <c r="N92" s="134" t="n">
        <v>0</v>
      </c>
      <c r="O92" s="134" t="n">
        <v>0</v>
      </c>
      <c r="P92" s="134" t="n">
        <v>-25.7265</v>
      </c>
      <c r="Q92" s="134" t="n">
        <v>0</v>
      </c>
    </row>
    <row r="93" customFormat="false" ht="12.75" hidden="false" customHeight="false" outlineLevel="0" collapsed="false">
      <c r="A93" s="132" t="n">
        <v>755754</v>
      </c>
      <c r="B93" s="133" t="n">
        <v>36379</v>
      </c>
      <c r="C93" s="132" t="s">
        <v>143</v>
      </c>
      <c r="D93" s="135" t="n">
        <v>0</v>
      </c>
      <c r="E93" s="135" t="n">
        <v>0</v>
      </c>
      <c r="F93" s="135" t="n">
        <v>0</v>
      </c>
      <c r="G93" s="135" t="n">
        <v>0</v>
      </c>
      <c r="H93" s="135" t="n">
        <v>0</v>
      </c>
      <c r="I93" s="134" t="n">
        <v>0</v>
      </c>
      <c r="J93" s="134" t="n">
        <v>0</v>
      </c>
      <c r="K93" s="134" t="n">
        <v>0</v>
      </c>
      <c r="L93" s="134" t="n">
        <v>0</v>
      </c>
      <c r="M93" s="134" t="n">
        <v>0</v>
      </c>
      <c r="N93" s="134" t="n">
        <v>0</v>
      </c>
      <c r="O93" s="134" t="n">
        <v>0</v>
      </c>
      <c r="P93" s="134" t="n">
        <v>0</v>
      </c>
      <c r="Q93" s="134" t="n">
        <v>0</v>
      </c>
    </row>
    <row r="94" customFormat="false" ht="12.75" hidden="false" customHeight="false" outlineLevel="0" collapsed="false">
      <c r="A94" s="132" t="n">
        <v>755754</v>
      </c>
      <c r="B94" s="133" t="n">
        <v>36379</v>
      </c>
      <c r="C94" s="132" t="s">
        <v>144</v>
      </c>
      <c r="D94" s="135" t="n">
        <v>0</v>
      </c>
      <c r="E94" s="135" t="n">
        <v>0</v>
      </c>
      <c r="F94" s="135" t="n">
        <v>0</v>
      </c>
      <c r="G94" s="135" t="n">
        <v>0</v>
      </c>
      <c r="H94" s="135" t="n">
        <v>0</v>
      </c>
      <c r="I94" s="134" t="n">
        <v>0</v>
      </c>
      <c r="J94" s="134" t="n">
        <v>0</v>
      </c>
      <c r="K94" s="134" t="n">
        <v>0</v>
      </c>
      <c r="L94" s="134" t="n">
        <v>0</v>
      </c>
      <c r="M94" s="134" t="n">
        <v>0</v>
      </c>
      <c r="N94" s="134" t="n">
        <v>0</v>
      </c>
      <c r="O94" s="134" t="n">
        <v>0</v>
      </c>
      <c r="P94" s="134" t="n">
        <v>0</v>
      </c>
      <c r="Q94" s="134" t="n">
        <v>0</v>
      </c>
    </row>
    <row r="95" customFormat="false" ht="12.75" hidden="false" customHeight="false" outlineLevel="0" collapsed="false">
      <c r="A95" s="132" t="n">
        <v>755754</v>
      </c>
      <c r="B95" s="133" t="n">
        <v>36379</v>
      </c>
      <c r="C95" s="132" t="s">
        <v>145</v>
      </c>
      <c r="D95" s="135" t="n">
        <v>0</v>
      </c>
      <c r="E95" s="135" t="n">
        <v>0</v>
      </c>
      <c r="F95" s="135" t="n">
        <v>0</v>
      </c>
      <c r="G95" s="135" t="n">
        <v>0</v>
      </c>
      <c r="H95" s="135" t="n">
        <v>0</v>
      </c>
      <c r="I95" s="134" t="n">
        <v>0</v>
      </c>
      <c r="J95" s="134" t="n">
        <v>0</v>
      </c>
      <c r="K95" s="134" t="n">
        <v>0</v>
      </c>
      <c r="L95" s="134" t="n">
        <v>0</v>
      </c>
      <c r="M95" s="134" t="n">
        <v>0</v>
      </c>
      <c r="N95" s="134" t="n">
        <v>0</v>
      </c>
      <c r="O95" s="134" t="n">
        <v>0</v>
      </c>
      <c r="P95" s="134" t="n">
        <v>0</v>
      </c>
      <c r="Q95" s="134" t="n">
        <v>0</v>
      </c>
    </row>
    <row r="96" customFormat="false" ht="12.75" hidden="false" customHeight="false" outlineLevel="0" collapsed="false">
      <c r="A96" s="132" t="n">
        <v>755754</v>
      </c>
      <c r="B96" s="133" t="n">
        <v>36379</v>
      </c>
      <c r="C96" s="132" t="s">
        <v>146</v>
      </c>
      <c r="D96" s="135" t="n">
        <v>0</v>
      </c>
      <c r="E96" s="135" t="n">
        <v>0</v>
      </c>
      <c r="F96" s="135" t="n">
        <v>0</v>
      </c>
      <c r="G96" s="135" t="n">
        <v>0</v>
      </c>
      <c r="H96" s="135" t="n">
        <v>0</v>
      </c>
      <c r="I96" s="134" t="n">
        <v>0</v>
      </c>
      <c r="J96" s="134" t="n">
        <v>0</v>
      </c>
      <c r="K96" s="134" t="n">
        <v>0</v>
      </c>
      <c r="L96" s="134" t="n">
        <v>0</v>
      </c>
      <c r="M96" s="134" t="n">
        <v>0</v>
      </c>
      <c r="N96" s="134" t="n">
        <v>0</v>
      </c>
      <c r="O96" s="134" t="n">
        <v>0</v>
      </c>
      <c r="P96" s="134" t="n">
        <v>0</v>
      </c>
      <c r="Q96" s="134" t="n">
        <v>0</v>
      </c>
    </row>
    <row r="97" customFormat="false" ht="12.75" hidden="false" customHeight="false" outlineLevel="0" collapsed="false">
      <c r="A97" s="132" t="n">
        <v>755755</v>
      </c>
      <c r="B97" s="133" t="n">
        <v>36379</v>
      </c>
      <c r="C97" s="132" t="s">
        <v>139</v>
      </c>
      <c r="D97" s="134" t="n">
        <v>-617062.5019</v>
      </c>
      <c r="E97" s="134" t="n">
        <v>-568230.3919</v>
      </c>
      <c r="F97" s="134" t="n">
        <v>1606.26494</v>
      </c>
      <c r="G97" s="134" t="n">
        <v>0</v>
      </c>
      <c r="H97" s="134" t="n">
        <v>-48730.2575</v>
      </c>
      <c r="I97" s="134" t="n">
        <v>0</v>
      </c>
      <c r="J97" s="134" t="n">
        <v>0</v>
      </c>
      <c r="K97" s="134" t="n">
        <v>0</v>
      </c>
      <c r="L97" s="134" t="n">
        <v>-12.3574</v>
      </c>
      <c r="M97" s="134" t="n">
        <v>-120.4082</v>
      </c>
      <c r="N97" s="134" t="n">
        <v>0</v>
      </c>
      <c r="O97" s="134" t="n">
        <v>0</v>
      </c>
      <c r="P97" s="134" t="n">
        <v>30.9131</v>
      </c>
      <c r="Q97" s="134" t="n">
        <v>0</v>
      </c>
    </row>
    <row r="98" customFormat="false" ht="12.75" hidden="false" customHeight="false" outlineLevel="0" collapsed="false">
      <c r="A98" s="132" t="n">
        <v>755755</v>
      </c>
      <c r="B98" s="133" t="n">
        <v>36379</v>
      </c>
      <c r="C98" s="132" t="s">
        <v>143</v>
      </c>
      <c r="D98" s="134" t="n">
        <v>0</v>
      </c>
      <c r="E98" s="134" t="n">
        <v>0</v>
      </c>
      <c r="F98" s="134" t="n">
        <v>0</v>
      </c>
      <c r="G98" s="134" t="n">
        <v>0</v>
      </c>
      <c r="H98" s="134" t="n">
        <v>0</v>
      </c>
      <c r="I98" s="134" t="n">
        <v>0</v>
      </c>
      <c r="J98" s="134" t="n">
        <v>0</v>
      </c>
      <c r="K98" s="134" t="n">
        <v>0</v>
      </c>
      <c r="L98" s="134" t="n">
        <v>0</v>
      </c>
      <c r="M98" s="134" t="n">
        <v>0</v>
      </c>
      <c r="N98" s="134" t="n">
        <v>0</v>
      </c>
      <c r="O98" s="134" t="n">
        <v>0</v>
      </c>
      <c r="P98" s="134" t="n">
        <v>0</v>
      </c>
      <c r="Q98" s="134" t="n">
        <v>0</v>
      </c>
    </row>
    <row r="99" customFormat="false" ht="12.75" hidden="false" customHeight="false" outlineLevel="0" collapsed="false">
      <c r="A99" s="132" t="n">
        <v>755755</v>
      </c>
      <c r="B99" s="133" t="n">
        <v>36379</v>
      </c>
      <c r="C99" s="132" t="s">
        <v>144</v>
      </c>
      <c r="D99" s="134" t="n">
        <v>0</v>
      </c>
      <c r="E99" s="134" t="n">
        <v>0</v>
      </c>
      <c r="F99" s="134" t="n">
        <v>0</v>
      </c>
      <c r="G99" s="134" t="n">
        <v>0</v>
      </c>
      <c r="H99" s="134" t="n">
        <v>0</v>
      </c>
      <c r="I99" s="134" t="n">
        <v>0</v>
      </c>
      <c r="J99" s="134" t="n">
        <v>0</v>
      </c>
      <c r="K99" s="134" t="n">
        <v>0</v>
      </c>
      <c r="L99" s="134" t="n">
        <v>0</v>
      </c>
      <c r="M99" s="134" t="n">
        <v>0</v>
      </c>
      <c r="N99" s="134" t="n">
        <v>0</v>
      </c>
      <c r="O99" s="134" t="n">
        <v>0</v>
      </c>
      <c r="P99" s="134" t="n">
        <v>0</v>
      </c>
      <c r="Q99" s="134" t="n">
        <v>0</v>
      </c>
    </row>
    <row r="100" customFormat="false" ht="12.75" hidden="false" customHeight="false" outlineLevel="0" collapsed="false">
      <c r="A100" s="132" t="n">
        <v>755755</v>
      </c>
      <c r="B100" s="133" t="n">
        <v>36379</v>
      </c>
      <c r="C100" s="132" t="s">
        <v>145</v>
      </c>
      <c r="D100" s="134" t="n">
        <v>0</v>
      </c>
      <c r="E100" s="134" t="n">
        <v>0</v>
      </c>
      <c r="F100" s="134" t="n">
        <v>0</v>
      </c>
      <c r="G100" s="134" t="n">
        <v>0</v>
      </c>
      <c r="H100" s="134" t="n">
        <v>0</v>
      </c>
      <c r="I100" s="134" t="n">
        <v>0</v>
      </c>
      <c r="J100" s="134" t="n">
        <v>0</v>
      </c>
      <c r="K100" s="134" t="n">
        <v>0</v>
      </c>
      <c r="L100" s="134" t="n">
        <v>0</v>
      </c>
      <c r="M100" s="134" t="n">
        <v>0</v>
      </c>
      <c r="N100" s="134" t="n">
        <v>0</v>
      </c>
      <c r="O100" s="134" t="n">
        <v>0</v>
      </c>
      <c r="P100" s="134" t="n">
        <v>0</v>
      </c>
      <c r="Q100" s="134" t="n">
        <v>0</v>
      </c>
    </row>
    <row r="101" customFormat="false" ht="12.75" hidden="false" customHeight="false" outlineLevel="0" collapsed="false">
      <c r="A101" s="132" t="n">
        <v>755755</v>
      </c>
      <c r="B101" s="133" t="n">
        <v>36379</v>
      </c>
      <c r="C101" s="132" t="s">
        <v>146</v>
      </c>
      <c r="D101" s="134" t="n">
        <v>0</v>
      </c>
      <c r="E101" s="134" t="n">
        <v>0</v>
      </c>
      <c r="F101" s="134" t="n">
        <v>0</v>
      </c>
      <c r="G101" s="134" t="n">
        <v>0</v>
      </c>
      <c r="H101" s="134" t="n">
        <v>0</v>
      </c>
      <c r="I101" s="134" t="n">
        <v>0</v>
      </c>
      <c r="J101" s="134" t="n">
        <v>0</v>
      </c>
      <c r="K101" s="134" t="n">
        <v>0</v>
      </c>
      <c r="L101" s="134" t="n">
        <v>0</v>
      </c>
      <c r="M101" s="134" t="n">
        <v>0</v>
      </c>
      <c r="N101" s="134" t="n">
        <v>0</v>
      </c>
      <c r="O101" s="134" t="n">
        <v>0</v>
      </c>
      <c r="P101" s="134" t="n">
        <v>0</v>
      </c>
      <c r="Q101" s="134" t="n">
        <v>0</v>
      </c>
    </row>
    <row r="102" customFormat="false" ht="12.75" hidden="false" customHeight="false" outlineLevel="0" collapsed="false">
      <c r="A102" s="132" t="n">
        <v>755756</v>
      </c>
      <c r="B102" s="133" t="n">
        <v>36379</v>
      </c>
      <c r="C102" s="132" t="s">
        <v>139</v>
      </c>
      <c r="D102" s="134" t="n">
        <v>-53458.5287</v>
      </c>
      <c r="E102" s="134" t="n">
        <v>-454016.621</v>
      </c>
      <c r="F102" s="134" t="n">
        <v>814.846972</v>
      </c>
      <c r="G102" s="134" t="n">
        <v>0</v>
      </c>
      <c r="H102" s="134" t="n">
        <v>400590.5568</v>
      </c>
      <c r="I102" s="134" t="n">
        <v>0</v>
      </c>
      <c r="J102" s="134" t="n">
        <v>0</v>
      </c>
      <c r="K102" s="134" t="n">
        <v>0</v>
      </c>
      <c r="L102" s="134" t="n">
        <v>-2.8689</v>
      </c>
      <c r="M102" s="134" t="n">
        <v>-48.6105</v>
      </c>
      <c r="N102" s="134" t="n">
        <v>0</v>
      </c>
      <c r="O102" s="134" t="n">
        <v>0</v>
      </c>
      <c r="P102" s="134" t="n">
        <v>19.0149</v>
      </c>
      <c r="Q102" s="134" t="n">
        <v>0</v>
      </c>
    </row>
    <row r="103" customFormat="false" ht="12.75" hidden="false" customHeight="false" outlineLevel="0" collapsed="false">
      <c r="A103" s="132" t="n">
        <v>755756</v>
      </c>
      <c r="B103" s="133" t="n">
        <v>36379</v>
      </c>
      <c r="C103" s="132" t="s">
        <v>143</v>
      </c>
      <c r="D103" s="134" t="n">
        <v>0</v>
      </c>
      <c r="E103" s="134" t="n">
        <v>0</v>
      </c>
      <c r="F103" s="134" t="n">
        <v>0</v>
      </c>
      <c r="G103" s="134" t="n">
        <v>0</v>
      </c>
      <c r="H103" s="134" t="n">
        <v>0</v>
      </c>
      <c r="I103" s="134" t="n">
        <v>0</v>
      </c>
      <c r="J103" s="134" t="n">
        <v>0</v>
      </c>
      <c r="K103" s="134" t="n">
        <v>0</v>
      </c>
      <c r="L103" s="134" t="n">
        <v>0</v>
      </c>
      <c r="M103" s="134" t="n">
        <v>0</v>
      </c>
      <c r="N103" s="134" t="n">
        <v>0</v>
      </c>
      <c r="O103" s="134" t="n">
        <v>0</v>
      </c>
      <c r="P103" s="134" t="n">
        <v>0</v>
      </c>
      <c r="Q103" s="134" t="n">
        <v>0</v>
      </c>
    </row>
    <row r="104" customFormat="false" ht="12.75" hidden="false" customHeight="false" outlineLevel="0" collapsed="false">
      <c r="A104" s="132" t="n">
        <v>755756</v>
      </c>
      <c r="B104" s="133" t="n">
        <v>36379</v>
      </c>
      <c r="C104" s="132" t="s">
        <v>144</v>
      </c>
      <c r="D104" s="134" t="n">
        <v>0</v>
      </c>
      <c r="E104" s="134" t="n">
        <v>0</v>
      </c>
      <c r="F104" s="134" t="n">
        <v>0</v>
      </c>
      <c r="G104" s="134" t="n">
        <v>0</v>
      </c>
      <c r="H104" s="134" t="n">
        <v>0</v>
      </c>
      <c r="I104" s="134" t="n">
        <v>0</v>
      </c>
      <c r="J104" s="134" t="n">
        <v>0</v>
      </c>
      <c r="K104" s="134" t="n">
        <v>0</v>
      </c>
      <c r="L104" s="134" t="n">
        <v>0</v>
      </c>
      <c r="M104" s="134" t="n">
        <v>0</v>
      </c>
      <c r="N104" s="134" t="n">
        <v>0</v>
      </c>
      <c r="O104" s="134" t="n">
        <v>0</v>
      </c>
      <c r="P104" s="134" t="n">
        <v>0</v>
      </c>
      <c r="Q104" s="134" t="n">
        <v>0</v>
      </c>
    </row>
    <row r="105" customFormat="false" ht="12.75" hidden="false" customHeight="false" outlineLevel="0" collapsed="false">
      <c r="A105" s="132" t="n">
        <v>755756</v>
      </c>
      <c r="B105" s="133" t="n">
        <v>36379</v>
      </c>
      <c r="C105" s="132" t="s">
        <v>145</v>
      </c>
      <c r="D105" s="134" t="n">
        <v>0</v>
      </c>
      <c r="E105" s="134" t="n">
        <v>0</v>
      </c>
      <c r="F105" s="134" t="n">
        <v>0</v>
      </c>
      <c r="G105" s="134" t="n">
        <v>0</v>
      </c>
      <c r="H105" s="134" t="n">
        <v>0</v>
      </c>
      <c r="I105" s="134" t="n">
        <v>0</v>
      </c>
      <c r="J105" s="134" t="n">
        <v>0</v>
      </c>
      <c r="K105" s="134" t="n">
        <v>0</v>
      </c>
      <c r="L105" s="134" t="n">
        <v>0</v>
      </c>
      <c r="M105" s="134" t="n">
        <v>0</v>
      </c>
      <c r="N105" s="134" t="n">
        <v>0</v>
      </c>
      <c r="O105" s="134" t="n">
        <v>0</v>
      </c>
      <c r="P105" s="134" t="n">
        <v>0</v>
      </c>
      <c r="Q105" s="134" t="n">
        <v>0</v>
      </c>
    </row>
    <row r="106" customFormat="false" ht="12.75" hidden="false" customHeight="false" outlineLevel="0" collapsed="false">
      <c r="A106" s="132" t="n">
        <v>755756</v>
      </c>
      <c r="B106" s="133" t="n">
        <v>36379</v>
      </c>
      <c r="C106" s="132" t="s">
        <v>146</v>
      </c>
      <c r="D106" s="134" t="n">
        <v>0</v>
      </c>
      <c r="E106" s="134" t="n">
        <v>0</v>
      </c>
      <c r="F106" s="134" t="n">
        <v>0</v>
      </c>
      <c r="G106" s="134" t="n">
        <v>0</v>
      </c>
      <c r="H106" s="134" t="n">
        <v>0</v>
      </c>
      <c r="I106" s="134" t="n">
        <v>0</v>
      </c>
      <c r="J106" s="134" t="n">
        <v>0</v>
      </c>
      <c r="K106" s="134" t="n">
        <v>0</v>
      </c>
      <c r="L106" s="134" t="n">
        <v>0</v>
      </c>
      <c r="M106" s="134" t="n">
        <v>0</v>
      </c>
      <c r="N106" s="134" t="n">
        <v>0</v>
      </c>
      <c r="O106" s="134" t="n">
        <v>0</v>
      </c>
      <c r="P106" s="134" t="n">
        <v>0</v>
      </c>
      <c r="Q106" s="134" t="n">
        <v>0</v>
      </c>
    </row>
    <row r="107" customFormat="false" ht="12.75" hidden="false" customHeight="false" outlineLevel="0" collapsed="false">
      <c r="A107" s="132" t="n">
        <v>755757</v>
      </c>
      <c r="B107" s="133" t="n">
        <v>36379</v>
      </c>
      <c r="C107" s="132" t="s">
        <v>139</v>
      </c>
      <c r="D107" s="134" t="n">
        <v>0</v>
      </c>
      <c r="E107" s="134" t="n">
        <v>0</v>
      </c>
      <c r="F107" s="134" t="n">
        <v>0</v>
      </c>
      <c r="G107" s="134" t="n">
        <v>0</v>
      </c>
      <c r="H107" s="134" t="n">
        <v>0</v>
      </c>
      <c r="I107" s="134" t="n">
        <v>0</v>
      </c>
      <c r="J107" s="134" t="n">
        <v>0</v>
      </c>
      <c r="K107" s="134" t="n">
        <v>0</v>
      </c>
      <c r="L107" s="134" t="n">
        <v>0</v>
      </c>
      <c r="M107" s="134" t="n">
        <v>0</v>
      </c>
      <c r="N107" s="134" t="n">
        <v>0</v>
      </c>
      <c r="O107" s="134" t="n">
        <v>0</v>
      </c>
      <c r="P107" s="134" t="n">
        <v>0</v>
      </c>
      <c r="Q107" s="134" t="n">
        <v>0</v>
      </c>
    </row>
    <row r="108" customFormat="false" ht="12.75" hidden="false" customHeight="false" outlineLevel="0" collapsed="false">
      <c r="A108" s="132" t="n">
        <v>755757</v>
      </c>
      <c r="B108" s="133" t="n">
        <v>36379</v>
      </c>
      <c r="C108" s="132" t="s">
        <v>143</v>
      </c>
      <c r="D108" s="134" t="n">
        <v>0</v>
      </c>
      <c r="E108" s="134" t="n">
        <v>0</v>
      </c>
      <c r="F108" s="134" t="n">
        <v>0</v>
      </c>
      <c r="G108" s="134" t="n">
        <v>0</v>
      </c>
      <c r="H108" s="134" t="n">
        <v>0</v>
      </c>
      <c r="I108" s="134" t="n">
        <v>0</v>
      </c>
      <c r="J108" s="134" t="n">
        <v>0</v>
      </c>
      <c r="K108" s="134" t="n">
        <v>0</v>
      </c>
      <c r="L108" s="134" t="n">
        <v>0</v>
      </c>
      <c r="M108" s="134" t="n">
        <v>0</v>
      </c>
      <c r="N108" s="134" t="n">
        <v>0</v>
      </c>
      <c r="O108" s="134" t="n">
        <v>0</v>
      </c>
      <c r="P108" s="134" t="n">
        <v>0</v>
      </c>
      <c r="Q108" s="134" t="n">
        <v>0</v>
      </c>
    </row>
    <row r="109" customFormat="false" ht="12.75" hidden="false" customHeight="false" outlineLevel="0" collapsed="false">
      <c r="A109" s="132" t="n">
        <v>755757</v>
      </c>
      <c r="B109" s="133" t="n">
        <v>36379</v>
      </c>
      <c r="C109" s="132" t="s">
        <v>144</v>
      </c>
      <c r="D109" s="134" t="n">
        <v>0</v>
      </c>
      <c r="E109" s="134" t="n">
        <v>0</v>
      </c>
      <c r="F109" s="134" t="n">
        <v>0</v>
      </c>
      <c r="G109" s="134" t="n">
        <v>0</v>
      </c>
      <c r="H109" s="134" t="n">
        <v>0</v>
      </c>
      <c r="I109" s="134" t="n">
        <v>0</v>
      </c>
      <c r="J109" s="134" t="n">
        <v>0</v>
      </c>
      <c r="K109" s="134" t="n">
        <v>0</v>
      </c>
      <c r="L109" s="134" t="n">
        <v>0</v>
      </c>
      <c r="M109" s="134" t="n">
        <v>0</v>
      </c>
      <c r="N109" s="134" t="n">
        <v>0</v>
      </c>
      <c r="O109" s="134" t="n">
        <v>0</v>
      </c>
      <c r="P109" s="134" t="n">
        <v>0</v>
      </c>
      <c r="Q109" s="134" t="n">
        <v>0</v>
      </c>
    </row>
    <row r="110" customFormat="false" ht="12.75" hidden="false" customHeight="false" outlineLevel="0" collapsed="false">
      <c r="A110" s="132" t="n">
        <v>755757</v>
      </c>
      <c r="B110" s="133" t="n">
        <v>36379</v>
      </c>
      <c r="C110" s="132" t="s">
        <v>145</v>
      </c>
      <c r="D110" s="134" t="n">
        <v>0</v>
      </c>
      <c r="E110" s="134" t="n">
        <v>0</v>
      </c>
      <c r="F110" s="134" t="n">
        <v>0</v>
      </c>
      <c r="G110" s="134" t="n">
        <v>0</v>
      </c>
      <c r="H110" s="134" t="n">
        <v>0</v>
      </c>
      <c r="I110" s="134" t="n">
        <v>0</v>
      </c>
      <c r="J110" s="134" t="n">
        <v>0</v>
      </c>
      <c r="K110" s="134" t="n">
        <v>0</v>
      </c>
      <c r="L110" s="134" t="n">
        <v>0</v>
      </c>
      <c r="M110" s="134" t="n">
        <v>0</v>
      </c>
      <c r="N110" s="134" t="n">
        <v>0</v>
      </c>
      <c r="O110" s="134" t="n">
        <v>0</v>
      </c>
      <c r="P110" s="134" t="n">
        <v>0</v>
      </c>
      <c r="Q110" s="134" t="n">
        <v>0</v>
      </c>
    </row>
    <row r="111" customFormat="false" ht="12.75" hidden="false" customHeight="false" outlineLevel="0" collapsed="false">
      <c r="A111" s="132" t="n">
        <v>755757</v>
      </c>
      <c r="B111" s="133" t="n">
        <v>36379</v>
      </c>
      <c r="C111" s="132" t="s">
        <v>146</v>
      </c>
      <c r="D111" s="134" t="n">
        <v>0</v>
      </c>
      <c r="E111" s="134" t="n">
        <v>0</v>
      </c>
      <c r="F111" s="134" t="n">
        <v>0</v>
      </c>
      <c r="G111" s="134" t="n">
        <v>0</v>
      </c>
      <c r="H111" s="134" t="n">
        <v>0</v>
      </c>
      <c r="I111" s="134" t="n">
        <v>0</v>
      </c>
      <c r="J111" s="134" t="n">
        <v>0</v>
      </c>
      <c r="K111" s="134" t="n">
        <v>0</v>
      </c>
      <c r="L111" s="134" t="n">
        <v>0</v>
      </c>
      <c r="M111" s="134" t="n">
        <v>0</v>
      </c>
      <c r="N111" s="134" t="n">
        <v>0</v>
      </c>
      <c r="O111" s="134" t="n">
        <v>0</v>
      </c>
      <c r="P111" s="134" t="n">
        <v>0</v>
      </c>
      <c r="Q111" s="134" t="n">
        <v>0</v>
      </c>
    </row>
    <row r="112" customFormat="false" ht="12.75" hidden="false" customHeight="false" outlineLevel="0" collapsed="false">
      <c r="A112" s="132"/>
      <c r="B112" s="133"/>
      <c r="C112" s="132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customFormat="false" ht="12.75" hidden="false" customHeight="false" outlineLevel="0" collapsed="false">
      <c r="A113" s="132"/>
      <c r="B113" s="133"/>
      <c r="C113" s="132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customFormat="false" ht="12.75" hidden="false" customHeight="false" outlineLevel="0" collapsed="false">
      <c r="A114" s="132"/>
      <c r="B114" s="133"/>
      <c r="C114" s="132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customFormat="false" ht="12.75" hidden="false" customHeight="false" outlineLevel="0" collapsed="false">
      <c r="A115" s="132"/>
      <c r="B115" s="133"/>
      <c r="C115" s="132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customFormat="false" ht="12.75" hidden="false" customHeight="false" outlineLevel="0" collapsed="false">
      <c r="A116" s="132"/>
      <c r="B116" s="133"/>
      <c r="C116" s="132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customFormat="false" ht="12.75" hidden="false" customHeight="false" outlineLevel="0" collapsed="false">
      <c r="A117" s="132"/>
      <c r="B117" s="133"/>
      <c r="C117" s="132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customFormat="false" ht="12.75" hidden="false" customHeight="false" outlineLevel="0" collapsed="false">
      <c r="A118" s="132"/>
      <c r="B118" s="133"/>
      <c r="C118" s="132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customFormat="false" ht="12.75" hidden="false" customHeight="false" outlineLevel="0" collapsed="false">
      <c r="A119" s="132"/>
      <c r="B119" s="133"/>
      <c r="C119" s="132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customFormat="false" ht="12.75" hidden="false" customHeight="false" outlineLevel="0" collapsed="false">
      <c r="A120" s="132"/>
      <c r="B120" s="133"/>
      <c r="C120" s="132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customFormat="false" ht="12.75" hidden="false" customHeight="false" outlineLevel="0" collapsed="false">
      <c r="A121" s="132"/>
      <c r="B121" s="133"/>
      <c r="C121" s="132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customFormat="false" ht="12.75" hidden="false" customHeight="false" outlineLevel="0" collapsed="false">
      <c r="A122" s="132"/>
      <c r="B122" s="133"/>
      <c r="C122" s="132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customFormat="false" ht="12.75" hidden="false" customHeight="false" outlineLevel="0" collapsed="false">
      <c r="A123" s="132"/>
      <c r="B123" s="133"/>
      <c r="C123" s="132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customFormat="false" ht="12.75" hidden="false" customHeight="false" outlineLevel="0" collapsed="false">
      <c r="A124" s="132"/>
      <c r="B124" s="133"/>
      <c r="C124" s="132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customFormat="false" ht="12.75" hidden="false" customHeight="false" outlineLevel="0" collapsed="false">
      <c r="A125" s="132"/>
      <c r="B125" s="133"/>
      <c r="C125" s="132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customFormat="false" ht="12.75" hidden="false" customHeight="false" outlineLevel="0" collapsed="false">
      <c r="A126" s="132"/>
      <c r="B126" s="133"/>
      <c r="C126" s="132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customFormat="false" ht="12.75" hidden="false" customHeight="false" outlineLevel="0" collapsed="false">
      <c r="A127" s="132"/>
      <c r="B127" s="133"/>
      <c r="C127" s="132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customFormat="false" ht="12.75" hidden="false" customHeight="false" outlineLevel="0" collapsed="false">
      <c r="A128" s="132"/>
      <c r="B128" s="133"/>
      <c r="C128" s="132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customFormat="false" ht="12.75" hidden="false" customHeight="false" outlineLevel="0" collapsed="false">
      <c r="A129" s="132"/>
      <c r="B129" s="133"/>
      <c r="C129" s="132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customFormat="false" ht="12.75" hidden="false" customHeight="false" outlineLevel="0" collapsed="false">
      <c r="A130" s="132"/>
      <c r="B130" s="133"/>
      <c r="C130" s="132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customFormat="false" ht="12.75" hidden="false" customHeight="false" outlineLevel="0" collapsed="false">
      <c r="A131" s="132"/>
      <c r="B131" s="133"/>
      <c r="C131" s="132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customFormat="false" ht="12.75" hidden="false" customHeight="false" outlineLevel="0" collapsed="false">
      <c r="A132" s="132"/>
      <c r="B132" s="133"/>
      <c r="C132" s="132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customFormat="false" ht="12.75" hidden="false" customHeight="false" outlineLevel="0" collapsed="false">
      <c r="A133" s="132"/>
      <c r="B133" s="133"/>
      <c r="C133" s="132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customFormat="false" ht="12.75" hidden="false" customHeight="false" outlineLevel="0" collapsed="false">
      <c r="A134" s="132"/>
      <c r="B134" s="133"/>
      <c r="C134" s="132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customFormat="false" ht="12.75" hidden="false" customHeight="false" outlineLevel="0" collapsed="false">
      <c r="A135" s="132"/>
      <c r="B135" s="133"/>
      <c r="C135" s="132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customFormat="false" ht="12.75" hidden="false" customHeight="false" outlineLevel="0" collapsed="false">
      <c r="A136" s="132"/>
      <c r="B136" s="133"/>
      <c r="C136" s="132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customFormat="false" ht="12.75" hidden="false" customHeight="false" outlineLevel="0" collapsed="false">
      <c r="A137" s="132"/>
      <c r="B137" s="133"/>
      <c r="C137" s="132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customFormat="false" ht="12.75" hidden="false" customHeight="false" outlineLevel="0" collapsed="false">
      <c r="A138" s="132"/>
      <c r="B138" s="133"/>
      <c r="C138" s="132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customFormat="false" ht="12.75" hidden="false" customHeight="false" outlineLevel="0" collapsed="false">
      <c r="A139" s="132"/>
      <c r="B139" s="133"/>
      <c r="C139" s="132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customFormat="false" ht="12.75" hidden="false" customHeight="false" outlineLevel="0" collapsed="false">
      <c r="A140" s="132"/>
      <c r="B140" s="133"/>
      <c r="C140" s="132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customFormat="false" ht="12.75" hidden="false" customHeight="false" outlineLevel="0" collapsed="false">
      <c r="A141" s="132"/>
      <c r="B141" s="133"/>
      <c r="C141" s="132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customFormat="false" ht="12.75" hidden="false" customHeight="false" outlineLevel="0" collapsed="false">
      <c r="A142" s="132"/>
      <c r="B142" s="133"/>
      <c r="C142" s="132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customFormat="false" ht="12.75" hidden="false" customHeight="false" outlineLevel="0" collapsed="false">
      <c r="A143" s="132"/>
      <c r="B143" s="133"/>
      <c r="C143" s="132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customFormat="false" ht="12.75" hidden="false" customHeight="false" outlineLevel="0" collapsed="false">
      <c r="A144" s="132"/>
      <c r="B144" s="133"/>
      <c r="C144" s="132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customFormat="false" ht="12.75" hidden="false" customHeight="false" outlineLevel="0" collapsed="false">
      <c r="A145" s="132"/>
      <c r="B145" s="133"/>
      <c r="C145" s="132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customFormat="false" ht="12.75" hidden="false" customHeight="false" outlineLevel="0" collapsed="false">
      <c r="A146" s="132"/>
      <c r="B146" s="133"/>
      <c r="C146" s="132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customFormat="false" ht="12.75" hidden="false" customHeight="false" outlineLevel="0" collapsed="false">
      <c r="A147" s="132"/>
      <c r="B147" s="133"/>
      <c r="C147" s="132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customFormat="false" ht="12.75" hidden="false" customHeight="false" outlineLevel="0" collapsed="false">
      <c r="A148" s="132"/>
      <c r="B148" s="133"/>
      <c r="C148" s="132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customFormat="false" ht="12.75" hidden="false" customHeight="false" outlineLevel="0" collapsed="false">
      <c r="A149" s="132"/>
      <c r="B149" s="133"/>
      <c r="C149" s="132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customFormat="false" ht="12.75" hidden="false" customHeight="false" outlineLevel="0" collapsed="false">
      <c r="A150" s="132"/>
      <c r="B150" s="133"/>
      <c r="C150" s="132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customFormat="false" ht="12.75" hidden="false" customHeight="false" outlineLevel="0" collapsed="false">
      <c r="A151" s="132"/>
      <c r="B151" s="133"/>
      <c r="C151" s="132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customFormat="false" ht="12.75" hidden="false" customHeight="false" outlineLevel="0" collapsed="false">
      <c r="A152" s="132"/>
      <c r="B152" s="133"/>
      <c r="C152" s="132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customFormat="false" ht="12.75" hidden="false" customHeight="false" outlineLevel="0" collapsed="false">
      <c r="A153" s="132"/>
      <c r="B153" s="133"/>
      <c r="C153" s="132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customFormat="false" ht="12.75" hidden="false" customHeight="false" outlineLevel="0" collapsed="false">
      <c r="A154" s="132"/>
      <c r="B154" s="133"/>
      <c r="C154" s="132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customFormat="false" ht="12.75" hidden="false" customHeight="false" outlineLevel="0" collapsed="false">
      <c r="A155" s="132"/>
      <c r="B155" s="133"/>
      <c r="C155" s="132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customFormat="false" ht="12.75" hidden="false" customHeight="false" outlineLevel="0" collapsed="false">
      <c r="A156" s="132"/>
      <c r="B156" s="133"/>
      <c r="C156" s="132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customFormat="false" ht="12.75" hidden="false" customHeight="false" outlineLevel="0" collapsed="false">
      <c r="A157" s="132"/>
      <c r="B157" s="133"/>
      <c r="C157" s="132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customFormat="false" ht="12.75" hidden="false" customHeight="false" outlineLevel="0" collapsed="false">
      <c r="A158" s="132"/>
      <c r="B158" s="133"/>
      <c r="C158" s="132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customFormat="false" ht="12.75" hidden="false" customHeight="false" outlineLevel="0" collapsed="false">
      <c r="A159" s="132"/>
      <c r="B159" s="133"/>
      <c r="C159" s="132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customFormat="false" ht="12.75" hidden="false" customHeight="false" outlineLevel="0" collapsed="false">
      <c r="A160" s="132"/>
      <c r="B160" s="133"/>
      <c r="C160" s="132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customFormat="false" ht="12.75" hidden="false" customHeight="false" outlineLevel="0" collapsed="false">
      <c r="A161" s="132"/>
      <c r="B161" s="133"/>
      <c r="C161" s="132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customFormat="false" ht="12.75" hidden="false" customHeight="false" outlineLevel="0" collapsed="false">
      <c r="A162" s="132"/>
      <c r="B162" s="133"/>
      <c r="C162" s="132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customFormat="false" ht="12.75" hidden="false" customHeight="false" outlineLevel="0" collapsed="false">
      <c r="A163" s="132"/>
      <c r="B163" s="133"/>
      <c r="C163" s="132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customFormat="false" ht="12.75" hidden="false" customHeight="false" outlineLevel="0" collapsed="false">
      <c r="A164" s="132"/>
      <c r="B164" s="133"/>
      <c r="C164" s="132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customFormat="false" ht="12.75" hidden="false" customHeight="false" outlineLevel="0" collapsed="false">
      <c r="A165" s="132"/>
      <c r="B165" s="133"/>
      <c r="C165" s="132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customFormat="false" ht="12.75" hidden="false" customHeight="false" outlineLevel="0" collapsed="false">
      <c r="A166" s="132"/>
      <c r="B166" s="133"/>
      <c r="C166" s="132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customFormat="false" ht="12.75" hidden="false" customHeight="false" outlineLevel="0" collapsed="false">
      <c r="A167" s="132"/>
      <c r="B167" s="133"/>
      <c r="C167" s="132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customFormat="false" ht="12.75" hidden="false" customHeight="false" outlineLevel="0" collapsed="false">
      <c r="A168" s="132"/>
      <c r="B168" s="133"/>
      <c r="C168" s="132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customFormat="false" ht="12.75" hidden="false" customHeight="false" outlineLevel="0" collapsed="false">
      <c r="A169" s="132"/>
      <c r="B169" s="133"/>
      <c r="C169" s="132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customFormat="false" ht="12.75" hidden="false" customHeight="false" outlineLevel="0" collapsed="false">
      <c r="A170" s="132"/>
      <c r="B170" s="133"/>
      <c r="C170" s="132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customFormat="false" ht="12.75" hidden="false" customHeight="false" outlineLevel="0" collapsed="false">
      <c r="A171" s="132"/>
      <c r="B171" s="133"/>
      <c r="C171" s="132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customFormat="false" ht="12.75" hidden="false" customHeight="false" outlineLevel="0" collapsed="false">
      <c r="A172" s="132"/>
      <c r="B172" s="133"/>
      <c r="C172" s="132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customFormat="false" ht="12.75" hidden="false" customHeight="false" outlineLevel="0" collapsed="false">
      <c r="A173" s="132"/>
      <c r="B173" s="133"/>
      <c r="C173" s="132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customFormat="false" ht="12.75" hidden="false" customHeight="false" outlineLevel="0" collapsed="false">
      <c r="A174" s="132"/>
      <c r="B174" s="133"/>
      <c r="C174" s="132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customFormat="false" ht="12.75" hidden="false" customHeight="false" outlineLevel="0" collapsed="false">
      <c r="A175" s="132"/>
      <c r="B175" s="133"/>
      <c r="C175" s="132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customFormat="false" ht="12.75" hidden="false" customHeight="false" outlineLevel="0" collapsed="false">
      <c r="A176" s="132"/>
      <c r="B176" s="133"/>
      <c r="C176" s="132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customFormat="false" ht="12.75" hidden="false" customHeight="false" outlineLevel="0" collapsed="false">
      <c r="A177" s="132"/>
      <c r="B177" s="133"/>
      <c r="C177" s="132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customFormat="false" ht="12.75" hidden="false" customHeight="false" outlineLevel="0" collapsed="false">
      <c r="A178" s="132"/>
      <c r="B178" s="133"/>
      <c r="C178" s="132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customFormat="false" ht="12.75" hidden="false" customHeight="false" outlineLevel="0" collapsed="false">
      <c r="A179" s="132"/>
      <c r="B179" s="133"/>
      <c r="C179" s="132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customFormat="false" ht="12.75" hidden="false" customHeight="false" outlineLevel="0" collapsed="false">
      <c r="A180" s="132"/>
      <c r="B180" s="133"/>
      <c r="C180" s="132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customFormat="false" ht="12.75" hidden="false" customHeight="false" outlineLevel="0" collapsed="false">
      <c r="A181" s="132"/>
      <c r="B181" s="133"/>
      <c r="C181" s="132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customFormat="false" ht="12.75" hidden="false" customHeight="false" outlineLevel="0" collapsed="false">
      <c r="A182" s="132"/>
      <c r="B182" s="133"/>
      <c r="C182" s="132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customFormat="false" ht="12.75" hidden="false" customHeight="false" outlineLevel="0" collapsed="false">
      <c r="A183" s="132"/>
      <c r="B183" s="133"/>
      <c r="C183" s="132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customFormat="false" ht="12.75" hidden="false" customHeight="false" outlineLevel="0" collapsed="false">
      <c r="A184" s="132"/>
      <c r="B184" s="133"/>
      <c r="C184" s="132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customFormat="false" ht="12.75" hidden="false" customHeight="false" outlineLevel="0" collapsed="false">
      <c r="A185" s="132"/>
      <c r="B185" s="133"/>
      <c r="C185" s="132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customFormat="false" ht="12.75" hidden="false" customHeight="false" outlineLevel="0" collapsed="false">
      <c r="A186" s="132"/>
      <c r="B186" s="133"/>
      <c r="C186" s="132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customFormat="false" ht="12.75" hidden="false" customHeight="false" outlineLevel="0" collapsed="false">
      <c r="A187" s="132"/>
      <c r="B187" s="133"/>
      <c r="C187" s="132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customFormat="false" ht="12.75" hidden="false" customHeight="false" outlineLevel="0" collapsed="false">
      <c r="A188" s="132"/>
      <c r="B188" s="133"/>
      <c r="C188" s="132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customFormat="false" ht="12.75" hidden="false" customHeight="false" outlineLevel="0" collapsed="false">
      <c r="A189" s="132"/>
      <c r="B189" s="133"/>
      <c r="C189" s="132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customFormat="false" ht="12.75" hidden="false" customHeight="false" outlineLevel="0" collapsed="false">
      <c r="A190" s="132"/>
      <c r="B190" s="133"/>
      <c r="C190" s="132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customFormat="false" ht="12.75" hidden="false" customHeight="false" outlineLevel="0" collapsed="false">
      <c r="A191" s="132"/>
      <c r="B191" s="133"/>
      <c r="C191" s="132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customFormat="false" ht="12.75" hidden="false" customHeight="false" outlineLevel="0" collapsed="false">
      <c r="A192" s="132"/>
      <c r="B192" s="133"/>
      <c r="C192" s="132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customFormat="false" ht="12.75" hidden="false" customHeight="false" outlineLevel="0" collapsed="false">
      <c r="A193" s="132"/>
      <c r="B193" s="133"/>
      <c r="C193" s="132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customFormat="false" ht="12.75" hidden="false" customHeight="false" outlineLevel="0" collapsed="false">
      <c r="A194" s="132"/>
      <c r="B194" s="133"/>
      <c r="C194" s="132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customFormat="false" ht="12.75" hidden="false" customHeight="false" outlineLevel="0" collapsed="false">
      <c r="A195" s="132"/>
      <c r="B195" s="133"/>
      <c r="C195" s="132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customFormat="false" ht="12.75" hidden="false" customHeight="false" outlineLevel="0" collapsed="false">
      <c r="A196" s="132"/>
      <c r="B196" s="133"/>
      <c r="C196" s="132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customFormat="false" ht="12.75" hidden="false" customHeight="false" outlineLevel="0" collapsed="false">
      <c r="A197" s="132"/>
      <c r="B197" s="133"/>
      <c r="C197" s="132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customFormat="false" ht="12.75" hidden="false" customHeight="false" outlineLevel="0" collapsed="false">
      <c r="A198" s="132"/>
      <c r="B198" s="133"/>
      <c r="C198" s="132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customFormat="false" ht="12.75" hidden="false" customHeight="false" outlineLevel="0" collapsed="false">
      <c r="A199" s="132"/>
      <c r="B199" s="133"/>
      <c r="C199" s="132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customFormat="false" ht="12.75" hidden="false" customHeight="false" outlineLevel="0" collapsed="false">
      <c r="A200" s="132"/>
      <c r="B200" s="133"/>
      <c r="C200" s="132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customFormat="false" ht="12.75" hidden="false" customHeight="false" outlineLevel="0" collapsed="false">
      <c r="A201" s="132"/>
      <c r="B201" s="133"/>
      <c r="C201" s="132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customFormat="false" ht="12.75" hidden="false" customHeight="false" outlineLevel="0" collapsed="false">
      <c r="A202" s="132"/>
      <c r="B202" s="133"/>
      <c r="C202" s="132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customFormat="false" ht="12.75" hidden="false" customHeight="false" outlineLevel="0" collapsed="false">
      <c r="A203" s="132"/>
      <c r="B203" s="133"/>
      <c r="C203" s="132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customFormat="false" ht="12.75" hidden="false" customHeight="false" outlineLevel="0" collapsed="false">
      <c r="A204" s="132"/>
      <c r="B204" s="133"/>
      <c r="C204" s="132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customFormat="false" ht="12.75" hidden="false" customHeight="false" outlineLevel="0" collapsed="false">
      <c r="A205" s="132"/>
      <c r="B205" s="133"/>
      <c r="C205" s="132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customFormat="false" ht="12.75" hidden="false" customHeight="false" outlineLevel="0" collapsed="false">
      <c r="A206" s="132"/>
      <c r="B206" s="133"/>
      <c r="C206" s="132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customFormat="false" ht="12.75" hidden="false" customHeight="false" outlineLevel="0" collapsed="false">
      <c r="A207" s="132"/>
      <c r="B207" s="133"/>
      <c r="C207" s="132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customFormat="false" ht="12.75" hidden="false" customHeight="false" outlineLevel="0" collapsed="false">
      <c r="A208" s="132"/>
      <c r="B208" s="133"/>
      <c r="C208" s="132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customFormat="false" ht="12.75" hidden="false" customHeight="false" outlineLevel="0" collapsed="false">
      <c r="A209" s="132"/>
      <c r="B209" s="133"/>
      <c r="C209" s="132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customFormat="false" ht="12.75" hidden="false" customHeight="false" outlineLevel="0" collapsed="false">
      <c r="A210" s="132"/>
      <c r="B210" s="133"/>
      <c r="C210" s="132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customFormat="false" ht="12.75" hidden="false" customHeight="false" outlineLevel="0" collapsed="false">
      <c r="A211" s="132"/>
      <c r="B211" s="133"/>
      <c r="C211" s="132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customFormat="false" ht="12.75" hidden="false" customHeight="false" outlineLevel="0" collapsed="false">
      <c r="A212" s="132"/>
      <c r="B212" s="133"/>
      <c r="C212" s="132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customFormat="false" ht="12.75" hidden="false" customHeight="false" outlineLevel="0" collapsed="false">
      <c r="A213" s="132"/>
      <c r="B213" s="133"/>
      <c r="C213" s="132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customFormat="false" ht="12.75" hidden="false" customHeight="false" outlineLevel="0" collapsed="false">
      <c r="A214" s="132"/>
      <c r="B214" s="133"/>
      <c r="C214" s="132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customFormat="false" ht="12.75" hidden="false" customHeight="false" outlineLevel="0" collapsed="false">
      <c r="A215" s="132"/>
      <c r="B215" s="133"/>
      <c r="C215" s="132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customFormat="false" ht="12.75" hidden="false" customHeight="false" outlineLevel="0" collapsed="false">
      <c r="A216" s="132"/>
      <c r="B216" s="133"/>
      <c r="C216" s="132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customFormat="false" ht="12.75" hidden="false" customHeight="false" outlineLevel="0" collapsed="false">
      <c r="A217" s="132"/>
      <c r="B217" s="133"/>
      <c r="C217" s="132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customFormat="false" ht="12.75" hidden="false" customHeight="false" outlineLevel="0" collapsed="false">
      <c r="A218" s="132"/>
      <c r="B218" s="133"/>
      <c r="C218" s="132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customFormat="false" ht="12.75" hidden="false" customHeight="false" outlineLevel="0" collapsed="false">
      <c r="A219" s="132"/>
      <c r="B219" s="133"/>
      <c r="C219" s="132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customFormat="false" ht="12.75" hidden="false" customHeight="false" outlineLevel="0" collapsed="false">
      <c r="A220" s="132"/>
      <c r="B220" s="133"/>
      <c r="C220" s="132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customFormat="false" ht="12.75" hidden="false" customHeight="false" outlineLevel="0" collapsed="false">
      <c r="A221" s="132"/>
      <c r="B221" s="133"/>
      <c r="C221" s="132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customFormat="false" ht="12.75" hidden="false" customHeight="false" outlineLevel="0" collapsed="false">
      <c r="A222" s="132"/>
      <c r="B222" s="133"/>
      <c r="C222" s="132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customFormat="false" ht="12.75" hidden="false" customHeight="false" outlineLevel="0" collapsed="false">
      <c r="A223" s="132"/>
      <c r="B223" s="133"/>
      <c r="C223" s="132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customFormat="false" ht="12.75" hidden="false" customHeight="false" outlineLevel="0" collapsed="false">
      <c r="A224" s="132"/>
      <c r="B224" s="133"/>
      <c r="C224" s="132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customFormat="false" ht="12.75" hidden="false" customHeight="false" outlineLevel="0" collapsed="false">
      <c r="A225" s="132"/>
      <c r="B225" s="133"/>
      <c r="C225" s="132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customFormat="false" ht="12.75" hidden="false" customHeight="false" outlineLevel="0" collapsed="false">
      <c r="A226" s="132"/>
      <c r="B226" s="133"/>
      <c r="C226" s="132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customFormat="false" ht="12.75" hidden="false" customHeight="false" outlineLevel="0" collapsed="false">
      <c r="A227" s="132"/>
      <c r="B227" s="133"/>
      <c r="C227" s="132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customFormat="false" ht="12.75" hidden="false" customHeight="false" outlineLevel="0" collapsed="false">
      <c r="A228" s="132"/>
      <c r="B228" s="133"/>
      <c r="C228" s="132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customFormat="false" ht="12.75" hidden="false" customHeight="false" outlineLevel="0" collapsed="false">
      <c r="A229" s="132"/>
      <c r="B229" s="133"/>
      <c r="C229" s="132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customFormat="false" ht="12.75" hidden="false" customHeight="false" outlineLevel="0" collapsed="false">
      <c r="A230" s="132"/>
      <c r="B230" s="133"/>
      <c r="C230" s="132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customFormat="false" ht="12.75" hidden="false" customHeight="false" outlineLevel="0" collapsed="false">
      <c r="A231" s="132"/>
      <c r="B231" s="133"/>
      <c r="C231" s="132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customFormat="false" ht="12.75" hidden="false" customHeight="false" outlineLevel="0" collapsed="false">
      <c r="A232" s="132"/>
      <c r="B232" s="133"/>
      <c r="C232" s="132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customFormat="false" ht="12.75" hidden="false" customHeight="false" outlineLevel="0" collapsed="false">
      <c r="A233" s="132"/>
      <c r="B233" s="133"/>
      <c r="C233" s="132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customFormat="false" ht="12.75" hidden="false" customHeight="false" outlineLevel="0" collapsed="false">
      <c r="A234" s="132"/>
      <c r="B234" s="133"/>
      <c r="C234" s="132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customFormat="false" ht="12.75" hidden="false" customHeight="false" outlineLevel="0" collapsed="false">
      <c r="A235" s="132"/>
      <c r="B235" s="133"/>
      <c r="C235" s="132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customFormat="false" ht="12.75" hidden="false" customHeight="false" outlineLevel="0" collapsed="false">
      <c r="A236" s="132"/>
      <c r="B236" s="133"/>
      <c r="C236" s="132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customFormat="false" ht="12.75" hidden="false" customHeight="false" outlineLevel="0" collapsed="false">
      <c r="A237" s="132"/>
      <c r="B237" s="133"/>
      <c r="C237" s="132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customFormat="false" ht="12.75" hidden="false" customHeight="false" outlineLevel="0" collapsed="false">
      <c r="A238" s="132"/>
      <c r="B238" s="133"/>
      <c r="C238" s="132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customFormat="false" ht="12.75" hidden="false" customHeight="false" outlineLevel="0" collapsed="false">
      <c r="A239" s="132"/>
      <c r="B239" s="133"/>
      <c r="C239" s="132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customFormat="false" ht="12.75" hidden="false" customHeight="false" outlineLevel="0" collapsed="false">
      <c r="A240" s="132"/>
      <c r="B240" s="133"/>
      <c r="C240" s="132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customFormat="false" ht="12.75" hidden="false" customHeight="false" outlineLevel="0" collapsed="false">
      <c r="A241" s="132"/>
      <c r="B241" s="133"/>
      <c r="C241" s="132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customFormat="false" ht="12.75" hidden="false" customHeight="false" outlineLevel="0" collapsed="false">
      <c r="A242" s="132"/>
      <c r="B242" s="133"/>
      <c r="C242" s="132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customFormat="false" ht="12.75" hidden="false" customHeight="false" outlineLevel="0" collapsed="false">
      <c r="A243" s="132"/>
      <c r="B243" s="133"/>
      <c r="C243" s="132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customFormat="false" ht="12.75" hidden="false" customHeight="false" outlineLevel="0" collapsed="false">
      <c r="A244" s="132"/>
      <c r="B244" s="133"/>
      <c r="C244" s="132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customFormat="false" ht="12.75" hidden="false" customHeight="false" outlineLevel="0" collapsed="false">
      <c r="A245" s="132"/>
      <c r="B245" s="133"/>
      <c r="C245" s="132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customFormat="false" ht="12.75" hidden="false" customHeight="false" outlineLevel="0" collapsed="false">
      <c r="A246" s="132"/>
      <c r="B246" s="133"/>
      <c r="C246" s="132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customFormat="false" ht="12.75" hidden="false" customHeight="false" outlineLevel="0" collapsed="false">
      <c r="A247" s="132"/>
      <c r="B247" s="133"/>
      <c r="C247" s="132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  <row r="248" customFormat="false" ht="12.75" hidden="false" customHeight="false" outlineLevel="0" collapsed="false">
      <c r="A248" s="132"/>
      <c r="B248" s="133"/>
      <c r="C248" s="132"/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</row>
    <row r="249" customFormat="false" ht="12.75" hidden="false" customHeight="false" outlineLevel="0" collapsed="false">
      <c r="A249" s="132"/>
      <c r="B249" s="133"/>
      <c r="C249" s="132"/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</row>
    <row r="250" customFormat="false" ht="12.75" hidden="false" customHeight="false" outlineLevel="0" collapsed="false">
      <c r="A250" s="132"/>
      <c r="B250" s="133"/>
      <c r="C250" s="132"/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</row>
    <row r="251" customFormat="false" ht="12.75" hidden="false" customHeight="false" outlineLevel="0" collapsed="false">
      <c r="A251" s="132"/>
      <c r="B251" s="133"/>
      <c r="C251" s="132"/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</row>
    <row r="252" customFormat="false" ht="12.75" hidden="false" customHeight="false" outlineLevel="0" collapsed="false">
      <c r="A252" s="132"/>
      <c r="B252" s="133"/>
      <c r="C252" s="132"/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</row>
    <row r="253" customFormat="false" ht="12.75" hidden="false" customHeight="false" outlineLevel="0" collapsed="false">
      <c r="A253" s="132"/>
      <c r="B253" s="133"/>
      <c r="C253" s="132"/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</row>
    <row r="254" customFormat="false" ht="12.75" hidden="false" customHeight="false" outlineLevel="0" collapsed="false">
      <c r="A254" s="132"/>
      <c r="B254" s="133"/>
      <c r="C254" s="132"/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</row>
    <row r="255" customFormat="false" ht="12.75" hidden="false" customHeight="false" outlineLevel="0" collapsed="false">
      <c r="A255" s="132"/>
      <c r="B255" s="133"/>
      <c r="C255" s="132"/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</row>
    <row r="256" customFormat="false" ht="12.75" hidden="false" customHeight="false" outlineLevel="0" collapsed="false">
      <c r="A256" s="132"/>
      <c r="B256" s="133"/>
      <c r="C256" s="132"/>
      <c r="D256" s="134"/>
      <c r="E256" s="134"/>
      <c r="F256" s="134"/>
      <c r="G256" s="134"/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</row>
    <row r="257" customFormat="false" ht="12.75" hidden="false" customHeight="false" outlineLevel="0" collapsed="false">
      <c r="A257" s="132"/>
      <c r="B257" s="133"/>
      <c r="C257" s="132"/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</row>
    <row r="258" customFormat="false" ht="12.75" hidden="false" customHeight="false" outlineLevel="0" collapsed="false">
      <c r="A258" s="132"/>
      <c r="B258" s="133"/>
      <c r="C258" s="132"/>
      <c r="D258" s="134"/>
      <c r="E258" s="134"/>
      <c r="F258" s="134"/>
      <c r="G258" s="134"/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</row>
    <row r="259" customFormat="false" ht="12.75" hidden="false" customHeight="false" outlineLevel="0" collapsed="false">
      <c r="A259" s="132"/>
      <c r="B259" s="133"/>
      <c r="C259" s="132"/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</row>
    <row r="260" customFormat="false" ht="12.75" hidden="false" customHeight="false" outlineLevel="0" collapsed="false">
      <c r="A260" s="132"/>
      <c r="B260" s="133"/>
      <c r="C260" s="132"/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</row>
    <row r="261" customFormat="false" ht="12.75" hidden="false" customHeight="false" outlineLevel="0" collapsed="false">
      <c r="A261" s="132"/>
      <c r="B261" s="133"/>
      <c r="C261" s="132"/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</row>
    <row r="262" customFormat="false" ht="12.75" hidden="false" customHeight="false" outlineLevel="0" collapsed="false">
      <c r="A262" s="132"/>
      <c r="B262" s="133"/>
      <c r="C262" s="132"/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</row>
    <row r="263" customFormat="false" ht="12.75" hidden="false" customHeight="false" outlineLevel="0" collapsed="false">
      <c r="A263" s="132"/>
      <c r="B263" s="133"/>
      <c r="C263" s="132"/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</row>
    <row r="264" customFormat="false" ht="12.75" hidden="false" customHeight="false" outlineLevel="0" collapsed="false">
      <c r="A264" s="132"/>
      <c r="B264" s="133"/>
      <c r="C264" s="132"/>
      <c r="D264" s="134"/>
      <c r="E264" s="134"/>
      <c r="F264" s="134"/>
      <c r="G264" s="134"/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</row>
    <row r="265" customFormat="false" ht="12.75" hidden="false" customHeight="false" outlineLevel="0" collapsed="false">
      <c r="A265" s="132"/>
      <c r="B265" s="133"/>
      <c r="C265" s="132"/>
      <c r="D265" s="134"/>
      <c r="E265" s="134"/>
      <c r="F265" s="134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</row>
    <row r="266" customFormat="false" ht="12.75" hidden="false" customHeight="false" outlineLevel="0" collapsed="false">
      <c r="A266" s="132"/>
      <c r="B266" s="133"/>
      <c r="C266" s="132"/>
      <c r="D266" s="134"/>
      <c r="E266" s="134"/>
      <c r="F266" s="134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</row>
    <row r="267" customFormat="false" ht="12.75" hidden="false" customHeight="false" outlineLevel="0" collapsed="false">
      <c r="A267" s="132"/>
      <c r="B267" s="133"/>
      <c r="C267" s="132"/>
      <c r="D267" s="134"/>
      <c r="E267" s="134"/>
      <c r="F267" s="134"/>
      <c r="G267" s="134"/>
      <c r="H267" s="134"/>
      <c r="I267" s="134"/>
      <c r="J267" s="134"/>
      <c r="K267" s="134"/>
      <c r="L267" s="134"/>
      <c r="M267" s="134"/>
      <c r="N267" s="134"/>
      <c r="O267" s="134"/>
      <c r="P267" s="134"/>
      <c r="Q267" s="134"/>
    </row>
    <row r="268" customFormat="false" ht="12.75" hidden="false" customHeight="false" outlineLevel="0" collapsed="false">
      <c r="A268" s="132"/>
      <c r="B268" s="133"/>
      <c r="C268" s="132"/>
      <c r="D268" s="134"/>
      <c r="E268" s="134"/>
      <c r="F268" s="134"/>
      <c r="G268" s="134"/>
      <c r="H268" s="134"/>
      <c r="I268" s="134"/>
      <c r="J268" s="134"/>
      <c r="K268" s="134"/>
      <c r="L268" s="134"/>
      <c r="M268" s="134"/>
      <c r="N268" s="134"/>
      <c r="O268" s="134"/>
      <c r="P268" s="134"/>
      <c r="Q268" s="134"/>
    </row>
    <row r="269" customFormat="false" ht="12.75" hidden="false" customHeight="false" outlineLevel="0" collapsed="false">
      <c r="A269" s="132"/>
      <c r="B269" s="133"/>
      <c r="C269" s="132"/>
      <c r="D269" s="134"/>
      <c r="E269" s="134"/>
      <c r="F269" s="134"/>
      <c r="G269" s="134"/>
      <c r="H269" s="134"/>
      <c r="I269" s="134"/>
      <c r="J269" s="134"/>
      <c r="K269" s="134"/>
      <c r="L269" s="134"/>
      <c r="M269" s="134"/>
      <c r="N269" s="134"/>
      <c r="O269" s="134"/>
      <c r="P269" s="134"/>
      <c r="Q269" s="134"/>
    </row>
    <row r="270" customFormat="false" ht="12.75" hidden="false" customHeight="false" outlineLevel="0" collapsed="false">
      <c r="A270" s="132"/>
      <c r="B270" s="133"/>
      <c r="C270" s="132"/>
      <c r="D270" s="134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</row>
    <row r="271" customFormat="false" ht="12.75" hidden="false" customHeight="false" outlineLevel="0" collapsed="false">
      <c r="A271" s="132"/>
      <c r="B271" s="133"/>
      <c r="C271" s="132"/>
      <c r="D271" s="134"/>
      <c r="E271" s="134"/>
      <c r="F271" s="134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</row>
    <row r="272" customFormat="false" ht="12.75" hidden="false" customHeight="false" outlineLevel="0" collapsed="false">
      <c r="A272" s="132"/>
      <c r="B272" s="133"/>
      <c r="C272" s="132"/>
      <c r="D272" s="134"/>
      <c r="E272" s="134"/>
      <c r="F272" s="134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</row>
    <row r="273" customFormat="false" ht="12.75" hidden="false" customHeight="false" outlineLevel="0" collapsed="false">
      <c r="A273" s="132"/>
      <c r="B273" s="133"/>
      <c r="C273" s="132"/>
      <c r="D273" s="134"/>
      <c r="E273" s="134"/>
      <c r="F273" s="134"/>
      <c r="G273" s="134"/>
      <c r="H273" s="134"/>
      <c r="I273" s="134"/>
      <c r="J273" s="134"/>
      <c r="K273" s="134"/>
      <c r="L273" s="134"/>
      <c r="M273" s="134"/>
      <c r="N273" s="134"/>
      <c r="O273" s="134"/>
      <c r="P273" s="134"/>
      <c r="Q273" s="134"/>
    </row>
    <row r="274" customFormat="false" ht="12.75" hidden="false" customHeight="false" outlineLevel="0" collapsed="false">
      <c r="A274" s="132"/>
      <c r="B274" s="133"/>
      <c r="C274" s="132"/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4"/>
      <c r="Q274" s="134"/>
    </row>
    <row r="275" customFormat="false" ht="12.75" hidden="false" customHeight="false" outlineLevel="0" collapsed="false">
      <c r="A275" s="132"/>
      <c r="B275" s="133"/>
      <c r="C275" s="132"/>
      <c r="D275" s="134"/>
      <c r="E275" s="134"/>
      <c r="F275" s="134"/>
      <c r="G275" s="134"/>
      <c r="H275" s="134"/>
      <c r="I275" s="134"/>
      <c r="J275" s="134"/>
      <c r="K275" s="134"/>
      <c r="L275" s="134"/>
      <c r="M275" s="134"/>
      <c r="N275" s="134"/>
      <c r="O275" s="134"/>
      <c r="P275" s="134"/>
      <c r="Q275" s="134"/>
    </row>
    <row r="276" customFormat="false" ht="12.75" hidden="false" customHeight="false" outlineLevel="0" collapsed="false">
      <c r="A276" s="132"/>
      <c r="B276" s="133"/>
      <c r="C276" s="132"/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</row>
    <row r="277" customFormat="false" ht="12.75" hidden="false" customHeight="false" outlineLevel="0" collapsed="false">
      <c r="A277" s="132"/>
      <c r="B277" s="133"/>
      <c r="C277" s="132"/>
      <c r="D277" s="134"/>
      <c r="E277" s="134"/>
      <c r="F277" s="134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</row>
    <row r="278" customFormat="false" ht="12.75" hidden="false" customHeight="false" outlineLevel="0" collapsed="false">
      <c r="A278" s="132"/>
      <c r="B278" s="133"/>
      <c r="C278" s="132"/>
      <c r="D278" s="134"/>
      <c r="E278" s="134"/>
      <c r="F278" s="134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</row>
    <row r="279" customFormat="false" ht="12.75" hidden="false" customHeight="false" outlineLevel="0" collapsed="false">
      <c r="A279" s="132"/>
      <c r="B279" s="133"/>
      <c r="C279" s="132"/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  <c r="P279" s="134"/>
      <c r="Q279" s="134"/>
    </row>
    <row r="280" customFormat="false" ht="12.75" hidden="false" customHeight="false" outlineLevel="0" collapsed="false">
      <c r="A280" s="132"/>
      <c r="B280" s="133"/>
      <c r="C280" s="132"/>
      <c r="D280" s="134"/>
      <c r="E280" s="134"/>
      <c r="F280" s="134"/>
      <c r="G280" s="134"/>
      <c r="H280" s="134"/>
      <c r="I280" s="134"/>
      <c r="J280" s="134"/>
      <c r="K280" s="134"/>
      <c r="L280" s="134"/>
      <c r="M280" s="134"/>
      <c r="N280" s="134"/>
      <c r="O280" s="134"/>
      <c r="P280" s="134"/>
      <c r="Q280" s="134"/>
    </row>
    <row r="281" customFormat="false" ht="12.75" hidden="false" customHeight="false" outlineLevel="0" collapsed="false">
      <c r="A281" s="132"/>
      <c r="B281" s="133"/>
      <c r="C281" s="132"/>
      <c r="D281" s="134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</row>
    <row r="282" customFormat="false" ht="12.75" hidden="false" customHeight="false" outlineLevel="0" collapsed="false">
      <c r="A282" s="132"/>
      <c r="B282" s="133"/>
      <c r="C282" s="132"/>
      <c r="D282" s="134"/>
      <c r="E282" s="134"/>
      <c r="F282" s="134"/>
      <c r="G282" s="134"/>
      <c r="H282" s="134"/>
      <c r="I282" s="134"/>
      <c r="J282" s="134"/>
      <c r="K282" s="134"/>
      <c r="L282" s="134"/>
      <c r="M282" s="134"/>
      <c r="N282" s="134"/>
      <c r="O282" s="134"/>
      <c r="P282" s="134"/>
      <c r="Q282" s="134"/>
    </row>
    <row r="283" customFormat="false" ht="12.75" hidden="false" customHeight="false" outlineLevel="0" collapsed="false">
      <c r="A283" s="132"/>
      <c r="B283" s="133"/>
      <c r="C283" s="132"/>
      <c r="D283" s="134"/>
      <c r="E283" s="134"/>
      <c r="F283" s="134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</row>
    <row r="284" customFormat="false" ht="12.75" hidden="false" customHeight="false" outlineLevel="0" collapsed="false">
      <c r="A284" s="132"/>
      <c r="B284" s="133"/>
      <c r="C284" s="132"/>
      <c r="D284" s="134"/>
      <c r="E284" s="134"/>
      <c r="F284" s="134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</row>
    <row r="285" customFormat="false" ht="12.75" hidden="false" customHeight="false" outlineLevel="0" collapsed="false">
      <c r="A285" s="132"/>
      <c r="B285" s="133"/>
      <c r="C285" s="132"/>
      <c r="D285" s="134"/>
      <c r="E285" s="134"/>
      <c r="F285" s="134"/>
      <c r="G285" s="134"/>
      <c r="H285" s="134"/>
      <c r="I285" s="134"/>
      <c r="J285" s="134"/>
      <c r="K285" s="134"/>
      <c r="L285" s="134"/>
      <c r="M285" s="134"/>
      <c r="N285" s="134"/>
      <c r="O285" s="134"/>
      <c r="P285" s="134"/>
      <c r="Q285" s="134"/>
    </row>
    <row r="286" customFormat="false" ht="12.75" hidden="false" customHeight="false" outlineLevel="0" collapsed="false">
      <c r="A286" s="132"/>
      <c r="B286" s="133"/>
      <c r="C286" s="132"/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</row>
    <row r="287" customFormat="false" ht="12.75" hidden="false" customHeight="false" outlineLevel="0" collapsed="false">
      <c r="A287" s="132"/>
      <c r="B287" s="133"/>
      <c r="C287" s="132"/>
      <c r="D287" s="134"/>
      <c r="E287" s="134"/>
      <c r="F287" s="134"/>
      <c r="G287" s="134"/>
      <c r="H287" s="134"/>
      <c r="I287" s="134"/>
      <c r="J287" s="134"/>
      <c r="K287" s="134"/>
      <c r="L287" s="134"/>
      <c r="M287" s="134"/>
      <c r="N287" s="134"/>
      <c r="O287" s="134"/>
      <c r="P287" s="134"/>
      <c r="Q287" s="134"/>
    </row>
    <row r="288" customFormat="false" ht="12.75" hidden="false" customHeight="false" outlineLevel="0" collapsed="false">
      <c r="A288" s="132"/>
      <c r="B288" s="133"/>
      <c r="C288" s="132"/>
      <c r="D288" s="134"/>
      <c r="E288" s="134"/>
      <c r="F288" s="134"/>
      <c r="G288" s="134"/>
      <c r="H288" s="134"/>
      <c r="I288" s="134"/>
      <c r="J288" s="134"/>
      <c r="K288" s="134"/>
      <c r="L288" s="134"/>
      <c r="M288" s="134"/>
      <c r="N288" s="134"/>
      <c r="O288" s="134"/>
      <c r="P288" s="134"/>
      <c r="Q288" s="134"/>
    </row>
    <row r="289" customFormat="false" ht="12.75" hidden="false" customHeight="false" outlineLevel="0" collapsed="false">
      <c r="A289" s="132"/>
      <c r="B289" s="133"/>
      <c r="C289" s="132"/>
      <c r="D289" s="134"/>
      <c r="E289" s="134"/>
      <c r="F289" s="134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</row>
    <row r="290" customFormat="false" ht="12.75" hidden="false" customHeight="false" outlineLevel="0" collapsed="false">
      <c r="A290" s="132"/>
      <c r="B290" s="133"/>
      <c r="C290" s="132"/>
      <c r="D290" s="134"/>
      <c r="E290" s="134"/>
      <c r="F290" s="134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</row>
    <row r="291" customFormat="false" ht="12.75" hidden="false" customHeight="false" outlineLevel="0" collapsed="false">
      <c r="A291" s="132"/>
      <c r="B291" s="133"/>
      <c r="C291" s="132"/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</row>
    <row r="292" customFormat="false" ht="12.75" hidden="false" customHeight="false" outlineLevel="0" collapsed="false">
      <c r="A292" s="132"/>
      <c r="B292" s="133"/>
      <c r="C292" s="132"/>
      <c r="D292" s="134"/>
      <c r="E292" s="134"/>
      <c r="F292" s="134"/>
      <c r="G292" s="134"/>
      <c r="H292" s="134"/>
      <c r="I292" s="134"/>
      <c r="J292" s="134"/>
      <c r="K292" s="134"/>
      <c r="L292" s="134"/>
      <c r="M292" s="134"/>
      <c r="N292" s="134"/>
      <c r="O292" s="134"/>
      <c r="P292" s="134"/>
      <c r="Q292" s="134"/>
    </row>
    <row r="293" customFormat="false" ht="12.75" hidden="false" customHeight="false" outlineLevel="0" collapsed="false">
      <c r="A293" s="132"/>
      <c r="B293" s="133"/>
      <c r="C293" s="132"/>
      <c r="D293" s="134"/>
      <c r="E293" s="134"/>
      <c r="F293" s="134"/>
      <c r="G293" s="134"/>
      <c r="H293" s="134"/>
      <c r="I293" s="134"/>
      <c r="J293" s="134"/>
      <c r="K293" s="134"/>
      <c r="L293" s="134"/>
      <c r="M293" s="134"/>
      <c r="N293" s="134"/>
      <c r="O293" s="134"/>
      <c r="P293" s="134"/>
      <c r="Q293" s="134"/>
    </row>
    <row r="294" customFormat="false" ht="12.75" hidden="false" customHeight="false" outlineLevel="0" collapsed="false">
      <c r="A294" s="132"/>
      <c r="B294" s="133"/>
      <c r="C294" s="132"/>
      <c r="D294" s="134"/>
      <c r="E294" s="134"/>
      <c r="F294" s="134"/>
      <c r="G294" s="134"/>
      <c r="H294" s="134"/>
      <c r="I294" s="134"/>
      <c r="J294" s="134"/>
      <c r="K294" s="134"/>
      <c r="L294" s="134"/>
      <c r="M294" s="134"/>
      <c r="N294" s="134"/>
      <c r="O294" s="134"/>
      <c r="P294" s="134"/>
      <c r="Q294" s="134"/>
    </row>
    <row r="295" customFormat="false" ht="12.75" hidden="false" customHeight="false" outlineLevel="0" collapsed="false">
      <c r="A295" s="132"/>
      <c r="B295" s="133"/>
      <c r="C295" s="132"/>
      <c r="D295" s="134"/>
      <c r="E295" s="134"/>
      <c r="F295" s="134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</row>
    <row r="296" customFormat="false" ht="12.75" hidden="false" customHeight="false" outlineLevel="0" collapsed="false">
      <c r="A296" s="132"/>
      <c r="B296" s="133"/>
      <c r="C296" s="132"/>
      <c r="D296" s="134"/>
      <c r="E296" s="134"/>
      <c r="F296" s="134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</row>
    <row r="297" customFormat="false" ht="12.75" hidden="false" customHeight="false" outlineLevel="0" collapsed="false">
      <c r="A297" s="132"/>
      <c r="B297" s="133"/>
      <c r="C297" s="132"/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4"/>
      <c r="Q297" s="134"/>
    </row>
    <row r="298" customFormat="false" ht="12.75" hidden="false" customHeight="false" outlineLevel="0" collapsed="false">
      <c r="A298" s="132"/>
      <c r="B298" s="133"/>
      <c r="C298" s="132"/>
      <c r="D298" s="134"/>
      <c r="E298" s="134"/>
      <c r="F298" s="134"/>
      <c r="G298" s="134"/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</row>
    <row r="299" customFormat="false" ht="12.75" hidden="false" customHeight="false" outlineLevel="0" collapsed="false">
      <c r="A299" s="132"/>
      <c r="B299" s="133"/>
      <c r="C299" s="132"/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</row>
    <row r="300" customFormat="false" ht="12.75" hidden="false" customHeight="false" outlineLevel="0" collapsed="false">
      <c r="A300" s="132"/>
      <c r="B300" s="133"/>
      <c r="C300" s="132"/>
      <c r="D300" s="134"/>
      <c r="E300" s="134"/>
      <c r="F300" s="134"/>
      <c r="G300" s="134"/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</row>
    <row r="301" customFormat="false" ht="12.75" hidden="false" customHeight="false" outlineLevel="0" collapsed="false">
      <c r="A301" s="132"/>
      <c r="B301" s="133"/>
      <c r="C301" s="132"/>
      <c r="D301" s="134"/>
      <c r="E301" s="134"/>
      <c r="F301" s="134"/>
      <c r="G301" s="134"/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</row>
    <row r="302" customFormat="false" ht="12.75" hidden="false" customHeight="false" outlineLevel="0" collapsed="false">
      <c r="A302" s="132"/>
      <c r="B302" s="133"/>
      <c r="C302" s="132"/>
      <c r="D302" s="134"/>
      <c r="E302" s="134"/>
      <c r="F302" s="134"/>
      <c r="G302" s="134"/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</row>
    <row r="303" customFormat="false" ht="12.75" hidden="false" customHeight="false" outlineLevel="0" collapsed="false">
      <c r="A303" s="132"/>
      <c r="B303" s="133"/>
      <c r="C303" s="132"/>
      <c r="D303" s="134"/>
      <c r="E303" s="134"/>
      <c r="F303" s="134"/>
      <c r="G303" s="134"/>
      <c r="H303" s="134"/>
      <c r="I303" s="134"/>
      <c r="J303" s="134"/>
      <c r="K303" s="134"/>
      <c r="L303" s="134"/>
      <c r="M303" s="134"/>
      <c r="N303" s="134"/>
      <c r="O303" s="134"/>
      <c r="P303" s="134"/>
      <c r="Q303" s="134"/>
    </row>
    <row r="304" customFormat="false" ht="12.75" hidden="false" customHeight="false" outlineLevel="0" collapsed="false">
      <c r="A304" s="132"/>
      <c r="B304" s="133"/>
      <c r="C304" s="132"/>
      <c r="D304" s="134"/>
      <c r="E304" s="134"/>
      <c r="F304" s="134"/>
      <c r="G304" s="134"/>
      <c r="H304" s="134"/>
      <c r="I304" s="134"/>
      <c r="J304" s="134"/>
      <c r="K304" s="134"/>
      <c r="L304" s="134"/>
      <c r="M304" s="134"/>
      <c r="N304" s="134"/>
      <c r="O304" s="134"/>
      <c r="P304" s="134"/>
      <c r="Q304" s="134"/>
    </row>
    <row r="305" customFormat="false" ht="12.75" hidden="false" customHeight="false" outlineLevel="0" collapsed="false">
      <c r="A305" s="132"/>
      <c r="B305" s="133"/>
      <c r="C305" s="132"/>
      <c r="D305" s="134"/>
      <c r="E305" s="134"/>
      <c r="F305" s="134"/>
      <c r="G305" s="134"/>
      <c r="H305" s="134"/>
      <c r="I305" s="134"/>
      <c r="J305" s="134"/>
      <c r="K305" s="134"/>
      <c r="L305" s="134"/>
      <c r="M305" s="134"/>
      <c r="N305" s="134"/>
      <c r="O305" s="134"/>
      <c r="P305" s="134"/>
      <c r="Q305" s="134"/>
    </row>
    <row r="306" customFormat="false" ht="12.75" hidden="false" customHeight="false" outlineLevel="0" collapsed="false">
      <c r="A306" s="132"/>
      <c r="B306" s="133"/>
      <c r="C306" s="132"/>
      <c r="D306" s="134"/>
      <c r="E306" s="134"/>
      <c r="F306" s="134"/>
      <c r="G306" s="134"/>
      <c r="H306" s="134"/>
      <c r="I306" s="134"/>
      <c r="J306" s="134"/>
      <c r="K306" s="134"/>
      <c r="L306" s="134"/>
      <c r="M306" s="134"/>
      <c r="N306" s="134"/>
      <c r="O306" s="134"/>
      <c r="P306" s="134"/>
      <c r="Q306" s="134"/>
    </row>
    <row r="307" customFormat="false" ht="12.75" hidden="false" customHeight="false" outlineLevel="0" collapsed="false">
      <c r="A307" s="132"/>
      <c r="B307" s="133"/>
      <c r="C307" s="132"/>
      <c r="D307" s="134"/>
      <c r="E307" s="134"/>
      <c r="F307" s="134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</row>
    <row r="308" customFormat="false" ht="12.75" hidden="false" customHeight="false" outlineLevel="0" collapsed="false">
      <c r="A308" s="132"/>
      <c r="B308" s="133"/>
      <c r="C308" s="132"/>
      <c r="D308" s="134"/>
      <c r="E308" s="134"/>
      <c r="F308" s="134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</row>
    <row r="309" customFormat="false" ht="12.75" hidden="false" customHeight="false" outlineLevel="0" collapsed="false">
      <c r="A309" s="132"/>
      <c r="B309" s="133"/>
      <c r="C309" s="132"/>
      <c r="D309" s="134"/>
      <c r="E309" s="134"/>
      <c r="F309" s="134"/>
      <c r="G309" s="134"/>
      <c r="H309" s="134"/>
      <c r="I309" s="134"/>
      <c r="J309" s="134"/>
      <c r="K309" s="134"/>
      <c r="L309" s="134"/>
      <c r="M309" s="134"/>
      <c r="N309" s="134"/>
      <c r="O309" s="134"/>
      <c r="P309" s="134"/>
      <c r="Q309" s="134"/>
    </row>
    <row r="310" customFormat="false" ht="12.75" hidden="false" customHeight="false" outlineLevel="0" collapsed="false">
      <c r="A310" s="132"/>
      <c r="B310" s="133"/>
      <c r="C310" s="132"/>
      <c r="D310" s="134"/>
      <c r="E310" s="134"/>
      <c r="F310" s="134"/>
      <c r="G310" s="134"/>
      <c r="H310" s="134"/>
      <c r="I310" s="134"/>
      <c r="J310" s="134"/>
      <c r="K310" s="134"/>
      <c r="L310" s="134"/>
      <c r="M310" s="134"/>
      <c r="N310" s="134"/>
      <c r="O310" s="134"/>
      <c r="P310" s="134"/>
      <c r="Q310" s="134"/>
    </row>
    <row r="311" customFormat="false" ht="12.75" hidden="false" customHeight="false" outlineLevel="0" collapsed="false">
      <c r="A311" s="132"/>
      <c r="B311" s="133"/>
      <c r="C311" s="132"/>
      <c r="D311" s="134"/>
      <c r="E311" s="134"/>
      <c r="F311" s="134"/>
      <c r="G311" s="134"/>
      <c r="H311" s="134"/>
      <c r="I311" s="134"/>
      <c r="J311" s="134"/>
      <c r="K311" s="134"/>
      <c r="L311" s="134"/>
      <c r="M311" s="134"/>
      <c r="N311" s="134"/>
      <c r="O311" s="134"/>
      <c r="P311" s="134"/>
      <c r="Q311" s="134"/>
    </row>
    <row r="312" customFormat="false" ht="12.75" hidden="false" customHeight="false" outlineLevel="0" collapsed="false">
      <c r="A312" s="132"/>
      <c r="B312" s="133"/>
      <c r="C312" s="132"/>
      <c r="D312" s="134"/>
      <c r="E312" s="134"/>
      <c r="F312" s="134"/>
      <c r="G312" s="134"/>
      <c r="H312" s="134"/>
      <c r="I312" s="134"/>
      <c r="J312" s="134"/>
      <c r="K312" s="134"/>
      <c r="L312" s="134"/>
      <c r="M312" s="134"/>
      <c r="N312" s="134"/>
      <c r="O312" s="134"/>
      <c r="P312" s="134"/>
      <c r="Q312" s="134"/>
    </row>
    <row r="313" customFormat="false" ht="12.75" hidden="false" customHeight="false" outlineLevel="0" collapsed="false">
      <c r="A313" s="132"/>
      <c r="B313" s="133"/>
      <c r="C313" s="132"/>
      <c r="D313" s="134"/>
      <c r="E313" s="134"/>
      <c r="F313" s="134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</row>
    <row r="314" customFormat="false" ht="12.75" hidden="false" customHeight="false" outlineLevel="0" collapsed="false">
      <c r="A314" s="132"/>
      <c r="B314" s="133"/>
      <c r="C314" s="132"/>
      <c r="D314" s="134"/>
      <c r="E314" s="134"/>
      <c r="F314" s="134"/>
      <c r="G314" s="134"/>
      <c r="H314" s="134"/>
      <c r="I314" s="134"/>
      <c r="J314" s="134"/>
      <c r="K314" s="134"/>
      <c r="L314" s="134"/>
      <c r="M314" s="134"/>
      <c r="N314" s="134"/>
      <c r="O314" s="134"/>
      <c r="P314" s="134"/>
      <c r="Q314" s="134"/>
    </row>
    <row r="315" customFormat="false" ht="12.75" hidden="false" customHeight="false" outlineLevel="0" collapsed="false">
      <c r="A315" s="132"/>
      <c r="B315" s="133"/>
      <c r="C315" s="132"/>
      <c r="D315" s="134"/>
      <c r="E315" s="134"/>
      <c r="F315" s="134"/>
      <c r="G315" s="134"/>
      <c r="H315" s="134"/>
      <c r="I315" s="134"/>
      <c r="J315" s="134"/>
      <c r="K315" s="134"/>
      <c r="L315" s="134"/>
      <c r="M315" s="134"/>
      <c r="N315" s="134"/>
      <c r="O315" s="134"/>
      <c r="P315" s="134"/>
      <c r="Q315" s="134"/>
    </row>
    <row r="316" customFormat="false" ht="12.75" hidden="false" customHeight="false" outlineLevel="0" collapsed="false">
      <c r="A316" s="132"/>
      <c r="B316" s="133"/>
      <c r="C316" s="132"/>
      <c r="D316" s="134"/>
      <c r="E316" s="134"/>
      <c r="F316" s="134"/>
      <c r="G316" s="134"/>
      <c r="H316" s="134"/>
      <c r="I316" s="134"/>
      <c r="J316" s="134"/>
      <c r="K316" s="134"/>
      <c r="L316" s="134"/>
      <c r="M316" s="134"/>
      <c r="N316" s="134"/>
      <c r="O316" s="134"/>
      <c r="P316" s="134"/>
      <c r="Q316" s="134"/>
    </row>
    <row r="317" customFormat="false" ht="12.75" hidden="false" customHeight="false" outlineLevel="0" collapsed="false">
      <c r="A317" s="132"/>
      <c r="B317" s="133"/>
      <c r="C317" s="132"/>
      <c r="D317" s="134"/>
      <c r="E317" s="134"/>
      <c r="F317" s="134"/>
      <c r="G317" s="134"/>
      <c r="H317" s="134"/>
      <c r="I317" s="134"/>
      <c r="J317" s="134"/>
      <c r="K317" s="134"/>
      <c r="L317" s="134"/>
      <c r="M317" s="134"/>
      <c r="N317" s="134"/>
      <c r="O317" s="134"/>
      <c r="P317" s="134"/>
      <c r="Q317" s="134"/>
    </row>
    <row r="318" customFormat="false" ht="12.75" hidden="false" customHeight="false" outlineLevel="0" collapsed="false">
      <c r="A318" s="132"/>
      <c r="B318" s="133"/>
      <c r="C318" s="132"/>
      <c r="D318" s="134"/>
      <c r="E318" s="134"/>
      <c r="F318" s="134"/>
      <c r="G318" s="134"/>
      <c r="H318" s="134"/>
      <c r="I318" s="134"/>
      <c r="J318" s="134"/>
      <c r="K318" s="134"/>
      <c r="L318" s="134"/>
      <c r="M318" s="134"/>
      <c r="N318" s="134"/>
      <c r="O318" s="134"/>
      <c r="P318" s="134"/>
      <c r="Q318" s="134"/>
    </row>
    <row r="319" customFormat="false" ht="12.75" hidden="false" customHeight="false" outlineLevel="0" collapsed="false">
      <c r="A319" s="132"/>
      <c r="B319" s="133"/>
      <c r="C319" s="132"/>
      <c r="D319" s="134"/>
      <c r="E319" s="134"/>
      <c r="F319" s="134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</row>
    <row r="320" customFormat="false" ht="12.75" hidden="false" customHeight="false" outlineLevel="0" collapsed="false">
      <c r="A320" s="132"/>
      <c r="B320" s="133"/>
      <c r="C320" s="132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</row>
    <row r="321" customFormat="false" ht="12.75" hidden="false" customHeight="false" outlineLevel="0" collapsed="false">
      <c r="A321" s="132"/>
      <c r="B321" s="133"/>
      <c r="C321" s="132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</row>
    <row r="322" customFormat="false" ht="12.75" hidden="false" customHeight="false" outlineLevel="0" collapsed="false">
      <c r="A322" s="132"/>
      <c r="B322" s="133"/>
      <c r="C322" s="132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</row>
    <row r="323" customFormat="false" ht="12.75" hidden="false" customHeight="false" outlineLevel="0" collapsed="false">
      <c r="A323" s="132"/>
      <c r="B323" s="133"/>
      <c r="C323" s="132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</row>
    <row r="324" customFormat="false" ht="12.75" hidden="false" customHeight="false" outlineLevel="0" collapsed="false">
      <c r="A324" s="132"/>
      <c r="B324" s="133"/>
      <c r="C324" s="132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</row>
    <row r="325" customFormat="false" ht="12.75" hidden="false" customHeight="false" outlineLevel="0" collapsed="false">
      <c r="A325" s="132"/>
      <c r="B325" s="133"/>
      <c r="C325" s="132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</row>
    <row r="326" customFormat="false" ht="12.75" hidden="false" customHeight="false" outlineLevel="0" collapsed="false">
      <c r="A326" s="132"/>
      <c r="B326" s="133"/>
      <c r="C326" s="132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</row>
    <row r="327" customFormat="false" ht="12.75" hidden="false" customHeight="false" outlineLevel="0" collapsed="false">
      <c r="A327" s="132"/>
      <c r="B327" s="133"/>
      <c r="C327" s="132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</row>
    <row r="328" customFormat="false" ht="12.75" hidden="false" customHeight="false" outlineLevel="0" collapsed="false">
      <c r="A328" s="132"/>
      <c r="B328" s="133"/>
      <c r="C328" s="132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</row>
    <row r="329" customFormat="false" ht="12.75" hidden="false" customHeight="false" outlineLevel="0" collapsed="false">
      <c r="A329" s="132"/>
      <c r="B329" s="133"/>
      <c r="C329" s="132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</row>
    <row r="330" customFormat="false" ht="12.75" hidden="false" customHeight="false" outlineLevel="0" collapsed="false">
      <c r="A330" s="132"/>
      <c r="B330" s="133"/>
      <c r="C330" s="132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</row>
    <row r="331" customFormat="false" ht="12.75" hidden="false" customHeight="false" outlineLevel="0" collapsed="false">
      <c r="A331" s="132"/>
      <c r="B331" s="133"/>
      <c r="C331" s="132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</row>
    <row r="332" customFormat="false" ht="12.75" hidden="false" customHeight="false" outlineLevel="0" collapsed="false">
      <c r="A332" s="132"/>
      <c r="B332" s="133"/>
      <c r="C332" s="132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</row>
    <row r="333" customFormat="false" ht="12.75" hidden="false" customHeight="false" outlineLevel="0" collapsed="false">
      <c r="A333" s="132"/>
      <c r="B333" s="133"/>
      <c r="C333" s="132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</row>
    <row r="334" customFormat="false" ht="12.75" hidden="false" customHeight="false" outlineLevel="0" collapsed="false">
      <c r="A334" s="132"/>
      <c r="B334" s="133"/>
      <c r="C334" s="132"/>
      <c r="D334" s="134"/>
      <c r="E334" s="134"/>
      <c r="F334" s="134"/>
      <c r="G334" s="134"/>
      <c r="H334" s="134"/>
      <c r="I334" s="134"/>
      <c r="J334" s="134"/>
      <c r="K334" s="134"/>
      <c r="L334" s="134"/>
      <c r="M334" s="134"/>
      <c r="N334" s="134"/>
      <c r="O334" s="134"/>
      <c r="P334" s="134"/>
      <c r="Q334" s="134"/>
    </row>
    <row r="335" customFormat="false" ht="12.75" hidden="false" customHeight="false" outlineLevel="0" collapsed="false">
      <c r="A335" s="132"/>
      <c r="B335" s="133"/>
      <c r="C335" s="132"/>
      <c r="D335" s="134"/>
      <c r="E335" s="134"/>
      <c r="F335" s="134"/>
      <c r="G335" s="134"/>
      <c r="H335" s="134"/>
      <c r="I335" s="134"/>
      <c r="J335" s="134"/>
      <c r="K335" s="134"/>
      <c r="L335" s="134"/>
      <c r="M335" s="134"/>
      <c r="N335" s="134"/>
      <c r="O335" s="134"/>
      <c r="P335" s="134"/>
      <c r="Q335" s="134"/>
    </row>
    <row r="336" customFormat="false" ht="12.75" hidden="false" customHeight="false" outlineLevel="0" collapsed="false">
      <c r="A336" s="132"/>
      <c r="B336" s="133"/>
      <c r="C336" s="132"/>
      <c r="D336" s="134"/>
      <c r="E336" s="134"/>
      <c r="F336" s="134"/>
      <c r="G336" s="134"/>
      <c r="H336" s="134"/>
      <c r="I336" s="134"/>
      <c r="J336" s="134"/>
      <c r="K336" s="134"/>
      <c r="L336" s="134"/>
      <c r="M336" s="134"/>
      <c r="N336" s="134"/>
      <c r="O336" s="134"/>
      <c r="P336" s="134"/>
      <c r="Q336" s="134"/>
    </row>
    <row r="337" customFormat="false" ht="12.75" hidden="false" customHeight="false" outlineLevel="0" collapsed="false">
      <c r="A337" s="132"/>
      <c r="B337" s="133"/>
      <c r="C337" s="132"/>
      <c r="D337" s="134"/>
      <c r="E337" s="134"/>
      <c r="F337" s="134"/>
      <c r="G337" s="134"/>
      <c r="H337" s="134"/>
      <c r="I337" s="134"/>
      <c r="J337" s="134"/>
      <c r="K337" s="134"/>
      <c r="L337" s="134"/>
      <c r="M337" s="134"/>
      <c r="N337" s="134"/>
      <c r="O337" s="134"/>
      <c r="P337" s="134"/>
      <c r="Q337" s="134"/>
    </row>
    <row r="338" customFormat="false" ht="12.75" hidden="false" customHeight="false" outlineLevel="0" collapsed="false">
      <c r="A338" s="132"/>
      <c r="B338" s="133"/>
      <c r="C338" s="132"/>
      <c r="D338" s="134"/>
      <c r="E338" s="134"/>
      <c r="F338" s="134"/>
      <c r="G338" s="134"/>
      <c r="H338" s="134"/>
      <c r="I338" s="134"/>
      <c r="J338" s="134"/>
      <c r="K338" s="134"/>
      <c r="L338" s="134"/>
      <c r="M338" s="134"/>
      <c r="N338" s="134"/>
      <c r="O338" s="134"/>
      <c r="P338" s="134"/>
      <c r="Q338" s="134"/>
    </row>
    <row r="339" customFormat="false" ht="12.75" hidden="false" customHeight="false" outlineLevel="0" collapsed="false">
      <c r="A339" s="132"/>
      <c r="B339" s="133"/>
      <c r="C339" s="132"/>
      <c r="D339" s="134"/>
      <c r="E339" s="134"/>
      <c r="F339" s="134"/>
      <c r="G339" s="134"/>
      <c r="H339" s="134"/>
      <c r="I339" s="134"/>
      <c r="J339" s="134"/>
      <c r="K339" s="134"/>
      <c r="L339" s="134"/>
      <c r="M339" s="134"/>
      <c r="N339" s="134"/>
      <c r="O339" s="134"/>
      <c r="P339" s="134"/>
      <c r="Q339" s="134"/>
    </row>
    <row r="340" customFormat="false" ht="12.75" hidden="false" customHeight="false" outlineLevel="0" collapsed="false">
      <c r="A340" s="132"/>
      <c r="B340" s="133"/>
      <c r="C340" s="132"/>
      <c r="D340" s="134"/>
      <c r="E340" s="134"/>
      <c r="F340" s="134"/>
      <c r="G340" s="134"/>
      <c r="H340" s="134"/>
      <c r="I340" s="134"/>
      <c r="J340" s="134"/>
      <c r="K340" s="134"/>
      <c r="L340" s="134"/>
      <c r="M340" s="134"/>
      <c r="N340" s="134"/>
      <c r="O340" s="134"/>
      <c r="P340" s="134"/>
      <c r="Q340" s="134"/>
    </row>
    <row r="341" customFormat="false" ht="12.75" hidden="false" customHeight="false" outlineLevel="0" collapsed="false">
      <c r="A341" s="132"/>
      <c r="B341" s="133"/>
      <c r="C341" s="132"/>
      <c r="D341" s="134"/>
      <c r="E341" s="134"/>
      <c r="F341" s="134"/>
      <c r="G341" s="134"/>
      <c r="H341" s="134"/>
      <c r="I341" s="134"/>
      <c r="J341" s="134"/>
      <c r="K341" s="134"/>
      <c r="L341" s="134"/>
      <c r="M341" s="134"/>
      <c r="N341" s="134"/>
      <c r="O341" s="134"/>
      <c r="P341" s="134"/>
      <c r="Q341" s="134"/>
    </row>
    <row r="342" customFormat="false" ht="12.75" hidden="false" customHeight="false" outlineLevel="0" collapsed="false">
      <c r="A342" s="132"/>
      <c r="B342" s="133"/>
      <c r="C342" s="132"/>
      <c r="D342" s="134"/>
      <c r="E342" s="134"/>
      <c r="F342" s="134"/>
      <c r="G342" s="134"/>
      <c r="H342" s="134"/>
      <c r="I342" s="134"/>
      <c r="J342" s="134"/>
      <c r="K342" s="134"/>
      <c r="L342" s="134"/>
      <c r="M342" s="134"/>
      <c r="N342" s="134"/>
      <c r="O342" s="134"/>
      <c r="P342" s="134"/>
      <c r="Q342" s="134"/>
    </row>
    <row r="343" customFormat="false" ht="12.75" hidden="false" customHeight="false" outlineLevel="0" collapsed="false">
      <c r="A343" s="132"/>
      <c r="B343" s="133"/>
      <c r="C343" s="132"/>
      <c r="D343" s="134"/>
      <c r="E343" s="134"/>
      <c r="F343" s="134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</row>
    <row r="344" customFormat="false" ht="12.75" hidden="false" customHeight="false" outlineLevel="0" collapsed="false">
      <c r="A344" s="132"/>
      <c r="B344" s="133"/>
      <c r="C344" s="132"/>
      <c r="D344" s="134"/>
      <c r="E344" s="134"/>
      <c r="F344" s="134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</row>
    <row r="345" customFormat="false" ht="12.75" hidden="false" customHeight="false" outlineLevel="0" collapsed="false">
      <c r="A345" s="132"/>
      <c r="B345" s="133"/>
      <c r="C345" s="132"/>
      <c r="D345" s="134"/>
      <c r="E345" s="134"/>
      <c r="F345" s="134"/>
      <c r="G345" s="134"/>
      <c r="H345" s="134"/>
      <c r="I345" s="134"/>
      <c r="J345" s="134"/>
      <c r="K345" s="134"/>
      <c r="L345" s="134"/>
      <c r="M345" s="134"/>
      <c r="N345" s="134"/>
      <c r="O345" s="134"/>
      <c r="P345" s="134"/>
      <c r="Q345" s="134"/>
    </row>
    <row r="346" customFormat="false" ht="12.75" hidden="false" customHeight="false" outlineLevel="0" collapsed="false">
      <c r="A346" s="132"/>
      <c r="B346" s="133"/>
      <c r="C346" s="132"/>
      <c r="D346" s="134"/>
      <c r="E346" s="134"/>
      <c r="F346" s="134"/>
      <c r="G346" s="134"/>
      <c r="H346" s="134"/>
      <c r="I346" s="134"/>
      <c r="J346" s="134"/>
      <c r="K346" s="134"/>
      <c r="L346" s="134"/>
      <c r="M346" s="134"/>
      <c r="N346" s="134"/>
      <c r="O346" s="134"/>
      <c r="P346" s="134"/>
      <c r="Q346" s="134"/>
    </row>
    <row r="347" customFormat="false" ht="12.75" hidden="false" customHeight="false" outlineLevel="0" collapsed="false">
      <c r="A347" s="132"/>
      <c r="B347" s="133"/>
      <c r="C347" s="132"/>
      <c r="D347" s="134"/>
      <c r="E347" s="134"/>
      <c r="F347" s="134"/>
      <c r="G347" s="134"/>
      <c r="H347" s="134"/>
      <c r="I347" s="134"/>
      <c r="J347" s="134"/>
      <c r="K347" s="134"/>
      <c r="L347" s="134"/>
      <c r="M347" s="134"/>
      <c r="N347" s="134"/>
      <c r="O347" s="134"/>
      <c r="P347" s="134"/>
      <c r="Q347" s="134"/>
    </row>
    <row r="348" customFormat="false" ht="12.75" hidden="false" customHeight="false" outlineLevel="0" collapsed="false">
      <c r="A348" s="132"/>
      <c r="B348" s="133"/>
      <c r="C348" s="132"/>
      <c r="D348" s="134"/>
      <c r="E348" s="134"/>
      <c r="F348" s="134"/>
      <c r="G348" s="134"/>
      <c r="H348" s="134"/>
      <c r="I348" s="134"/>
      <c r="J348" s="134"/>
      <c r="K348" s="134"/>
      <c r="L348" s="134"/>
      <c r="M348" s="134"/>
      <c r="N348" s="134"/>
      <c r="O348" s="134"/>
      <c r="P348" s="134"/>
      <c r="Q348" s="134"/>
    </row>
    <row r="349" customFormat="false" ht="12.75" hidden="false" customHeight="false" outlineLevel="0" collapsed="false">
      <c r="A349" s="132"/>
      <c r="B349" s="133"/>
      <c r="C349" s="132"/>
      <c r="D349" s="134"/>
      <c r="E349" s="134"/>
      <c r="F349" s="134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</row>
    <row r="350" customFormat="false" ht="12.75" hidden="false" customHeight="false" outlineLevel="0" collapsed="false">
      <c r="A350" s="132"/>
      <c r="B350" s="133"/>
      <c r="C350" s="132"/>
      <c r="D350" s="134"/>
      <c r="E350" s="134"/>
      <c r="F350" s="134"/>
      <c r="G350" s="134"/>
      <c r="H350" s="134"/>
      <c r="I350" s="134"/>
      <c r="J350" s="134"/>
      <c r="K350" s="134"/>
      <c r="L350" s="134"/>
      <c r="M350" s="134"/>
      <c r="N350" s="134"/>
      <c r="O350" s="134"/>
      <c r="P350" s="134"/>
      <c r="Q350" s="134"/>
    </row>
    <row r="351" customFormat="false" ht="12.75" hidden="false" customHeight="false" outlineLevel="0" collapsed="false">
      <c r="A351" s="132"/>
      <c r="B351" s="133"/>
      <c r="C351" s="132"/>
      <c r="D351" s="134"/>
      <c r="E351" s="134"/>
      <c r="F351" s="134"/>
      <c r="G351" s="134"/>
      <c r="H351" s="134"/>
      <c r="I351" s="134"/>
      <c r="J351" s="134"/>
      <c r="K351" s="134"/>
      <c r="L351" s="134"/>
      <c r="M351" s="134"/>
      <c r="N351" s="134"/>
      <c r="O351" s="134"/>
      <c r="P351" s="134"/>
      <c r="Q351" s="134"/>
    </row>
    <row r="352" customFormat="false" ht="12.75" hidden="false" customHeight="false" outlineLevel="0" collapsed="false">
      <c r="A352" s="132"/>
      <c r="B352" s="133"/>
      <c r="C352" s="132"/>
      <c r="D352" s="134"/>
      <c r="E352" s="134"/>
      <c r="F352" s="134"/>
      <c r="G352" s="134"/>
      <c r="H352" s="134"/>
      <c r="I352" s="134"/>
      <c r="J352" s="134"/>
      <c r="K352" s="134"/>
      <c r="L352" s="134"/>
      <c r="M352" s="134"/>
      <c r="N352" s="134"/>
      <c r="O352" s="134"/>
      <c r="P352" s="134"/>
      <c r="Q352" s="134"/>
    </row>
    <row r="353" customFormat="false" ht="12.75" hidden="false" customHeight="false" outlineLevel="0" collapsed="false">
      <c r="A353" s="132"/>
      <c r="B353" s="133"/>
      <c r="C353" s="132"/>
      <c r="D353" s="134"/>
      <c r="E353" s="134"/>
      <c r="F353" s="134"/>
      <c r="G353" s="134"/>
      <c r="H353" s="134"/>
      <c r="I353" s="134"/>
      <c r="J353" s="134"/>
      <c r="K353" s="134"/>
      <c r="L353" s="134"/>
      <c r="M353" s="134"/>
      <c r="N353" s="134"/>
      <c r="O353" s="134"/>
      <c r="P353" s="134"/>
      <c r="Q353" s="134"/>
    </row>
    <row r="354" customFormat="false" ht="12.75" hidden="false" customHeight="false" outlineLevel="0" collapsed="false">
      <c r="A354" s="132"/>
      <c r="B354" s="133"/>
      <c r="C354" s="132"/>
      <c r="D354" s="134"/>
      <c r="E354" s="134"/>
      <c r="F354" s="134"/>
      <c r="G354" s="134"/>
      <c r="H354" s="134"/>
      <c r="I354" s="134"/>
      <c r="J354" s="134"/>
      <c r="K354" s="134"/>
      <c r="L354" s="134"/>
      <c r="M354" s="134"/>
      <c r="N354" s="134"/>
      <c r="O354" s="134"/>
      <c r="P354" s="134"/>
      <c r="Q354" s="134"/>
    </row>
    <row r="355" customFormat="false" ht="12.75" hidden="false" customHeight="false" outlineLevel="0" collapsed="false">
      <c r="A355" s="132"/>
      <c r="B355" s="133"/>
      <c r="C355" s="132"/>
      <c r="D355" s="134"/>
      <c r="E355" s="134"/>
      <c r="F355" s="134"/>
      <c r="G355" s="134"/>
      <c r="H355" s="134"/>
      <c r="I355" s="134"/>
      <c r="J355" s="134"/>
      <c r="K355" s="134"/>
      <c r="L355" s="134"/>
      <c r="M355" s="134"/>
      <c r="N355" s="134"/>
      <c r="O355" s="134"/>
      <c r="P355" s="134"/>
      <c r="Q355" s="134"/>
    </row>
    <row r="356" customFormat="false" ht="12.75" hidden="false" customHeight="false" outlineLevel="0" collapsed="false">
      <c r="A356" s="132"/>
      <c r="B356" s="133"/>
      <c r="C356" s="132"/>
      <c r="D356" s="134"/>
      <c r="E356" s="134"/>
      <c r="F356" s="134"/>
      <c r="G356" s="134"/>
      <c r="H356" s="134"/>
      <c r="I356" s="134"/>
      <c r="J356" s="134"/>
      <c r="K356" s="134"/>
      <c r="L356" s="134"/>
      <c r="M356" s="134"/>
      <c r="N356" s="134"/>
      <c r="O356" s="134"/>
      <c r="P356" s="134"/>
      <c r="Q356" s="134"/>
    </row>
    <row r="357" customFormat="false" ht="12.75" hidden="false" customHeight="false" outlineLevel="0" collapsed="false">
      <c r="A357" s="132"/>
      <c r="B357" s="133"/>
      <c r="C357" s="132"/>
      <c r="D357" s="134"/>
      <c r="E357" s="134"/>
      <c r="F357" s="134"/>
      <c r="G357" s="134"/>
      <c r="H357" s="134"/>
      <c r="I357" s="134"/>
      <c r="J357" s="134"/>
      <c r="K357" s="134"/>
      <c r="L357" s="134"/>
      <c r="M357" s="134"/>
      <c r="N357" s="134"/>
      <c r="O357" s="134"/>
      <c r="P357" s="134"/>
      <c r="Q357" s="134"/>
    </row>
    <row r="358" customFormat="false" ht="12.75" hidden="false" customHeight="false" outlineLevel="0" collapsed="false">
      <c r="A358" s="132"/>
      <c r="B358" s="133"/>
      <c r="C358" s="132"/>
      <c r="D358" s="134"/>
      <c r="E358" s="134"/>
      <c r="F358" s="134"/>
      <c r="G358" s="134"/>
      <c r="H358" s="134"/>
      <c r="I358" s="134"/>
      <c r="J358" s="134"/>
      <c r="K358" s="134"/>
      <c r="L358" s="134"/>
      <c r="M358" s="134"/>
      <c r="N358" s="134"/>
      <c r="O358" s="134"/>
      <c r="P358" s="134"/>
      <c r="Q358" s="134"/>
    </row>
    <row r="359" customFormat="false" ht="12.75" hidden="false" customHeight="false" outlineLevel="0" collapsed="false">
      <c r="A359" s="132"/>
      <c r="B359" s="133"/>
      <c r="C359" s="132"/>
      <c r="D359" s="134"/>
      <c r="E359" s="134"/>
      <c r="F359" s="134"/>
      <c r="G359" s="134"/>
      <c r="H359" s="134"/>
      <c r="I359" s="134"/>
      <c r="J359" s="134"/>
      <c r="K359" s="134"/>
      <c r="L359" s="134"/>
      <c r="M359" s="134"/>
      <c r="N359" s="134"/>
      <c r="O359" s="134"/>
      <c r="P359" s="134"/>
      <c r="Q359" s="134"/>
    </row>
    <row r="360" customFormat="false" ht="12.75" hidden="false" customHeight="false" outlineLevel="0" collapsed="false">
      <c r="A360" s="132"/>
      <c r="B360" s="133"/>
      <c r="C360" s="132"/>
      <c r="D360" s="134"/>
      <c r="E360" s="134"/>
      <c r="F360" s="134"/>
      <c r="G360" s="134"/>
      <c r="H360" s="134"/>
      <c r="I360" s="134"/>
      <c r="J360" s="134"/>
      <c r="K360" s="134"/>
      <c r="L360" s="134"/>
      <c r="M360" s="134"/>
      <c r="N360" s="134"/>
      <c r="O360" s="134"/>
      <c r="P360" s="134"/>
      <c r="Q360" s="134"/>
    </row>
    <row r="361" customFormat="false" ht="12.75" hidden="false" customHeight="false" outlineLevel="0" collapsed="false">
      <c r="A361" s="132"/>
      <c r="B361" s="133"/>
      <c r="C361" s="132"/>
      <c r="D361" s="134"/>
      <c r="E361" s="134"/>
      <c r="F361" s="134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4"/>
    </row>
    <row r="362" customFormat="false" ht="12.75" hidden="false" customHeight="false" outlineLevel="0" collapsed="false">
      <c r="A362" s="132"/>
      <c r="B362" s="133"/>
      <c r="C362" s="132"/>
      <c r="D362" s="134"/>
      <c r="E362" s="134"/>
      <c r="F362" s="134"/>
      <c r="G362" s="134"/>
      <c r="H362" s="134"/>
      <c r="I362" s="134"/>
      <c r="J362" s="134"/>
      <c r="K362" s="134"/>
      <c r="L362" s="134"/>
      <c r="M362" s="134"/>
      <c r="N362" s="134"/>
      <c r="O362" s="134"/>
      <c r="P362" s="134"/>
      <c r="Q362" s="134"/>
    </row>
    <row r="363" customFormat="false" ht="12.75" hidden="false" customHeight="false" outlineLevel="0" collapsed="false">
      <c r="A363" s="132"/>
      <c r="B363" s="133"/>
      <c r="C363" s="132"/>
      <c r="D363" s="134"/>
      <c r="E363" s="134"/>
      <c r="F363" s="134"/>
      <c r="G363" s="134"/>
      <c r="H363" s="134"/>
      <c r="I363" s="134"/>
      <c r="J363" s="134"/>
      <c r="K363" s="134"/>
      <c r="L363" s="134"/>
      <c r="M363" s="134"/>
      <c r="N363" s="134"/>
      <c r="O363" s="134"/>
      <c r="P363" s="134"/>
      <c r="Q363" s="134"/>
    </row>
    <row r="364" customFormat="false" ht="12.75" hidden="false" customHeight="false" outlineLevel="0" collapsed="false">
      <c r="A364" s="132"/>
      <c r="B364" s="133"/>
      <c r="C364" s="132"/>
      <c r="D364" s="134"/>
      <c r="E364" s="134"/>
      <c r="F364" s="134"/>
      <c r="G364" s="134"/>
      <c r="H364" s="134"/>
      <c r="I364" s="134"/>
      <c r="J364" s="134"/>
      <c r="K364" s="134"/>
      <c r="L364" s="134"/>
      <c r="M364" s="134"/>
      <c r="N364" s="134"/>
      <c r="O364" s="134"/>
      <c r="P364" s="134"/>
      <c r="Q364" s="134"/>
    </row>
    <row r="365" customFormat="false" ht="12.75" hidden="false" customHeight="false" outlineLevel="0" collapsed="false">
      <c r="A365" s="132"/>
      <c r="B365" s="133"/>
      <c r="C365" s="132"/>
      <c r="D365" s="134"/>
      <c r="E365" s="134"/>
      <c r="F365" s="134"/>
      <c r="G365" s="134"/>
      <c r="H365" s="134"/>
      <c r="I365" s="134"/>
      <c r="J365" s="134"/>
      <c r="K365" s="134"/>
      <c r="L365" s="134"/>
      <c r="M365" s="134"/>
      <c r="N365" s="134"/>
      <c r="O365" s="134"/>
      <c r="P365" s="134"/>
      <c r="Q365" s="134"/>
    </row>
    <row r="366" customFormat="false" ht="12.75" hidden="false" customHeight="false" outlineLevel="0" collapsed="false">
      <c r="A366" s="132"/>
      <c r="B366" s="133"/>
      <c r="C366" s="132"/>
      <c r="D366" s="134"/>
      <c r="E366" s="134"/>
      <c r="F366" s="134"/>
      <c r="G366" s="134"/>
      <c r="H366" s="134"/>
      <c r="I366" s="134"/>
      <c r="J366" s="134"/>
      <c r="K366" s="134"/>
      <c r="L366" s="134"/>
      <c r="M366" s="134"/>
      <c r="N366" s="134"/>
      <c r="O366" s="134"/>
      <c r="P366" s="134"/>
      <c r="Q366" s="134"/>
    </row>
    <row r="367" customFormat="false" ht="12.75" hidden="false" customHeight="false" outlineLevel="0" collapsed="false">
      <c r="A367" s="132"/>
      <c r="B367" s="133"/>
      <c r="C367" s="132"/>
      <c r="D367" s="134"/>
      <c r="E367" s="134"/>
      <c r="F367" s="134"/>
      <c r="G367" s="134"/>
      <c r="H367" s="134"/>
      <c r="I367" s="134"/>
      <c r="J367" s="134"/>
      <c r="K367" s="134"/>
      <c r="L367" s="134"/>
      <c r="M367" s="134"/>
      <c r="N367" s="134"/>
      <c r="O367" s="134"/>
      <c r="P367" s="134"/>
      <c r="Q367" s="134"/>
    </row>
    <row r="368" customFormat="false" ht="12.75" hidden="false" customHeight="false" outlineLevel="0" collapsed="false">
      <c r="A368" s="132"/>
      <c r="B368" s="133"/>
      <c r="C368" s="132"/>
      <c r="D368" s="134"/>
      <c r="E368" s="134"/>
      <c r="F368" s="134"/>
      <c r="G368" s="134"/>
      <c r="H368" s="134"/>
      <c r="I368" s="134"/>
      <c r="J368" s="134"/>
      <c r="K368" s="134"/>
      <c r="L368" s="134"/>
      <c r="M368" s="134"/>
      <c r="N368" s="134"/>
      <c r="O368" s="134"/>
      <c r="P368" s="134"/>
      <c r="Q368" s="134"/>
    </row>
    <row r="369" customFormat="false" ht="12.75" hidden="false" customHeight="false" outlineLevel="0" collapsed="false">
      <c r="A369" s="132"/>
      <c r="B369" s="133"/>
      <c r="C369" s="132"/>
      <c r="D369" s="134"/>
      <c r="E369" s="134"/>
      <c r="F369" s="134"/>
      <c r="G369" s="134"/>
      <c r="H369" s="134"/>
      <c r="I369" s="134"/>
      <c r="J369" s="134"/>
      <c r="K369" s="134"/>
      <c r="L369" s="134"/>
      <c r="M369" s="134"/>
      <c r="N369" s="134"/>
      <c r="O369" s="134"/>
      <c r="P369" s="134"/>
      <c r="Q369" s="134"/>
    </row>
    <row r="370" customFormat="false" ht="12.75" hidden="false" customHeight="false" outlineLevel="0" collapsed="false">
      <c r="A370" s="132"/>
      <c r="B370" s="133"/>
      <c r="C370" s="132"/>
      <c r="D370" s="134"/>
      <c r="E370" s="134"/>
      <c r="F370" s="134"/>
      <c r="G370" s="134"/>
      <c r="H370" s="134"/>
      <c r="I370" s="134"/>
      <c r="J370" s="134"/>
      <c r="K370" s="134"/>
      <c r="L370" s="134"/>
      <c r="M370" s="134"/>
      <c r="N370" s="134"/>
      <c r="O370" s="134"/>
      <c r="P370" s="134"/>
      <c r="Q370" s="134"/>
    </row>
    <row r="371" customFormat="false" ht="12.75" hidden="false" customHeight="false" outlineLevel="0" collapsed="false">
      <c r="A371" s="132"/>
      <c r="B371" s="133"/>
      <c r="C371" s="132"/>
      <c r="D371" s="134"/>
      <c r="E371" s="134"/>
      <c r="F371" s="134"/>
      <c r="G371" s="134"/>
      <c r="H371" s="134"/>
      <c r="I371" s="134"/>
      <c r="J371" s="134"/>
      <c r="K371" s="134"/>
      <c r="L371" s="134"/>
      <c r="M371" s="134"/>
      <c r="N371" s="134"/>
      <c r="O371" s="134"/>
      <c r="P371" s="134"/>
      <c r="Q371" s="134"/>
    </row>
    <row r="372" customFormat="false" ht="12.75" hidden="false" customHeight="false" outlineLevel="0" collapsed="false">
      <c r="A372" s="132"/>
      <c r="B372" s="133"/>
      <c r="C372" s="132"/>
      <c r="D372" s="134"/>
      <c r="E372" s="134"/>
      <c r="F372" s="134"/>
      <c r="G372" s="134"/>
      <c r="H372" s="134"/>
      <c r="I372" s="134"/>
      <c r="J372" s="134"/>
      <c r="K372" s="134"/>
      <c r="L372" s="134"/>
      <c r="M372" s="134"/>
      <c r="N372" s="134"/>
      <c r="O372" s="134"/>
      <c r="P372" s="134"/>
      <c r="Q372" s="134"/>
    </row>
    <row r="373" customFormat="false" ht="12.75" hidden="false" customHeight="false" outlineLevel="0" collapsed="false">
      <c r="A373" s="132"/>
      <c r="B373" s="133"/>
      <c r="C373" s="132"/>
      <c r="D373" s="134"/>
      <c r="E373" s="134"/>
      <c r="F373" s="134"/>
      <c r="G373" s="134"/>
      <c r="H373" s="134"/>
      <c r="I373" s="134"/>
      <c r="J373" s="134"/>
      <c r="K373" s="134"/>
      <c r="L373" s="134"/>
      <c r="M373" s="134"/>
      <c r="N373" s="134"/>
      <c r="O373" s="134"/>
      <c r="P373" s="134"/>
      <c r="Q373" s="134"/>
    </row>
    <row r="374" customFormat="false" ht="12.75" hidden="false" customHeight="false" outlineLevel="0" collapsed="false">
      <c r="A374" s="132"/>
      <c r="B374" s="133"/>
      <c r="C374" s="132"/>
      <c r="D374" s="134"/>
      <c r="E374" s="134"/>
      <c r="F374" s="134"/>
      <c r="G374" s="134"/>
      <c r="H374" s="134"/>
      <c r="I374" s="134"/>
      <c r="J374" s="134"/>
      <c r="K374" s="134"/>
      <c r="L374" s="134"/>
      <c r="M374" s="134"/>
      <c r="N374" s="134"/>
      <c r="O374" s="134"/>
      <c r="P374" s="134"/>
      <c r="Q374" s="134"/>
    </row>
    <row r="375" customFormat="false" ht="12.75" hidden="false" customHeight="false" outlineLevel="0" collapsed="false">
      <c r="A375" s="132"/>
      <c r="B375" s="133"/>
      <c r="C375" s="132"/>
      <c r="D375" s="134"/>
      <c r="E375" s="134"/>
      <c r="F375" s="134"/>
      <c r="G375" s="134"/>
      <c r="H375" s="134"/>
      <c r="I375" s="134"/>
      <c r="J375" s="134"/>
      <c r="K375" s="134"/>
      <c r="L375" s="134"/>
      <c r="M375" s="134"/>
      <c r="N375" s="134"/>
      <c r="O375" s="134"/>
      <c r="P375" s="134"/>
      <c r="Q375" s="134"/>
    </row>
    <row r="376" customFormat="false" ht="12.75" hidden="false" customHeight="false" outlineLevel="0" collapsed="false">
      <c r="A376" s="132"/>
      <c r="B376" s="133"/>
      <c r="C376" s="132"/>
      <c r="D376" s="134"/>
      <c r="E376" s="134"/>
      <c r="F376" s="134"/>
      <c r="G376" s="134"/>
      <c r="H376" s="134"/>
      <c r="I376" s="134"/>
      <c r="J376" s="134"/>
      <c r="K376" s="134"/>
      <c r="L376" s="134"/>
      <c r="M376" s="134"/>
      <c r="N376" s="134"/>
      <c r="O376" s="134"/>
      <c r="P376" s="134"/>
      <c r="Q376" s="134"/>
    </row>
    <row r="377" customFormat="false" ht="12.75" hidden="false" customHeight="false" outlineLevel="0" collapsed="false">
      <c r="A377" s="132"/>
      <c r="B377" s="133"/>
      <c r="C377" s="132"/>
      <c r="D377" s="134"/>
      <c r="E377" s="134"/>
      <c r="F377" s="134"/>
      <c r="G377" s="134"/>
      <c r="H377" s="134"/>
      <c r="I377" s="134"/>
      <c r="J377" s="134"/>
      <c r="K377" s="134"/>
      <c r="L377" s="134"/>
      <c r="M377" s="134"/>
      <c r="N377" s="134"/>
      <c r="O377" s="134"/>
      <c r="P377" s="134"/>
      <c r="Q377" s="134"/>
    </row>
    <row r="378" customFormat="false" ht="12.75" hidden="false" customHeight="false" outlineLevel="0" collapsed="false">
      <c r="A378" s="132"/>
      <c r="B378" s="133"/>
      <c r="C378" s="132"/>
      <c r="D378" s="134"/>
      <c r="E378" s="134"/>
      <c r="F378" s="134"/>
      <c r="G378" s="134"/>
      <c r="H378" s="134"/>
      <c r="I378" s="134"/>
      <c r="J378" s="134"/>
      <c r="K378" s="134"/>
      <c r="L378" s="134"/>
      <c r="M378" s="134"/>
      <c r="N378" s="134"/>
      <c r="O378" s="134"/>
      <c r="P378" s="134"/>
      <c r="Q378" s="134"/>
    </row>
    <row r="379" customFormat="false" ht="12.75" hidden="false" customHeight="false" outlineLevel="0" collapsed="false">
      <c r="A379" s="132"/>
      <c r="B379" s="133"/>
      <c r="C379" s="132"/>
      <c r="D379" s="134"/>
      <c r="E379" s="134"/>
      <c r="F379" s="134"/>
      <c r="G379" s="134"/>
      <c r="H379" s="134"/>
      <c r="I379" s="134"/>
      <c r="J379" s="134"/>
      <c r="K379" s="134"/>
      <c r="L379" s="134"/>
      <c r="M379" s="134"/>
      <c r="N379" s="134"/>
      <c r="O379" s="134"/>
      <c r="P379" s="134"/>
      <c r="Q379" s="134"/>
    </row>
    <row r="380" customFormat="false" ht="12.75" hidden="false" customHeight="false" outlineLevel="0" collapsed="false">
      <c r="A380" s="132"/>
      <c r="B380" s="133"/>
      <c r="C380" s="132"/>
      <c r="D380" s="134"/>
      <c r="E380" s="134"/>
      <c r="F380" s="134"/>
      <c r="G380" s="134"/>
      <c r="H380" s="134"/>
      <c r="I380" s="134"/>
      <c r="J380" s="134"/>
      <c r="K380" s="134"/>
      <c r="L380" s="134"/>
      <c r="M380" s="134"/>
      <c r="N380" s="134"/>
      <c r="O380" s="134"/>
      <c r="P380" s="134"/>
      <c r="Q380" s="134"/>
    </row>
    <row r="381" customFormat="false" ht="12.75" hidden="false" customHeight="false" outlineLevel="0" collapsed="false">
      <c r="A381" s="132"/>
      <c r="B381" s="133"/>
      <c r="C381" s="132"/>
      <c r="D381" s="134"/>
      <c r="E381" s="134"/>
      <c r="F381" s="134"/>
      <c r="G381" s="134"/>
      <c r="H381" s="134"/>
      <c r="I381" s="134"/>
      <c r="J381" s="134"/>
      <c r="K381" s="134"/>
      <c r="L381" s="134"/>
      <c r="M381" s="134"/>
      <c r="N381" s="134"/>
      <c r="O381" s="134"/>
      <c r="P381" s="134"/>
      <c r="Q381" s="134"/>
    </row>
    <row r="382" customFormat="false" ht="12.75" hidden="false" customHeight="false" outlineLevel="0" collapsed="false">
      <c r="A382" s="132"/>
      <c r="B382" s="133"/>
      <c r="C382" s="132"/>
      <c r="D382" s="134"/>
      <c r="E382" s="134"/>
      <c r="F382" s="134"/>
      <c r="G382" s="134"/>
      <c r="H382" s="134"/>
      <c r="I382" s="134"/>
      <c r="J382" s="134"/>
      <c r="K382" s="134"/>
      <c r="L382" s="134"/>
      <c r="M382" s="134"/>
      <c r="N382" s="134"/>
      <c r="O382" s="134"/>
      <c r="P382" s="134"/>
      <c r="Q382" s="134"/>
    </row>
    <row r="383" customFormat="false" ht="12.75" hidden="false" customHeight="false" outlineLevel="0" collapsed="false">
      <c r="A383" s="132"/>
      <c r="B383" s="133"/>
      <c r="C383" s="132"/>
      <c r="D383" s="134"/>
      <c r="E383" s="134"/>
      <c r="F383" s="134"/>
      <c r="G383" s="134"/>
      <c r="H383" s="134"/>
      <c r="I383" s="134"/>
      <c r="J383" s="134"/>
      <c r="K383" s="134"/>
      <c r="L383" s="134"/>
      <c r="M383" s="134"/>
      <c r="N383" s="134"/>
      <c r="O383" s="134"/>
      <c r="P383" s="134"/>
      <c r="Q383" s="134"/>
    </row>
    <row r="384" customFormat="false" ht="12.75" hidden="false" customHeight="false" outlineLevel="0" collapsed="false">
      <c r="A384" s="132"/>
      <c r="B384" s="133"/>
      <c r="C384" s="132"/>
      <c r="D384" s="134"/>
      <c r="E384" s="134"/>
      <c r="F384" s="134"/>
      <c r="G384" s="134"/>
      <c r="H384" s="134"/>
      <c r="I384" s="134"/>
      <c r="J384" s="134"/>
      <c r="K384" s="134"/>
      <c r="L384" s="134"/>
      <c r="M384" s="134"/>
      <c r="N384" s="134"/>
      <c r="O384" s="134"/>
      <c r="P384" s="134"/>
      <c r="Q384" s="134"/>
    </row>
    <row r="385" customFormat="false" ht="12.75" hidden="false" customHeight="false" outlineLevel="0" collapsed="false">
      <c r="A385" s="132"/>
      <c r="B385" s="133"/>
      <c r="C385" s="132"/>
      <c r="D385" s="134"/>
      <c r="E385" s="134"/>
      <c r="F385" s="134"/>
      <c r="G385" s="134"/>
      <c r="H385" s="134"/>
      <c r="I385" s="134"/>
      <c r="J385" s="134"/>
      <c r="K385" s="134"/>
      <c r="L385" s="134"/>
      <c r="M385" s="134"/>
      <c r="N385" s="134"/>
      <c r="O385" s="134"/>
      <c r="P385" s="134"/>
      <c r="Q385" s="134"/>
    </row>
    <row r="386" customFormat="false" ht="12.75" hidden="false" customHeight="false" outlineLevel="0" collapsed="false">
      <c r="A386" s="132"/>
      <c r="B386" s="133"/>
      <c r="C386" s="132"/>
      <c r="D386" s="134"/>
      <c r="E386" s="134"/>
      <c r="F386" s="134"/>
      <c r="G386" s="134"/>
      <c r="H386" s="134"/>
      <c r="I386" s="134"/>
      <c r="J386" s="134"/>
      <c r="K386" s="134"/>
      <c r="L386" s="134"/>
      <c r="M386" s="134"/>
      <c r="N386" s="134"/>
      <c r="O386" s="134"/>
      <c r="P386" s="134"/>
      <c r="Q386" s="134"/>
    </row>
    <row r="387" customFormat="false" ht="12.75" hidden="false" customHeight="false" outlineLevel="0" collapsed="false">
      <c r="A387" s="132"/>
      <c r="B387" s="133"/>
      <c r="C387" s="132"/>
      <c r="D387" s="134"/>
      <c r="E387" s="134"/>
      <c r="F387" s="134"/>
      <c r="G387" s="134"/>
      <c r="H387" s="134"/>
      <c r="I387" s="134"/>
      <c r="J387" s="134"/>
      <c r="K387" s="134"/>
      <c r="L387" s="134"/>
      <c r="M387" s="134"/>
      <c r="N387" s="134"/>
      <c r="O387" s="134"/>
      <c r="P387" s="134"/>
      <c r="Q387" s="134"/>
    </row>
    <row r="388" customFormat="false" ht="12.75" hidden="false" customHeight="false" outlineLevel="0" collapsed="false">
      <c r="A388" s="132"/>
      <c r="B388" s="133"/>
      <c r="C388" s="132"/>
      <c r="D388" s="134"/>
      <c r="E388" s="134"/>
      <c r="F388" s="134"/>
      <c r="G388" s="134"/>
      <c r="H388" s="134"/>
      <c r="I388" s="134"/>
      <c r="J388" s="134"/>
      <c r="K388" s="134"/>
      <c r="L388" s="134"/>
      <c r="M388" s="134"/>
      <c r="N388" s="134"/>
      <c r="O388" s="134"/>
      <c r="P388" s="134"/>
      <c r="Q388" s="134"/>
    </row>
    <row r="389" customFormat="false" ht="12.75" hidden="false" customHeight="false" outlineLevel="0" collapsed="false">
      <c r="A389" s="132"/>
      <c r="B389" s="133"/>
      <c r="C389" s="132"/>
      <c r="D389" s="134"/>
      <c r="E389" s="134"/>
      <c r="F389" s="134"/>
      <c r="G389" s="134"/>
      <c r="H389" s="134"/>
      <c r="I389" s="134"/>
      <c r="J389" s="134"/>
      <c r="K389" s="134"/>
      <c r="L389" s="134"/>
      <c r="M389" s="134"/>
      <c r="N389" s="134"/>
      <c r="O389" s="134"/>
      <c r="P389" s="134"/>
      <c r="Q389" s="134"/>
    </row>
    <row r="390" customFormat="false" ht="12.75" hidden="false" customHeight="false" outlineLevel="0" collapsed="false">
      <c r="A390" s="132"/>
      <c r="B390" s="133"/>
      <c r="C390" s="132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</row>
    <row r="391" customFormat="false" ht="12.75" hidden="false" customHeight="false" outlineLevel="0" collapsed="false">
      <c r="A391" s="132"/>
      <c r="B391" s="133"/>
      <c r="C391" s="132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</row>
    <row r="392" customFormat="false" ht="12.75" hidden="false" customHeight="false" outlineLevel="0" collapsed="false">
      <c r="A392" s="132"/>
      <c r="B392" s="133"/>
      <c r="C392" s="132"/>
      <c r="D392" s="134"/>
      <c r="E392" s="134"/>
      <c r="F392" s="134"/>
      <c r="G392" s="134"/>
      <c r="H392" s="134"/>
      <c r="I392" s="134"/>
      <c r="J392" s="134"/>
      <c r="K392" s="134"/>
      <c r="L392" s="134"/>
      <c r="M392" s="134"/>
      <c r="N392" s="134"/>
      <c r="O392" s="134"/>
      <c r="P392" s="134"/>
      <c r="Q392" s="134"/>
    </row>
    <row r="393" customFormat="false" ht="12.75" hidden="false" customHeight="false" outlineLevel="0" collapsed="false">
      <c r="A393" s="132"/>
      <c r="B393" s="133"/>
      <c r="C393" s="132"/>
      <c r="D393" s="134"/>
      <c r="E393" s="134"/>
      <c r="F393" s="134"/>
      <c r="G393" s="134"/>
      <c r="H393" s="134"/>
      <c r="I393" s="134"/>
      <c r="J393" s="134"/>
      <c r="K393" s="134"/>
      <c r="L393" s="134"/>
      <c r="M393" s="134"/>
      <c r="N393" s="134"/>
      <c r="O393" s="134"/>
      <c r="P393" s="134"/>
      <c r="Q393" s="134"/>
    </row>
    <row r="394" customFormat="false" ht="12.75" hidden="false" customHeight="false" outlineLevel="0" collapsed="false">
      <c r="A394" s="132"/>
      <c r="B394" s="133"/>
      <c r="C394" s="132"/>
      <c r="D394" s="134"/>
      <c r="E394" s="134"/>
      <c r="F394" s="134"/>
      <c r="G394" s="134"/>
      <c r="H394" s="134"/>
      <c r="I394" s="134"/>
      <c r="J394" s="134"/>
      <c r="K394" s="134"/>
      <c r="L394" s="134"/>
      <c r="M394" s="134"/>
      <c r="N394" s="134"/>
      <c r="O394" s="134"/>
      <c r="P394" s="134"/>
      <c r="Q394" s="134"/>
    </row>
    <row r="395" customFormat="false" ht="12.75" hidden="false" customHeight="false" outlineLevel="0" collapsed="false">
      <c r="A395" s="132"/>
      <c r="B395" s="133"/>
      <c r="C395" s="132"/>
      <c r="D395" s="134"/>
      <c r="E395" s="134"/>
      <c r="F395" s="134"/>
      <c r="G395" s="134"/>
      <c r="H395" s="134"/>
      <c r="I395" s="134"/>
      <c r="J395" s="134"/>
      <c r="K395" s="134"/>
      <c r="L395" s="134"/>
      <c r="M395" s="134"/>
      <c r="N395" s="134"/>
      <c r="O395" s="134"/>
      <c r="P395" s="134"/>
      <c r="Q395" s="134"/>
    </row>
    <row r="396" customFormat="false" ht="12.75" hidden="false" customHeight="false" outlineLevel="0" collapsed="false">
      <c r="A396" s="132"/>
      <c r="B396" s="133"/>
      <c r="C396" s="132"/>
      <c r="D396" s="134"/>
      <c r="E396" s="134"/>
      <c r="F396" s="134"/>
      <c r="G396" s="134"/>
      <c r="H396" s="134"/>
      <c r="I396" s="134"/>
      <c r="J396" s="134"/>
      <c r="K396" s="134"/>
      <c r="L396" s="134"/>
      <c r="M396" s="134"/>
      <c r="N396" s="134"/>
      <c r="O396" s="134"/>
      <c r="P396" s="134"/>
      <c r="Q396" s="134"/>
    </row>
    <row r="397" customFormat="false" ht="12.75" hidden="false" customHeight="false" outlineLevel="0" collapsed="false">
      <c r="A397" s="132"/>
      <c r="B397" s="133"/>
      <c r="C397" s="132"/>
      <c r="D397" s="134"/>
      <c r="E397" s="134"/>
      <c r="F397" s="134"/>
      <c r="G397" s="134"/>
      <c r="H397" s="134"/>
      <c r="I397" s="134"/>
      <c r="J397" s="134"/>
      <c r="K397" s="134"/>
      <c r="L397" s="134"/>
      <c r="M397" s="134"/>
      <c r="N397" s="134"/>
      <c r="O397" s="134"/>
      <c r="P397" s="134"/>
      <c r="Q397" s="134"/>
    </row>
    <row r="398" customFormat="false" ht="12.75" hidden="false" customHeight="false" outlineLevel="0" collapsed="false">
      <c r="A398" s="132"/>
      <c r="B398" s="133"/>
      <c r="C398" s="132"/>
      <c r="D398" s="134"/>
      <c r="E398" s="134"/>
      <c r="F398" s="134"/>
      <c r="G398" s="134"/>
      <c r="H398" s="134"/>
      <c r="I398" s="134"/>
      <c r="J398" s="134"/>
      <c r="K398" s="134"/>
      <c r="L398" s="134"/>
      <c r="M398" s="134"/>
      <c r="N398" s="134"/>
      <c r="O398" s="134"/>
      <c r="P398" s="134"/>
      <c r="Q398" s="134"/>
    </row>
    <row r="399" customFormat="false" ht="12.75" hidden="false" customHeight="false" outlineLevel="0" collapsed="false">
      <c r="A399" s="132"/>
      <c r="B399" s="133"/>
      <c r="C399" s="132"/>
      <c r="D399" s="134"/>
      <c r="E399" s="134"/>
      <c r="F399" s="134"/>
      <c r="G399" s="134"/>
      <c r="H399" s="134"/>
      <c r="I399" s="134"/>
      <c r="J399" s="134"/>
      <c r="K399" s="134"/>
      <c r="L399" s="134"/>
      <c r="M399" s="134"/>
      <c r="N399" s="134"/>
      <c r="O399" s="134"/>
      <c r="P399" s="134"/>
      <c r="Q399" s="134"/>
    </row>
    <row r="400" customFormat="false" ht="12.75" hidden="false" customHeight="false" outlineLevel="0" collapsed="false">
      <c r="A400" s="132"/>
      <c r="B400" s="133"/>
      <c r="C400" s="132"/>
      <c r="D400" s="134"/>
      <c r="E400" s="134"/>
      <c r="F400" s="134"/>
      <c r="G400" s="134"/>
      <c r="H400" s="134"/>
      <c r="I400" s="134"/>
      <c r="J400" s="134"/>
      <c r="K400" s="134"/>
      <c r="L400" s="134"/>
      <c r="M400" s="134"/>
      <c r="N400" s="134"/>
      <c r="O400" s="134"/>
      <c r="P400" s="134"/>
      <c r="Q400" s="134"/>
    </row>
    <row r="401" customFormat="false" ht="12.75" hidden="false" customHeight="false" outlineLevel="0" collapsed="false">
      <c r="A401" s="132"/>
      <c r="B401" s="133"/>
      <c r="C401" s="132"/>
      <c r="D401" s="134"/>
      <c r="E401" s="134"/>
      <c r="F401" s="134"/>
      <c r="G401" s="134"/>
      <c r="H401" s="134"/>
      <c r="I401" s="134"/>
      <c r="J401" s="134"/>
      <c r="K401" s="134"/>
      <c r="L401" s="134"/>
      <c r="M401" s="134"/>
      <c r="N401" s="134"/>
      <c r="O401" s="134"/>
      <c r="P401" s="134"/>
      <c r="Q401" s="134"/>
    </row>
    <row r="402" customFormat="false" ht="12.75" hidden="false" customHeight="false" outlineLevel="0" collapsed="false">
      <c r="A402" s="132"/>
      <c r="B402" s="133"/>
      <c r="C402" s="132"/>
      <c r="D402" s="134"/>
      <c r="E402" s="134"/>
      <c r="F402" s="134"/>
      <c r="G402" s="134"/>
      <c r="H402" s="134"/>
      <c r="I402" s="134"/>
      <c r="J402" s="134"/>
      <c r="K402" s="134"/>
      <c r="L402" s="134"/>
      <c r="M402" s="134"/>
      <c r="N402" s="134"/>
      <c r="O402" s="134"/>
      <c r="P402" s="134"/>
      <c r="Q402" s="134"/>
    </row>
    <row r="403" customFormat="false" ht="12.75" hidden="false" customHeight="false" outlineLevel="0" collapsed="false">
      <c r="A403" s="132"/>
      <c r="B403" s="133"/>
      <c r="C403" s="132"/>
      <c r="D403" s="134"/>
      <c r="E403" s="134"/>
      <c r="F403" s="134"/>
      <c r="G403" s="134"/>
      <c r="H403" s="134"/>
      <c r="I403" s="134"/>
      <c r="J403" s="134"/>
      <c r="K403" s="134"/>
      <c r="L403" s="134"/>
      <c r="M403" s="134"/>
      <c r="N403" s="134"/>
      <c r="O403" s="134"/>
      <c r="P403" s="134"/>
      <c r="Q403" s="134"/>
    </row>
    <row r="404" customFormat="false" ht="12.75" hidden="false" customHeight="false" outlineLevel="0" collapsed="false">
      <c r="A404" s="132"/>
      <c r="B404" s="133"/>
      <c r="C404" s="132"/>
      <c r="D404" s="134"/>
      <c r="E404" s="134"/>
      <c r="F404" s="134"/>
      <c r="G404" s="134"/>
      <c r="H404" s="134"/>
      <c r="I404" s="134"/>
      <c r="J404" s="134"/>
      <c r="K404" s="134"/>
      <c r="L404" s="134"/>
      <c r="M404" s="134"/>
      <c r="N404" s="134"/>
      <c r="O404" s="134"/>
      <c r="P404" s="134"/>
      <c r="Q404" s="134"/>
    </row>
    <row r="405" customFormat="false" ht="12.75" hidden="false" customHeight="false" outlineLevel="0" collapsed="false">
      <c r="A405" s="132"/>
      <c r="B405" s="133"/>
      <c r="C405" s="132"/>
      <c r="D405" s="134"/>
      <c r="E405" s="134"/>
      <c r="F405" s="134"/>
      <c r="G405" s="134"/>
      <c r="H405" s="134"/>
      <c r="I405" s="134"/>
      <c r="J405" s="134"/>
      <c r="K405" s="134"/>
      <c r="L405" s="134"/>
      <c r="M405" s="134"/>
      <c r="N405" s="134"/>
      <c r="O405" s="134"/>
      <c r="P405" s="134"/>
      <c r="Q405" s="134"/>
    </row>
    <row r="406" customFormat="false" ht="12.75" hidden="false" customHeight="false" outlineLevel="0" collapsed="false">
      <c r="A406" s="132"/>
      <c r="B406" s="133"/>
      <c r="C406" s="132"/>
      <c r="D406" s="134"/>
      <c r="E406" s="134"/>
      <c r="F406" s="134"/>
      <c r="G406" s="134"/>
      <c r="H406" s="134"/>
      <c r="I406" s="134"/>
      <c r="J406" s="134"/>
      <c r="K406" s="134"/>
      <c r="L406" s="134"/>
      <c r="M406" s="134"/>
      <c r="N406" s="134"/>
      <c r="O406" s="134"/>
      <c r="P406" s="134"/>
      <c r="Q406" s="134"/>
    </row>
    <row r="407" customFormat="false" ht="12.75" hidden="false" customHeight="false" outlineLevel="0" collapsed="false">
      <c r="A407" s="132"/>
      <c r="B407" s="133"/>
      <c r="C407" s="132"/>
      <c r="D407" s="134"/>
      <c r="E407" s="134"/>
      <c r="F407" s="134"/>
      <c r="G407" s="134"/>
      <c r="H407" s="134"/>
      <c r="I407" s="134"/>
      <c r="J407" s="134"/>
      <c r="K407" s="134"/>
      <c r="L407" s="134"/>
      <c r="M407" s="134"/>
      <c r="N407" s="134"/>
      <c r="O407" s="134"/>
      <c r="P407" s="134"/>
      <c r="Q407" s="134"/>
    </row>
    <row r="408" customFormat="false" ht="12.75" hidden="false" customHeight="false" outlineLevel="0" collapsed="false">
      <c r="A408" s="132"/>
      <c r="B408" s="133"/>
      <c r="C408" s="132"/>
      <c r="D408" s="134"/>
      <c r="E408" s="134"/>
      <c r="F408" s="134"/>
      <c r="G408" s="134"/>
      <c r="H408" s="134"/>
      <c r="I408" s="134"/>
      <c r="J408" s="134"/>
      <c r="K408" s="134"/>
      <c r="L408" s="134"/>
      <c r="M408" s="134"/>
      <c r="N408" s="134"/>
      <c r="O408" s="134"/>
      <c r="P408" s="134"/>
      <c r="Q408" s="134"/>
    </row>
    <row r="409" customFormat="false" ht="12.75" hidden="false" customHeight="false" outlineLevel="0" collapsed="false">
      <c r="A409" s="132"/>
      <c r="B409" s="133"/>
      <c r="C409" s="132"/>
      <c r="D409" s="134"/>
      <c r="E409" s="134"/>
      <c r="F409" s="134"/>
      <c r="G409" s="134"/>
      <c r="H409" s="134"/>
      <c r="I409" s="134"/>
      <c r="J409" s="134"/>
      <c r="K409" s="134"/>
      <c r="L409" s="134"/>
      <c r="M409" s="134"/>
      <c r="N409" s="134"/>
      <c r="O409" s="134"/>
      <c r="P409" s="134"/>
      <c r="Q409" s="134"/>
    </row>
    <row r="410" customFormat="false" ht="12.75" hidden="false" customHeight="false" outlineLevel="0" collapsed="false">
      <c r="A410" s="132"/>
      <c r="B410" s="133"/>
      <c r="C410" s="132"/>
      <c r="D410" s="134"/>
      <c r="E410" s="134"/>
      <c r="F410" s="134"/>
      <c r="G410" s="134"/>
      <c r="H410" s="134"/>
      <c r="I410" s="134"/>
      <c r="J410" s="134"/>
      <c r="K410" s="134"/>
      <c r="L410" s="134"/>
      <c r="M410" s="134"/>
      <c r="N410" s="134"/>
      <c r="O410" s="134"/>
      <c r="P410" s="134"/>
      <c r="Q410" s="134"/>
    </row>
    <row r="411" customFormat="false" ht="12.75" hidden="false" customHeight="false" outlineLevel="0" collapsed="false">
      <c r="A411" s="132"/>
      <c r="B411" s="133"/>
      <c r="C411" s="132"/>
      <c r="D411" s="134"/>
      <c r="E411" s="134"/>
      <c r="F411" s="134"/>
      <c r="G411" s="134"/>
      <c r="H411" s="134"/>
      <c r="I411" s="134"/>
      <c r="J411" s="134"/>
      <c r="K411" s="134"/>
      <c r="L411" s="134"/>
      <c r="M411" s="134"/>
      <c r="N411" s="134"/>
      <c r="O411" s="134"/>
      <c r="P411" s="134"/>
      <c r="Q411" s="134"/>
    </row>
    <row r="412" customFormat="false" ht="12.75" hidden="false" customHeight="false" outlineLevel="0" collapsed="false">
      <c r="A412" s="132"/>
      <c r="B412" s="133"/>
      <c r="C412" s="132"/>
      <c r="D412" s="134"/>
      <c r="E412" s="134"/>
      <c r="F412" s="134"/>
      <c r="G412" s="134"/>
      <c r="H412" s="134"/>
      <c r="I412" s="134"/>
      <c r="J412" s="134"/>
      <c r="K412" s="134"/>
      <c r="L412" s="134"/>
      <c r="M412" s="134"/>
      <c r="N412" s="134"/>
      <c r="O412" s="134"/>
      <c r="P412" s="134"/>
      <c r="Q412" s="134"/>
    </row>
    <row r="413" customFormat="false" ht="12.75" hidden="false" customHeight="false" outlineLevel="0" collapsed="false">
      <c r="A413" s="132"/>
      <c r="B413" s="133"/>
      <c r="C413" s="132"/>
      <c r="D413" s="134"/>
      <c r="E413" s="134"/>
      <c r="F413" s="134"/>
      <c r="G413" s="134"/>
      <c r="H413" s="134"/>
      <c r="I413" s="134"/>
      <c r="J413" s="134"/>
      <c r="K413" s="134"/>
      <c r="L413" s="134"/>
      <c r="M413" s="134"/>
      <c r="N413" s="134"/>
      <c r="O413" s="134"/>
      <c r="P413" s="134"/>
      <c r="Q413" s="134"/>
    </row>
    <row r="414" customFormat="false" ht="12.75" hidden="false" customHeight="false" outlineLevel="0" collapsed="false">
      <c r="A414" s="132"/>
      <c r="B414" s="133"/>
      <c r="C414" s="132"/>
      <c r="D414" s="134"/>
      <c r="E414" s="134"/>
      <c r="F414" s="134"/>
      <c r="G414" s="134"/>
      <c r="H414" s="134"/>
      <c r="I414" s="134"/>
      <c r="J414" s="134"/>
      <c r="K414" s="134"/>
      <c r="L414" s="134"/>
      <c r="M414" s="134"/>
      <c r="N414" s="134"/>
      <c r="O414" s="134"/>
      <c r="P414" s="134"/>
      <c r="Q414" s="134"/>
    </row>
    <row r="415" customFormat="false" ht="12.75" hidden="false" customHeight="false" outlineLevel="0" collapsed="false">
      <c r="A415" s="132"/>
      <c r="B415" s="133"/>
      <c r="C415" s="132"/>
      <c r="D415" s="134"/>
      <c r="E415" s="134"/>
      <c r="F415" s="134"/>
      <c r="G415" s="134"/>
      <c r="H415" s="134"/>
      <c r="I415" s="134"/>
      <c r="J415" s="134"/>
      <c r="K415" s="134"/>
      <c r="L415" s="134"/>
      <c r="M415" s="134"/>
      <c r="N415" s="134"/>
      <c r="O415" s="134"/>
      <c r="P415" s="134"/>
      <c r="Q415" s="134"/>
    </row>
    <row r="416" customFormat="false" ht="12.75" hidden="false" customHeight="false" outlineLevel="0" collapsed="false">
      <c r="A416" s="132"/>
      <c r="B416" s="133"/>
      <c r="C416" s="132"/>
      <c r="D416" s="134"/>
      <c r="E416" s="134"/>
      <c r="F416" s="134"/>
      <c r="G416" s="134"/>
      <c r="H416" s="134"/>
      <c r="I416" s="134"/>
      <c r="J416" s="134"/>
      <c r="K416" s="134"/>
      <c r="L416" s="134"/>
      <c r="M416" s="134"/>
      <c r="N416" s="134"/>
      <c r="O416" s="134"/>
      <c r="P416" s="134"/>
      <c r="Q416" s="134"/>
    </row>
    <row r="417" customFormat="false" ht="12.75" hidden="false" customHeight="false" outlineLevel="0" collapsed="false">
      <c r="A417" s="132"/>
      <c r="B417" s="133"/>
      <c r="C417" s="132"/>
      <c r="D417" s="134"/>
      <c r="E417" s="134"/>
      <c r="F417" s="134"/>
      <c r="G417" s="134"/>
      <c r="H417" s="134"/>
      <c r="I417" s="134"/>
      <c r="J417" s="134"/>
      <c r="K417" s="134"/>
      <c r="L417" s="134"/>
      <c r="M417" s="134"/>
      <c r="N417" s="134"/>
      <c r="O417" s="134"/>
      <c r="P417" s="134"/>
      <c r="Q417" s="134"/>
    </row>
    <row r="418" customFormat="false" ht="12.75" hidden="false" customHeight="false" outlineLevel="0" collapsed="false">
      <c r="A418" s="132"/>
      <c r="B418" s="133"/>
      <c r="C418" s="132"/>
      <c r="D418" s="134"/>
      <c r="E418" s="134"/>
      <c r="F418" s="134"/>
      <c r="G418" s="134"/>
      <c r="H418" s="134"/>
      <c r="I418" s="134"/>
      <c r="J418" s="134"/>
      <c r="K418" s="134"/>
      <c r="L418" s="134"/>
      <c r="M418" s="134"/>
      <c r="N418" s="134"/>
      <c r="O418" s="134"/>
      <c r="P418" s="134"/>
      <c r="Q418" s="134"/>
    </row>
    <row r="419" customFormat="false" ht="12.75" hidden="false" customHeight="false" outlineLevel="0" collapsed="false">
      <c r="A419" s="132"/>
      <c r="B419" s="133"/>
      <c r="C419" s="132"/>
      <c r="D419" s="134"/>
      <c r="E419" s="134"/>
      <c r="F419" s="134"/>
      <c r="G419" s="134"/>
      <c r="H419" s="134"/>
      <c r="I419" s="134"/>
      <c r="J419" s="134"/>
      <c r="K419" s="134"/>
      <c r="L419" s="134"/>
      <c r="M419" s="134"/>
      <c r="N419" s="134"/>
      <c r="O419" s="134"/>
      <c r="P419" s="134"/>
      <c r="Q419" s="134"/>
    </row>
    <row r="420" customFormat="false" ht="12.75" hidden="false" customHeight="false" outlineLevel="0" collapsed="false">
      <c r="A420" s="132"/>
      <c r="B420" s="133"/>
      <c r="C420" s="132"/>
      <c r="D420" s="134"/>
      <c r="E420" s="134"/>
      <c r="F420" s="134"/>
      <c r="G420" s="134"/>
      <c r="H420" s="134"/>
      <c r="I420" s="134"/>
      <c r="J420" s="134"/>
      <c r="K420" s="134"/>
      <c r="L420" s="134"/>
      <c r="M420" s="134"/>
      <c r="N420" s="134"/>
      <c r="O420" s="134"/>
      <c r="P420" s="134"/>
      <c r="Q420" s="134"/>
    </row>
    <row r="421" customFormat="false" ht="12.75" hidden="false" customHeight="false" outlineLevel="0" collapsed="false">
      <c r="A421" s="132"/>
      <c r="B421" s="133"/>
      <c r="C421" s="132"/>
      <c r="D421" s="134"/>
      <c r="E421" s="134"/>
      <c r="F421" s="134"/>
      <c r="G421" s="134"/>
      <c r="H421" s="134"/>
      <c r="I421" s="134"/>
      <c r="J421" s="134"/>
      <c r="K421" s="134"/>
      <c r="L421" s="134"/>
      <c r="M421" s="134"/>
      <c r="N421" s="134"/>
      <c r="O421" s="134"/>
      <c r="P421" s="134"/>
      <c r="Q421" s="134"/>
    </row>
    <row r="422" customFormat="false" ht="12.75" hidden="false" customHeight="false" outlineLevel="0" collapsed="false">
      <c r="A422" s="132"/>
      <c r="B422" s="133"/>
      <c r="C422" s="132"/>
      <c r="D422" s="134"/>
      <c r="E422" s="134"/>
      <c r="F422" s="134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</row>
    <row r="423" customFormat="false" ht="12.75" hidden="false" customHeight="false" outlineLevel="0" collapsed="false">
      <c r="A423" s="132"/>
      <c r="B423" s="133"/>
      <c r="C423" s="132"/>
      <c r="D423" s="134"/>
      <c r="E423" s="134"/>
      <c r="F423" s="134"/>
      <c r="G423" s="134"/>
      <c r="H423" s="134"/>
      <c r="I423" s="134"/>
      <c r="J423" s="134"/>
      <c r="K423" s="134"/>
      <c r="L423" s="134"/>
      <c r="M423" s="134"/>
      <c r="N423" s="134"/>
      <c r="O423" s="134"/>
      <c r="P423" s="134"/>
      <c r="Q423" s="134"/>
    </row>
    <row r="424" customFormat="false" ht="12.75" hidden="false" customHeight="false" outlineLevel="0" collapsed="false">
      <c r="A424" s="132"/>
      <c r="B424" s="133"/>
      <c r="C424" s="132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</row>
    <row r="425" customFormat="false" ht="12.75" hidden="false" customHeight="false" outlineLevel="0" collapsed="false">
      <c r="A425" s="132"/>
      <c r="B425" s="133"/>
      <c r="C425" s="132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</row>
    <row r="426" customFormat="false" ht="12.75" hidden="false" customHeight="false" outlineLevel="0" collapsed="false">
      <c r="A426" s="132"/>
      <c r="B426" s="133"/>
      <c r="C426" s="132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</row>
    <row r="427" customFormat="false" ht="12.75" hidden="false" customHeight="false" outlineLevel="0" collapsed="false">
      <c r="A427" s="132"/>
      <c r="B427" s="133"/>
      <c r="C427" s="132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</row>
    <row r="428" customFormat="false" ht="12.75" hidden="false" customHeight="false" outlineLevel="0" collapsed="false">
      <c r="A428" s="132"/>
      <c r="B428" s="133"/>
      <c r="C428" s="132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</row>
    <row r="429" customFormat="false" ht="12.75" hidden="false" customHeight="false" outlineLevel="0" collapsed="false">
      <c r="A429" s="132"/>
      <c r="B429" s="133"/>
      <c r="C429" s="132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</row>
    <row r="430" customFormat="false" ht="12.75" hidden="false" customHeight="false" outlineLevel="0" collapsed="false">
      <c r="A430" s="132"/>
      <c r="B430" s="133"/>
      <c r="C430" s="132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</row>
    <row r="431" customFormat="false" ht="12.75" hidden="false" customHeight="false" outlineLevel="0" collapsed="false">
      <c r="A431" s="132"/>
      <c r="B431" s="133"/>
      <c r="C431" s="132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</row>
    <row r="432" customFormat="false" ht="12.75" hidden="false" customHeight="false" outlineLevel="0" collapsed="false">
      <c r="A432" s="132"/>
      <c r="B432" s="133"/>
      <c r="C432" s="132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</row>
    <row r="433" customFormat="false" ht="12.75" hidden="false" customHeight="false" outlineLevel="0" collapsed="false">
      <c r="A433" s="132"/>
      <c r="B433" s="133"/>
      <c r="C433" s="132"/>
      <c r="D433" s="134"/>
      <c r="E433" s="134"/>
      <c r="F433" s="134"/>
      <c r="G433" s="134"/>
      <c r="H433" s="134"/>
      <c r="I433" s="134"/>
      <c r="J433" s="134"/>
      <c r="K433" s="134"/>
      <c r="L433" s="134"/>
      <c r="M433" s="134"/>
      <c r="N433" s="134"/>
      <c r="O433" s="134"/>
      <c r="P433" s="134"/>
      <c r="Q433" s="134"/>
    </row>
    <row r="434" customFormat="false" ht="12.75" hidden="false" customHeight="false" outlineLevel="0" collapsed="false">
      <c r="A434" s="132"/>
      <c r="B434" s="133"/>
      <c r="C434" s="132"/>
      <c r="D434" s="134"/>
      <c r="E434" s="134"/>
      <c r="F434" s="134"/>
      <c r="G434" s="134"/>
      <c r="H434" s="134"/>
      <c r="I434" s="134"/>
      <c r="J434" s="134"/>
      <c r="K434" s="134"/>
      <c r="L434" s="134"/>
      <c r="M434" s="134"/>
      <c r="N434" s="134"/>
      <c r="O434" s="134"/>
      <c r="P434" s="134"/>
      <c r="Q434" s="134"/>
    </row>
    <row r="435" customFormat="false" ht="12.75" hidden="false" customHeight="false" outlineLevel="0" collapsed="false">
      <c r="A435" s="132"/>
      <c r="B435" s="133"/>
      <c r="C435" s="132"/>
      <c r="D435" s="134"/>
      <c r="E435" s="134"/>
      <c r="F435" s="134"/>
      <c r="G435" s="134"/>
      <c r="H435" s="134"/>
      <c r="I435" s="134"/>
      <c r="J435" s="134"/>
      <c r="K435" s="134"/>
      <c r="L435" s="134"/>
      <c r="M435" s="134"/>
      <c r="N435" s="134"/>
      <c r="O435" s="134"/>
      <c r="P435" s="134"/>
      <c r="Q435" s="134"/>
    </row>
    <row r="436" customFormat="false" ht="12.75" hidden="false" customHeight="false" outlineLevel="0" collapsed="false">
      <c r="A436" s="132"/>
      <c r="B436" s="133"/>
      <c r="C436" s="132"/>
      <c r="D436" s="134"/>
      <c r="E436" s="134"/>
      <c r="F436" s="134"/>
      <c r="G436" s="134"/>
      <c r="H436" s="134"/>
      <c r="I436" s="134"/>
      <c r="J436" s="134"/>
      <c r="K436" s="134"/>
      <c r="L436" s="134"/>
      <c r="M436" s="134"/>
      <c r="N436" s="134"/>
      <c r="O436" s="134"/>
      <c r="P436" s="134"/>
      <c r="Q436" s="134"/>
    </row>
    <row r="437" customFormat="false" ht="12.75" hidden="false" customHeight="false" outlineLevel="0" collapsed="false">
      <c r="A437" s="132"/>
      <c r="B437" s="133"/>
      <c r="C437" s="132"/>
      <c r="D437" s="134"/>
      <c r="E437" s="134"/>
      <c r="F437" s="134"/>
      <c r="G437" s="134"/>
      <c r="H437" s="134"/>
      <c r="I437" s="134"/>
      <c r="J437" s="134"/>
      <c r="K437" s="134"/>
      <c r="L437" s="134"/>
      <c r="M437" s="134"/>
      <c r="N437" s="134"/>
      <c r="O437" s="134"/>
      <c r="P437" s="134"/>
      <c r="Q437" s="134"/>
    </row>
    <row r="438" customFormat="false" ht="12.75" hidden="false" customHeight="false" outlineLevel="0" collapsed="false">
      <c r="A438" s="132"/>
      <c r="B438" s="133"/>
      <c r="C438" s="132"/>
      <c r="D438" s="134"/>
      <c r="E438" s="134"/>
      <c r="F438" s="134"/>
      <c r="G438" s="134"/>
      <c r="H438" s="134"/>
      <c r="I438" s="134"/>
      <c r="J438" s="134"/>
      <c r="K438" s="134"/>
      <c r="L438" s="134"/>
      <c r="M438" s="134"/>
      <c r="N438" s="134"/>
      <c r="O438" s="134"/>
      <c r="P438" s="134"/>
      <c r="Q438" s="134"/>
    </row>
    <row r="439" customFormat="false" ht="12.75" hidden="false" customHeight="false" outlineLevel="0" collapsed="false">
      <c r="A439" s="132"/>
      <c r="B439" s="133"/>
      <c r="C439" s="132"/>
      <c r="D439" s="134"/>
      <c r="E439" s="134"/>
      <c r="F439" s="134"/>
      <c r="G439" s="134"/>
      <c r="H439" s="134"/>
      <c r="I439" s="134"/>
      <c r="J439" s="134"/>
      <c r="K439" s="134"/>
      <c r="L439" s="134"/>
      <c r="M439" s="134"/>
      <c r="N439" s="134"/>
      <c r="O439" s="134"/>
      <c r="P439" s="134"/>
      <c r="Q439" s="134"/>
    </row>
    <row r="440" customFormat="false" ht="12.75" hidden="false" customHeight="false" outlineLevel="0" collapsed="false">
      <c r="A440" s="132"/>
      <c r="B440" s="133"/>
      <c r="C440" s="132"/>
      <c r="D440" s="134"/>
      <c r="E440" s="134"/>
      <c r="F440" s="134"/>
      <c r="G440" s="134"/>
      <c r="H440" s="134"/>
      <c r="I440" s="134"/>
      <c r="J440" s="134"/>
      <c r="K440" s="134"/>
      <c r="L440" s="134"/>
      <c r="M440" s="134"/>
      <c r="N440" s="134"/>
      <c r="O440" s="134"/>
      <c r="P440" s="134"/>
      <c r="Q440" s="134"/>
    </row>
    <row r="441" customFormat="false" ht="12.75" hidden="false" customHeight="false" outlineLevel="0" collapsed="false">
      <c r="A441" s="132"/>
      <c r="B441" s="133"/>
      <c r="C441" s="132"/>
      <c r="D441" s="134"/>
      <c r="E441" s="134"/>
      <c r="F441" s="134"/>
      <c r="G441" s="134"/>
      <c r="H441" s="134"/>
      <c r="I441" s="134"/>
      <c r="J441" s="134"/>
      <c r="K441" s="134"/>
      <c r="L441" s="134"/>
      <c r="M441" s="134"/>
      <c r="N441" s="134"/>
      <c r="O441" s="134"/>
      <c r="P441" s="134"/>
      <c r="Q441" s="134"/>
    </row>
    <row r="442" customFormat="false" ht="12.75" hidden="false" customHeight="false" outlineLevel="0" collapsed="false">
      <c r="A442" s="132"/>
      <c r="B442" s="133"/>
      <c r="C442" s="132"/>
      <c r="D442" s="134"/>
      <c r="E442" s="134"/>
      <c r="F442" s="134"/>
      <c r="G442" s="134"/>
      <c r="H442" s="134"/>
      <c r="I442" s="134"/>
      <c r="J442" s="134"/>
      <c r="K442" s="134"/>
      <c r="L442" s="134"/>
      <c r="M442" s="134"/>
      <c r="N442" s="134"/>
      <c r="O442" s="134"/>
      <c r="P442" s="134"/>
      <c r="Q442" s="134"/>
    </row>
    <row r="443" customFormat="false" ht="12.75" hidden="false" customHeight="false" outlineLevel="0" collapsed="false">
      <c r="A443" s="132"/>
      <c r="B443" s="133"/>
      <c r="C443" s="132"/>
      <c r="D443" s="134"/>
      <c r="E443" s="134"/>
      <c r="F443" s="134"/>
      <c r="G443" s="134"/>
      <c r="H443" s="134"/>
      <c r="I443" s="134"/>
      <c r="J443" s="134"/>
      <c r="K443" s="134"/>
      <c r="L443" s="134"/>
      <c r="M443" s="134"/>
      <c r="N443" s="134"/>
      <c r="O443" s="134"/>
      <c r="P443" s="134"/>
      <c r="Q443" s="134"/>
    </row>
    <row r="444" customFormat="false" ht="12.75" hidden="false" customHeight="false" outlineLevel="0" collapsed="false">
      <c r="A444" s="132"/>
      <c r="B444" s="133"/>
      <c r="C444" s="132"/>
      <c r="D444" s="134"/>
      <c r="E444" s="134"/>
      <c r="F444" s="134"/>
      <c r="G444" s="134"/>
      <c r="H444" s="134"/>
      <c r="I444" s="134"/>
      <c r="J444" s="134"/>
      <c r="K444" s="134"/>
      <c r="L444" s="134"/>
      <c r="M444" s="134"/>
      <c r="N444" s="134"/>
      <c r="O444" s="134"/>
      <c r="P444" s="134"/>
      <c r="Q444" s="134"/>
    </row>
    <row r="445" customFormat="false" ht="12.75" hidden="false" customHeight="false" outlineLevel="0" collapsed="false">
      <c r="A445" s="132"/>
      <c r="B445" s="133"/>
      <c r="C445" s="132"/>
      <c r="D445" s="134"/>
      <c r="E445" s="134"/>
      <c r="F445" s="134"/>
      <c r="G445" s="134"/>
      <c r="H445" s="134"/>
      <c r="I445" s="134"/>
      <c r="J445" s="134"/>
      <c r="K445" s="134"/>
      <c r="L445" s="134"/>
      <c r="M445" s="134"/>
      <c r="N445" s="134"/>
      <c r="O445" s="134"/>
      <c r="P445" s="134"/>
      <c r="Q445" s="134"/>
    </row>
    <row r="446" customFormat="false" ht="12.75" hidden="false" customHeight="false" outlineLevel="0" collapsed="false">
      <c r="A446" s="132"/>
      <c r="B446" s="133"/>
      <c r="C446" s="132"/>
      <c r="D446" s="134"/>
      <c r="E446" s="134"/>
      <c r="F446" s="134"/>
      <c r="G446" s="134"/>
      <c r="H446" s="134"/>
      <c r="I446" s="134"/>
      <c r="J446" s="134"/>
      <c r="K446" s="134"/>
      <c r="L446" s="134"/>
      <c r="M446" s="134"/>
      <c r="N446" s="134"/>
      <c r="O446" s="134"/>
      <c r="P446" s="134"/>
      <c r="Q446" s="134"/>
    </row>
    <row r="447" customFormat="false" ht="12.75" hidden="false" customHeight="false" outlineLevel="0" collapsed="false">
      <c r="A447" s="132"/>
      <c r="B447" s="133"/>
      <c r="C447" s="132"/>
      <c r="D447" s="134"/>
      <c r="E447" s="134"/>
      <c r="F447" s="134"/>
      <c r="G447" s="134"/>
      <c r="H447" s="134"/>
      <c r="I447" s="134"/>
      <c r="J447" s="134"/>
      <c r="K447" s="134"/>
      <c r="L447" s="134"/>
      <c r="M447" s="134"/>
      <c r="N447" s="134"/>
      <c r="O447" s="134"/>
      <c r="P447" s="134"/>
      <c r="Q447" s="134"/>
    </row>
    <row r="448" customFormat="false" ht="12.75" hidden="false" customHeight="false" outlineLevel="0" collapsed="false">
      <c r="A448" s="132"/>
      <c r="B448" s="133"/>
      <c r="C448" s="132"/>
      <c r="D448" s="134"/>
      <c r="E448" s="134"/>
      <c r="F448" s="134"/>
      <c r="G448" s="134"/>
      <c r="H448" s="134"/>
      <c r="I448" s="134"/>
      <c r="J448" s="134"/>
      <c r="K448" s="134"/>
      <c r="L448" s="134"/>
      <c r="M448" s="134"/>
      <c r="N448" s="134"/>
      <c r="O448" s="134"/>
      <c r="P448" s="134"/>
      <c r="Q448" s="134"/>
    </row>
    <row r="449" customFormat="false" ht="12.75" hidden="false" customHeight="false" outlineLevel="0" collapsed="false">
      <c r="A449" s="132"/>
      <c r="B449" s="133"/>
      <c r="C449" s="132"/>
      <c r="D449" s="134"/>
      <c r="E449" s="134"/>
      <c r="F449" s="134"/>
      <c r="G449" s="134"/>
      <c r="H449" s="134"/>
      <c r="I449" s="134"/>
      <c r="J449" s="134"/>
      <c r="K449" s="134"/>
      <c r="L449" s="134"/>
      <c r="M449" s="134"/>
      <c r="N449" s="134"/>
      <c r="O449" s="134"/>
      <c r="P449" s="134"/>
      <c r="Q449" s="134"/>
    </row>
    <row r="450" customFormat="false" ht="12.75" hidden="false" customHeight="false" outlineLevel="0" collapsed="false">
      <c r="A450" s="132"/>
      <c r="B450" s="133"/>
      <c r="C450" s="132"/>
      <c r="D450" s="134"/>
      <c r="E450" s="134"/>
      <c r="F450" s="134"/>
      <c r="G450" s="134"/>
      <c r="H450" s="134"/>
      <c r="I450" s="134"/>
      <c r="J450" s="134"/>
      <c r="K450" s="134"/>
      <c r="L450" s="134"/>
      <c r="M450" s="134"/>
      <c r="N450" s="134"/>
      <c r="O450" s="134"/>
      <c r="P450" s="134"/>
      <c r="Q450" s="134"/>
    </row>
    <row r="451" customFormat="false" ht="12.75" hidden="false" customHeight="false" outlineLevel="0" collapsed="false">
      <c r="A451" s="132"/>
      <c r="B451" s="133"/>
      <c r="C451" s="132"/>
      <c r="D451" s="134"/>
      <c r="E451" s="134"/>
      <c r="F451" s="134"/>
      <c r="G451" s="134"/>
      <c r="H451" s="134"/>
      <c r="I451" s="134"/>
      <c r="J451" s="134"/>
      <c r="K451" s="134"/>
      <c r="L451" s="134"/>
      <c r="M451" s="134"/>
      <c r="N451" s="134"/>
      <c r="O451" s="134"/>
      <c r="P451" s="134"/>
      <c r="Q451" s="134"/>
    </row>
    <row r="452" customFormat="false" ht="12.75" hidden="false" customHeight="false" outlineLevel="0" collapsed="false">
      <c r="A452" s="132"/>
      <c r="B452" s="133"/>
      <c r="C452" s="132"/>
      <c r="D452" s="134"/>
      <c r="E452" s="134"/>
      <c r="F452" s="134"/>
      <c r="G452" s="134"/>
      <c r="H452" s="134"/>
      <c r="I452" s="134"/>
      <c r="J452" s="134"/>
      <c r="K452" s="134"/>
      <c r="L452" s="134"/>
      <c r="M452" s="134"/>
      <c r="N452" s="134"/>
      <c r="O452" s="134"/>
      <c r="P452" s="134"/>
      <c r="Q452" s="134"/>
    </row>
    <row r="453" customFormat="false" ht="12.75" hidden="false" customHeight="false" outlineLevel="0" collapsed="false">
      <c r="A453" s="132"/>
      <c r="B453" s="133"/>
      <c r="C453" s="132"/>
      <c r="D453" s="134"/>
      <c r="E453" s="134"/>
      <c r="F453" s="134"/>
      <c r="G453" s="134"/>
      <c r="H453" s="134"/>
      <c r="I453" s="134"/>
      <c r="J453" s="134"/>
      <c r="K453" s="134"/>
      <c r="L453" s="134"/>
      <c r="M453" s="134"/>
      <c r="N453" s="134"/>
      <c r="O453" s="134"/>
      <c r="P453" s="134"/>
      <c r="Q453" s="134"/>
    </row>
    <row r="454" customFormat="false" ht="12.75" hidden="false" customHeight="false" outlineLevel="0" collapsed="false">
      <c r="A454" s="132"/>
      <c r="B454" s="133"/>
      <c r="C454" s="132"/>
      <c r="D454" s="134"/>
      <c r="E454" s="134"/>
      <c r="F454" s="134"/>
      <c r="G454" s="134"/>
      <c r="H454" s="134"/>
      <c r="I454" s="134"/>
      <c r="J454" s="134"/>
      <c r="K454" s="134"/>
      <c r="L454" s="134"/>
      <c r="M454" s="134"/>
      <c r="N454" s="134"/>
      <c r="O454" s="134"/>
      <c r="P454" s="134"/>
      <c r="Q454" s="134"/>
    </row>
    <row r="455" customFormat="false" ht="12.75" hidden="false" customHeight="false" outlineLevel="0" collapsed="false">
      <c r="A455" s="132"/>
      <c r="B455" s="133"/>
      <c r="C455" s="132"/>
      <c r="D455" s="134"/>
      <c r="E455" s="134"/>
      <c r="F455" s="134"/>
      <c r="G455" s="134"/>
      <c r="H455" s="134"/>
      <c r="I455" s="134"/>
      <c r="J455" s="134"/>
      <c r="K455" s="134"/>
      <c r="L455" s="134"/>
      <c r="M455" s="134"/>
      <c r="N455" s="134"/>
      <c r="O455" s="134"/>
      <c r="P455" s="134"/>
      <c r="Q455" s="134"/>
    </row>
    <row r="456" customFormat="false" ht="12.75" hidden="false" customHeight="false" outlineLevel="0" collapsed="false">
      <c r="A456" s="132"/>
      <c r="B456" s="133"/>
      <c r="C456" s="132"/>
      <c r="D456" s="134"/>
      <c r="E456" s="134"/>
      <c r="F456" s="134"/>
      <c r="G456" s="134"/>
      <c r="H456" s="134"/>
      <c r="I456" s="134"/>
      <c r="J456" s="134"/>
      <c r="K456" s="134"/>
      <c r="L456" s="134"/>
      <c r="M456" s="134"/>
      <c r="N456" s="134"/>
      <c r="O456" s="134"/>
      <c r="P456" s="134"/>
      <c r="Q456" s="134"/>
    </row>
    <row r="457" customFormat="false" ht="12.75" hidden="false" customHeight="false" outlineLevel="0" collapsed="false">
      <c r="A457" s="132"/>
      <c r="B457" s="133"/>
      <c r="C457" s="132"/>
      <c r="D457" s="134"/>
      <c r="E457" s="134"/>
      <c r="F457" s="134"/>
      <c r="G457" s="134"/>
      <c r="H457" s="134"/>
      <c r="I457" s="134"/>
      <c r="J457" s="134"/>
      <c r="K457" s="134"/>
      <c r="L457" s="134"/>
      <c r="M457" s="134"/>
      <c r="N457" s="134"/>
      <c r="O457" s="134"/>
      <c r="P457" s="134"/>
      <c r="Q457" s="134"/>
    </row>
    <row r="458" customFormat="false" ht="12.75" hidden="false" customHeight="false" outlineLevel="0" collapsed="false">
      <c r="A458" s="132"/>
      <c r="B458" s="133"/>
      <c r="C458" s="132"/>
      <c r="D458" s="134"/>
      <c r="E458" s="134"/>
      <c r="F458" s="134"/>
      <c r="G458" s="134"/>
      <c r="H458" s="134"/>
      <c r="I458" s="134"/>
      <c r="J458" s="134"/>
      <c r="K458" s="134"/>
      <c r="L458" s="134"/>
      <c r="M458" s="134"/>
      <c r="N458" s="134"/>
      <c r="O458" s="134"/>
      <c r="P458" s="134"/>
      <c r="Q458" s="134"/>
    </row>
    <row r="459" customFormat="false" ht="12.75" hidden="false" customHeight="false" outlineLevel="0" collapsed="false">
      <c r="A459" s="132"/>
      <c r="B459" s="133"/>
      <c r="C459" s="132"/>
      <c r="D459" s="134"/>
      <c r="E459" s="134"/>
      <c r="F459" s="134"/>
      <c r="G459" s="134"/>
      <c r="H459" s="134"/>
      <c r="I459" s="134"/>
      <c r="J459" s="134"/>
      <c r="K459" s="134"/>
      <c r="L459" s="134"/>
      <c r="M459" s="134"/>
      <c r="N459" s="134"/>
      <c r="O459" s="134"/>
      <c r="P459" s="134"/>
      <c r="Q459" s="134"/>
    </row>
    <row r="460" customFormat="false" ht="12.75" hidden="false" customHeight="false" outlineLevel="0" collapsed="false">
      <c r="A460" s="132"/>
      <c r="B460" s="133"/>
      <c r="C460" s="132"/>
      <c r="D460" s="134"/>
      <c r="E460" s="134"/>
      <c r="F460" s="134"/>
      <c r="G460" s="134"/>
      <c r="H460" s="134"/>
      <c r="I460" s="134"/>
      <c r="J460" s="134"/>
      <c r="K460" s="134"/>
      <c r="L460" s="134"/>
      <c r="M460" s="134"/>
      <c r="N460" s="134"/>
      <c r="O460" s="134"/>
      <c r="P460" s="134"/>
      <c r="Q460" s="134"/>
    </row>
    <row r="461" customFormat="false" ht="12.75" hidden="false" customHeight="false" outlineLevel="0" collapsed="false">
      <c r="A461" s="132"/>
      <c r="B461" s="133"/>
      <c r="C461" s="132"/>
      <c r="D461" s="134"/>
      <c r="E461" s="134"/>
      <c r="F461" s="134"/>
      <c r="G461" s="134"/>
      <c r="H461" s="134"/>
      <c r="I461" s="134"/>
      <c r="J461" s="134"/>
      <c r="K461" s="134"/>
      <c r="L461" s="134"/>
      <c r="M461" s="134"/>
      <c r="N461" s="134"/>
      <c r="O461" s="134"/>
      <c r="P461" s="134"/>
      <c r="Q461" s="134"/>
    </row>
    <row r="462" customFormat="false" ht="12.75" hidden="false" customHeight="false" outlineLevel="0" collapsed="false">
      <c r="A462" s="132"/>
      <c r="B462" s="133"/>
      <c r="C462" s="132"/>
      <c r="D462" s="134"/>
      <c r="E462" s="134"/>
      <c r="F462" s="134"/>
      <c r="G462" s="134"/>
      <c r="H462" s="134"/>
      <c r="I462" s="134"/>
      <c r="J462" s="134"/>
      <c r="K462" s="134"/>
      <c r="L462" s="134"/>
      <c r="M462" s="134"/>
      <c r="N462" s="134"/>
      <c r="O462" s="134"/>
      <c r="P462" s="134"/>
      <c r="Q462" s="134"/>
    </row>
    <row r="463" customFormat="false" ht="12.75" hidden="false" customHeight="false" outlineLevel="0" collapsed="false">
      <c r="A463" s="132"/>
      <c r="B463" s="133"/>
      <c r="C463" s="132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4"/>
    </row>
    <row r="464" customFormat="false" ht="12.75" hidden="false" customHeight="false" outlineLevel="0" collapsed="false">
      <c r="A464" s="132"/>
      <c r="B464" s="133"/>
      <c r="C464" s="132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4"/>
    </row>
    <row r="465" customFormat="false" ht="12.75" hidden="false" customHeight="false" outlineLevel="0" collapsed="false">
      <c r="A465" s="132"/>
      <c r="B465" s="133"/>
      <c r="C465" s="132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4"/>
    </row>
    <row r="466" customFormat="false" ht="12.75" hidden="false" customHeight="false" outlineLevel="0" collapsed="false">
      <c r="A466" s="132"/>
      <c r="B466" s="133"/>
      <c r="C466" s="132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34"/>
    </row>
    <row r="467" customFormat="false" ht="12.75" hidden="false" customHeight="false" outlineLevel="0" collapsed="false">
      <c r="A467" s="132"/>
      <c r="B467" s="133"/>
      <c r="C467" s="132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34"/>
    </row>
    <row r="468" customFormat="false" ht="12.75" hidden="false" customHeight="false" outlineLevel="0" collapsed="false">
      <c r="A468" s="132"/>
      <c r="B468" s="133"/>
      <c r="C468" s="132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34"/>
    </row>
    <row r="469" customFormat="false" ht="12.75" hidden="false" customHeight="false" outlineLevel="0" collapsed="false">
      <c r="A469" s="132"/>
      <c r="B469" s="133"/>
      <c r="C469" s="132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4"/>
    </row>
    <row r="470" customFormat="false" ht="12.75" hidden="false" customHeight="false" outlineLevel="0" collapsed="false">
      <c r="A470" s="132"/>
      <c r="B470" s="133"/>
      <c r="C470" s="132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4"/>
    </row>
    <row r="471" customFormat="false" ht="12.75" hidden="false" customHeight="false" outlineLevel="0" collapsed="false">
      <c r="A471" s="132"/>
      <c r="B471" s="133"/>
      <c r="C471" s="132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4"/>
    </row>
    <row r="472" customFormat="false" ht="12.75" hidden="false" customHeight="false" outlineLevel="0" collapsed="false">
      <c r="A472" s="132"/>
      <c r="B472" s="133"/>
      <c r="C472" s="132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34"/>
    </row>
    <row r="473" customFormat="false" ht="12.75" hidden="false" customHeight="false" outlineLevel="0" collapsed="false">
      <c r="A473" s="132"/>
      <c r="B473" s="133"/>
      <c r="C473" s="132"/>
      <c r="D473" s="134"/>
      <c r="E473" s="134"/>
      <c r="F473" s="134"/>
      <c r="G473" s="134"/>
      <c r="H473" s="134"/>
      <c r="I473" s="134"/>
      <c r="J473" s="134"/>
      <c r="K473" s="134"/>
      <c r="L473" s="134"/>
      <c r="M473" s="134"/>
      <c r="N473" s="134"/>
      <c r="O473" s="134"/>
      <c r="P473" s="134"/>
      <c r="Q473" s="134"/>
    </row>
    <row r="474" customFormat="false" ht="12.75" hidden="false" customHeight="false" outlineLevel="0" collapsed="false">
      <c r="A474" s="132"/>
      <c r="B474" s="133"/>
      <c r="C474" s="132"/>
      <c r="D474" s="134"/>
      <c r="E474" s="134"/>
      <c r="F474" s="134"/>
      <c r="G474" s="134"/>
      <c r="H474" s="134"/>
      <c r="I474" s="134"/>
      <c r="J474" s="134"/>
      <c r="K474" s="134"/>
      <c r="L474" s="134"/>
      <c r="M474" s="134"/>
      <c r="N474" s="134"/>
      <c r="O474" s="134"/>
      <c r="P474" s="134"/>
      <c r="Q474" s="134"/>
    </row>
    <row r="475" customFormat="false" ht="12.75" hidden="false" customHeight="false" outlineLevel="0" collapsed="false">
      <c r="A475" s="132"/>
      <c r="B475" s="133"/>
      <c r="C475" s="132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4"/>
    </row>
    <row r="476" customFormat="false" ht="12.75" hidden="false" customHeight="false" outlineLevel="0" collapsed="false">
      <c r="A476" s="132"/>
      <c r="B476" s="133"/>
      <c r="C476" s="132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4"/>
    </row>
    <row r="477" customFormat="false" ht="12.75" hidden="false" customHeight="false" outlineLevel="0" collapsed="false">
      <c r="A477" s="132"/>
      <c r="B477" s="133"/>
      <c r="C477" s="132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4"/>
    </row>
    <row r="478" customFormat="false" ht="12.75" hidden="false" customHeight="false" outlineLevel="0" collapsed="false">
      <c r="A478" s="132"/>
      <c r="B478" s="133"/>
      <c r="C478" s="132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34"/>
    </row>
    <row r="479" customFormat="false" ht="12.75" hidden="false" customHeight="false" outlineLevel="0" collapsed="false">
      <c r="A479" s="132"/>
      <c r="B479" s="133"/>
      <c r="C479" s="132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4"/>
    </row>
    <row r="480" customFormat="false" ht="12.75" hidden="false" customHeight="false" outlineLevel="0" collapsed="false">
      <c r="A480" s="132"/>
      <c r="B480" s="133"/>
      <c r="C480" s="132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4"/>
    </row>
    <row r="481" customFormat="false" ht="12.75" hidden="false" customHeight="false" outlineLevel="0" collapsed="false">
      <c r="A481" s="132"/>
      <c r="B481" s="133"/>
      <c r="C481" s="132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4"/>
    </row>
    <row r="482" customFormat="false" ht="12.75" hidden="false" customHeight="false" outlineLevel="0" collapsed="false">
      <c r="A482" s="132"/>
      <c r="B482" s="133"/>
      <c r="C482" s="132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4"/>
    </row>
    <row r="483" customFormat="false" ht="12.75" hidden="false" customHeight="false" outlineLevel="0" collapsed="false">
      <c r="A483" s="132"/>
      <c r="B483" s="133"/>
      <c r="C483" s="132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34"/>
    </row>
    <row r="484" customFormat="false" ht="12.75" hidden="false" customHeight="false" outlineLevel="0" collapsed="false">
      <c r="A484" s="132"/>
      <c r="B484" s="133"/>
      <c r="C484" s="132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34"/>
    </row>
    <row r="485" customFormat="false" ht="12.75" hidden="false" customHeight="false" outlineLevel="0" collapsed="false">
      <c r="A485" s="132"/>
      <c r="B485" s="133"/>
      <c r="C485" s="132"/>
      <c r="D485" s="134"/>
      <c r="E485" s="134"/>
      <c r="F485" s="134"/>
      <c r="G485" s="134"/>
      <c r="H485" s="134"/>
      <c r="I485" s="134"/>
      <c r="J485" s="134"/>
      <c r="K485" s="134"/>
      <c r="L485" s="134"/>
      <c r="M485" s="134"/>
      <c r="N485" s="134"/>
      <c r="O485" s="134"/>
      <c r="P485" s="134"/>
      <c r="Q485" s="134"/>
    </row>
    <row r="486" customFormat="false" ht="12.75" hidden="false" customHeight="false" outlineLevel="0" collapsed="false">
      <c r="A486" s="132"/>
      <c r="B486" s="133"/>
      <c r="C486" s="132"/>
      <c r="D486" s="134"/>
      <c r="E486" s="134"/>
      <c r="F486" s="134"/>
      <c r="G486" s="134"/>
      <c r="H486" s="134"/>
      <c r="I486" s="134"/>
      <c r="J486" s="134"/>
      <c r="K486" s="134"/>
      <c r="L486" s="134"/>
      <c r="M486" s="134"/>
      <c r="N486" s="134"/>
      <c r="O486" s="134"/>
      <c r="P486" s="134"/>
      <c r="Q486" s="134"/>
    </row>
    <row r="487" customFormat="false" ht="12.75" hidden="false" customHeight="false" outlineLevel="0" collapsed="false">
      <c r="A487" s="132"/>
      <c r="B487" s="133"/>
      <c r="C487" s="132"/>
      <c r="D487" s="134"/>
      <c r="E487" s="134"/>
      <c r="F487" s="134"/>
      <c r="G487" s="134"/>
      <c r="H487" s="134"/>
      <c r="I487" s="134"/>
      <c r="J487" s="134"/>
      <c r="K487" s="134"/>
      <c r="L487" s="134"/>
      <c r="M487" s="134"/>
      <c r="N487" s="134"/>
      <c r="O487" s="134"/>
      <c r="P487" s="134"/>
      <c r="Q487" s="134"/>
    </row>
    <row r="488" customFormat="false" ht="12.75" hidden="false" customHeight="false" outlineLevel="0" collapsed="false">
      <c r="A488" s="132"/>
      <c r="B488" s="133"/>
      <c r="C488" s="132"/>
      <c r="D488" s="134"/>
      <c r="E488" s="134"/>
      <c r="F488" s="134"/>
      <c r="G488" s="134"/>
      <c r="H488" s="134"/>
      <c r="I488" s="134"/>
      <c r="J488" s="134"/>
      <c r="K488" s="134"/>
      <c r="L488" s="134"/>
      <c r="M488" s="134"/>
      <c r="N488" s="134"/>
      <c r="O488" s="134"/>
      <c r="P488" s="134"/>
      <c r="Q488" s="134"/>
    </row>
    <row r="489" customFormat="false" ht="12.75" hidden="false" customHeight="false" outlineLevel="0" collapsed="false">
      <c r="A489" s="132"/>
      <c r="B489" s="133"/>
      <c r="C489" s="132"/>
      <c r="D489" s="134"/>
      <c r="E489" s="134"/>
      <c r="F489" s="134"/>
      <c r="G489" s="134"/>
      <c r="H489" s="134"/>
      <c r="I489" s="134"/>
      <c r="J489" s="134"/>
      <c r="K489" s="134"/>
      <c r="L489" s="134"/>
      <c r="M489" s="134"/>
      <c r="N489" s="134"/>
      <c r="O489" s="134"/>
      <c r="P489" s="134"/>
      <c r="Q489" s="134"/>
    </row>
    <row r="490" customFormat="false" ht="12.75" hidden="false" customHeight="false" outlineLevel="0" collapsed="false">
      <c r="A490" s="132"/>
      <c r="B490" s="133"/>
      <c r="C490" s="132"/>
      <c r="D490" s="134"/>
      <c r="E490" s="134"/>
      <c r="F490" s="134"/>
      <c r="G490" s="134"/>
      <c r="H490" s="134"/>
      <c r="I490" s="134"/>
      <c r="J490" s="134"/>
      <c r="K490" s="134"/>
      <c r="L490" s="134"/>
      <c r="M490" s="134"/>
      <c r="N490" s="134"/>
      <c r="O490" s="134"/>
      <c r="P490" s="134"/>
      <c r="Q490" s="134"/>
    </row>
    <row r="491" customFormat="false" ht="12.75" hidden="false" customHeight="false" outlineLevel="0" collapsed="false">
      <c r="A491" s="132"/>
      <c r="B491" s="133"/>
      <c r="C491" s="132"/>
      <c r="D491" s="134"/>
      <c r="E491" s="134"/>
      <c r="F491" s="134"/>
      <c r="G491" s="134"/>
      <c r="H491" s="134"/>
      <c r="I491" s="134"/>
      <c r="J491" s="134"/>
      <c r="K491" s="134"/>
      <c r="L491" s="134"/>
      <c r="M491" s="134"/>
      <c r="N491" s="134"/>
      <c r="O491" s="134"/>
      <c r="P491" s="134"/>
      <c r="Q491" s="134"/>
    </row>
    <row r="492" customFormat="false" ht="12.75" hidden="false" customHeight="false" outlineLevel="0" collapsed="false">
      <c r="A492" s="132"/>
      <c r="B492" s="133"/>
      <c r="C492" s="132"/>
      <c r="D492" s="134"/>
      <c r="E492" s="134"/>
      <c r="F492" s="134"/>
      <c r="G492" s="134"/>
      <c r="H492" s="134"/>
      <c r="I492" s="134"/>
      <c r="J492" s="134"/>
      <c r="K492" s="134"/>
      <c r="L492" s="134"/>
      <c r="M492" s="134"/>
      <c r="N492" s="134"/>
      <c r="O492" s="134"/>
      <c r="P492" s="134"/>
      <c r="Q492" s="134"/>
    </row>
    <row r="493" customFormat="false" ht="12.75" hidden="false" customHeight="false" outlineLevel="0" collapsed="false">
      <c r="A493" s="132"/>
      <c r="B493" s="133"/>
      <c r="C493" s="132"/>
      <c r="D493" s="134"/>
      <c r="E493" s="134"/>
      <c r="F493" s="134"/>
      <c r="G493" s="134"/>
      <c r="H493" s="134"/>
      <c r="I493" s="134"/>
      <c r="J493" s="134"/>
      <c r="K493" s="134"/>
      <c r="L493" s="134"/>
      <c r="M493" s="134"/>
      <c r="N493" s="134"/>
      <c r="O493" s="134"/>
      <c r="P493" s="134"/>
      <c r="Q493" s="134"/>
    </row>
    <row r="494" customFormat="false" ht="12.75" hidden="false" customHeight="false" outlineLevel="0" collapsed="false">
      <c r="A494" s="132"/>
      <c r="B494" s="133"/>
      <c r="C494" s="132"/>
      <c r="D494" s="134"/>
      <c r="E494" s="134"/>
      <c r="F494" s="134"/>
      <c r="G494" s="134"/>
      <c r="H494" s="134"/>
      <c r="I494" s="134"/>
      <c r="J494" s="134"/>
      <c r="K494" s="134"/>
      <c r="L494" s="134"/>
      <c r="M494" s="134"/>
      <c r="N494" s="134"/>
      <c r="O494" s="134"/>
      <c r="P494" s="134"/>
      <c r="Q494" s="134"/>
    </row>
    <row r="495" customFormat="false" ht="12.75" hidden="false" customHeight="false" outlineLevel="0" collapsed="false">
      <c r="A495" s="132"/>
      <c r="B495" s="133"/>
      <c r="C495" s="132"/>
      <c r="D495" s="134"/>
      <c r="E495" s="134"/>
      <c r="F495" s="134"/>
      <c r="G495" s="134"/>
      <c r="H495" s="134"/>
      <c r="I495" s="134"/>
      <c r="J495" s="134"/>
      <c r="K495" s="134"/>
      <c r="L495" s="134"/>
      <c r="M495" s="134"/>
      <c r="N495" s="134"/>
      <c r="O495" s="134"/>
      <c r="P495" s="134"/>
      <c r="Q495" s="134"/>
    </row>
    <row r="496" customFormat="false" ht="12.75" hidden="false" customHeight="false" outlineLevel="0" collapsed="false">
      <c r="A496" s="132"/>
      <c r="B496" s="133"/>
      <c r="C496" s="132"/>
      <c r="D496" s="134"/>
      <c r="E496" s="134"/>
      <c r="F496" s="134"/>
      <c r="G496" s="134"/>
      <c r="H496" s="134"/>
      <c r="I496" s="134"/>
      <c r="J496" s="134"/>
      <c r="K496" s="134"/>
      <c r="L496" s="134"/>
      <c r="M496" s="134"/>
      <c r="N496" s="134"/>
      <c r="O496" s="134"/>
      <c r="P496" s="134"/>
      <c r="Q496" s="134"/>
    </row>
    <row r="497" customFormat="false" ht="12.75" hidden="false" customHeight="false" outlineLevel="0" collapsed="false">
      <c r="A497" s="132"/>
      <c r="B497" s="133"/>
      <c r="C497" s="132"/>
      <c r="D497" s="134"/>
      <c r="E497" s="134"/>
      <c r="F497" s="134"/>
      <c r="G497" s="134"/>
      <c r="H497" s="134"/>
      <c r="I497" s="134"/>
      <c r="J497" s="134"/>
      <c r="K497" s="134"/>
      <c r="L497" s="134"/>
      <c r="M497" s="134"/>
      <c r="N497" s="134"/>
      <c r="O497" s="134"/>
      <c r="P497" s="134"/>
      <c r="Q497" s="134"/>
    </row>
    <row r="498" customFormat="false" ht="12.75" hidden="false" customHeight="false" outlineLevel="0" collapsed="false">
      <c r="A498" s="132"/>
      <c r="B498" s="133"/>
      <c r="C498" s="132"/>
      <c r="D498" s="134"/>
      <c r="E498" s="134"/>
      <c r="F498" s="134"/>
      <c r="G498" s="134"/>
      <c r="H498" s="134"/>
      <c r="I498" s="134"/>
      <c r="J498" s="134"/>
      <c r="K498" s="134"/>
      <c r="L498" s="134"/>
      <c r="M498" s="134"/>
      <c r="N498" s="134"/>
      <c r="O498" s="134"/>
      <c r="P498" s="134"/>
      <c r="Q498" s="134"/>
    </row>
    <row r="499" customFormat="false" ht="12.75" hidden="false" customHeight="false" outlineLevel="0" collapsed="false">
      <c r="A499" s="132"/>
      <c r="B499" s="133"/>
      <c r="C499" s="132"/>
      <c r="D499" s="134"/>
      <c r="E499" s="134"/>
      <c r="F499" s="134"/>
      <c r="G499" s="134"/>
      <c r="H499" s="134"/>
      <c r="I499" s="134"/>
      <c r="J499" s="134"/>
      <c r="K499" s="134"/>
      <c r="L499" s="134"/>
      <c r="M499" s="134"/>
      <c r="N499" s="134"/>
      <c r="O499" s="134"/>
      <c r="P499" s="134"/>
      <c r="Q499" s="134"/>
    </row>
    <row r="500" customFormat="false" ht="12.75" hidden="false" customHeight="false" outlineLevel="0" collapsed="false">
      <c r="A500" s="132"/>
      <c r="B500" s="133"/>
      <c r="C500" s="132"/>
      <c r="D500" s="134"/>
      <c r="E500" s="134"/>
      <c r="F500" s="134"/>
      <c r="G500" s="134"/>
      <c r="H500" s="134"/>
      <c r="I500" s="134"/>
      <c r="J500" s="134"/>
      <c r="K500" s="134"/>
      <c r="L500" s="134"/>
      <c r="M500" s="134"/>
      <c r="N500" s="134"/>
      <c r="O500" s="134"/>
      <c r="P500" s="134"/>
      <c r="Q500" s="134"/>
    </row>
    <row r="501" customFormat="false" ht="12.75" hidden="false" customHeight="false" outlineLevel="0" collapsed="false">
      <c r="A501" s="132"/>
      <c r="B501" s="133"/>
      <c r="C501" s="132"/>
      <c r="D501" s="134"/>
      <c r="E501" s="134"/>
      <c r="F501" s="134"/>
      <c r="G501" s="134"/>
      <c r="H501" s="134"/>
      <c r="I501" s="134"/>
      <c r="J501" s="134"/>
      <c r="K501" s="134"/>
      <c r="L501" s="134"/>
      <c r="M501" s="134"/>
      <c r="N501" s="134"/>
      <c r="O501" s="134"/>
      <c r="P501" s="134"/>
      <c r="Q501" s="134"/>
    </row>
    <row r="502" customFormat="false" ht="12.75" hidden="false" customHeight="false" outlineLevel="0" collapsed="false">
      <c r="A502" s="132"/>
      <c r="B502" s="133"/>
      <c r="C502" s="132"/>
      <c r="D502" s="134"/>
      <c r="E502" s="134"/>
      <c r="F502" s="134"/>
      <c r="G502" s="134"/>
      <c r="H502" s="134"/>
      <c r="I502" s="134"/>
      <c r="J502" s="134"/>
      <c r="K502" s="134"/>
      <c r="L502" s="134"/>
      <c r="M502" s="134"/>
      <c r="N502" s="134"/>
      <c r="O502" s="134"/>
      <c r="P502" s="134"/>
      <c r="Q502" s="134"/>
    </row>
    <row r="503" customFormat="false" ht="12.75" hidden="false" customHeight="false" outlineLevel="0" collapsed="false">
      <c r="A503" s="132"/>
      <c r="B503" s="133"/>
      <c r="C503" s="132"/>
      <c r="D503" s="134"/>
      <c r="E503" s="134"/>
      <c r="F503" s="134"/>
      <c r="G503" s="134"/>
      <c r="H503" s="134"/>
      <c r="I503" s="134"/>
      <c r="J503" s="134"/>
      <c r="K503" s="134"/>
      <c r="L503" s="134"/>
      <c r="M503" s="134"/>
      <c r="N503" s="134"/>
      <c r="O503" s="134"/>
      <c r="P503" s="134"/>
      <c r="Q503" s="134"/>
    </row>
    <row r="504" customFormat="false" ht="12.75" hidden="false" customHeight="false" outlineLevel="0" collapsed="false">
      <c r="A504" s="132"/>
      <c r="B504" s="133"/>
      <c r="C504" s="132"/>
      <c r="D504" s="134"/>
      <c r="E504" s="134"/>
      <c r="F504" s="134"/>
      <c r="G504" s="134"/>
      <c r="H504" s="134"/>
      <c r="I504" s="134"/>
      <c r="J504" s="134"/>
      <c r="K504" s="134"/>
      <c r="L504" s="134"/>
      <c r="M504" s="134"/>
      <c r="N504" s="134"/>
      <c r="O504" s="134"/>
      <c r="P504" s="134"/>
      <c r="Q504" s="134"/>
    </row>
    <row r="505" customFormat="false" ht="12.75" hidden="false" customHeight="false" outlineLevel="0" collapsed="false">
      <c r="A505" s="132"/>
      <c r="B505" s="133"/>
      <c r="C505" s="132"/>
      <c r="D505" s="134"/>
      <c r="E505" s="134"/>
      <c r="F505" s="134"/>
      <c r="G505" s="134"/>
      <c r="H505" s="134"/>
      <c r="I505" s="134"/>
      <c r="J505" s="134"/>
      <c r="K505" s="134"/>
      <c r="L505" s="134"/>
      <c r="M505" s="134"/>
      <c r="N505" s="134"/>
      <c r="O505" s="134"/>
      <c r="P505" s="134"/>
      <c r="Q505" s="134"/>
    </row>
    <row r="506" customFormat="false" ht="12.75" hidden="false" customHeight="false" outlineLevel="0" collapsed="false">
      <c r="A506" s="132"/>
      <c r="B506" s="133"/>
      <c r="C506" s="132"/>
      <c r="D506" s="134"/>
      <c r="E506" s="134"/>
      <c r="F506" s="134"/>
      <c r="G506" s="134"/>
      <c r="H506" s="134"/>
      <c r="I506" s="134"/>
      <c r="J506" s="134"/>
      <c r="K506" s="134"/>
      <c r="L506" s="134"/>
      <c r="M506" s="134"/>
      <c r="N506" s="134"/>
      <c r="O506" s="134"/>
      <c r="P506" s="134"/>
      <c r="Q506" s="134"/>
    </row>
    <row r="507" customFormat="false" ht="12.75" hidden="false" customHeight="false" outlineLevel="0" collapsed="false">
      <c r="A507" s="132"/>
      <c r="B507" s="133"/>
      <c r="C507" s="132"/>
      <c r="D507" s="134"/>
      <c r="E507" s="134"/>
      <c r="F507" s="134"/>
      <c r="G507" s="134"/>
      <c r="H507" s="134"/>
      <c r="I507" s="134"/>
      <c r="J507" s="134"/>
      <c r="K507" s="134"/>
      <c r="L507" s="134"/>
      <c r="M507" s="134"/>
      <c r="N507" s="134"/>
      <c r="O507" s="134"/>
      <c r="P507" s="134"/>
      <c r="Q507" s="134"/>
    </row>
    <row r="508" customFormat="false" ht="12.75" hidden="false" customHeight="false" outlineLevel="0" collapsed="false">
      <c r="A508" s="132"/>
      <c r="B508" s="133"/>
      <c r="C508" s="132"/>
      <c r="D508" s="134"/>
      <c r="E508" s="134"/>
      <c r="F508" s="134"/>
      <c r="G508" s="134"/>
      <c r="H508" s="134"/>
      <c r="I508" s="134"/>
      <c r="J508" s="134"/>
      <c r="K508" s="134"/>
      <c r="L508" s="134"/>
      <c r="M508" s="134"/>
      <c r="N508" s="134"/>
      <c r="O508" s="134"/>
      <c r="P508" s="134"/>
      <c r="Q508" s="134"/>
    </row>
    <row r="509" customFormat="false" ht="12.75" hidden="false" customHeight="false" outlineLevel="0" collapsed="false">
      <c r="A509" s="132"/>
      <c r="B509" s="133"/>
      <c r="C509" s="132"/>
      <c r="D509" s="134"/>
      <c r="E509" s="134"/>
      <c r="F509" s="134"/>
      <c r="G509" s="134"/>
      <c r="H509" s="134"/>
      <c r="I509" s="134"/>
      <c r="J509" s="134"/>
      <c r="K509" s="134"/>
      <c r="L509" s="134"/>
      <c r="M509" s="134"/>
      <c r="N509" s="134"/>
      <c r="O509" s="134"/>
      <c r="P509" s="134"/>
      <c r="Q509" s="134"/>
    </row>
    <row r="510" customFormat="false" ht="12.75" hidden="false" customHeight="false" outlineLevel="0" collapsed="false">
      <c r="A510" s="132"/>
      <c r="B510" s="133"/>
      <c r="C510" s="132"/>
      <c r="D510" s="134"/>
      <c r="E510" s="134"/>
      <c r="F510" s="134"/>
      <c r="G510" s="134"/>
      <c r="H510" s="134"/>
      <c r="I510" s="134"/>
      <c r="J510" s="134"/>
      <c r="K510" s="134"/>
      <c r="L510" s="134"/>
      <c r="M510" s="134"/>
      <c r="N510" s="134"/>
      <c r="O510" s="134"/>
      <c r="P510" s="134"/>
      <c r="Q510" s="134"/>
    </row>
    <row r="511" customFormat="false" ht="12.75" hidden="false" customHeight="false" outlineLevel="0" collapsed="false">
      <c r="A511" s="132"/>
      <c r="B511" s="133"/>
      <c r="C511" s="132"/>
      <c r="D511" s="134"/>
      <c r="E511" s="134"/>
      <c r="F511" s="134"/>
      <c r="G511" s="134"/>
      <c r="H511" s="134"/>
      <c r="I511" s="134"/>
      <c r="J511" s="134"/>
      <c r="K511" s="134"/>
      <c r="L511" s="134"/>
      <c r="M511" s="134"/>
      <c r="N511" s="134"/>
      <c r="O511" s="134"/>
      <c r="P511" s="134"/>
      <c r="Q511" s="134"/>
    </row>
    <row r="512" customFormat="false" ht="12.75" hidden="false" customHeight="false" outlineLevel="0" collapsed="false">
      <c r="A512" s="132"/>
      <c r="B512" s="133"/>
      <c r="C512" s="132"/>
      <c r="D512" s="134"/>
      <c r="E512" s="134"/>
      <c r="F512" s="134"/>
      <c r="G512" s="134"/>
      <c r="H512" s="134"/>
      <c r="I512" s="134"/>
      <c r="J512" s="134"/>
      <c r="K512" s="134"/>
      <c r="L512" s="134"/>
      <c r="M512" s="134"/>
      <c r="N512" s="134"/>
      <c r="O512" s="134"/>
      <c r="P512" s="134"/>
      <c r="Q512" s="134"/>
    </row>
    <row r="513" customFormat="false" ht="12.75" hidden="false" customHeight="false" outlineLevel="0" collapsed="false">
      <c r="A513" s="132"/>
      <c r="B513" s="133"/>
      <c r="C513" s="132"/>
      <c r="D513" s="134"/>
      <c r="E513" s="134"/>
      <c r="F513" s="134"/>
      <c r="G513" s="134"/>
      <c r="H513" s="134"/>
      <c r="I513" s="134"/>
      <c r="J513" s="134"/>
      <c r="K513" s="134"/>
      <c r="L513" s="134"/>
      <c r="M513" s="134"/>
      <c r="N513" s="134"/>
      <c r="O513" s="134"/>
      <c r="P513" s="134"/>
      <c r="Q513" s="134"/>
    </row>
    <row r="514" customFormat="false" ht="12.75" hidden="false" customHeight="false" outlineLevel="0" collapsed="false">
      <c r="A514" s="132"/>
      <c r="B514" s="133"/>
      <c r="C514" s="132"/>
      <c r="D514" s="134"/>
      <c r="E514" s="134"/>
      <c r="F514" s="134"/>
      <c r="G514" s="134"/>
      <c r="H514" s="134"/>
      <c r="I514" s="134"/>
      <c r="J514" s="134"/>
      <c r="K514" s="134"/>
      <c r="L514" s="134"/>
      <c r="M514" s="134"/>
      <c r="N514" s="134"/>
      <c r="O514" s="134"/>
      <c r="P514" s="134"/>
      <c r="Q514" s="134"/>
    </row>
    <row r="515" customFormat="false" ht="12.75" hidden="false" customHeight="false" outlineLevel="0" collapsed="false">
      <c r="A515" s="132"/>
      <c r="B515" s="133"/>
      <c r="C515" s="132"/>
      <c r="D515" s="134"/>
      <c r="E515" s="134"/>
      <c r="F515" s="134"/>
      <c r="G515" s="134"/>
      <c r="H515" s="134"/>
      <c r="I515" s="134"/>
      <c r="J515" s="134"/>
      <c r="K515" s="134"/>
      <c r="L515" s="134"/>
      <c r="M515" s="134"/>
      <c r="N515" s="134"/>
      <c r="O515" s="134"/>
      <c r="P515" s="134"/>
      <c r="Q515" s="134"/>
    </row>
    <row r="516" customFormat="false" ht="12.75" hidden="false" customHeight="false" outlineLevel="0" collapsed="false">
      <c r="A516" s="132"/>
      <c r="B516" s="133"/>
      <c r="C516" s="132"/>
      <c r="D516" s="134"/>
      <c r="E516" s="134"/>
      <c r="F516" s="134"/>
      <c r="G516" s="134"/>
      <c r="H516" s="134"/>
      <c r="I516" s="134"/>
      <c r="J516" s="134"/>
      <c r="K516" s="134"/>
      <c r="L516" s="134"/>
      <c r="M516" s="134"/>
      <c r="N516" s="134"/>
      <c r="O516" s="134"/>
      <c r="P516" s="134"/>
      <c r="Q516" s="134"/>
    </row>
    <row r="517" customFormat="false" ht="12.75" hidden="false" customHeight="false" outlineLevel="0" collapsed="false">
      <c r="A517" s="132"/>
      <c r="B517" s="133"/>
      <c r="C517" s="132"/>
      <c r="D517" s="134"/>
      <c r="E517" s="134"/>
      <c r="F517" s="134"/>
      <c r="G517" s="134"/>
      <c r="H517" s="134"/>
      <c r="I517" s="134"/>
      <c r="J517" s="134"/>
      <c r="K517" s="134"/>
      <c r="L517" s="134"/>
      <c r="M517" s="134"/>
      <c r="N517" s="134"/>
      <c r="O517" s="134"/>
      <c r="P517" s="134"/>
      <c r="Q517" s="134"/>
    </row>
    <row r="518" customFormat="false" ht="12.75" hidden="false" customHeight="false" outlineLevel="0" collapsed="false">
      <c r="A518" s="132"/>
      <c r="B518" s="133"/>
      <c r="C518" s="132"/>
      <c r="D518" s="134"/>
      <c r="E518" s="134"/>
      <c r="F518" s="134"/>
      <c r="G518" s="134"/>
      <c r="H518" s="134"/>
      <c r="I518" s="134"/>
      <c r="J518" s="134"/>
      <c r="K518" s="134"/>
      <c r="L518" s="134"/>
      <c r="M518" s="134"/>
      <c r="N518" s="134"/>
      <c r="O518" s="134"/>
      <c r="P518" s="134"/>
      <c r="Q518" s="134"/>
    </row>
    <row r="519" customFormat="false" ht="12.75" hidden="false" customHeight="false" outlineLevel="0" collapsed="false">
      <c r="A519" s="132"/>
      <c r="B519" s="133"/>
      <c r="C519" s="132"/>
      <c r="D519" s="134"/>
      <c r="E519" s="134"/>
      <c r="F519" s="134"/>
      <c r="G519" s="134"/>
      <c r="H519" s="134"/>
      <c r="I519" s="134"/>
      <c r="J519" s="134"/>
      <c r="K519" s="134"/>
      <c r="L519" s="134"/>
      <c r="M519" s="134"/>
      <c r="N519" s="134"/>
      <c r="O519" s="134"/>
      <c r="P519" s="134"/>
      <c r="Q519" s="134"/>
    </row>
    <row r="520" customFormat="false" ht="12.75" hidden="false" customHeight="false" outlineLevel="0" collapsed="false">
      <c r="A520" s="132"/>
      <c r="B520" s="133"/>
      <c r="C520" s="132"/>
      <c r="D520" s="134"/>
      <c r="E520" s="134"/>
      <c r="F520" s="134"/>
      <c r="G520" s="134"/>
      <c r="H520" s="134"/>
      <c r="I520" s="134"/>
      <c r="J520" s="134"/>
      <c r="K520" s="134"/>
      <c r="L520" s="134"/>
      <c r="M520" s="134"/>
      <c r="N520" s="134"/>
      <c r="O520" s="134"/>
      <c r="P520" s="134"/>
      <c r="Q520" s="134"/>
    </row>
    <row r="521" customFormat="false" ht="12.75" hidden="false" customHeight="false" outlineLevel="0" collapsed="false">
      <c r="A521" s="132"/>
      <c r="B521" s="133"/>
      <c r="C521" s="132"/>
      <c r="D521" s="134"/>
      <c r="E521" s="134"/>
      <c r="F521" s="134"/>
      <c r="G521" s="134"/>
      <c r="H521" s="134"/>
      <c r="I521" s="134"/>
      <c r="J521" s="134"/>
      <c r="K521" s="134"/>
      <c r="L521" s="134"/>
      <c r="M521" s="134"/>
      <c r="N521" s="134"/>
      <c r="O521" s="134"/>
      <c r="P521" s="134"/>
      <c r="Q521" s="134"/>
    </row>
    <row r="522" customFormat="false" ht="12.75" hidden="false" customHeight="false" outlineLevel="0" collapsed="false">
      <c r="A522" s="132"/>
      <c r="B522" s="133"/>
      <c r="C522" s="132"/>
      <c r="D522" s="134"/>
      <c r="E522" s="134"/>
      <c r="F522" s="134"/>
      <c r="G522" s="134"/>
      <c r="H522" s="134"/>
      <c r="I522" s="134"/>
      <c r="J522" s="134"/>
      <c r="K522" s="134"/>
      <c r="L522" s="134"/>
      <c r="M522" s="134"/>
      <c r="N522" s="134"/>
      <c r="O522" s="134"/>
      <c r="P522" s="134"/>
      <c r="Q522" s="134"/>
    </row>
    <row r="523" customFormat="false" ht="12.75" hidden="false" customHeight="false" outlineLevel="0" collapsed="false">
      <c r="A523" s="132"/>
      <c r="B523" s="133"/>
      <c r="C523" s="132"/>
      <c r="D523" s="134"/>
      <c r="E523" s="134"/>
      <c r="F523" s="134"/>
      <c r="G523" s="134"/>
      <c r="H523" s="134"/>
      <c r="I523" s="134"/>
      <c r="J523" s="134"/>
      <c r="K523" s="134"/>
      <c r="L523" s="134"/>
      <c r="M523" s="134"/>
      <c r="N523" s="134"/>
      <c r="O523" s="134"/>
      <c r="P523" s="134"/>
      <c r="Q523" s="134"/>
    </row>
    <row r="524" customFormat="false" ht="12.75" hidden="false" customHeight="false" outlineLevel="0" collapsed="false">
      <c r="A524" s="132"/>
      <c r="B524" s="133"/>
      <c r="C524" s="132"/>
      <c r="D524" s="134"/>
      <c r="E524" s="134"/>
      <c r="F524" s="134"/>
      <c r="G524" s="134"/>
      <c r="H524" s="134"/>
      <c r="I524" s="134"/>
      <c r="J524" s="134"/>
      <c r="K524" s="134"/>
      <c r="L524" s="134"/>
      <c r="M524" s="134"/>
      <c r="N524" s="134"/>
      <c r="O524" s="134"/>
      <c r="P524" s="134"/>
      <c r="Q524" s="134"/>
    </row>
    <row r="525" customFormat="false" ht="12.75" hidden="false" customHeight="false" outlineLevel="0" collapsed="false">
      <c r="A525" s="132"/>
      <c r="B525" s="133"/>
      <c r="C525" s="132"/>
      <c r="D525" s="134"/>
      <c r="E525" s="134"/>
      <c r="F525" s="134"/>
      <c r="G525" s="134"/>
      <c r="H525" s="134"/>
      <c r="I525" s="134"/>
      <c r="J525" s="134"/>
      <c r="K525" s="134"/>
      <c r="L525" s="134"/>
      <c r="M525" s="134"/>
      <c r="N525" s="134"/>
      <c r="O525" s="134"/>
      <c r="P525" s="134"/>
      <c r="Q525" s="134"/>
    </row>
    <row r="526" customFormat="false" ht="12.75" hidden="false" customHeight="false" outlineLevel="0" collapsed="false">
      <c r="A526" s="132"/>
      <c r="B526" s="133"/>
      <c r="C526" s="132"/>
      <c r="D526" s="134"/>
      <c r="E526" s="134"/>
      <c r="F526" s="134"/>
      <c r="G526" s="134"/>
      <c r="H526" s="134"/>
      <c r="I526" s="134"/>
      <c r="J526" s="134"/>
      <c r="K526" s="134"/>
      <c r="L526" s="134"/>
      <c r="M526" s="134"/>
      <c r="N526" s="134"/>
      <c r="O526" s="134"/>
      <c r="P526" s="134"/>
      <c r="Q526" s="134"/>
    </row>
    <row r="527" customFormat="false" ht="12.75" hidden="false" customHeight="false" outlineLevel="0" collapsed="false">
      <c r="A527" s="132"/>
      <c r="B527" s="133"/>
      <c r="C527" s="132"/>
      <c r="D527" s="134"/>
      <c r="E527" s="134"/>
      <c r="F527" s="134"/>
      <c r="G527" s="134"/>
      <c r="H527" s="134"/>
      <c r="I527" s="134"/>
      <c r="J527" s="134"/>
      <c r="K527" s="134"/>
      <c r="L527" s="134"/>
      <c r="M527" s="134"/>
      <c r="N527" s="134"/>
      <c r="O527" s="134"/>
      <c r="P527" s="134"/>
      <c r="Q527" s="134"/>
    </row>
    <row r="528" customFormat="false" ht="12.75" hidden="false" customHeight="false" outlineLevel="0" collapsed="false">
      <c r="A528" s="132"/>
      <c r="B528" s="133"/>
      <c r="C528" s="132"/>
      <c r="D528" s="134"/>
      <c r="E528" s="134"/>
      <c r="F528" s="134"/>
      <c r="G528" s="134"/>
      <c r="H528" s="134"/>
      <c r="I528" s="134"/>
      <c r="J528" s="134"/>
      <c r="K528" s="134"/>
      <c r="L528" s="134"/>
      <c r="M528" s="134"/>
      <c r="N528" s="134"/>
      <c r="O528" s="134"/>
      <c r="P528" s="134"/>
      <c r="Q528" s="134"/>
    </row>
    <row r="529" customFormat="false" ht="12.75" hidden="false" customHeight="false" outlineLevel="0" collapsed="false">
      <c r="A529" s="132"/>
      <c r="B529" s="133"/>
      <c r="C529" s="132"/>
      <c r="D529" s="134"/>
      <c r="E529" s="134"/>
      <c r="F529" s="134"/>
      <c r="G529" s="134"/>
      <c r="H529" s="134"/>
      <c r="I529" s="134"/>
      <c r="J529" s="134"/>
      <c r="K529" s="134"/>
      <c r="L529" s="134"/>
      <c r="M529" s="134"/>
      <c r="N529" s="134"/>
      <c r="O529" s="134"/>
      <c r="P529" s="134"/>
      <c r="Q529" s="134"/>
    </row>
    <row r="530" customFormat="false" ht="12.75" hidden="false" customHeight="false" outlineLevel="0" collapsed="false">
      <c r="A530" s="132"/>
      <c r="B530" s="133"/>
      <c r="C530" s="132"/>
      <c r="D530" s="134"/>
      <c r="E530" s="134"/>
      <c r="F530" s="134"/>
      <c r="G530" s="134"/>
      <c r="H530" s="134"/>
      <c r="I530" s="134"/>
      <c r="J530" s="134"/>
      <c r="K530" s="134"/>
      <c r="L530" s="134"/>
      <c r="M530" s="134"/>
      <c r="N530" s="134"/>
      <c r="O530" s="134"/>
      <c r="P530" s="134"/>
      <c r="Q530" s="134"/>
    </row>
    <row r="531" customFormat="false" ht="12.75" hidden="false" customHeight="false" outlineLevel="0" collapsed="false">
      <c r="A531" s="132"/>
      <c r="B531" s="133"/>
      <c r="C531" s="132"/>
      <c r="D531" s="134"/>
      <c r="E531" s="134"/>
      <c r="F531" s="134"/>
      <c r="G531" s="134"/>
      <c r="H531" s="134"/>
      <c r="I531" s="134"/>
      <c r="J531" s="134"/>
      <c r="K531" s="134"/>
      <c r="L531" s="134"/>
      <c r="M531" s="134"/>
      <c r="N531" s="134"/>
      <c r="O531" s="134"/>
      <c r="P531" s="134"/>
      <c r="Q531" s="134"/>
    </row>
    <row r="532" customFormat="false" ht="12.75" hidden="false" customHeight="false" outlineLevel="0" collapsed="false">
      <c r="A532" s="132"/>
      <c r="B532" s="133"/>
      <c r="C532" s="132"/>
      <c r="D532" s="134"/>
      <c r="E532" s="134"/>
      <c r="F532" s="134"/>
      <c r="G532" s="134"/>
      <c r="H532" s="134"/>
      <c r="I532" s="134"/>
      <c r="J532" s="134"/>
      <c r="K532" s="134"/>
      <c r="L532" s="134"/>
      <c r="M532" s="134"/>
      <c r="N532" s="134"/>
      <c r="O532" s="134"/>
      <c r="P532" s="134"/>
      <c r="Q532" s="134"/>
    </row>
    <row r="533" customFormat="false" ht="12.75" hidden="false" customHeight="false" outlineLevel="0" collapsed="false">
      <c r="A533" s="132"/>
      <c r="B533" s="133"/>
      <c r="C533" s="132"/>
      <c r="D533" s="134"/>
      <c r="E533" s="134"/>
      <c r="F533" s="134"/>
      <c r="G533" s="134"/>
      <c r="H533" s="134"/>
      <c r="I533" s="134"/>
      <c r="J533" s="134"/>
      <c r="K533" s="134"/>
      <c r="L533" s="134"/>
      <c r="M533" s="134"/>
      <c r="N533" s="134"/>
      <c r="O533" s="134"/>
      <c r="P533" s="134"/>
      <c r="Q533" s="134"/>
    </row>
    <row r="534" customFormat="false" ht="12.75" hidden="false" customHeight="false" outlineLevel="0" collapsed="false">
      <c r="A534" s="132"/>
      <c r="B534" s="133"/>
      <c r="C534" s="132"/>
      <c r="D534" s="134"/>
      <c r="E534" s="134"/>
      <c r="F534" s="134"/>
      <c r="G534" s="134"/>
      <c r="H534" s="134"/>
      <c r="I534" s="134"/>
      <c r="J534" s="134"/>
      <c r="K534" s="134"/>
      <c r="L534" s="134"/>
      <c r="M534" s="134"/>
      <c r="N534" s="134"/>
      <c r="O534" s="134"/>
      <c r="P534" s="134"/>
      <c r="Q534" s="134"/>
    </row>
    <row r="535" customFormat="false" ht="12.75" hidden="false" customHeight="false" outlineLevel="0" collapsed="false">
      <c r="A535" s="132"/>
      <c r="B535" s="133"/>
      <c r="C535" s="132"/>
      <c r="D535" s="134"/>
      <c r="E535" s="134"/>
      <c r="F535" s="134"/>
      <c r="G535" s="134"/>
      <c r="H535" s="134"/>
      <c r="I535" s="134"/>
      <c r="J535" s="134"/>
      <c r="K535" s="134"/>
      <c r="L535" s="134"/>
      <c r="M535" s="134"/>
      <c r="N535" s="134"/>
      <c r="O535" s="134"/>
      <c r="P535" s="134"/>
      <c r="Q535" s="134"/>
    </row>
    <row r="536" customFormat="false" ht="12.75" hidden="false" customHeight="false" outlineLevel="0" collapsed="false">
      <c r="A536" s="132"/>
      <c r="B536" s="133"/>
      <c r="C536" s="132"/>
      <c r="D536" s="134"/>
      <c r="E536" s="134"/>
      <c r="F536" s="134"/>
      <c r="G536" s="134"/>
      <c r="H536" s="134"/>
      <c r="I536" s="134"/>
      <c r="J536" s="134"/>
      <c r="K536" s="134"/>
      <c r="L536" s="134"/>
      <c r="M536" s="134"/>
      <c r="N536" s="134"/>
      <c r="O536" s="134"/>
      <c r="P536" s="134"/>
      <c r="Q536" s="134"/>
    </row>
    <row r="537" customFormat="false" ht="12.75" hidden="false" customHeight="false" outlineLevel="0" collapsed="false">
      <c r="A537" s="132"/>
      <c r="B537" s="133"/>
      <c r="C537" s="132"/>
      <c r="D537" s="134"/>
      <c r="E537" s="134"/>
      <c r="F537" s="134"/>
      <c r="G537" s="134"/>
      <c r="H537" s="134"/>
      <c r="I537" s="134"/>
      <c r="J537" s="134"/>
      <c r="K537" s="134"/>
      <c r="L537" s="134"/>
      <c r="M537" s="134"/>
      <c r="N537" s="134"/>
      <c r="O537" s="134"/>
      <c r="P537" s="134"/>
      <c r="Q537" s="134"/>
    </row>
    <row r="538" customFormat="false" ht="12.75" hidden="false" customHeight="false" outlineLevel="0" collapsed="false">
      <c r="A538" s="132"/>
      <c r="B538" s="133"/>
      <c r="C538" s="132"/>
      <c r="D538" s="134"/>
      <c r="E538" s="134"/>
      <c r="F538" s="134"/>
      <c r="G538" s="134"/>
      <c r="H538" s="134"/>
      <c r="I538" s="134"/>
      <c r="J538" s="134"/>
      <c r="K538" s="134"/>
      <c r="L538" s="134"/>
      <c r="M538" s="134"/>
      <c r="N538" s="134"/>
      <c r="O538" s="134"/>
      <c r="P538" s="134"/>
      <c r="Q538" s="134"/>
    </row>
    <row r="539" customFormat="false" ht="12.75" hidden="false" customHeight="false" outlineLevel="0" collapsed="false">
      <c r="A539" s="132"/>
      <c r="B539" s="133"/>
      <c r="C539" s="132"/>
      <c r="D539" s="134"/>
      <c r="E539" s="134"/>
      <c r="F539" s="134"/>
      <c r="G539" s="134"/>
      <c r="H539" s="134"/>
      <c r="I539" s="134"/>
      <c r="J539" s="134"/>
      <c r="K539" s="134"/>
      <c r="L539" s="134"/>
      <c r="M539" s="134"/>
      <c r="N539" s="134"/>
      <c r="O539" s="134"/>
      <c r="P539" s="134"/>
      <c r="Q539" s="134"/>
    </row>
    <row r="540" customFormat="false" ht="12.75" hidden="false" customHeight="false" outlineLevel="0" collapsed="false">
      <c r="A540" s="132"/>
      <c r="B540" s="133"/>
      <c r="C540" s="132"/>
      <c r="D540" s="134"/>
      <c r="E540" s="134"/>
      <c r="F540" s="134"/>
      <c r="G540" s="134"/>
      <c r="H540" s="134"/>
      <c r="I540" s="134"/>
      <c r="J540" s="134"/>
      <c r="K540" s="134"/>
      <c r="L540" s="134"/>
      <c r="M540" s="134"/>
      <c r="N540" s="134"/>
      <c r="O540" s="134"/>
      <c r="P540" s="134"/>
      <c r="Q540" s="134"/>
    </row>
    <row r="541" customFormat="false" ht="12.75" hidden="false" customHeight="false" outlineLevel="0" collapsed="false">
      <c r="A541" s="132"/>
      <c r="B541" s="133"/>
      <c r="C541" s="132"/>
      <c r="D541" s="134"/>
      <c r="E541" s="134"/>
      <c r="F541" s="134"/>
      <c r="G541" s="134"/>
      <c r="H541" s="134"/>
      <c r="I541" s="134"/>
      <c r="J541" s="134"/>
      <c r="K541" s="134"/>
      <c r="L541" s="134"/>
      <c r="M541" s="134"/>
      <c r="N541" s="134"/>
      <c r="O541" s="134"/>
      <c r="P541" s="134"/>
      <c r="Q541" s="134"/>
    </row>
    <row r="542" customFormat="false" ht="12.75" hidden="false" customHeight="false" outlineLevel="0" collapsed="false">
      <c r="A542" s="132"/>
      <c r="B542" s="133"/>
      <c r="C542" s="132"/>
      <c r="D542" s="134"/>
      <c r="E542" s="134"/>
      <c r="F542" s="134"/>
      <c r="G542" s="134"/>
      <c r="H542" s="134"/>
      <c r="I542" s="134"/>
      <c r="J542" s="134"/>
      <c r="K542" s="134"/>
      <c r="L542" s="134"/>
      <c r="M542" s="134"/>
      <c r="N542" s="134"/>
      <c r="O542" s="134"/>
      <c r="P542" s="134"/>
      <c r="Q542" s="134"/>
    </row>
    <row r="543" customFormat="false" ht="12.75" hidden="false" customHeight="false" outlineLevel="0" collapsed="false">
      <c r="A543" s="132"/>
      <c r="B543" s="133"/>
      <c r="C543" s="132"/>
      <c r="D543" s="134"/>
      <c r="E543" s="134"/>
      <c r="F543" s="134"/>
      <c r="G543" s="134"/>
      <c r="H543" s="134"/>
      <c r="I543" s="134"/>
      <c r="J543" s="134"/>
      <c r="K543" s="134"/>
      <c r="L543" s="134"/>
      <c r="M543" s="134"/>
      <c r="N543" s="134"/>
      <c r="O543" s="134"/>
      <c r="P543" s="134"/>
      <c r="Q543" s="134"/>
    </row>
    <row r="544" customFormat="false" ht="12.75" hidden="false" customHeight="false" outlineLevel="0" collapsed="false">
      <c r="A544" s="132"/>
      <c r="B544" s="133"/>
      <c r="C544" s="132"/>
      <c r="D544" s="134"/>
      <c r="E544" s="134"/>
      <c r="F544" s="134"/>
      <c r="G544" s="134"/>
      <c r="H544" s="134"/>
      <c r="I544" s="134"/>
      <c r="J544" s="134"/>
      <c r="K544" s="134"/>
      <c r="L544" s="134"/>
      <c r="M544" s="134"/>
      <c r="N544" s="134"/>
      <c r="O544" s="134"/>
      <c r="P544" s="134"/>
      <c r="Q544" s="134"/>
    </row>
    <row r="545" customFormat="false" ht="12.75" hidden="false" customHeight="false" outlineLevel="0" collapsed="false">
      <c r="A545" s="132"/>
      <c r="B545" s="133"/>
      <c r="C545" s="132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  <c r="O545" s="134"/>
      <c r="P545" s="134"/>
      <c r="Q545" s="134"/>
    </row>
    <row r="546" customFormat="false" ht="12.75" hidden="false" customHeight="false" outlineLevel="0" collapsed="false">
      <c r="A546" s="132"/>
      <c r="B546" s="133"/>
      <c r="C546" s="132"/>
      <c r="D546" s="134"/>
      <c r="E546" s="134"/>
      <c r="F546" s="134"/>
      <c r="G546" s="134"/>
      <c r="H546" s="134"/>
      <c r="I546" s="134"/>
      <c r="J546" s="134"/>
      <c r="K546" s="134"/>
      <c r="L546" s="134"/>
      <c r="M546" s="134"/>
      <c r="N546" s="134"/>
      <c r="O546" s="134"/>
      <c r="P546" s="134"/>
      <c r="Q546" s="134"/>
    </row>
    <row r="547" customFormat="false" ht="12.75" hidden="false" customHeight="false" outlineLevel="0" collapsed="false">
      <c r="A547" s="132"/>
      <c r="B547" s="133"/>
      <c r="C547" s="132"/>
      <c r="D547" s="134"/>
      <c r="E547" s="134"/>
      <c r="F547" s="134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</row>
    <row r="548" customFormat="false" ht="12.75" hidden="false" customHeight="false" outlineLevel="0" collapsed="false">
      <c r="A548" s="132"/>
      <c r="B548" s="133"/>
      <c r="C548" s="132"/>
      <c r="D548" s="134"/>
      <c r="E548" s="134"/>
      <c r="F548" s="134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</row>
    <row r="549" customFormat="false" ht="12.75" hidden="false" customHeight="false" outlineLevel="0" collapsed="false">
      <c r="A549" s="132"/>
      <c r="B549" s="133"/>
      <c r="C549" s="132"/>
      <c r="D549" s="134"/>
      <c r="E549" s="134"/>
      <c r="F549" s="134"/>
      <c r="G549" s="134"/>
      <c r="H549" s="134"/>
      <c r="I549" s="134"/>
      <c r="J549" s="134"/>
      <c r="K549" s="134"/>
      <c r="L549" s="134"/>
      <c r="M549" s="134"/>
      <c r="N549" s="134"/>
      <c r="O549" s="134"/>
      <c r="P549" s="134"/>
      <c r="Q549" s="134"/>
    </row>
    <row r="550" customFormat="false" ht="12.75" hidden="false" customHeight="false" outlineLevel="0" collapsed="false">
      <c r="A550" s="132"/>
      <c r="B550" s="133"/>
      <c r="C550" s="132"/>
      <c r="D550" s="134"/>
      <c r="E550" s="134"/>
      <c r="F550" s="134"/>
      <c r="G550" s="134"/>
      <c r="H550" s="134"/>
      <c r="I550" s="134"/>
      <c r="J550" s="134"/>
      <c r="K550" s="134"/>
      <c r="L550" s="134"/>
      <c r="M550" s="134"/>
      <c r="N550" s="134"/>
      <c r="O550" s="134"/>
      <c r="P550" s="134"/>
      <c r="Q550" s="134"/>
    </row>
    <row r="551" customFormat="false" ht="12.75" hidden="false" customHeight="false" outlineLevel="0" collapsed="false">
      <c r="A551" s="132"/>
      <c r="B551" s="133"/>
      <c r="C551" s="132"/>
      <c r="D551" s="134"/>
      <c r="E551" s="134"/>
      <c r="F551" s="134"/>
      <c r="G551" s="134"/>
      <c r="H551" s="134"/>
      <c r="I551" s="134"/>
      <c r="J551" s="134"/>
      <c r="K551" s="134"/>
      <c r="L551" s="134"/>
      <c r="M551" s="134"/>
      <c r="N551" s="134"/>
      <c r="O551" s="134"/>
      <c r="P551" s="134"/>
      <c r="Q551" s="134"/>
    </row>
    <row r="552" customFormat="false" ht="12.75" hidden="false" customHeight="false" outlineLevel="0" collapsed="false">
      <c r="A552" s="132"/>
      <c r="B552" s="133"/>
      <c r="C552" s="132"/>
      <c r="D552" s="134"/>
      <c r="E552" s="134"/>
      <c r="F552" s="134"/>
      <c r="G552" s="134"/>
      <c r="H552" s="134"/>
      <c r="I552" s="134"/>
      <c r="J552" s="134"/>
      <c r="K552" s="134"/>
      <c r="L552" s="134"/>
      <c r="M552" s="134"/>
      <c r="N552" s="134"/>
      <c r="O552" s="134"/>
      <c r="P552" s="134"/>
      <c r="Q552" s="134"/>
    </row>
    <row r="553" customFormat="false" ht="12.75" hidden="false" customHeight="false" outlineLevel="0" collapsed="false">
      <c r="A553" s="132"/>
      <c r="B553" s="133"/>
      <c r="C553" s="132"/>
      <c r="D553" s="134"/>
      <c r="E553" s="134"/>
      <c r="F553" s="134"/>
      <c r="G553" s="134"/>
      <c r="H553" s="134"/>
      <c r="I553" s="134"/>
      <c r="J553" s="134"/>
      <c r="K553" s="134"/>
      <c r="L553" s="134"/>
      <c r="M553" s="134"/>
      <c r="N553" s="134"/>
      <c r="O553" s="134"/>
      <c r="P553" s="134"/>
      <c r="Q553" s="134"/>
    </row>
    <row r="554" customFormat="false" ht="12.75" hidden="false" customHeight="false" outlineLevel="0" collapsed="false">
      <c r="A554" s="132"/>
      <c r="B554" s="133"/>
      <c r="C554" s="132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</row>
    <row r="555" customFormat="false" ht="12.75" hidden="false" customHeight="false" outlineLevel="0" collapsed="false">
      <c r="A555" s="132"/>
      <c r="B555" s="133"/>
      <c r="C555" s="132"/>
      <c r="D555" s="134"/>
      <c r="E555" s="134"/>
      <c r="F555" s="134"/>
      <c r="G555" s="134"/>
      <c r="H555" s="134"/>
      <c r="I555" s="134"/>
      <c r="J555" s="134"/>
      <c r="K555" s="134"/>
      <c r="L555" s="134"/>
      <c r="M555" s="134"/>
      <c r="N555" s="134"/>
      <c r="O555" s="134"/>
      <c r="P555" s="134"/>
      <c r="Q555" s="134"/>
    </row>
    <row r="556" customFormat="false" ht="12.75" hidden="false" customHeight="false" outlineLevel="0" collapsed="false">
      <c r="A556" s="132"/>
      <c r="B556" s="133"/>
      <c r="C556" s="132"/>
      <c r="D556" s="134"/>
      <c r="E556" s="134"/>
      <c r="F556" s="134"/>
      <c r="G556" s="134"/>
      <c r="H556" s="134"/>
      <c r="I556" s="134"/>
      <c r="J556" s="134"/>
      <c r="K556" s="134"/>
      <c r="L556" s="134"/>
      <c r="M556" s="134"/>
      <c r="N556" s="134"/>
      <c r="O556" s="134"/>
      <c r="P556" s="134"/>
      <c r="Q556" s="134"/>
    </row>
    <row r="557" customFormat="false" ht="12.75" hidden="false" customHeight="false" outlineLevel="0" collapsed="false">
      <c r="A557" s="132"/>
      <c r="B557" s="133"/>
      <c r="C557" s="132"/>
      <c r="D557" s="134"/>
      <c r="E557" s="134"/>
      <c r="F557" s="134"/>
      <c r="G557" s="134"/>
      <c r="H557" s="134"/>
      <c r="I557" s="134"/>
      <c r="J557" s="134"/>
      <c r="K557" s="134"/>
      <c r="L557" s="134"/>
      <c r="M557" s="134"/>
      <c r="N557" s="134"/>
      <c r="O557" s="134"/>
      <c r="P557" s="134"/>
      <c r="Q557" s="134"/>
    </row>
    <row r="558" customFormat="false" ht="12.75" hidden="false" customHeight="false" outlineLevel="0" collapsed="false">
      <c r="A558" s="132"/>
      <c r="B558" s="133"/>
      <c r="C558" s="132"/>
      <c r="D558" s="134"/>
      <c r="E558" s="134"/>
      <c r="F558" s="134"/>
      <c r="G558" s="134"/>
      <c r="H558" s="134"/>
      <c r="I558" s="134"/>
      <c r="J558" s="134"/>
      <c r="K558" s="134"/>
      <c r="L558" s="134"/>
      <c r="M558" s="134"/>
      <c r="N558" s="134"/>
      <c r="O558" s="134"/>
      <c r="P558" s="134"/>
      <c r="Q558" s="134"/>
    </row>
    <row r="559" customFormat="false" ht="12.75" hidden="false" customHeight="false" outlineLevel="0" collapsed="false">
      <c r="A559" s="132"/>
      <c r="B559" s="133"/>
      <c r="C559" s="132"/>
      <c r="D559" s="134"/>
      <c r="E559" s="134"/>
      <c r="F559" s="134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</row>
    <row r="560" customFormat="false" ht="12.75" hidden="false" customHeight="false" outlineLevel="0" collapsed="false">
      <c r="A560" s="132"/>
      <c r="B560" s="133"/>
      <c r="C560" s="132"/>
      <c r="D560" s="134"/>
      <c r="E560" s="134"/>
      <c r="F560" s="134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</row>
    <row r="561" customFormat="false" ht="12.75" hidden="false" customHeight="false" outlineLevel="0" collapsed="false">
      <c r="A561" s="132"/>
      <c r="B561" s="133"/>
      <c r="C561" s="132"/>
      <c r="D561" s="134"/>
      <c r="E561" s="134"/>
      <c r="F561" s="134"/>
      <c r="G561" s="134"/>
      <c r="H561" s="134"/>
      <c r="I561" s="134"/>
      <c r="J561" s="134"/>
      <c r="K561" s="134"/>
      <c r="L561" s="134"/>
      <c r="M561" s="134"/>
      <c r="N561" s="134"/>
      <c r="O561" s="134"/>
      <c r="P561" s="134"/>
      <c r="Q561" s="134"/>
    </row>
    <row r="562" customFormat="false" ht="12.75" hidden="false" customHeight="false" outlineLevel="0" collapsed="false">
      <c r="A562" s="132"/>
      <c r="B562" s="133"/>
      <c r="C562" s="132"/>
      <c r="D562" s="134"/>
      <c r="E562" s="134"/>
      <c r="F562" s="134"/>
      <c r="G562" s="134"/>
      <c r="H562" s="134"/>
      <c r="I562" s="134"/>
      <c r="J562" s="134"/>
      <c r="K562" s="134"/>
      <c r="L562" s="134"/>
      <c r="M562" s="134"/>
      <c r="N562" s="134"/>
      <c r="O562" s="134"/>
      <c r="P562" s="134"/>
      <c r="Q562" s="134"/>
    </row>
    <row r="563" customFormat="false" ht="12.75" hidden="false" customHeight="false" outlineLevel="0" collapsed="false">
      <c r="A563" s="132"/>
      <c r="B563" s="133"/>
      <c r="C563" s="132"/>
      <c r="D563" s="134"/>
      <c r="E563" s="134"/>
      <c r="F563" s="134"/>
      <c r="G563" s="134"/>
      <c r="H563" s="134"/>
      <c r="I563" s="134"/>
      <c r="J563" s="134"/>
      <c r="K563" s="134"/>
      <c r="L563" s="134"/>
      <c r="M563" s="134"/>
      <c r="N563" s="134"/>
      <c r="O563" s="134"/>
      <c r="P563" s="134"/>
      <c r="Q563" s="134"/>
    </row>
    <row r="564" customFormat="false" ht="12.75" hidden="false" customHeight="false" outlineLevel="0" collapsed="false">
      <c r="A564" s="132"/>
      <c r="B564" s="133"/>
      <c r="C564" s="132"/>
      <c r="D564" s="134"/>
      <c r="E564" s="134"/>
      <c r="F564" s="134"/>
      <c r="G564" s="134"/>
      <c r="H564" s="134"/>
      <c r="I564" s="134"/>
      <c r="J564" s="134"/>
      <c r="K564" s="134"/>
      <c r="L564" s="134"/>
      <c r="M564" s="134"/>
      <c r="N564" s="134"/>
      <c r="O564" s="134"/>
      <c r="P564" s="134"/>
      <c r="Q564" s="134"/>
    </row>
    <row r="565" customFormat="false" ht="12.75" hidden="false" customHeight="false" outlineLevel="0" collapsed="false">
      <c r="A565" s="132"/>
      <c r="B565" s="133"/>
      <c r="C565" s="132"/>
      <c r="D565" s="134"/>
      <c r="E565" s="134"/>
      <c r="F565" s="134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</row>
    <row r="566" customFormat="false" ht="12.75" hidden="false" customHeight="false" outlineLevel="0" collapsed="false">
      <c r="A566" s="132"/>
      <c r="B566" s="133"/>
      <c r="C566" s="132"/>
      <c r="D566" s="134"/>
      <c r="E566" s="134"/>
      <c r="F566" s="134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</row>
    <row r="567" customFormat="false" ht="12.75" hidden="false" customHeight="false" outlineLevel="0" collapsed="false">
      <c r="A567" s="132"/>
      <c r="B567" s="133"/>
      <c r="C567" s="132"/>
      <c r="D567" s="134"/>
      <c r="E567" s="134"/>
      <c r="F567" s="134"/>
      <c r="G567" s="134"/>
      <c r="H567" s="134"/>
      <c r="I567" s="134"/>
      <c r="J567" s="134"/>
      <c r="K567" s="134"/>
      <c r="L567" s="134"/>
      <c r="M567" s="134"/>
      <c r="N567" s="134"/>
      <c r="O567" s="134"/>
      <c r="P567" s="134"/>
      <c r="Q567" s="134"/>
    </row>
    <row r="568" customFormat="false" ht="12.75" hidden="false" customHeight="false" outlineLevel="0" collapsed="false">
      <c r="A568" s="132"/>
      <c r="B568" s="133"/>
      <c r="C568" s="132"/>
      <c r="D568" s="134"/>
      <c r="E568" s="134"/>
      <c r="F568" s="134"/>
      <c r="G568" s="134"/>
      <c r="H568" s="134"/>
      <c r="I568" s="134"/>
      <c r="J568" s="134"/>
      <c r="K568" s="134"/>
      <c r="L568" s="134"/>
      <c r="M568" s="134"/>
      <c r="N568" s="134"/>
      <c r="O568" s="134"/>
      <c r="P568" s="134"/>
      <c r="Q568" s="134"/>
    </row>
    <row r="569" customFormat="false" ht="12.75" hidden="false" customHeight="false" outlineLevel="0" collapsed="false">
      <c r="A569" s="132"/>
      <c r="B569" s="133"/>
      <c r="C569" s="132"/>
      <c r="D569" s="134"/>
      <c r="E569" s="134"/>
      <c r="F569" s="134"/>
      <c r="G569" s="134"/>
      <c r="H569" s="134"/>
      <c r="I569" s="134"/>
      <c r="J569" s="134"/>
      <c r="K569" s="134"/>
      <c r="L569" s="134"/>
      <c r="M569" s="134"/>
      <c r="N569" s="134"/>
      <c r="O569" s="134"/>
      <c r="P569" s="134"/>
      <c r="Q569" s="134"/>
    </row>
    <row r="570" customFormat="false" ht="12.75" hidden="false" customHeight="false" outlineLevel="0" collapsed="false">
      <c r="A570" s="132"/>
      <c r="B570" s="133"/>
      <c r="C570" s="132"/>
      <c r="D570" s="134"/>
      <c r="E570" s="134"/>
      <c r="F570" s="134"/>
      <c r="G570" s="134"/>
      <c r="H570" s="134"/>
      <c r="I570" s="134"/>
      <c r="J570" s="134"/>
      <c r="K570" s="134"/>
      <c r="L570" s="134"/>
      <c r="M570" s="134"/>
      <c r="N570" s="134"/>
      <c r="O570" s="134"/>
      <c r="P570" s="134"/>
      <c r="Q570" s="134"/>
    </row>
    <row r="571" customFormat="false" ht="12.75" hidden="false" customHeight="false" outlineLevel="0" collapsed="false">
      <c r="A571" s="132"/>
      <c r="B571" s="133"/>
      <c r="C571" s="132"/>
      <c r="D571" s="134"/>
      <c r="E571" s="134"/>
      <c r="F571" s="134"/>
      <c r="G571" s="134"/>
      <c r="H571" s="134"/>
      <c r="I571" s="134"/>
      <c r="J571" s="134"/>
      <c r="K571" s="134"/>
      <c r="L571" s="134"/>
      <c r="M571" s="134"/>
      <c r="N571" s="134"/>
      <c r="O571" s="134"/>
      <c r="P571" s="134"/>
      <c r="Q571" s="134"/>
    </row>
    <row r="572" customFormat="false" ht="12.75" hidden="false" customHeight="false" outlineLevel="0" collapsed="false">
      <c r="A572" s="132"/>
      <c r="B572" s="133"/>
      <c r="C572" s="132"/>
      <c r="D572" s="134"/>
      <c r="E572" s="134"/>
      <c r="F572" s="134"/>
      <c r="G572" s="134"/>
      <c r="H572" s="134"/>
      <c r="I572" s="134"/>
      <c r="J572" s="134"/>
      <c r="K572" s="134"/>
      <c r="L572" s="134"/>
      <c r="M572" s="134"/>
      <c r="N572" s="134"/>
      <c r="O572" s="134"/>
      <c r="P572" s="134"/>
      <c r="Q572" s="134"/>
    </row>
    <row r="573" customFormat="false" ht="12.75" hidden="false" customHeight="false" outlineLevel="0" collapsed="false">
      <c r="A573" s="132"/>
      <c r="B573" s="133"/>
      <c r="C573" s="132"/>
      <c r="D573" s="134"/>
      <c r="E573" s="134"/>
      <c r="F573" s="134"/>
      <c r="G573" s="134"/>
      <c r="H573" s="134"/>
      <c r="I573" s="134"/>
      <c r="J573" s="134"/>
      <c r="K573" s="134"/>
      <c r="L573" s="134"/>
      <c r="M573" s="134"/>
      <c r="N573" s="134"/>
      <c r="O573" s="134"/>
      <c r="P573" s="134"/>
      <c r="Q573" s="134"/>
    </row>
    <row r="574" customFormat="false" ht="12.75" hidden="false" customHeight="false" outlineLevel="0" collapsed="false">
      <c r="A574" s="132"/>
      <c r="B574" s="133"/>
      <c r="C574" s="132"/>
      <c r="D574" s="134"/>
      <c r="E574" s="134"/>
      <c r="F574" s="134"/>
      <c r="G574" s="134"/>
      <c r="H574" s="134"/>
      <c r="I574" s="134"/>
      <c r="J574" s="134"/>
      <c r="K574" s="134"/>
      <c r="L574" s="134"/>
      <c r="M574" s="134"/>
      <c r="N574" s="134"/>
      <c r="O574" s="134"/>
      <c r="P574" s="134"/>
      <c r="Q574" s="134"/>
    </row>
    <row r="575" customFormat="false" ht="12.75" hidden="false" customHeight="false" outlineLevel="0" collapsed="false">
      <c r="A575" s="132"/>
      <c r="B575" s="133"/>
      <c r="C575" s="132"/>
      <c r="D575" s="134"/>
      <c r="E575" s="134"/>
      <c r="F575" s="134"/>
      <c r="G575" s="134"/>
      <c r="H575" s="134"/>
      <c r="I575" s="134"/>
      <c r="J575" s="134"/>
      <c r="K575" s="134"/>
      <c r="L575" s="134"/>
      <c r="M575" s="134"/>
      <c r="N575" s="134"/>
      <c r="O575" s="134"/>
      <c r="P575" s="134"/>
      <c r="Q575" s="134"/>
    </row>
    <row r="576" customFormat="false" ht="12.75" hidden="false" customHeight="false" outlineLevel="0" collapsed="false">
      <c r="A576" s="132"/>
      <c r="B576" s="133"/>
      <c r="C576" s="132"/>
      <c r="D576" s="134"/>
      <c r="E576" s="134"/>
      <c r="F576" s="134"/>
      <c r="G576" s="134"/>
      <c r="H576" s="134"/>
      <c r="I576" s="134"/>
      <c r="J576" s="134"/>
      <c r="K576" s="134"/>
      <c r="L576" s="134"/>
      <c r="M576" s="134"/>
      <c r="N576" s="134"/>
      <c r="O576" s="134"/>
      <c r="P576" s="134"/>
      <c r="Q576" s="134"/>
    </row>
    <row r="577" customFormat="false" ht="12.75" hidden="false" customHeight="false" outlineLevel="0" collapsed="false">
      <c r="A577" s="132"/>
      <c r="B577" s="133"/>
      <c r="C577" s="132"/>
      <c r="D577" s="134"/>
      <c r="E577" s="134"/>
      <c r="F577" s="134"/>
      <c r="G577" s="134"/>
      <c r="H577" s="134"/>
      <c r="I577" s="134"/>
      <c r="J577" s="134"/>
      <c r="K577" s="134"/>
      <c r="L577" s="134"/>
      <c r="M577" s="134"/>
      <c r="N577" s="134"/>
      <c r="O577" s="134"/>
      <c r="P577" s="134"/>
      <c r="Q577" s="134"/>
    </row>
    <row r="578" customFormat="false" ht="12.75" hidden="false" customHeight="false" outlineLevel="0" collapsed="false">
      <c r="A578" s="132"/>
      <c r="B578" s="133"/>
      <c r="C578" s="132"/>
      <c r="D578" s="134"/>
      <c r="E578" s="134"/>
      <c r="F578" s="134"/>
      <c r="G578" s="134"/>
      <c r="H578" s="134"/>
      <c r="I578" s="134"/>
      <c r="J578" s="134"/>
      <c r="K578" s="134"/>
      <c r="L578" s="134"/>
      <c r="M578" s="134"/>
      <c r="N578" s="134"/>
      <c r="O578" s="134"/>
      <c r="P578" s="134"/>
      <c r="Q578" s="134"/>
    </row>
    <row r="579" customFormat="false" ht="12.75" hidden="false" customHeight="false" outlineLevel="0" collapsed="false">
      <c r="A579" s="132"/>
      <c r="B579" s="133"/>
      <c r="C579" s="132"/>
      <c r="D579" s="134"/>
      <c r="E579" s="134"/>
      <c r="F579" s="134"/>
      <c r="G579" s="134"/>
      <c r="H579" s="134"/>
      <c r="I579" s="134"/>
      <c r="J579" s="134"/>
      <c r="K579" s="134"/>
      <c r="L579" s="134"/>
      <c r="M579" s="134"/>
      <c r="N579" s="134"/>
      <c r="O579" s="134"/>
      <c r="P579" s="134"/>
      <c r="Q579" s="134"/>
    </row>
    <row r="580" customFormat="false" ht="12.75" hidden="false" customHeight="false" outlineLevel="0" collapsed="false">
      <c r="A580" s="132"/>
      <c r="B580" s="133"/>
      <c r="C580" s="132"/>
      <c r="D580" s="134"/>
      <c r="E580" s="134"/>
      <c r="F580" s="134"/>
      <c r="G580" s="134"/>
      <c r="H580" s="134"/>
      <c r="I580" s="134"/>
      <c r="J580" s="134"/>
      <c r="K580" s="134"/>
      <c r="L580" s="134"/>
      <c r="M580" s="134"/>
      <c r="N580" s="134"/>
      <c r="O580" s="134"/>
      <c r="P580" s="134"/>
      <c r="Q580" s="134"/>
    </row>
    <row r="581" customFormat="false" ht="12.75" hidden="false" customHeight="false" outlineLevel="0" collapsed="false">
      <c r="A581" s="132"/>
      <c r="B581" s="133"/>
      <c r="C581" s="132"/>
      <c r="D581" s="134"/>
      <c r="E581" s="134"/>
      <c r="F581" s="134"/>
      <c r="G581" s="134"/>
      <c r="H581" s="134"/>
      <c r="I581" s="134"/>
      <c r="J581" s="134"/>
      <c r="K581" s="134"/>
      <c r="L581" s="134"/>
      <c r="M581" s="134"/>
      <c r="N581" s="134"/>
      <c r="O581" s="134"/>
      <c r="P581" s="134"/>
      <c r="Q581" s="134"/>
    </row>
    <row r="582" customFormat="false" ht="12.75" hidden="false" customHeight="false" outlineLevel="0" collapsed="false">
      <c r="A582" s="132"/>
      <c r="B582" s="133"/>
      <c r="C582" s="132"/>
      <c r="D582" s="134"/>
      <c r="E582" s="134"/>
      <c r="F582" s="134"/>
      <c r="G582" s="134"/>
      <c r="H582" s="134"/>
      <c r="I582" s="134"/>
      <c r="J582" s="134"/>
      <c r="K582" s="134"/>
      <c r="L582" s="134"/>
      <c r="M582" s="134"/>
      <c r="N582" s="134"/>
      <c r="O582" s="134"/>
      <c r="P582" s="134"/>
      <c r="Q582" s="134"/>
    </row>
    <row r="583" customFormat="false" ht="12.75" hidden="false" customHeight="false" outlineLevel="0" collapsed="false">
      <c r="A583" s="132"/>
      <c r="B583" s="133"/>
      <c r="C583" s="132"/>
      <c r="D583" s="134"/>
      <c r="E583" s="134"/>
      <c r="F583" s="134"/>
      <c r="G583" s="134"/>
      <c r="H583" s="134"/>
      <c r="I583" s="134"/>
      <c r="J583" s="134"/>
      <c r="K583" s="134"/>
      <c r="L583" s="134"/>
      <c r="M583" s="134"/>
      <c r="N583" s="134"/>
      <c r="O583" s="134"/>
      <c r="P583" s="134"/>
      <c r="Q583" s="134"/>
    </row>
    <row r="584" customFormat="false" ht="12.75" hidden="false" customHeight="false" outlineLevel="0" collapsed="false">
      <c r="A584" s="132"/>
      <c r="B584" s="133"/>
      <c r="C584" s="132"/>
      <c r="D584" s="134"/>
      <c r="E584" s="134"/>
      <c r="F584" s="134"/>
      <c r="G584" s="134"/>
      <c r="H584" s="134"/>
      <c r="I584" s="134"/>
      <c r="J584" s="134"/>
      <c r="K584" s="134"/>
      <c r="L584" s="134"/>
      <c r="M584" s="134"/>
      <c r="N584" s="134"/>
      <c r="O584" s="134"/>
      <c r="P584" s="134"/>
      <c r="Q584" s="134"/>
    </row>
    <row r="585" customFormat="false" ht="12.75" hidden="false" customHeight="false" outlineLevel="0" collapsed="false">
      <c r="A585" s="132"/>
      <c r="B585" s="133"/>
      <c r="C585" s="132"/>
      <c r="D585" s="134"/>
      <c r="E585" s="134"/>
      <c r="F585" s="134"/>
      <c r="G585" s="134"/>
      <c r="H585" s="134"/>
      <c r="I585" s="134"/>
      <c r="J585" s="134"/>
      <c r="K585" s="134"/>
      <c r="L585" s="134"/>
      <c r="M585" s="134"/>
      <c r="N585" s="134"/>
      <c r="O585" s="134"/>
      <c r="P585" s="134"/>
      <c r="Q585" s="134"/>
    </row>
    <row r="586" customFormat="false" ht="12.75" hidden="false" customHeight="false" outlineLevel="0" collapsed="false">
      <c r="A586" s="132"/>
      <c r="B586" s="133"/>
      <c r="C586" s="132"/>
      <c r="D586" s="134"/>
      <c r="E586" s="134"/>
      <c r="F586" s="134"/>
      <c r="G586" s="134"/>
      <c r="H586" s="134"/>
      <c r="I586" s="134"/>
      <c r="J586" s="134"/>
      <c r="K586" s="134"/>
      <c r="L586" s="134"/>
      <c r="M586" s="134"/>
      <c r="N586" s="134"/>
      <c r="O586" s="134"/>
      <c r="P586" s="134"/>
      <c r="Q586" s="134"/>
    </row>
    <row r="587" customFormat="false" ht="12.75" hidden="false" customHeight="false" outlineLevel="0" collapsed="false">
      <c r="A587" s="132"/>
      <c r="B587" s="133"/>
      <c r="C587" s="132"/>
      <c r="D587" s="134"/>
      <c r="E587" s="134"/>
      <c r="F587" s="134"/>
      <c r="G587" s="134"/>
      <c r="H587" s="134"/>
      <c r="I587" s="134"/>
      <c r="J587" s="134"/>
      <c r="K587" s="134"/>
      <c r="L587" s="134"/>
      <c r="M587" s="134"/>
      <c r="N587" s="134"/>
      <c r="O587" s="134"/>
      <c r="P587" s="134"/>
      <c r="Q587" s="134"/>
    </row>
    <row r="588" customFormat="false" ht="12.75" hidden="false" customHeight="false" outlineLevel="0" collapsed="false">
      <c r="A588" s="132"/>
      <c r="B588" s="133"/>
      <c r="C588" s="132"/>
      <c r="D588" s="134"/>
      <c r="E588" s="134"/>
      <c r="F588" s="134"/>
      <c r="G588" s="134"/>
      <c r="H588" s="134"/>
      <c r="I588" s="134"/>
      <c r="J588" s="134"/>
      <c r="K588" s="134"/>
      <c r="L588" s="134"/>
      <c r="M588" s="134"/>
      <c r="N588" s="134"/>
      <c r="O588" s="134"/>
      <c r="P588" s="134"/>
      <c r="Q588" s="134"/>
    </row>
    <row r="589" customFormat="false" ht="12.75" hidden="false" customHeight="false" outlineLevel="0" collapsed="false">
      <c r="A589" s="132"/>
      <c r="B589" s="133"/>
      <c r="C589" s="132"/>
      <c r="D589" s="134"/>
      <c r="E589" s="134"/>
      <c r="F589" s="134"/>
      <c r="G589" s="134"/>
      <c r="H589" s="134"/>
      <c r="I589" s="134"/>
      <c r="J589" s="134"/>
      <c r="K589" s="134"/>
      <c r="L589" s="134"/>
      <c r="M589" s="134"/>
      <c r="N589" s="134"/>
      <c r="O589" s="134"/>
      <c r="P589" s="134"/>
      <c r="Q589" s="134"/>
    </row>
    <row r="590" customFormat="false" ht="12.75" hidden="false" customHeight="false" outlineLevel="0" collapsed="false">
      <c r="A590" s="132"/>
      <c r="B590" s="133"/>
      <c r="C590" s="132"/>
      <c r="D590" s="134"/>
      <c r="E590" s="134"/>
      <c r="F590" s="134"/>
      <c r="G590" s="134"/>
      <c r="H590" s="134"/>
      <c r="I590" s="134"/>
      <c r="J590" s="134"/>
      <c r="K590" s="134"/>
      <c r="L590" s="134"/>
      <c r="M590" s="134"/>
      <c r="N590" s="134"/>
      <c r="O590" s="134"/>
      <c r="P590" s="134"/>
      <c r="Q590" s="134"/>
    </row>
    <row r="591" customFormat="false" ht="12.75" hidden="false" customHeight="false" outlineLevel="0" collapsed="false">
      <c r="A591" s="132"/>
      <c r="B591" s="133"/>
      <c r="C591" s="132"/>
      <c r="D591" s="134"/>
      <c r="E591" s="134"/>
      <c r="F591" s="134"/>
      <c r="G591" s="134"/>
      <c r="H591" s="134"/>
      <c r="I591" s="134"/>
      <c r="J591" s="134"/>
      <c r="K591" s="134"/>
      <c r="L591" s="134"/>
      <c r="M591" s="134"/>
      <c r="N591" s="134"/>
      <c r="O591" s="134"/>
      <c r="P591" s="134"/>
      <c r="Q591" s="134"/>
    </row>
    <row r="592" customFormat="false" ht="12.75" hidden="false" customHeight="false" outlineLevel="0" collapsed="false">
      <c r="A592" s="132"/>
      <c r="B592" s="133"/>
      <c r="C592" s="132"/>
      <c r="D592" s="134"/>
      <c r="E592" s="134"/>
      <c r="F592" s="134"/>
      <c r="G592" s="134"/>
      <c r="H592" s="134"/>
      <c r="I592" s="134"/>
      <c r="J592" s="134"/>
      <c r="K592" s="134"/>
      <c r="L592" s="134"/>
      <c r="M592" s="134"/>
      <c r="N592" s="134"/>
      <c r="O592" s="134"/>
      <c r="P592" s="134"/>
      <c r="Q592" s="134"/>
    </row>
    <row r="593" customFormat="false" ht="12.75" hidden="false" customHeight="false" outlineLevel="0" collapsed="false">
      <c r="A593" s="132"/>
      <c r="B593" s="133"/>
      <c r="C593" s="132"/>
      <c r="D593" s="134"/>
      <c r="E593" s="134"/>
      <c r="F593" s="134"/>
      <c r="G593" s="134"/>
      <c r="H593" s="134"/>
      <c r="I593" s="134"/>
      <c r="J593" s="134"/>
      <c r="K593" s="134"/>
      <c r="L593" s="134"/>
      <c r="M593" s="134"/>
      <c r="N593" s="134"/>
      <c r="O593" s="134"/>
      <c r="P593" s="134"/>
      <c r="Q593" s="134"/>
    </row>
    <row r="594" customFormat="false" ht="12.75" hidden="false" customHeight="false" outlineLevel="0" collapsed="false">
      <c r="A594" s="132"/>
      <c r="B594" s="133"/>
      <c r="C594" s="132"/>
      <c r="D594" s="134"/>
      <c r="E594" s="134"/>
      <c r="F594" s="134"/>
      <c r="G594" s="134"/>
      <c r="H594" s="134"/>
      <c r="I594" s="134"/>
      <c r="J594" s="134"/>
      <c r="K594" s="134"/>
      <c r="L594" s="134"/>
      <c r="M594" s="134"/>
      <c r="N594" s="134"/>
      <c r="O594" s="134"/>
      <c r="P594" s="134"/>
      <c r="Q594" s="134"/>
    </row>
    <row r="595" customFormat="false" ht="12.75" hidden="false" customHeight="false" outlineLevel="0" collapsed="false">
      <c r="A595" s="132"/>
      <c r="B595" s="133"/>
      <c r="C595" s="132"/>
      <c r="D595" s="134"/>
      <c r="E595" s="134"/>
      <c r="F595" s="134"/>
      <c r="G595" s="134"/>
      <c r="H595" s="134"/>
      <c r="I595" s="134"/>
      <c r="J595" s="134"/>
      <c r="K595" s="134"/>
      <c r="L595" s="134"/>
      <c r="M595" s="134"/>
      <c r="N595" s="134"/>
      <c r="O595" s="134"/>
      <c r="P595" s="134"/>
      <c r="Q595" s="134"/>
    </row>
    <row r="596" customFormat="false" ht="12.75" hidden="false" customHeight="false" outlineLevel="0" collapsed="false">
      <c r="A596" s="132"/>
      <c r="B596" s="133"/>
      <c r="C596" s="132"/>
      <c r="D596" s="134"/>
      <c r="E596" s="134"/>
      <c r="F596" s="134"/>
      <c r="G596" s="134"/>
      <c r="H596" s="134"/>
      <c r="I596" s="134"/>
      <c r="J596" s="134"/>
      <c r="K596" s="134"/>
      <c r="L596" s="134"/>
      <c r="M596" s="134"/>
      <c r="N596" s="134"/>
      <c r="O596" s="134"/>
      <c r="P596" s="134"/>
      <c r="Q596" s="134"/>
    </row>
    <row r="597" customFormat="false" ht="12.75" hidden="false" customHeight="false" outlineLevel="0" collapsed="false">
      <c r="A597" s="132"/>
      <c r="B597" s="133"/>
      <c r="C597" s="132"/>
      <c r="D597" s="134"/>
      <c r="E597" s="134"/>
      <c r="F597" s="134"/>
      <c r="G597" s="134"/>
      <c r="H597" s="134"/>
      <c r="I597" s="134"/>
      <c r="J597" s="134"/>
      <c r="K597" s="134"/>
      <c r="L597" s="134"/>
      <c r="M597" s="134"/>
      <c r="N597" s="134"/>
      <c r="O597" s="134"/>
      <c r="P597" s="134"/>
      <c r="Q597" s="134"/>
    </row>
    <row r="598" customFormat="false" ht="12.75" hidden="false" customHeight="false" outlineLevel="0" collapsed="false">
      <c r="A598" s="132"/>
      <c r="B598" s="133"/>
      <c r="C598" s="132"/>
      <c r="D598" s="134"/>
      <c r="E598" s="134"/>
      <c r="F598" s="134"/>
      <c r="G598" s="134"/>
      <c r="H598" s="134"/>
      <c r="I598" s="134"/>
      <c r="J598" s="134"/>
      <c r="K598" s="134"/>
      <c r="L598" s="134"/>
      <c r="M598" s="134"/>
      <c r="N598" s="134"/>
      <c r="O598" s="134"/>
      <c r="P598" s="134"/>
      <c r="Q598" s="134"/>
    </row>
    <row r="599" customFormat="false" ht="12.75" hidden="false" customHeight="false" outlineLevel="0" collapsed="false">
      <c r="A599" s="132"/>
      <c r="B599" s="133"/>
      <c r="C599" s="132"/>
      <c r="D599" s="134"/>
      <c r="E599" s="134"/>
      <c r="F599" s="134"/>
      <c r="G599" s="134"/>
      <c r="H599" s="134"/>
      <c r="I599" s="134"/>
      <c r="J599" s="134"/>
      <c r="K599" s="134"/>
      <c r="L599" s="134"/>
      <c r="M599" s="134"/>
      <c r="N599" s="134"/>
      <c r="O599" s="134"/>
      <c r="P599" s="134"/>
      <c r="Q599" s="134"/>
    </row>
    <row r="600" customFormat="false" ht="12.75" hidden="false" customHeight="false" outlineLevel="0" collapsed="false">
      <c r="A600" s="132"/>
      <c r="B600" s="133"/>
      <c r="C600" s="132"/>
      <c r="D600" s="134"/>
      <c r="E600" s="134"/>
      <c r="F600" s="134"/>
      <c r="G600" s="134"/>
      <c r="H600" s="134"/>
      <c r="I600" s="134"/>
      <c r="J600" s="134"/>
      <c r="K600" s="134"/>
      <c r="L600" s="134"/>
      <c r="M600" s="134"/>
      <c r="N600" s="134"/>
      <c r="O600" s="134"/>
      <c r="P600" s="134"/>
      <c r="Q600" s="134"/>
    </row>
    <row r="601" customFormat="false" ht="12.75" hidden="false" customHeight="false" outlineLevel="0" collapsed="false">
      <c r="A601" s="132"/>
      <c r="B601" s="133"/>
      <c r="C601" s="132"/>
      <c r="D601" s="134"/>
      <c r="E601" s="134"/>
      <c r="F601" s="134"/>
      <c r="G601" s="134"/>
      <c r="H601" s="134"/>
      <c r="I601" s="134"/>
      <c r="J601" s="134"/>
      <c r="K601" s="134"/>
      <c r="L601" s="134"/>
      <c r="M601" s="134"/>
      <c r="N601" s="134"/>
      <c r="O601" s="134"/>
      <c r="P601" s="134"/>
      <c r="Q601" s="134"/>
    </row>
    <row r="602" customFormat="false" ht="12.75" hidden="false" customHeight="false" outlineLevel="0" collapsed="false">
      <c r="A602" s="132"/>
      <c r="B602" s="133"/>
      <c r="C602" s="132"/>
      <c r="D602" s="134"/>
      <c r="E602" s="134"/>
      <c r="F602" s="134"/>
      <c r="G602" s="134"/>
      <c r="H602" s="134"/>
      <c r="I602" s="134"/>
      <c r="J602" s="134"/>
      <c r="K602" s="134"/>
      <c r="L602" s="134"/>
      <c r="M602" s="134"/>
      <c r="N602" s="134"/>
      <c r="O602" s="134"/>
      <c r="P602" s="134"/>
      <c r="Q602" s="134"/>
    </row>
    <row r="603" customFormat="false" ht="12.75" hidden="false" customHeight="false" outlineLevel="0" collapsed="false">
      <c r="A603" s="132"/>
      <c r="B603" s="133"/>
      <c r="C603" s="132"/>
      <c r="D603" s="134"/>
      <c r="E603" s="134"/>
      <c r="F603" s="134"/>
      <c r="G603" s="134"/>
      <c r="H603" s="134"/>
      <c r="I603" s="134"/>
      <c r="J603" s="134"/>
      <c r="K603" s="134"/>
      <c r="L603" s="134"/>
      <c r="M603" s="134"/>
      <c r="N603" s="134"/>
      <c r="O603" s="134"/>
      <c r="P603" s="134"/>
      <c r="Q603" s="134"/>
    </row>
    <row r="604" customFormat="false" ht="12.75" hidden="false" customHeight="false" outlineLevel="0" collapsed="false">
      <c r="A604" s="132"/>
      <c r="B604" s="133"/>
      <c r="C604" s="132"/>
      <c r="D604" s="134"/>
      <c r="E604" s="134"/>
      <c r="F604" s="134"/>
      <c r="G604" s="134"/>
      <c r="H604" s="134"/>
      <c r="I604" s="134"/>
      <c r="J604" s="134"/>
      <c r="K604" s="134"/>
      <c r="L604" s="134"/>
      <c r="M604" s="134"/>
      <c r="N604" s="134"/>
      <c r="O604" s="134"/>
      <c r="P604" s="134"/>
      <c r="Q604" s="134"/>
    </row>
    <row r="605" customFormat="false" ht="12.75" hidden="false" customHeight="false" outlineLevel="0" collapsed="false">
      <c r="A605" s="132"/>
      <c r="B605" s="133"/>
      <c r="C605" s="132"/>
      <c r="D605" s="134"/>
      <c r="E605" s="134"/>
      <c r="F605" s="134"/>
      <c r="G605" s="134"/>
      <c r="H605" s="134"/>
      <c r="I605" s="134"/>
      <c r="J605" s="134"/>
      <c r="K605" s="134"/>
      <c r="L605" s="134"/>
      <c r="M605" s="134"/>
      <c r="N605" s="134"/>
      <c r="O605" s="134"/>
      <c r="P605" s="134"/>
      <c r="Q605" s="134"/>
    </row>
    <row r="606" customFormat="false" ht="12.75" hidden="false" customHeight="false" outlineLevel="0" collapsed="false">
      <c r="A606" s="132"/>
      <c r="B606" s="133"/>
      <c r="C606" s="132"/>
      <c r="D606" s="134"/>
      <c r="E606" s="134"/>
      <c r="F606" s="134"/>
      <c r="G606" s="134"/>
      <c r="H606" s="134"/>
      <c r="I606" s="134"/>
      <c r="J606" s="134"/>
      <c r="K606" s="134"/>
      <c r="L606" s="134"/>
      <c r="M606" s="134"/>
      <c r="N606" s="134"/>
      <c r="O606" s="134"/>
      <c r="P606" s="134"/>
      <c r="Q606" s="134"/>
    </row>
    <row r="607" customFormat="false" ht="12.75" hidden="false" customHeight="false" outlineLevel="0" collapsed="false">
      <c r="A607" s="132"/>
      <c r="B607" s="133"/>
      <c r="C607" s="132"/>
      <c r="D607" s="134"/>
      <c r="E607" s="134"/>
      <c r="F607" s="134"/>
      <c r="G607" s="134"/>
      <c r="H607" s="134"/>
      <c r="I607" s="134"/>
      <c r="J607" s="134"/>
      <c r="K607" s="134"/>
      <c r="L607" s="134"/>
      <c r="M607" s="134"/>
      <c r="N607" s="134"/>
      <c r="O607" s="134"/>
      <c r="P607" s="134"/>
      <c r="Q607" s="134"/>
    </row>
    <row r="608" customFormat="false" ht="12.75" hidden="false" customHeight="false" outlineLevel="0" collapsed="false">
      <c r="A608" s="132"/>
      <c r="B608" s="133"/>
      <c r="C608" s="132"/>
      <c r="D608" s="134"/>
      <c r="E608" s="134"/>
      <c r="F608" s="134"/>
      <c r="G608" s="134"/>
      <c r="H608" s="134"/>
      <c r="I608" s="134"/>
      <c r="J608" s="134"/>
      <c r="K608" s="134"/>
      <c r="L608" s="134"/>
      <c r="M608" s="134"/>
      <c r="N608" s="134"/>
      <c r="O608" s="134"/>
      <c r="P608" s="134"/>
      <c r="Q608" s="134"/>
    </row>
    <row r="609" customFormat="false" ht="12.75" hidden="false" customHeight="false" outlineLevel="0" collapsed="false">
      <c r="A609" s="132"/>
      <c r="B609" s="133"/>
      <c r="C609" s="132"/>
      <c r="D609" s="134"/>
      <c r="E609" s="134"/>
      <c r="F609" s="134"/>
      <c r="G609" s="134"/>
      <c r="H609" s="134"/>
      <c r="I609" s="134"/>
      <c r="J609" s="134"/>
      <c r="K609" s="134"/>
      <c r="L609" s="134"/>
      <c r="M609" s="134"/>
      <c r="N609" s="134"/>
      <c r="O609" s="134"/>
      <c r="P609" s="134"/>
      <c r="Q609" s="134"/>
    </row>
    <row r="610" customFormat="false" ht="12.75" hidden="false" customHeight="false" outlineLevel="0" collapsed="false">
      <c r="A610" s="132"/>
      <c r="B610" s="133"/>
      <c r="C610" s="132"/>
      <c r="D610" s="134"/>
      <c r="E610" s="134"/>
      <c r="F610" s="134"/>
      <c r="G610" s="134"/>
      <c r="H610" s="134"/>
      <c r="I610" s="134"/>
      <c r="J610" s="134"/>
      <c r="K610" s="134"/>
      <c r="L610" s="134"/>
      <c r="M610" s="134"/>
      <c r="N610" s="134"/>
      <c r="O610" s="134"/>
      <c r="P610" s="134"/>
      <c r="Q610" s="134"/>
    </row>
    <row r="611" customFormat="false" ht="12.75" hidden="false" customHeight="false" outlineLevel="0" collapsed="false">
      <c r="A611" s="132"/>
      <c r="B611" s="133"/>
      <c r="C611" s="132"/>
      <c r="D611" s="134"/>
      <c r="E611" s="134"/>
      <c r="F611" s="134"/>
      <c r="G611" s="134"/>
      <c r="H611" s="134"/>
      <c r="I611" s="134"/>
      <c r="J611" s="134"/>
      <c r="K611" s="134"/>
      <c r="L611" s="134"/>
      <c r="M611" s="134"/>
      <c r="N611" s="134"/>
      <c r="O611" s="134"/>
      <c r="P611" s="134"/>
      <c r="Q611" s="134"/>
    </row>
    <row r="612" customFormat="false" ht="12.75" hidden="false" customHeight="false" outlineLevel="0" collapsed="false">
      <c r="A612" s="132"/>
      <c r="B612" s="133"/>
      <c r="C612" s="132"/>
      <c r="D612" s="134"/>
      <c r="E612" s="134"/>
      <c r="F612" s="134"/>
      <c r="G612" s="134"/>
      <c r="H612" s="134"/>
      <c r="I612" s="134"/>
      <c r="J612" s="134"/>
      <c r="K612" s="134"/>
      <c r="L612" s="134"/>
      <c r="M612" s="134"/>
      <c r="N612" s="134"/>
      <c r="O612" s="134"/>
      <c r="P612" s="134"/>
      <c r="Q612" s="134"/>
    </row>
    <row r="613" customFormat="false" ht="12.75" hidden="false" customHeight="false" outlineLevel="0" collapsed="false">
      <c r="A613" s="132"/>
      <c r="B613" s="133"/>
      <c r="C613" s="132"/>
      <c r="D613" s="134"/>
      <c r="E613" s="134"/>
      <c r="F613" s="134"/>
      <c r="G613" s="134"/>
      <c r="H613" s="134"/>
      <c r="I613" s="134"/>
      <c r="J613" s="134"/>
      <c r="K613" s="134"/>
      <c r="L613" s="134"/>
      <c r="M613" s="134"/>
      <c r="N613" s="134"/>
      <c r="O613" s="134"/>
      <c r="P613" s="134"/>
      <c r="Q613" s="134"/>
    </row>
    <row r="614" customFormat="false" ht="12.75" hidden="false" customHeight="false" outlineLevel="0" collapsed="false">
      <c r="A614" s="132"/>
      <c r="B614" s="133"/>
      <c r="C614" s="132"/>
      <c r="D614" s="134"/>
      <c r="E614" s="134"/>
      <c r="F614" s="134"/>
      <c r="G614" s="134"/>
      <c r="H614" s="134"/>
      <c r="I614" s="134"/>
      <c r="J614" s="134"/>
      <c r="K614" s="134"/>
      <c r="L614" s="134"/>
      <c r="M614" s="134"/>
      <c r="N614" s="134"/>
      <c r="O614" s="134"/>
      <c r="P614" s="134"/>
      <c r="Q614" s="134"/>
    </row>
    <row r="615" customFormat="false" ht="12.75" hidden="false" customHeight="false" outlineLevel="0" collapsed="false">
      <c r="A615" s="132"/>
      <c r="B615" s="133"/>
      <c r="C615" s="132"/>
      <c r="D615" s="134"/>
      <c r="E615" s="134"/>
      <c r="F615" s="134"/>
      <c r="G615" s="134"/>
      <c r="H615" s="134"/>
      <c r="I615" s="134"/>
      <c r="J615" s="134"/>
      <c r="K615" s="134"/>
      <c r="L615" s="134"/>
      <c r="M615" s="134"/>
      <c r="N615" s="134"/>
      <c r="O615" s="134"/>
      <c r="P615" s="134"/>
      <c r="Q615" s="134"/>
    </row>
    <row r="616" customFormat="false" ht="12.75" hidden="false" customHeight="false" outlineLevel="0" collapsed="false">
      <c r="A616" s="132"/>
      <c r="B616" s="133"/>
      <c r="C616" s="132"/>
      <c r="D616" s="134"/>
      <c r="E616" s="134"/>
      <c r="F616" s="134"/>
      <c r="G616" s="134"/>
      <c r="H616" s="134"/>
      <c r="I616" s="134"/>
      <c r="J616" s="134"/>
      <c r="K616" s="134"/>
      <c r="L616" s="134"/>
      <c r="M616" s="134"/>
      <c r="N616" s="134"/>
      <c r="O616" s="134"/>
      <c r="P616" s="134"/>
      <c r="Q616" s="134"/>
    </row>
    <row r="617" customFormat="false" ht="12.75" hidden="false" customHeight="false" outlineLevel="0" collapsed="false">
      <c r="A617" s="132"/>
      <c r="B617" s="133"/>
      <c r="C617" s="132"/>
      <c r="D617" s="134"/>
      <c r="E617" s="134"/>
      <c r="F617" s="134"/>
      <c r="G617" s="134"/>
      <c r="H617" s="134"/>
      <c r="I617" s="134"/>
      <c r="J617" s="134"/>
      <c r="K617" s="134"/>
      <c r="L617" s="134"/>
      <c r="M617" s="134"/>
      <c r="N617" s="134"/>
      <c r="O617" s="134"/>
      <c r="P617" s="134"/>
      <c r="Q617" s="134"/>
    </row>
    <row r="618" customFormat="false" ht="12.75" hidden="false" customHeight="false" outlineLevel="0" collapsed="false">
      <c r="A618" s="132"/>
      <c r="B618" s="133"/>
      <c r="C618" s="132"/>
      <c r="D618" s="134"/>
      <c r="E618" s="134"/>
      <c r="F618" s="134"/>
      <c r="G618" s="134"/>
      <c r="H618" s="134"/>
      <c r="I618" s="134"/>
      <c r="J618" s="134"/>
      <c r="K618" s="134"/>
      <c r="L618" s="134"/>
      <c r="M618" s="134"/>
      <c r="N618" s="134"/>
      <c r="O618" s="134"/>
      <c r="P618" s="134"/>
      <c r="Q618" s="134"/>
    </row>
    <row r="619" customFormat="false" ht="12.75" hidden="false" customHeight="false" outlineLevel="0" collapsed="false">
      <c r="A619" s="132"/>
      <c r="B619" s="133"/>
      <c r="C619" s="132"/>
      <c r="D619" s="134"/>
      <c r="E619" s="134"/>
      <c r="F619" s="134"/>
      <c r="G619" s="134"/>
      <c r="H619" s="134"/>
      <c r="I619" s="134"/>
      <c r="J619" s="134"/>
      <c r="K619" s="134"/>
      <c r="L619" s="134"/>
      <c r="M619" s="134"/>
      <c r="N619" s="134"/>
      <c r="O619" s="134"/>
      <c r="P619" s="134"/>
      <c r="Q619" s="134"/>
    </row>
    <row r="620" customFormat="false" ht="12.75" hidden="false" customHeight="false" outlineLevel="0" collapsed="false">
      <c r="A620" s="132"/>
      <c r="B620" s="133"/>
      <c r="C620" s="132"/>
      <c r="D620" s="134"/>
      <c r="E620" s="134"/>
      <c r="F620" s="134"/>
      <c r="G620" s="134"/>
      <c r="H620" s="134"/>
      <c r="I620" s="134"/>
      <c r="J620" s="134"/>
      <c r="K620" s="134"/>
      <c r="L620" s="134"/>
      <c r="M620" s="134"/>
      <c r="N620" s="134"/>
      <c r="O620" s="134"/>
      <c r="P620" s="134"/>
      <c r="Q620" s="134"/>
    </row>
    <row r="621" customFormat="false" ht="12.75" hidden="false" customHeight="false" outlineLevel="0" collapsed="false">
      <c r="A621" s="132"/>
      <c r="B621" s="133"/>
      <c r="C621" s="132"/>
      <c r="D621" s="134"/>
      <c r="E621" s="134"/>
      <c r="F621" s="134"/>
      <c r="G621" s="134"/>
      <c r="H621" s="134"/>
      <c r="I621" s="134"/>
      <c r="J621" s="134"/>
      <c r="K621" s="134"/>
      <c r="L621" s="134"/>
      <c r="M621" s="134"/>
      <c r="N621" s="134"/>
      <c r="O621" s="134"/>
      <c r="P621" s="134"/>
      <c r="Q621" s="134"/>
    </row>
    <row r="622" customFormat="false" ht="12.75" hidden="false" customHeight="false" outlineLevel="0" collapsed="false">
      <c r="A622" s="132"/>
      <c r="B622" s="133"/>
      <c r="C622" s="132"/>
      <c r="D622" s="134"/>
      <c r="E622" s="134"/>
      <c r="F622" s="134"/>
      <c r="G622" s="134"/>
      <c r="H622" s="134"/>
      <c r="I622" s="134"/>
      <c r="J622" s="134"/>
      <c r="K622" s="134"/>
      <c r="L622" s="134"/>
      <c r="M622" s="134"/>
      <c r="N622" s="134"/>
      <c r="O622" s="134"/>
      <c r="P622" s="134"/>
      <c r="Q622" s="134"/>
    </row>
    <row r="623" customFormat="false" ht="12.75" hidden="false" customHeight="false" outlineLevel="0" collapsed="false">
      <c r="A623" s="132"/>
      <c r="B623" s="133"/>
      <c r="C623" s="132"/>
      <c r="D623" s="134"/>
      <c r="E623" s="134"/>
      <c r="F623" s="134"/>
      <c r="G623" s="134"/>
      <c r="H623" s="134"/>
      <c r="I623" s="134"/>
      <c r="J623" s="134"/>
      <c r="K623" s="134"/>
      <c r="L623" s="134"/>
      <c r="M623" s="134"/>
      <c r="N623" s="134"/>
      <c r="O623" s="134"/>
      <c r="P623" s="134"/>
      <c r="Q623" s="134"/>
    </row>
    <row r="624" customFormat="false" ht="12.75" hidden="false" customHeight="false" outlineLevel="0" collapsed="false">
      <c r="A624" s="132"/>
      <c r="B624" s="133"/>
      <c r="C624" s="132"/>
      <c r="D624" s="134"/>
      <c r="E624" s="134"/>
      <c r="F624" s="134"/>
      <c r="G624" s="134"/>
      <c r="H624" s="134"/>
      <c r="I624" s="134"/>
      <c r="J624" s="134"/>
      <c r="K624" s="134"/>
      <c r="L624" s="134"/>
      <c r="M624" s="134"/>
      <c r="N624" s="134"/>
      <c r="O624" s="134"/>
      <c r="P624" s="134"/>
      <c r="Q624" s="134"/>
    </row>
    <row r="625" customFormat="false" ht="12.75" hidden="false" customHeight="false" outlineLevel="0" collapsed="false">
      <c r="A625" s="132"/>
      <c r="B625" s="133"/>
      <c r="C625" s="132"/>
      <c r="D625" s="134"/>
      <c r="E625" s="134"/>
      <c r="F625" s="134"/>
      <c r="G625" s="134"/>
      <c r="H625" s="134"/>
      <c r="I625" s="134"/>
      <c r="J625" s="134"/>
      <c r="K625" s="134"/>
      <c r="L625" s="134"/>
      <c r="M625" s="134"/>
      <c r="N625" s="134"/>
      <c r="O625" s="134"/>
      <c r="P625" s="134"/>
      <c r="Q625" s="134"/>
    </row>
    <row r="626" customFormat="false" ht="12.75" hidden="false" customHeight="false" outlineLevel="0" collapsed="false">
      <c r="A626" s="132"/>
      <c r="B626" s="133"/>
      <c r="C626" s="132"/>
      <c r="D626" s="134"/>
      <c r="E626" s="134"/>
      <c r="F626" s="134"/>
      <c r="G626" s="134"/>
      <c r="H626" s="134"/>
      <c r="I626" s="134"/>
      <c r="J626" s="134"/>
      <c r="K626" s="134"/>
      <c r="L626" s="134"/>
      <c r="M626" s="134"/>
      <c r="N626" s="134"/>
      <c r="O626" s="134"/>
      <c r="P626" s="134"/>
      <c r="Q626" s="134"/>
    </row>
    <row r="627" customFormat="false" ht="12.75" hidden="false" customHeight="false" outlineLevel="0" collapsed="false">
      <c r="A627" s="132"/>
      <c r="B627" s="133"/>
      <c r="C627" s="132"/>
      <c r="D627" s="134"/>
      <c r="E627" s="134"/>
      <c r="F627" s="134"/>
      <c r="G627" s="134"/>
      <c r="H627" s="134"/>
      <c r="I627" s="134"/>
      <c r="J627" s="134"/>
      <c r="K627" s="134"/>
      <c r="L627" s="134"/>
      <c r="M627" s="134"/>
      <c r="N627" s="134"/>
      <c r="O627" s="134"/>
      <c r="P627" s="134"/>
      <c r="Q627" s="134"/>
    </row>
    <row r="628" customFormat="false" ht="12.75" hidden="false" customHeight="false" outlineLevel="0" collapsed="false">
      <c r="A628" s="132"/>
      <c r="B628" s="133"/>
      <c r="C628" s="132"/>
      <c r="D628" s="134"/>
      <c r="E628" s="134"/>
      <c r="F628" s="134"/>
      <c r="G628" s="134"/>
      <c r="H628" s="134"/>
      <c r="I628" s="134"/>
      <c r="J628" s="134"/>
      <c r="K628" s="134"/>
      <c r="L628" s="134"/>
      <c r="M628" s="134"/>
      <c r="N628" s="134"/>
      <c r="O628" s="134"/>
      <c r="P628" s="134"/>
      <c r="Q628" s="134"/>
    </row>
    <row r="629" customFormat="false" ht="12.75" hidden="false" customHeight="false" outlineLevel="0" collapsed="false">
      <c r="A629" s="132"/>
      <c r="B629" s="133"/>
      <c r="C629" s="132"/>
      <c r="D629" s="134"/>
      <c r="E629" s="134"/>
      <c r="F629" s="134"/>
      <c r="G629" s="134"/>
      <c r="H629" s="134"/>
      <c r="I629" s="134"/>
      <c r="J629" s="134"/>
      <c r="K629" s="134"/>
      <c r="L629" s="134"/>
      <c r="M629" s="134"/>
      <c r="N629" s="134"/>
      <c r="O629" s="134"/>
      <c r="P629" s="134"/>
      <c r="Q629" s="134"/>
    </row>
    <row r="630" customFormat="false" ht="12.75" hidden="false" customHeight="false" outlineLevel="0" collapsed="false">
      <c r="A630" s="132"/>
      <c r="B630" s="133"/>
      <c r="C630" s="132"/>
      <c r="D630" s="134"/>
      <c r="E630" s="134"/>
      <c r="F630" s="134"/>
      <c r="G630" s="134"/>
      <c r="H630" s="134"/>
      <c r="I630" s="134"/>
      <c r="J630" s="134"/>
      <c r="K630" s="134"/>
      <c r="L630" s="134"/>
      <c r="M630" s="134"/>
      <c r="N630" s="134"/>
      <c r="O630" s="134"/>
      <c r="P630" s="134"/>
      <c r="Q630" s="134"/>
    </row>
    <row r="631" customFormat="false" ht="12.75" hidden="false" customHeight="false" outlineLevel="0" collapsed="false">
      <c r="A631" s="132"/>
      <c r="B631" s="133"/>
      <c r="C631" s="132"/>
      <c r="D631" s="134"/>
      <c r="E631" s="134"/>
      <c r="F631" s="134"/>
      <c r="G631" s="134"/>
      <c r="H631" s="134"/>
      <c r="I631" s="134"/>
      <c r="J631" s="134"/>
      <c r="K631" s="134"/>
      <c r="L631" s="134"/>
      <c r="M631" s="134"/>
      <c r="N631" s="134"/>
      <c r="O631" s="134"/>
      <c r="P631" s="134"/>
      <c r="Q631" s="134"/>
    </row>
    <row r="632" customFormat="false" ht="12.75" hidden="false" customHeight="false" outlineLevel="0" collapsed="false">
      <c r="A632" s="132"/>
      <c r="B632" s="133"/>
      <c r="C632" s="132"/>
      <c r="D632" s="134"/>
      <c r="E632" s="134"/>
      <c r="F632" s="134"/>
      <c r="G632" s="134"/>
      <c r="H632" s="134"/>
      <c r="I632" s="134"/>
      <c r="J632" s="134"/>
      <c r="K632" s="134"/>
      <c r="L632" s="134"/>
      <c r="M632" s="134"/>
      <c r="N632" s="134"/>
      <c r="O632" s="134"/>
      <c r="P632" s="134"/>
      <c r="Q632" s="134"/>
    </row>
    <row r="633" customFormat="false" ht="12.75" hidden="false" customHeight="false" outlineLevel="0" collapsed="false">
      <c r="A633" s="132"/>
      <c r="B633" s="133"/>
      <c r="C633" s="132"/>
      <c r="D633" s="134"/>
      <c r="E633" s="134"/>
      <c r="F633" s="134"/>
      <c r="G633" s="134"/>
      <c r="H633" s="134"/>
      <c r="I633" s="134"/>
      <c r="J633" s="134"/>
      <c r="K633" s="134"/>
      <c r="L633" s="134"/>
      <c r="M633" s="134"/>
      <c r="N633" s="134"/>
      <c r="O633" s="134"/>
      <c r="P633" s="134"/>
      <c r="Q633" s="134"/>
    </row>
    <row r="634" customFormat="false" ht="12.75" hidden="false" customHeight="false" outlineLevel="0" collapsed="false">
      <c r="A634" s="132"/>
      <c r="B634" s="133"/>
      <c r="C634" s="132"/>
      <c r="D634" s="134"/>
      <c r="E634" s="134"/>
      <c r="F634" s="134"/>
      <c r="G634" s="134"/>
      <c r="H634" s="134"/>
      <c r="I634" s="134"/>
      <c r="J634" s="134"/>
      <c r="K634" s="134"/>
      <c r="L634" s="134"/>
      <c r="M634" s="134"/>
      <c r="N634" s="134"/>
      <c r="O634" s="134"/>
      <c r="P634" s="134"/>
      <c r="Q634" s="134"/>
    </row>
    <row r="635" customFormat="false" ht="12.75" hidden="false" customHeight="false" outlineLevel="0" collapsed="false">
      <c r="A635" s="132"/>
      <c r="B635" s="133"/>
      <c r="C635" s="132"/>
      <c r="D635" s="134"/>
      <c r="E635" s="134"/>
      <c r="F635" s="134"/>
      <c r="G635" s="134"/>
      <c r="H635" s="134"/>
      <c r="I635" s="134"/>
      <c r="J635" s="134"/>
      <c r="K635" s="134"/>
      <c r="L635" s="134"/>
      <c r="M635" s="134"/>
      <c r="N635" s="134"/>
      <c r="O635" s="134"/>
      <c r="P635" s="134"/>
      <c r="Q635" s="134"/>
    </row>
    <row r="636" customFormat="false" ht="12.75" hidden="false" customHeight="false" outlineLevel="0" collapsed="false">
      <c r="A636" s="132"/>
      <c r="B636" s="133"/>
      <c r="C636" s="132"/>
      <c r="D636" s="134"/>
      <c r="E636" s="134"/>
      <c r="F636" s="134"/>
      <c r="G636" s="134"/>
      <c r="H636" s="134"/>
      <c r="I636" s="134"/>
      <c r="J636" s="134"/>
      <c r="K636" s="134"/>
      <c r="L636" s="134"/>
      <c r="M636" s="134"/>
      <c r="N636" s="134"/>
      <c r="O636" s="134"/>
      <c r="P636" s="134"/>
      <c r="Q636" s="134"/>
    </row>
    <row r="637" customFormat="false" ht="12.75" hidden="false" customHeight="false" outlineLevel="0" collapsed="false">
      <c r="A637" s="132"/>
      <c r="B637" s="133"/>
      <c r="C637" s="132"/>
      <c r="D637" s="134"/>
      <c r="E637" s="134"/>
      <c r="F637" s="134"/>
      <c r="G637" s="134"/>
      <c r="H637" s="134"/>
      <c r="I637" s="134"/>
      <c r="J637" s="134"/>
      <c r="K637" s="134"/>
      <c r="L637" s="134"/>
      <c r="M637" s="134"/>
      <c r="N637" s="134"/>
      <c r="O637" s="134"/>
      <c r="P637" s="134"/>
      <c r="Q637" s="134"/>
    </row>
    <row r="638" customFormat="false" ht="12.75" hidden="false" customHeight="false" outlineLevel="0" collapsed="false">
      <c r="A638" s="132"/>
      <c r="B638" s="133"/>
      <c r="C638" s="132"/>
      <c r="D638" s="134"/>
      <c r="E638" s="134"/>
      <c r="F638" s="134"/>
      <c r="G638" s="134"/>
      <c r="H638" s="134"/>
      <c r="I638" s="134"/>
      <c r="J638" s="134"/>
      <c r="K638" s="134"/>
      <c r="L638" s="134"/>
      <c r="M638" s="134"/>
      <c r="N638" s="134"/>
      <c r="O638" s="134"/>
      <c r="P638" s="134"/>
      <c r="Q638" s="134"/>
    </row>
    <row r="639" customFormat="false" ht="12.75" hidden="false" customHeight="false" outlineLevel="0" collapsed="false">
      <c r="A639" s="132"/>
      <c r="B639" s="133"/>
      <c r="C639" s="132"/>
      <c r="D639" s="134"/>
      <c r="E639" s="134"/>
      <c r="F639" s="134"/>
      <c r="G639" s="134"/>
      <c r="H639" s="134"/>
      <c r="I639" s="134"/>
      <c r="J639" s="134"/>
      <c r="K639" s="134"/>
      <c r="L639" s="134"/>
      <c r="M639" s="134"/>
      <c r="N639" s="134"/>
      <c r="O639" s="134"/>
      <c r="P639" s="134"/>
      <c r="Q639" s="134"/>
    </row>
    <row r="640" customFormat="false" ht="12.75" hidden="false" customHeight="false" outlineLevel="0" collapsed="false">
      <c r="A640" s="132"/>
      <c r="B640" s="133"/>
      <c r="C640" s="132"/>
      <c r="D640" s="134"/>
      <c r="E640" s="134"/>
      <c r="F640" s="134"/>
      <c r="G640" s="134"/>
      <c r="H640" s="134"/>
      <c r="I640" s="134"/>
      <c r="J640" s="134"/>
      <c r="K640" s="134"/>
      <c r="L640" s="134"/>
      <c r="M640" s="134"/>
      <c r="N640" s="134"/>
      <c r="O640" s="134"/>
      <c r="P640" s="134"/>
      <c r="Q640" s="134"/>
    </row>
    <row r="641" customFormat="false" ht="12.75" hidden="false" customHeight="false" outlineLevel="0" collapsed="false">
      <c r="A641" s="132"/>
      <c r="B641" s="133"/>
      <c r="C641" s="132"/>
      <c r="D641" s="134"/>
      <c r="E641" s="134"/>
      <c r="F641" s="134"/>
      <c r="G641" s="134"/>
      <c r="H641" s="134"/>
      <c r="I641" s="134"/>
      <c r="J641" s="134"/>
      <c r="K641" s="134"/>
      <c r="L641" s="134"/>
      <c r="M641" s="134"/>
      <c r="N641" s="134"/>
      <c r="O641" s="134"/>
      <c r="P641" s="134"/>
      <c r="Q641" s="134"/>
    </row>
    <row r="642" customFormat="false" ht="12.75" hidden="false" customHeight="false" outlineLevel="0" collapsed="false">
      <c r="A642" s="132"/>
      <c r="B642" s="133"/>
      <c r="C642" s="132"/>
      <c r="D642" s="134"/>
      <c r="E642" s="134"/>
      <c r="F642" s="134"/>
      <c r="G642" s="134"/>
      <c r="H642" s="134"/>
      <c r="I642" s="134"/>
      <c r="J642" s="134"/>
      <c r="K642" s="134"/>
      <c r="L642" s="134"/>
      <c r="M642" s="134"/>
      <c r="N642" s="134"/>
      <c r="O642" s="134"/>
      <c r="P642" s="134"/>
      <c r="Q642" s="134"/>
    </row>
    <row r="643" customFormat="false" ht="12.75" hidden="false" customHeight="false" outlineLevel="0" collapsed="false">
      <c r="A643" s="132"/>
      <c r="B643" s="133"/>
      <c r="C643" s="132"/>
      <c r="D643" s="134"/>
      <c r="E643" s="134"/>
      <c r="F643" s="134"/>
      <c r="G643" s="134"/>
      <c r="H643" s="134"/>
      <c r="I643" s="134"/>
      <c r="J643" s="134"/>
      <c r="K643" s="134"/>
      <c r="L643" s="134"/>
      <c r="M643" s="134"/>
      <c r="N643" s="134"/>
      <c r="O643" s="134"/>
      <c r="P643" s="134"/>
      <c r="Q643" s="134"/>
    </row>
    <row r="644" customFormat="false" ht="12.75" hidden="false" customHeight="false" outlineLevel="0" collapsed="false">
      <c r="A644" s="132"/>
      <c r="B644" s="133"/>
      <c r="C644" s="132"/>
      <c r="D644" s="134"/>
      <c r="E644" s="134"/>
      <c r="F644" s="134"/>
      <c r="G644" s="134"/>
      <c r="H644" s="134"/>
      <c r="I644" s="134"/>
      <c r="J644" s="134"/>
      <c r="K644" s="134"/>
      <c r="L644" s="134"/>
      <c r="M644" s="134"/>
      <c r="N644" s="134"/>
      <c r="O644" s="134"/>
      <c r="P644" s="134"/>
      <c r="Q644" s="134"/>
    </row>
    <row r="645" customFormat="false" ht="12.75" hidden="false" customHeight="false" outlineLevel="0" collapsed="false">
      <c r="A645" s="132"/>
      <c r="B645" s="133"/>
      <c r="C645" s="132"/>
      <c r="D645" s="134"/>
      <c r="E645" s="134"/>
      <c r="F645" s="134"/>
      <c r="G645" s="134"/>
      <c r="H645" s="134"/>
      <c r="I645" s="134"/>
      <c r="J645" s="134"/>
      <c r="K645" s="134"/>
      <c r="L645" s="134"/>
      <c r="M645" s="134"/>
      <c r="N645" s="134"/>
      <c r="O645" s="134"/>
      <c r="P645" s="134"/>
      <c r="Q645" s="134"/>
    </row>
    <row r="646" customFormat="false" ht="12.75" hidden="false" customHeight="false" outlineLevel="0" collapsed="false">
      <c r="A646" s="132"/>
      <c r="B646" s="133"/>
      <c r="C646" s="132"/>
      <c r="D646" s="134"/>
      <c r="E646" s="134"/>
      <c r="F646" s="134"/>
      <c r="G646" s="134"/>
      <c r="H646" s="134"/>
      <c r="I646" s="134"/>
      <c r="J646" s="134"/>
      <c r="K646" s="134"/>
      <c r="L646" s="134"/>
      <c r="M646" s="134"/>
      <c r="N646" s="134"/>
      <c r="O646" s="134"/>
      <c r="P646" s="134"/>
      <c r="Q646" s="134"/>
    </row>
    <row r="647" customFormat="false" ht="12.75" hidden="false" customHeight="false" outlineLevel="0" collapsed="false">
      <c r="A647" s="132"/>
      <c r="B647" s="133"/>
      <c r="C647" s="132"/>
      <c r="D647" s="134"/>
      <c r="E647" s="134"/>
      <c r="F647" s="134"/>
      <c r="G647" s="134"/>
      <c r="H647" s="134"/>
      <c r="I647" s="134"/>
      <c r="J647" s="134"/>
      <c r="K647" s="134"/>
      <c r="L647" s="134"/>
      <c r="M647" s="134"/>
      <c r="N647" s="134"/>
      <c r="O647" s="134"/>
      <c r="P647" s="134"/>
      <c r="Q647" s="134"/>
    </row>
    <row r="648" customFormat="false" ht="12.75" hidden="false" customHeight="false" outlineLevel="0" collapsed="false">
      <c r="A648" s="132"/>
      <c r="B648" s="133"/>
      <c r="C648" s="132"/>
      <c r="D648" s="134"/>
      <c r="E648" s="134"/>
      <c r="F648" s="134"/>
      <c r="G648" s="134"/>
      <c r="H648" s="134"/>
      <c r="I648" s="134"/>
      <c r="J648" s="134"/>
      <c r="K648" s="134"/>
      <c r="L648" s="134"/>
      <c r="M648" s="134"/>
      <c r="N648" s="134"/>
      <c r="O648" s="134"/>
      <c r="P648" s="134"/>
      <c r="Q648" s="134"/>
    </row>
    <row r="649" customFormat="false" ht="12.75" hidden="false" customHeight="false" outlineLevel="0" collapsed="false">
      <c r="A649" s="132"/>
      <c r="B649" s="133"/>
      <c r="C649" s="132"/>
      <c r="D649" s="134"/>
      <c r="E649" s="134"/>
      <c r="F649" s="134"/>
      <c r="G649" s="134"/>
      <c r="H649" s="134"/>
      <c r="I649" s="134"/>
      <c r="J649" s="134"/>
      <c r="K649" s="134"/>
      <c r="L649" s="134"/>
      <c r="M649" s="134"/>
      <c r="N649" s="134"/>
      <c r="O649" s="134"/>
      <c r="P649" s="134"/>
      <c r="Q649" s="134"/>
    </row>
    <row r="650" customFormat="false" ht="12.75" hidden="false" customHeight="false" outlineLevel="0" collapsed="false">
      <c r="A650" s="132"/>
      <c r="B650" s="133"/>
      <c r="C650" s="132"/>
      <c r="D650" s="134"/>
      <c r="E650" s="134"/>
      <c r="F650" s="134"/>
      <c r="G650" s="134"/>
      <c r="H650" s="134"/>
      <c r="I650" s="134"/>
      <c r="J650" s="134"/>
      <c r="K650" s="134"/>
      <c r="L650" s="134"/>
      <c r="M650" s="134"/>
      <c r="N650" s="134"/>
      <c r="O650" s="134"/>
      <c r="P650" s="134"/>
      <c r="Q650" s="134"/>
    </row>
    <row r="651" customFormat="false" ht="12.75" hidden="false" customHeight="false" outlineLevel="0" collapsed="false">
      <c r="A651" s="132"/>
      <c r="B651" s="133"/>
      <c r="C651" s="132"/>
      <c r="D651" s="134"/>
      <c r="E651" s="134"/>
      <c r="F651" s="134"/>
      <c r="G651" s="134"/>
      <c r="H651" s="134"/>
      <c r="I651" s="134"/>
      <c r="J651" s="134"/>
      <c r="K651" s="134"/>
      <c r="L651" s="134"/>
      <c r="M651" s="134"/>
      <c r="N651" s="134"/>
      <c r="O651" s="134"/>
      <c r="P651" s="134"/>
      <c r="Q651" s="134"/>
    </row>
    <row r="652" customFormat="false" ht="12.75" hidden="false" customHeight="false" outlineLevel="0" collapsed="false">
      <c r="A652" s="132"/>
      <c r="B652" s="133"/>
      <c r="C652" s="132"/>
      <c r="D652" s="134"/>
      <c r="E652" s="134"/>
      <c r="F652" s="134"/>
      <c r="G652" s="134"/>
      <c r="H652" s="134"/>
      <c r="I652" s="134"/>
      <c r="J652" s="134"/>
      <c r="K652" s="134"/>
      <c r="L652" s="134"/>
      <c r="M652" s="134"/>
      <c r="N652" s="134"/>
      <c r="O652" s="134"/>
      <c r="P652" s="134"/>
      <c r="Q652" s="134"/>
    </row>
    <row r="653" customFormat="false" ht="12.75" hidden="false" customHeight="false" outlineLevel="0" collapsed="false">
      <c r="A653" s="132"/>
      <c r="B653" s="133"/>
      <c r="C653" s="132"/>
      <c r="D653" s="134"/>
      <c r="E653" s="134"/>
      <c r="F653" s="134"/>
      <c r="G653" s="134"/>
      <c r="H653" s="134"/>
      <c r="I653" s="134"/>
      <c r="J653" s="134"/>
      <c r="K653" s="134"/>
      <c r="L653" s="134"/>
      <c r="M653" s="134"/>
      <c r="N653" s="134"/>
      <c r="O653" s="134"/>
      <c r="P653" s="134"/>
      <c r="Q653" s="134"/>
    </row>
    <row r="654" customFormat="false" ht="12.75" hidden="false" customHeight="false" outlineLevel="0" collapsed="false">
      <c r="A654" s="132"/>
      <c r="B654" s="133"/>
      <c r="C654" s="132"/>
      <c r="D654" s="134"/>
      <c r="E654" s="134"/>
      <c r="F654" s="134"/>
      <c r="G654" s="134"/>
      <c r="H654" s="134"/>
      <c r="I654" s="134"/>
      <c r="J654" s="134"/>
      <c r="K654" s="134"/>
      <c r="L654" s="134"/>
      <c r="M654" s="134"/>
      <c r="N654" s="134"/>
      <c r="O654" s="134"/>
      <c r="P654" s="134"/>
      <c r="Q654" s="134"/>
    </row>
    <row r="655" customFormat="false" ht="12.75" hidden="false" customHeight="false" outlineLevel="0" collapsed="false">
      <c r="A655" s="132"/>
      <c r="B655" s="133"/>
      <c r="C655" s="132"/>
      <c r="D655" s="134"/>
      <c r="E655" s="134"/>
      <c r="F655" s="134"/>
      <c r="G655" s="134"/>
      <c r="H655" s="134"/>
      <c r="I655" s="134"/>
      <c r="J655" s="134"/>
      <c r="K655" s="134"/>
      <c r="L655" s="134"/>
      <c r="M655" s="134"/>
      <c r="N655" s="134"/>
      <c r="O655" s="134"/>
      <c r="P655" s="134"/>
      <c r="Q655" s="134"/>
    </row>
    <row r="656" customFormat="false" ht="12.75" hidden="false" customHeight="false" outlineLevel="0" collapsed="false">
      <c r="A656" s="132"/>
      <c r="B656" s="133"/>
      <c r="C656" s="132"/>
      <c r="D656" s="134"/>
      <c r="E656" s="134"/>
      <c r="F656" s="134"/>
      <c r="G656" s="134"/>
      <c r="H656" s="134"/>
      <c r="I656" s="134"/>
      <c r="J656" s="134"/>
      <c r="K656" s="134"/>
      <c r="L656" s="134"/>
      <c r="M656" s="134"/>
      <c r="N656" s="134"/>
      <c r="O656" s="134"/>
      <c r="P656" s="134"/>
      <c r="Q656" s="134"/>
    </row>
    <row r="657" customFormat="false" ht="12.75" hidden="false" customHeight="false" outlineLevel="0" collapsed="false">
      <c r="A657" s="132"/>
      <c r="B657" s="133"/>
      <c r="C657" s="132"/>
      <c r="D657" s="134"/>
      <c r="E657" s="134"/>
      <c r="F657" s="134"/>
      <c r="G657" s="134"/>
      <c r="H657" s="134"/>
      <c r="I657" s="134"/>
      <c r="J657" s="134"/>
      <c r="K657" s="134"/>
      <c r="L657" s="134"/>
      <c r="M657" s="134"/>
      <c r="N657" s="134"/>
      <c r="O657" s="134"/>
      <c r="P657" s="134"/>
      <c r="Q657" s="134"/>
    </row>
    <row r="658" customFormat="false" ht="12.75" hidden="false" customHeight="false" outlineLevel="0" collapsed="false">
      <c r="A658" s="132"/>
      <c r="B658" s="133"/>
      <c r="C658" s="132"/>
      <c r="D658" s="134"/>
      <c r="E658" s="134"/>
      <c r="F658" s="134"/>
      <c r="G658" s="134"/>
      <c r="H658" s="134"/>
      <c r="I658" s="134"/>
      <c r="J658" s="134"/>
      <c r="K658" s="134"/>
      <c r="L658" s="134"/>
      <c r="M658" s="134"/>
      <c r="N658" s="134"/>
      <c r="O658" s="134"/>
      <c r="P658" s="134"/>
      <c r="Q658" s="134"/>
    </row>
    <row r="659" customFormat="false" ht="12.75" hidden="false" customHeight="false" outlineLevel="0" collapsed="false">
      <c r="A659" s="132"/>
      <c r="B659" s="133"/>
      <c r="C659" s="132"/>
      <c r="D659" s="134"/>
      <c r="E659" s="134"/>
      <c r="F659" s="134"/>
      <c r="G659" s="134"/>
      <c r="H659" s="134"/>
      <c r="I659" s="134"/>
      <c r="J659" s="134"/>
      <c r="K659" s="134"/>
      <c r="L659" s="134"/>
      <c r="M659" s="134"/>
      <c r="N659" s="134"/>
      <c r="O659" s="134"/>
      <c r="P659" s="134"/>
      <c r="Q659" s="134"/>
    </row>
    <row r="660" customFormat="false" ht="12.75" hidden="false" customHeight="false" outlineLevel="0" collapsed="false">
      <c r="A660" s="132"/>
      <c r="B660" s="133"/>
      <c r="C660" s="132"/>
      <c r="D660" s="134"/>
      <c r="E660" s="134"/>
      <c r="F660" s="134"/>
      <c r="G660" s="134"/>
      <c r="H660" s="134"/>
      <c r="I660" s="134"/>
      <c r="J660" s="134"/>
      <c r="K660" s="134"/>
      <c r="L660" s="134"/>
      <c r="M660" s="134"/>
      <c r="N660" s="134"/>
      <c r="O660" s="134"/>
      <c r="P660" s="134"/>
      <c r="Q660" s="134"/>
    </row>
    <row r="661" customFormat="false" ht="12.75" hidden="false" customHeight="false" outlineLevel="0" collapsed="false">
      <c r="A661" s="132"/>
      <c r="B661" s="133"/>
      <c r="C661" s="132"/>
      <c r="D661" s="134"/>
      <c r="E661" s="134"/>
      <c r="F661" s="134"/>
      <c r="G661" s="134"/>
      <c r="H661" s="134"/>
      <c r="I661" s="134"/>
      <c r="J661" s="134"/>
      <c r="K661" s="134"/>
      <c r="L661" s="134"/>
      <c r="M661" s="134"/>
      <c r="N661" s="134"/>
      <c r="O661" s="134"/>
      <c r="P661" s="134"/>
      <c r="Q661" s="134"/>
    </row>
    <row r="662" customFormat="false" ht="12.75" hidden="false" customHeight="false" outlineLevel="0" collapsed="false">
      <c r="A662" s="132"/>
      <c r="B662" s="133"/>
      <c r="C662" s="132"/>
      <c r="D662" s="134"/>
      <c r="E662" s="134"/>
      <c r="F662" s="134"/>
      <c r="G662" s="134"/>
      <c r="H662" s="134"/>
      <c r="I662" s="134"/>
      <c r="J662" s="134"/>
      <c r="K662" s="134"/>
      <c r="L662" s="134"/>
      <c r="M662" s="134"/>
      <c r="N662" s="134"/>
      <c r="O662" s="134"/>
      <c r="P662" s="134"/>
      <c r="Q662" s="134"/>
    </row>
    <row r="663" customFormat="false" ht="12.75" hidden="false" customHeight="false" outlineLevel="0" collapsed="false">
      <c r="A663" s="132"/>
      <c r="B663" s="133"/>
      <c r="C663" s="132"/>
      <c r="D663" s="134"/>
      <c r="E663" s="134"/>
      <c r="F663" s="134"/>
      <c r="G663" s="134"/>
      <c r="H663" s="134"/>
      <c r="I663" s="134"/>
      <c r="J663" s="134"/>
      <c r="K663" s="134"/>
      <c r="L663" s="134"/>
      <c r="M663" s="134"/>
      <c r="N663" s="134"/>
      <c r="O663" s="134"/>
      <c r="P663" s="134"/>
      <c r="Q663" s="134"/>
    </row>
    <row r="664" customFormat="false" ht="12.75" hidden="false" customHeight="false" outlineLevel="0" collapsed="false">
      <c r="A664" s="132"/>
      <c r="B664" s="133"/>
      <c r="C664" s="132"/>
      <c r="D664" s="134"/>
      <c r="E664" s="134"/>
      <c r="F664" s="134"/>
      <c r="G664" s="134"/>
      <c r="H664" s="134"/>
      <c r="I664" s="134"/>
      <c r="J664" s="134"/>
      <c r="K664" s="134"/>
      <c r="L664" s="134"/>
      <c r="M664" s="134"/>
      <c r="N664" s="134"/>
      <c r="O664" s="134"/>
      <c r="P664" s="134"/>
      <c r="Q664" s="134"/>
    </row>
    <row r="665" customFormat="false" ht="12.75" hidden="false" customHeight="false" outlineLevel="0" collapsed="false">
      <c r="A665" s="132"/>
      <c r="B665" s="133"/>
      <c r="C665" s="132"/>
      <c r="D665" s="134"/>
      <c r="E665" s="134"/>
      <c r="F665" s="134"/>
      <c r="G665" s="134"/>
      <c r="H665" s="134"/>
      <c r="I665" s="134"/>
      <c r="J665" s="134"/>
      <c r="K665" s="134"/>
      <c r="L665" s="134"/>
      <c r="M665" s="134"/>
      <c r="N665" s="134"/>
      <c r="O665" s="134"/>
      <c r="P665" s="134"/>
      <c r="Q665" s="134"/>
    </row>
    <row r="666" customFormat="false" ht="12.75" hidden="false" customHeight="false" outlineLevel="0" collapsed="false">
      <c r="A666" s="132"/>
      <c r="B666" s="133"/>
      <c r="C666" s="132"/>
      <c r="D666" s="134"/>
      <c r="E666" s="134"/>
      <c r="F666" s="134"/>
      <c r="G666" s="134"/>
      <c r="H666" s="134"/>
      <c r="I666" s="134"/>
      <c r="J666" s="134"/>
      <c r="K666" s="134"/>
      <c r="L666" s="134"/>
      <c r="M666" s="134"/>
      <c r="N666" s="134"/>
      <c r="O666" s="134"/>
      <c r="P666" s="134"/>
      <c r="Q666" s="134"/>
    </row>
    <row r="667" customFormat="false" ht="12.75" hidden="false" customHeight="false" outlineLevel="0" collapsed="false">
      <c r="A667" s="132"/>
      <c r="B667" s="133"/>
      <c r="C667" s="132"/>
      <c r="D667" s="134"/>
      <c r="E667" s="134"/>
      <c r="F667" s="134"/>
      <c r="G667" s="134"/>
      <c r="H667" s="134"/>
      <c r="I667" s="134"/>
      <c r="J667" s="134"/>
      <c r="K667" s="134"/>
      <c r="L667" s="134"/>
      <c r="M667" s="134"/>
      <c r="N667" s="134"/>
      <c r="O667" s="134"/>
      <c r="P667" s="134"/>
      <c r="Q667" s="134"/>
    </row>
    <row r="668" customFormat="false" ht="12.75" hidden="false" customHeight="false" outlineLevel="0" collapsed="false">
      <c r="A668" s="132"/>
      <c r="B668" s="133"/>
      <c r="C668" s="132"/>
      <c r="D668" s="134"/>
      <c r="E668" s="134"/>
      <c r="F668" s="134"/>
      <c r="G668" s="134"/>
      <c r="H668" s="134"/>
      <c r="I668" s="134"/>
      <c r="J668" s="134"/>
      <c r="K668" s="134"/>
      <c r="L668" s="134"/>
      <c r="M668" s="134"/>
      <c r="N668" s="134"/>
      <c r="O668" s="134"/>
      <c r="P668" s="134"/>
      <c r="Q668" s="134"/>
    </row>
    <row r="669" customFormat="false" ht="12.75" hidden="false" customHeight="false" outlineLevel="0" collapsed="false">
      <c r="A669" s="132"/>
      <c r="B669" s="133"/>
      <c r="C669" s="132"/>
      <c r="D669" s="134"/>
      <c r="E669" s="134"/>
      <c r="F669" s="134"/>
      <c r="G669" s="134"/>
      <c r="H669" s="134"/>
      <c r="I669" s="134"/>
      <c r="J669" s="134"/>
      <c r="K669" s="134"/>
      <c r="L669" s="134"/>
      <c r="M669" s="134"/>
      <c r="N669" s="134"/>
      <c r="O669" s="134"/>
      <c r="P669" s="134"/>
      <c r="Q669" s="134"/>
    </row>
    <row r="670" customFormat="false" ht="12.75" hidden="false" customHeight="false" outlineLevel="0" collapsed="false">
      <c r="A670" s="132"/>
      <c r="B670" s="133"/>
      <c r="C670" s="132"/>
      <c r="D670" s="134"/>
      <c r="E670" s="134"/>
      <c r="F670" s="134"/>
      <c r="G670" s="134"/>
      <c r="H670" s="134"/>
      <c r="I670" s="134"/>
      <c r="J670" s="134"/>
      <c r="K670" s="134"/>
      <c r="L670" s="134"/>
      <c r="M670" s="134"/>
      <c r="N670" s="134"/>
      <c r="O670" s="134"/>
      <c r="P670" s="134"/>
      <c r="Q670" s="134"/>
    </row>
    <row r="671" customFormat="false" ht="12.75" hidden="false" customHeight="false" outlineLevel="0" collapsed="false">
      <c r="A671" s="132"/>
      <c r="B671" s="133"/>
      <c r="C671" s="132"/>
      <c r="D671" s="134"/>
      <c r="E671" s="134"/>
      <c r="F671" s="134"/>
      <c r="G671" s="134"/>
      <c r="H671" s="134"/>
      <c r="I671" s="134"/>
      <c r="J671" s="134"/>
      <c r="K671" s="134"/>
      <c r="L671" s="134"/>
      <c r="M671" s="134"/>
      <c r="N671" s="134"/>
      <c r="O671" s="134"/>
      <c r="P671" s="134"/>
      <c r="Q671" s="134"/>
    </row>
    <row r="672" customFormat="false" ht="12.75" hidden="false" customHeight="false" outlineLevel="0" collapsed="false">
      <c r="A672" s="132"/>
      <c r="B672" s="133"/>
      <c r="C672" s="132"/>
      <c r="D672" s="134"/>
      <c r="E672" s="134"/>
      <c r="F672" s="134"/>
      <c r="G672" s="134"/>
      <c r="H672" s="134"/>
      <c r="I672" s="134"/>
      <c r="J672" s="134"/>
      <c r="K672" s="134"/>
      <c r="L672" s="134"/>
      <c r="M672" s="134"/>
      <c r="N672" s="134"/>
      <c r="O672" s="134"/>
      <c r="P672" s="134"/>
      <c r="Q672" s="134"/>
    </row>
    <row r="673" customFormat="false" ht="12.75" hidden="false" customHeight="false" outlineLevel="0" collapsed="false">
      <c r="A673" s="132"/>
      <c r="B673" s="133"/>
      <c r="C673" s="132"/>
      <c r="D673" s="134"/>
      <c r="E673" s="134"/>
      <c r="F673" s="134"/>
      <c r="G673" s="134"/>
      <c r="H673" s="134"/>
      <c r="I673" s="134"/>
      <c r="J673" s="134"/>
      <c r="K673" s="134"/>
      <c r="L673" s="134"/>
      <c r="M673" s="134"/>
      <c r="N673" s="134"/>
      <c r="O673" s="134"/>
      <c r="P673" s="134"/>
      <c r="Q673" s="134"/>
    </row>
    <row r="674" customFormat="false" ht="12.75" hidden="false" customHeight="false" outlineLevel="0" collapsed="false">
      <c r="A674" s="132"/>
      <c r="B674" s="133"/>
      <c r="C674" s="132"/>
      <c r="D674" s="134"/>
      <c r="E674" s="134"/>
      <c r="F674" s="134"/>
      <c r="G674" s="134"/>
      <c r="H674" s="134"/>
      <c r="I674" s="134"/>
      <c r="J674" s="134"/>
      <c r="K674" s="134"/>
      <c r="L674" s="134"/>
      <c r="M674" s="134"/>
      <c r="N674" s="134"/>
      <c r="O674" s="134"/>
      <c r="P674" s="134"/>
      <c r="Q674" s="134"/>
    </row>
    <row r="675" customFormat="false" ht="12.75" hidden="false" customHeight="false" outlineLevel="0" collapsed="false">
      <c r="A675" s="132"/>
      <c r="B675" s="133"/>
      <c r="C675" s="132"/>
      <c r="D675" s="134"/>
      <c r="E675" s="134"/>
      <c r="F675" s="134"/>
      <c r="G675" s="134"/>
      <c r="H675" s="134"/>
      <c r="I675" s="134"/>
      <c r="J675" s="134"/>
      <c r="K675" s="134"/>
      <c r="L675" s="134"/>
      <c r="M675" s="134"/>
      <c r="N675" s="134"/>
      <c r="O675" s="134"/>
      <c r="P675" s="134"/>
      <c r="Q675" s="134"/>
    </row>
    <row r="676" customFormat="false" ht="12.75" hidden="false" customHeight="false" outlineLevel="0" collapsed="false">
      <c r="A676" s="132"/>
      <c r="B676" s="133"/>
      <c r="C676" s="132"/>
      <c r="D676" s="134"/>
      <c r="E676" s="134"/>
      <c r="F676" s="134"/>
      <c r="G676" s="134"/>
      <c r="H676" s="134"/>
      <c r="I676" s="134"/>
      <c r="J676" s="134"/>
      <c r="K676" s="134"/>
      <c r="L676" s="134"/>
      <c r="M676" s="134"/>
      <c r="N676" s="134"/>
      <c r="O676" s="134"/>
      <c r="P676" s="134"/>
      <c r="Q676" s="134"/>
    </row>
    <row r="677" customFormat="false" ht="12.75" hidden="false" customHeight="false" outlineLevel="0" collapsed="false">
      <c r="A677" s="132"/>
      <c r="B677" s="133"/>
      <c r="C677" s="132"/>
      <c r="D677" s="134"/>
      <c r="E677" s="134"/>
      <c r="F677" s="134"/>
      <c r="G677" s="134"/>
      <c r="H677" s="134"/>
      <c r="I677" s="134"/>
      <c r="J677" s="134"/>
      <c r="K677" s="134"/>
      <c r="L677" s="134"/>
      <c r="M677" s="134"/>
      <c r="N677" s="134"/>
      <c r="O677" s="134"/>
      <c r="P677" s="134"/>
      <c r="Q677" s="134"/>
    </row>
    <row r="678" customFormat="false" ht="12.75" hidden="false" customHeight="false" outlineLevel="0" collapsed="false">
      <c r="A678" s="132"/>
      <c r="B678" s="133"/>
      <c r="C678" s="132"/>
      <c r="D678" s="134"/>
      <c r="E678" s="134"/>
      <c r="F678" s="134"/>
      <c r="G678" s="134"/>
      <c r="H678" s="134"/>
      <c r="I678" s="134"/>
      <c r="J678" s="134"/>
      <c r="K678" s="134"/>
      <c r="L678" s="134"/>
      <c r="M678" s="134"/>
      <c r="N678" s="134"/>
      <c r="O678" s="134"/>
      <c r="P678" s="134"/>
      <c r="Q678" s="134"/>
    </row>
    <row r="679" customFormat="false" ht="12.75" hidden="false" customHeight="false" outlineLevel="0" collapsed="false">
      <c r="A679" s="132"/>
      <c r="B679" s="133"/>
      <c r="C679" s="132"/>
      <c r="D679" s="134"/>
      <c r="E679" s="134"/>
      <c r="F679" s="134"/>
      <c r="G679" s="134"/>
      <c r="H679" s="134"/>
      <c r="I679" s="134"/>
      <c r="J679" s="134"/>
      <c r="K679" s="134"/>
      <c r="L679" s="134"/>
      <c r="M679" s="134"/>
      <c r="N679" s="134"/>
      <c r="O679" s="134"/>
      <c r="P679" s="134"/>
      <c r="Q679" s="134"/>
    </row>
    <row r="680" customFormat="false" ht="12.75" hidden="false" customHeight="false" outlineLevel="0" collapsed="false">
      <c r="A680" s="132"/>
      <c r="B680" s="133"/>
      <c r="C680" s="132"/>
      <c r="D680" s="134"/>
      <c r="E680" s="134"/>
      <c r="F680" s="134"/>
      <c r="G680" s="134"/>
      <c r="H680" s="134"/>
      <c r="I680" s="134"/>
      <c r="J680" s="134"/>
      <c r="K680" s="134"/>
      <c r="L680" s="134"/>
      <c r="M680" s="134"/>
      <c r="N680" s="134"/>
      <c r="O680" s="134"/>
      <c r="P680" s="134"/>
      <c r="Q680" s="134"/>
    </row>
    <row r="681" customFormat="false" ht="12.75" hidden="false" customHeight="false" outlineLevel="0" collapsed="false">
      <c r="A681" s="132"/>
      <c r="B681" s="133"/>
      <c r="C681" s="132"/>
      <c r="D681" s="134"/>
      <c r="E681" s="134"/>
      <c r="F681" s="134"/>
      <c r="G681" s="134"/>
      <c r="H681" s="134"/>
      <c r="I681" s="134"/>
      <c r="J681" s="134"/>
      <c r="K681" s="134"/>
      <c r="L681" s="134"/>
      <c r="M681" s="134"/>
      <c r="N681" s="134"/>
      <c r="O681" s="134"/>
      <c r="P681" s="134"/>
      <c r="Q681" s="134"/>
    </row>
    <row r="682" customFormat="false" ht="12.75" hidden="false" customHeight="false" outlineLevel="0" collapsed="false">
      <c r="A682" s="132"/>
      <c r="B682" s="133"/>
      <c r="C682" s="132"/>
      <c r="D682" s="134"/>
      <c r="E682" s="134"/>
      <c r="F682" s="134"/>
      <c r="G682" s="134"/>
      <c r="H682" s="134"/>
      <c r="I682" s="134"/>
      <c r="J682" s="134"/>
      <c r="K682" s="134"/>
      <c r="L682" s="134"/>
      <c r="M682" s="134"/>
      <c r="N682" s="134"/>
      <c r="O682" s="134"/>
      <c r="P682" s="134"/>
      <c r="Q682" s="134"/>
    </row>
    <row r="683" customFormat="false" ht="12.75" hidden="false" customHeight="false" outlineLevel="0" collapsed="false">
      <c r="A683" s="132"/>
      <c r="B683" s="133"/>
      <c r="C683" s="132"/>
      <c r="D683" s="134"/>
      <c r="E683" s="134"/>
      <c r="F683" s="134"/>
      <c r="G683" s="134"/>
      <c r="H683" s="134"/>
      <c r="I683" s="134"/>
      <c r="J683" s="134"/>
      <c r="K683" s="134"/>
      <c r="L683" s="134"/>
      <c r="M683" s="134"/>
      <c r="N683" s="134"/>
      <c r="O683" s="134"/>
      <c r="P683" s="134"/>
      <c r="Q683" s="134"/>
    </row>
    <row r="684" customFormat="false" ht="12.75" hidden="false" customHeight="false" outlineLevel="0" collapsed="false">
      <c r="A684" s="132"/>
      <c r="B684" s="133"/>
      <c r="C684" s="132"/>
      <c r="D684" s="134"/>
      <c r="E684" s="134"/>
      <c r="F684" s="134"/>
      <c r="G684" s="134"/>
      <c r="H684" s="134"/>
      <c r="I684" s="134"/>
      <c r="J684" s="134"/>
      <c r="K684" s="134"/>
      <c r="L684" s="134"/>
      <c r="M684" s="134"/>
      <c r="N684" s="134"/>
      <c r="O684" s="134"/>
      <c r="P684" s="134"/>
      <c r="Q684" s="134"/>
    </row>
    <row r="685" customFormat="false" ht="12.75" hidden="false" customHeight="false" outlineLevel="0" collapsed="false">
      <c r="A685" s="132"/>
      <c r="B685" s="133"/>
      <c r="C685" s="132"/>
      <c r="D685" s="134"/>
      <c r="E685" s="134"/>
      <c r="F685" s="134"/>
      <c r="G685" s="134"/>
      <c r="H685" s="134"/>
      <c r="I685" s="134"/>
      <c r="J685" s="134"/>
      <c r="K685" s="134"/>
      <c r="L685" s="134"/>
      <c r="M685" s="134"/>
      <c r="N685" s="134"/>
      <c r="O685" s="134"/>
      <c r="P685" s="134"/>
      <c r="Q685" s="134"/>
    </row>
    <row r="686" customFormat="false" ht="12.75" hidden="false" customHeight="false" outlineLevel="0" collapsed="false">
      <c r="A686" s="132"/>
      <c r="B686" s="133"/>
      <c r="C686" s="132"/>
      <c r="D686" s="134"/>
      <c r="E686" s="134"/>
      <c r="F686" s="134"/>
      <c r="G686" s="134"/>
      <c r="H686" s="134"/>
      <c r="I686" s="134"/>
      <c r="J686" s="134"/>
      <c r="K686" s="134"/>
      <c r="L686" s="134"/>
      <c r="M686" s="134"/>
      <c r="N686" s="134"/>
      <c r="O686" s="134"/>
      <c r="P686" s="134"/>
      <c r="Q686" s="134"/>
    </row>
    <row r="687" customFormat="false" ht="12.75" hidden="false" customHeight="false" outlineLevel="0" collapsed="false">
      <c r="A687" s="132"/>
      <c r="B687" s="133"/>
      <c r="C687" s="132"/>
      <c r="D687" s="134"/>
      <c r="E687" s="134"/>
      <c r="F687" s="134"/>
      <c r="G687" s="134"/>
      <c r="H687" s="134"/>
      <c r="I687" s="134"/>
      <c r="J687" s="134"/>
      <c r="K687" s="134"/>
      <c r="L687" s="134"/>
      <c r="M687" s="134"/>
      <c r="N687" s="134"/>
      <c r="O687" s="134"/>
      <c r="P687" s="134"/>
      <c r="Q687" s="134"/>
    </row>
    <row r="688" customFormat="false" ht="12.75" hidden="false" customHeight="false" outlineLevel="0" collapsed="false">
      <c r="A688" s="132"/>
      <c r="B688" s="133"/>
      <c r="C688" s="132"/>
      <c r="D688" s="134"/>
      <c r="E688" s="134"/>
      <c r="F688" s="134"/>
      <c r="G688" s="134"/>
      <c r="H688" s="134"/>
      <c r="I688" s="134"/>
      <c r="J688" s="134"/>
      <c r="K688" s="134"/>
      <c r="L688" s="134"/>
      <c r="M688" s="134"/>
      <c r="N688" s="134"/>
      <c r="O688" s="134"/>
      <c r="P688" s="134"/>
      <c r="Q688" s="134"/>
    </row>
    <row r="689" customFormat="false" ht="12.75" hidden="false" customHeight="false" outlineLevel="0" collapsed="false">
      <c r="A689" s="132"/>
      <c r="B689" s="133"/>
      <c r="C689" s="132"/>
      <c r="D689" s="134"/>
      <c r="E689" s="134"/>
      <c r="F689" s="134"/>
      <c r="G689" s="134"/>
      <c r="H689" s="134"/>
      <c r="I689" s="134"/>
      <c r="J689" s="134"/>
      <c r="K689" s="134"/>
      <c r="L689" s="134"/>
      <c r="M689" s="134"/>
      <c r="N689" s="134"/>
      <c r="O689" s="134"/>
      <c r="P689" s="134"/>
      <c r="Q689" s="134"/>
    </row>
    <row r="690" customFormat="false" ht="12.75" hidden="false" customHeight="false" outlineLevel="0" collapsed="false">
      <c r="A690" s="132"/>
      <c r="B690" s="133"/>
      <c r="C690" s="132"/>
      <c r="D690" s="134"/>
      <c r="E690" s="134"/>
      <c r="F690" s="134"/>
      <c r="G690" s="134"/>
      <c r="H690" s="134"/>
      <c r="I690" s="134"/>
      <c r="J690" s="134"/>
      <c r="K690" s="134"/>
      <c r="L690" s="134"/>
      <c r="M690" s="134"/>
      <c r="N690" s="134"/>
      <c r="O690" s="134"/>
      <c r="P690" s="134"/>
      <c r="Q690" s="134"/>
    </row>
    <row r="691" customFormat="false" ht="12.75" hidden="false" customHeight="false" outlineLevel="0" collapsed="false">
      <c r="A691" s="132"/>
      <c r="B691" s="133"/>
      <c r="C691" s="132"/>
      <c r="D691" s="134"/>
      <c r="E691" s="134"/>
      <c r="F691" s="134"/>
      <c r="G691" s="134"/>
      <c r="H691" s="134"/>
      <c r="I691" s="134"/>
      <c r="J691" s="134"/>
      <c r="K691" s="134"/>
      <c r="L691" s="134"/>
      <c r="M691" s="134"/>
      <c r="N691" s="134"/>
      <c r="O691" s="134"/>
      <c r="P691" s="134"/>
      <c r="Q691" s="134"/>
    </row>
    <row r="692" customFormat="false" ht="12.75" hidden="false" customHeight="false" outlineLevel="0" collapsed="false">
      <c r="A692" s="132"/>
      <c r="B692" s="133"/>
      <c r="C692" s="132"/>
      <c r="D692" s="134"/>
      <c r="E692" s="134"/>
      <c r="F692" s="134"/>
      <c r="G692" s="134"/>
      <c r="H692" s="134"/>
      <c r="I692" s="134"/>
      <c r="J692" s="134"/>
      <c r="K692" s="134"/>
      <c r="L692" s="134"/>
      <c r="M692" s="134"/>
      <c r="N692" s="134"/>
      <c r="O692" s="134"/>
      <c r="P692" s="134"/>
      <c r="Q692" s="134"/>
    </row>
    <row r="693" customFormat="false" ht="12.75" hidden="false" customHeight="false" outlineLevel="0" collapsed="false">
      <c r="A693" s="132"/>
      <c r="B693" s="133"/>
      <c r="C693" s="132"/>
      <c r="D693" s="134"/>
      <c r="E693" s="134"/>
      <c r="F693" s="134"/>
      <c r="G693" s="134"/>
      <c r="H693" s="134"/>
      <c r="I693" s="134"/>
      <c r="J693" s="134"/>
      <c r="K693" s="134"/>
      <c r="L693" s="134"/>
      <c r="M693" s="134"/>
      <c r="N693" s="134"/>
      <c r="O693" s="134"/>
      <c r="P693" s="134"/>
      <c r="Q693" s="134"/>
    </row>
    <row r="694" customFormat="false" ht="12.75" hidden="false" customHeight="false" outlineLevel="0" collapsed="false">
      <c r="A694" s="132"/>
      <c r="B694" s="133"/>
      <c r="C694" s="132"/>
      <c r="D694" s="134"/>
      <c r="E694" s="134"/>
      <c r="F694" s="134"/>
      <c r="G694" s="134"/>
      <c r="H694" s="134"/>
      <c r="I694" s="134"/>
      <c r="J694" s="134"/>
      <c r="K694" s="134"/>
      <c r="L694" s="134"/>
      <c r="M694" s="134"/>
      <c r="N694" s="134"/>
      <c r="O694" s="134"/>
      <c r="P694" s="134"/>
      <c r="Q694" s="134"/>
    </row>
    <row r="695" customFormat="false" ht="12.75" hidden="false" customHeight="false" outlineLevel="0" collapsed="false">
      <c r="A695" s="132"/>
      <c r="B695" s="133"/>
      <c r="C695" s="132"/>
      <c r="D695" s="134"/>
      <c r="E695" s="134"/>
      <c r="F695" s="134"/>
      <c r="G695" s="134"/>
      <c r="H695" s="134"/>
      <c r="I695" s="134"/>
      <c r="J695" s="134"/>
      <c r="K695" s="134"/>
      <c r="L695" s="134"/>
      <c r="M695" s="134"/>
      <c r="N695" s="134"/>
      <c r="O695" s="134"/>
      <c r="P695" s="134"/>
      <c r="Q695" s="134"/>
    </row>
    <row r="696" customFormat="false" ht="12.75" hidden="false" customHeight="false" outlineLevel="0" collapsed="false">
      <c r="A696" s="132"/>
      <c r="B696" s="133"/>
      <c r="C696" s="132"/>
      <c r="D696" s="134"/>
      <c r="E696" s="134"/>
      <c r="F696" s="134"/>
      <c r="G696" s="134"/>
      <c r="H696" s="134"/>
      <c r="I696" s="134"/>
      <c r="J696" s="134"/>
      <c r="K696" s="134"/>
      <c r="L696" s="134"/>
      <c r="M696" s="134"/>
      <c r="N696" s="134"/>
      <c r="O696" s="134"/>
      <c r="P696" s="134"/>
      <c r="Q696" s="134"/>
    </row>
    <row r="697" customFormat="false" ht="12.75" hidden="false" customHeight="false" outlineLevel="0" collapsed="false">
      <c r="A697" s="132"/>
      <c r="B697" s="133"/>
      <c r="C697" s="132"/>
      <c r="D697" s="134"/>
      <c r="E697" s="134"/>
      <c r="F697" s="134"/>
      <c r="G697" s="134"/>
      <c r="H697" s="134"/>
      <c r="I697" s="134"/>
      <c r="J697" s="134"/>
      <c r="K697" s="134"/>
      <c r="L697" s="134"/>
      <c r="M697" s="134"/>
      <c r="N697" s="134"/>
      <c r="O697" s="134"/>
      <c r="P697" s="134"/>
      <c r="Q697" s="134"/>
    </row>
    <row r="698" customFormat="false" ht="12.75" hidden="false" customHeight="false" outlineLevel="0" collapsed="false">
      <c r="A698" s="132"/>
      <c r="B698" s="133"/>
      <c r="C698" s="132"/>
      <c r="D698" s="134"/>
      <c r="E698" s="134"/>
      <c r="F698" s="134"/>
      <c r="G698" s="134"/>
      <c r="H698" s="134"/>
      <c r="I698" s="134"/>
      <c r="J698" s="134"/>
      <c r="K698" s="134"/>
      <c r="L698" s="134"/>
      <c r="M698" s="134"/>
      <c r="N698" s="134"/>
      <c r="O698" s="134"/>
      <c r="P698" s="134"/>
      <c r="Q698" s="134"/>
    </row>
    <row r="699" customFormat="false" ht="12.75" hidden="false" customHeight="false" outlineLevel="0" collapsed="false">
      <c r="A699" s="132"/>
      <c r="B699" s="133"/>
      <c r="C699" s="132"/>
      <c r="D699" s="134"/>
      <c r="E699" s="134"/>
      <c r="F699" s="134"/>
      <c r="G699" s="134"/>
      <c r="H699" s="134"/>
      <c r="I699" s="134"/>
      <c r="J699" s="134"/>
      <c r="K699" s="134"/>
      <c r="L699" s="134"/>
      <c r="M699" s="134"/>
      <c r="N699" s="134"/>
      <c r="O699" s="134"/>
      <c r="P699" s="134"/>
      <c r="Q699" s="134"/>
    </row>
    <row r="700" customFormat="false" ht="12.75" hidden="false" customHeight="false" outlineLevel="0" collapsed="false">
      <c r="A700" s="132"/>
      <c r="B700" s="133"/>
      <c r="C700" s="132"/>
      <c r="D700" s="134"/>
      <c r="E700" s="134"/>
      <c r="F700" s="134"/>
      <c r="G700" s="134"/>
      <c r="H700" s="134"/>
      <c r="I700" s="134"/>
      <c r="J700" s="134"/>
      <c r="K700" s="134"/>
      <c r="L700" s="134"/>
      <c r="M700" s="134"/>
      <c r="N700" s="134"/>
      <c r="O700" s="134"/>
      <c r="P700" s="134"/>
      <c r="Q700" s="134"/>
    </row>
    <row r="701" customFormat="false" ht="12.75" hidden="false" customHeight="false" outlineLevel="0" collapsed="false">
      <c r="A701" s="132"/>
      <c r="B701" s="133"/>
      <c r="C701" s="132"/>
      <c r="D701" s="134"/>
      <c r="E701" s="134"/>
      <c r="F701" s="134"/>
      <c r="G701" s="134"/>
      <c r="H701" s="134"/>
      <c r="I701" s="134"/>
      <c r="J701" s="134"/>
      <c r="K701" s="134"/>
      <c r="L701" s="134"/>
      <c r="M701" s="134"/>
      <c r="N701" s="134"/>
      <c r="O701" s="134"/>
      <c r="P701" s="134"/>
      <c r="Q701" s="134"/>
    </row>
    <row r="702" customFormat="false" ht="12.75" hidden="false" customHeight="false" outlineLevel="0" collapsed="false">
      <c r="A702" s="132"/>
      <c r="B702" s="133"/>
      <c r="C702" s="132"/>
      <c r="D702" s="134"/>
      <c r="E702" s="134"/>
      <c r="F702" s="134"/>
      <c r="G702" s="134"/>
      <c r="H702" s="134"/>
      <c r="I702" s="134"/>
      <c r="J702" s="134"/>
      <c r="K702" s="134"/>
      <c r="L702" s="134"/>
      <c r="M702" s="134"/>
      <c r="N702" s="134"/>
      <c r="O702" s="134"/>
      <c r="P702" s="134"/>
      <c r="Q702" s="134"/>
    </row>
    <row r="703" customFormat="false" ht="12.75" hidden="false" customHeight="false" outlineLevel="0" collapsed="false">
      <c r="A703" s="132"/>
      <c r="B703" s="133"/>
      <c r="C703" s="132"/>
      <c r="D703" s="134"/>
      <c r="E703" s="134"/>
      <c r="F703" s="134"/>
      <c r="G703" s="134"/>
      <c r="H703" s="134"/>
      <c r="I703" s="134"/>
      <c r="J703" s="134"/>
      <c r="K703" s="134"/>
      <c r="L703" s="134"/>
      <c r="M703" s="134"/>
      <c r="N703" s="134"/>
      <c r="O703" s="134"/>
      <c r="P703" s="134"/>
      <c r="Q703" s="134"/>
    </row>
    <row r="704" customFormat="false" ht="12.75" hidden="false" customHeight="false" outlineLevel="0" collapsed="false">
      <c r="A704" s="132"/>
      <c r="B704" s="133"/>
      <c r="C704" s="132"/>
      <c r="D704" s="134"/>
      <c r="E704" s="134"/>
      <c r="F704" s="134"/>
      <c r="G704" s="134"/>
      <c r="H704" s="134"/>
      <c r="I704" s="134"/>
      <c r="J704" s="134"/>
      <c r="K704" s="134"/>
      <c r="L704" s="134"/>
      <c r="M704" s="134"/>
      <c r="N704" s="134"/>
      <c r="O704" s="134"/>
      <c r="P704" s="134"/>
      <c r="Q704" s="134"/>
    </row>
    <row r="705" customFormat="false" ht="12.75" hidden="false" customHeight="false" outlineLevel="0" collapsed="false">
      <c r="A705" s="132"/>
      <c r="B705" s="133"/>
      <c r="C705" s="132"/>
      <c r="D705" s="134"/>
      <c r="E705" s="134"/>
      <c r="F705" s="134"/>
      <c r="G705" s="134"/>
      <c r="H705" s="134"/>
      <c r="I705" s="134"/>
      <c r="J705" s="134"/>
      <c r="K705" s="134"/>
      <c r="L705" s="134"/>
      <c r="M705" s="134"/>
      <c r="N705" s="134"/>
      <c r="O705" s="134"/>
      <c r="P705" s="134"/>
      <c r="Q705" s="134"/>
    </row>
    <row r="706" customFormat="false" ht="12.75" hidden="false" customHeight="false" outlineLevel="0" collapsed="false">
      <c r="A706" s="132"/>
      <c r="B706" s="133"/>
      <c r="C706" s="132"/>
      <c r="D706" s="134"/>
      <c r="E706" s="134"/>
      <c r="F706" s="134"/>
      <c r="G706" s="134"/>
      <c r="H706" s="134"/>
      <c r="I706" s="134"/>
      <c r="J706" s="134"/>
      <c r="K706" s="134"/>
      <c r="L706" s="134"/>
      <c r="M706" s="134"/>
      <c r="N706" s="134"/>
      <c r="O706" s="134"/>
      <c r="P706" s="134"/>
      <c r="Q706" s="134"/>
    </row>
    <row r="707" customFormat="false" ht="12.75" hidden="false" customHeight="false" outlineLevel="0" collapsed="false">
      <c r="A707" s="132"/>
      <c r="B707" s="133"/>
      <c r="C707" s="132"/>
      <c r="D707" s="134"/>
      <c r="E707" s="134"/>
      <c r="F707" s="134"/>
      <c r="G707" s="134"/>
      <c r="H707" s="134"/>
      <c r="I707" s="134"/>
      <c r="J707" s="134"/>
      <c r="K707" s="134"/>
      <c r="L707" s="134"/>
      <c r="M707" s="134"/>
      <c r="N707" s="134"/>
      <c r="O707" s="134"/>
      <c r="P707" s="134"/>
      <c r="Q707" s="134"/>
    </row>
    <row r="708" customFormat="false" ht="12.75" hidden="false" customHeight="false" outlineLevel="0" collapsed="false">
      <c r="A708" s="132"/>
      <c r="B708" s="133"/>
      <c r="C708" s="132"/>
      <c r="D708" s="134"/>
      <c r="E708" s="134"/>
      <c r="F708" s="134"/>
      <c r="G708" s="134"/>
      <c r="H708" s="134"/>
      <c r="I708" s="134"/>
      <c r="J708" s="134"/>
      <c r="K708" s="134"/>
      <c r="L708" s="134"/>
      <c r="M708" s="134"/>
      <c r="N708" s="134"/>
      <c r="O708" s="134"/>
      <c r="P708" s="134"/>
      <c r="Q708" s="134"/>
    </row>
    <row r="709" customFormat="false" ht="12.75" hidden="false" customHeight="false" outlineLevel="0" collapsed="false">
      <c r="A709" s="132"/>
      <c r="B709" s="133"/>
      <c r="C709" s="132"/>
      <c r="D709" s="134"/>
      <c r="E709" s="134"/>
      <c r="F709" s="134"/>
      <c r="G709" s="134"/>
      <c r="H709" s="134"/>
      <c r="I709" s="134"/>
      <c r="J709" s="134"/>
      <c r="K709" s="134"/>
      <c r="L709" s="134"/>
      <c r="M709" s="134"/>
      <c r="N709" s="134"/>
      <c r="O709" s="134"/>
      <c r="P709" s="134"/>
      <c r="Q709" s="134"/>
    </row>
    <row r="710" customFormat="false" ht="12.75" hidden="false" customHeight="false" outlineLevel="0" collapsed="false">
      <c r="A710" s="132"/>
      <c r="B710" s="133"/>
      <c r="C710" s="132"/>
      <c r="D710" s="134"/>
      <c r="E710" s="134"/>
      <c r="F710" s="134"/>
      <c r="G710" s="134"/>
      <c r="H710" s="134"/>
      <c r="I710" s="134"/>
      <c r="J710" s="134"/>
      <c r="K710" s="134"/>
      <c r="L710" s="134"/>
      <c r="M710" s="134"/>
      <c r="N710" s="134"/>
      <c r="O710" s="134"/>
      <c r="P710" s="134"/>
      <c r="Q710" s="134"/>
    </row>
    <row r="711" customFormat="false" ht="12.75" hidden="false" customHeight="false" outlineLevel="0" collapsed="false">
      <c r="A711" s="132"/>
      <c r="B711" s="133"/>
      <c r="C711" s="132"/>
      <c r="D711" s="134"/>
      <c r="E711" s="134"/>
      <c r="F711" s="134"/>
      <c r="G711" s="134"/>
      <c r="H711" s="134"/>
      <c r="I711" s="134"/>
      <c r="J711" s="134"/>
      <c r="K711" s="134"/>
      <c r="L711" s="134"/>
      <c r="M711" s="134"/>
      <c r="N711" s="134"/>
      <c r="O711" s="134"/>
      <c r="P711" s="134"/>
      <c r="Q711" s="134"/>
    </row>
    <row r="712" customFormat="false" ht="12.75" hidden="false" customHeight="false" outlineLevel="0" collapsed="false">
      <c r="A712" s="132"/>
      <c r="B712" s="133"/>
      <c r="C712" s="132"/>
      <c r="D712" s="134"/>
      <c r="E712" s="134"/>
      <c r="F712" s="134"/>
      <c r="G712" s="134"/>
      <c r="H712" s="134"/>
      <c r="I712" s="134"/>
      <c r="J712" s="134"/>
      <c r="K712" s="134"/>
      <c r="L712" s="134"/>
      <c r="M712" s="134"/>
      <c r="N712" s="134"/>
      <c r="O712" s="134"/>
      <c r="P712" s="134"/>
      <c r="Q712" s="134"/>
    </row>
    <row r="713" customFormat="false" ht="12.75" hidden="false" customHeight="false" outlineLevel="0" collapsed="false">
      <c r="A713" s="132"/>
      <c r="B713" s="133"/>
      <c r="C713" s="132"/>
      <c r="D713" s="134"/>
      <c r="E713" s="134"/>
      <c r="F713" s="134"/>
      <c r="G713" s="134"/>
      <c r="H713" s="134"/>
      <c r="I713" s="134"/>
      <c r="J713" s="134"/>
      <c r="K713" s="134"/>
      <c r="L713" s="134"/>
      <c r="M713" s="134"/>
      <c r="N713" s="134"/>
      <c r="O713" s="134"/>
      <c r="P713" s="134"/>
      <c r="Q713" s="134"/>
    </row>
    <row r="714" customFormat="false" ht="12.75" hidden="false" customHeight="false" outlineLevel="0" collapsed="false">
      <c r="A714" s="132"/>
      <c r="B714" s="133"/>
      <c r="C714" s="132"/>
      <c r="D714" s="134"/>
      <c r="E714" s="134"/>
      <c r="F714" s="134"/>
      <c r="G714" s="134"/>
      <c r="H714" s="134"/>
      <c r="I714" s="134"/>
      <c r="J714" s="134"/>
      <c r="K714" s="134"/>
      <c r="L714" s="134"/>
      <c r="M714" s="134"/>
      <c r="N714" s="134"/>
      <c r="O714" s="134"/>
      <c r="P714" s="134"/>
      <c r="Q714" s="134"/>
    </row>
    <row r="715" customFormat="false" ht="12.75" hidden="false" customHeight="false" outlineLevel="0" collapsed="false">
      <c r="A715" s="132"/>
      <c r="B715" s="133"/>
      <c r="C715" s="132"/>
      <c r="D715" s="134"/>
      <c r="E715" s="134"/>
      <c r="F715" s="134"/>
      <c r="G715" s="134"/>
      <c r="H715" s="134"/>
      <c r="I715" s="134"/>
      <c r="J715" s="134"/>
      <c r="K715" s="134"/>
      <c r="L715" s="134"/>
      <c r="M715" s="134"/>
      <c r="N715" s="134"/>
      <c r="O715" s="134"/>
      <c r="P715" s="134"/>
      <c r="Q715" s="134"/>
    </row>
    <row r="716" customFormat="false" ht="12.75" hidden="false" customHeight="false" outlineLevel="0" collapsed="false">
      <c r="A716" s="132"/>
      <c r="B716" s="133"/>
      <c r="C716" s="132"/>
      <c r="D716" s="134"/>
      <c r="E716" s="134"/>
      <c r="F716" s="134"/>
      <c r="G716" s="134"/>
      <c r="H716" s="134"/>
      <c r="I716" s="134"/>
      <c r="J716" s="134"/>
      <c r="K716" s="134"/>
      <c r="L716" s="134"/>
      <c r="M716" s="134"/>
      <c r="N716" s="134"/>
      <c r="O716" s="134"/>
      <c r="P716" s="134"/>
      <c r="Q716" s="134"/>
    </row>
    <row r="717" customFormat="false" ht="12.75" hidden="false" customHeight="false" outlineLevel="0" collapsed="false">
      <c r="A717" s="132"/>
      <c r="B717" s="133"/>
      <c r="C717" s="132"/>
      <c r="D717" s="134"/>
      <c r="E717" s="134"/>
      <c r="F717" s="134"/>
      <c r="G717" s="134"/>
      <c r="H717" s="134"/>
      <c r="I717" s="134"/>
      <c r="J717" s="134"/>
      <c r="K717" s="134"/>
      <c r="L717" s="134"/>
      <c r="M717" s="134"/>
      <c r="N717" s="134"/>
      <c r="O717" s="134"/>
      <c r="P717" s="134"/>
      <c r="Q717" s="134"/>
    </row>
    <row r="718" customFormat="false" ht="12.75" hidden="false" customHeight="false" outlineLevel="0" collapsed="false">
      <c r="A718" s="132"/>
      <c r="B718" s="133"/>
      <c r="C718" s="132"/>
      <c r="D718" s="134"/>
      <c r="E718" s="134"/>
      <c r="F718" s="134"/>
      <c r="G718" s="134"/>
      <c r="H718" s="134"/>
      <c r="I718" s="134"/>
      <c r="J718" s="134"/>
      <c r="K718" s="134"/>
      <c r="L718" s="134"/>
      <c r="M718" s="134"/>
      <c r="N718" s="134"/>
      <c r="O718" s="134"/>
      <c r="P718" s="134"/>
      <c r="Q718" s="134"/>
    </row>
    <row r="719" customFormat="false" ht="12.75" hidden="false" customHeight="false" outlineLevel="0" collapsed="false">
      <c r="A719" s="132"/>
      <c r="B719" s="133"/>
      <c r="C719" s="132"/>
      <c r="D719" s="134"/>
      <c r="E719" s="134"/>
      <c r="F719" s="134"/>
      <c r="G719" s="134"/>
      <c r="H719" s="134"/>
      <c r="I719" s="134"/>
      <c r="J719" s="134"/>
      <c r="K719" s="134"/>
      <c r="L719" s="134"/>
      <c r="M719" s="134"/>
      <c r="N719" s="134"/>
      <c r="O719" s="134"/>
      <c r="P719" s="134"/>
      <c r="Q719" s="134"/>
    </row>
    <row r="720" customFormat="false" ht="12.75" hidden="false" customHeight="false" outlineLevel="0" collapsed="false">
      <c r="A720" s="132"/>
      <c r="B720" s="133"/>
      <c r="C720" s="132"/>
      <c r="D720" s="134"/>
      <c r="E720" s="134"/>
      <c r="F720" s="134"/>
      <c r="G720" s="134"/>
      <c r="H720" s="134"/>
      <c r="I720" s="134"/>
      <c r="J720" s="134"/>
      <c r="K720" s="134"/>
      <c r="L720" s="134"/>
      <c r="M720" s="134"/>
      <c r="N720" s="134"/>
      <c r="O720" s="134"/>
      <c r="P720" s="134"/>
      <c r="Q720" s="134"/>
    </row>
    <row r="721" customFormat="false" ht="12.75" hidden="false" customHeight="false" outlineLevel="0" collapsed="false">
      <c r="A721" s="132"/>
      <c r="B721" s="133"/>
      <c r="C721" s="132"/>
      <c r="D721" s="134"/>
      <c r="E721" s="134"/>
      <c r="F721" s="134"/>
      <c r="G721" s="134"/>
      <c r="H721" s="134"/>
      <c r="I721" s="134"/>
      <c r="J721" s="134"/>
      <c r="K721" s="134"/>
      <c r="L721" s="134"/>
      <c r="M721" s="134"/>
      <c r="N721" s="134"/>
      <c r="O721" s="134"/>
      <c r="P721" s="134"/>
      <c r="Q721" s="134"/>
    </row>
    <row r="722" customFormat="false" ht="12.75" hidden="false" customHeight="false" outlineLevel="0" collapsed="false">
      <c r="A722" s="132"/>
      <c r="B722" s="133"/>
      <c r="C722" s="132"/>
      <c r="D722" s="134"/>
      <c r="E722" s="134"/>
      <c r="F722" s="134"/>
      <c r="G722" s="134"/>
      <c r="H722" s="134"/>
      <c r="I722" s="134"/>
      <c r="J722" s="134"/>
      <c r="K722" s="134"/>
      <c r="L722" s="134"/>
      <c r="M722" s="134"/>
      <c r="N722" s="134"/>
      <c r="O722" s="134"/>
      <c r="P722" s="134"/>
      <c r="Q722" s="134"/>
    </row>
    <row r="723" customFormat="false" ht="12.75" hidden="false" customHeight="false" outlineLevel="0" collapsed="false">
      <c r="A723" s="132"/>
      <c r="B723" s="133"/>
      <c r="C723" s="132"/>
      <c r="D723" s="134"/>
      <c r="E723" s="134"/>
      <c r="F723" s="134"/>
      <c r="G723" s="134"/>
      <c r="H723" s="134"/>
      <c r="I723" s="134"/>
      <c r="J723" s="134"/>
      <c r="K723" s="134"/>
      <c r="L723" s="134"/>
      <c r="M723" s="134"/>
      <c r="N723" s="134"/>
      <c r="O723" s="134"/>
      <c r="P723" s="134"/>
      <c r="Q723" s="134"/>
    </row>
    <row r="724" customFormat="false" ht="12.75" hidden="false" customHeight="false" outlineLevel="0" collapsed="false">
      <c r="A724" s="132"/>
      <c r="B724" s="133"/>
      <c r="C724" s="132"/>
      <c r="D724" s="134"/>
      <c r="E724" s="134"/>
      <c r="F724" s="134"/>
      <c r="G724" s="134"/>
      <c r="H724" s="134"/>
      <c r="I724" s="134"/>
      <c r="J724" s="134"/>
      <c r="K724" s="134"/>
      <c r="L724" s="134"/>
      <c r="M724" s="134"/>
      <c r="N724" s="134"/>
      <c r="O724" s="134"/>
      <c r="P724" s="134"/>
      <c r="Q724" s="134"/>
    </row>
    <row r="725" customFormat="false" ht="12.75" hidden="false" customHeight="false" outlineLevel="0" collapsed="false">
      <c r="A725" s="132"/>
      <c r="B725" s="133"/>
      <c r="C725" s="132"/>
      <c r="D725" s="134"/>
      <c r="E725" s="134"/>
      <c r="F725" s="134"/>
      <c r="G725" s="134"/>
      <c r="H725" s="134"/>
      <c r="I725" s="134"/>
      <c r="J725" s="134"/>
      <c r="K725" s="134"/>
      <c r="L725" s="134"/>
      <c r="M725" s="134"/>
      <c r="N725" s="134"/>
      <c r="O725" s="134"/>
      <c r="P725" s="134"/>
      <c r="Q725" s="134"/>
    </row>
    <row r="726" customFormat="false" ht="12.75" hidden="false" customHeight="false" outlineLevel="0" collapsed="false">
      <c r="A726" s="132"/>
      <c r="B726" s="133"/>
      <c r="C726" s="132"/>
      <c r="D726" s="134"/>
      <c r="E726" s="134"/>
      <c r="F726" s="134"/>
      <c r="G726" s="134"/>
      <c r="H726" s="134"/>
      <c r="I726" s="134"/>
      <c r="J726" s="134"/>
      <c r="K726" s="134"/>
      <c r="L726" s="134"/>
      <c r="M726" s="134"/>
      <c r="N726" s="134"/>
      <c r="O726" s="134"/>
      <c r="P726" s="134"/>
      <c r="Q726" s="134"/>
    </row>
    <row r="727" customFormat="false" ht="12.75" hidden="false" customHeight="false" outlineLevel="0" collapsed="false">
      <c r="A727" s="132"/>
      <c r="B727" s="133"/>
      <c r="C727" s="132"/>
      <c r="D727" s="134"/>
      <c r="E727" s="134"/>
      <c r="F727" s="134"/>
      <c r="G727" s="134"/>
      <c r="H727" s="134"/>
      <c r="I727" s="134"/>
      <c r="J727" s="134"/>
      <c r="K727" s="134"/>
      <c r="L727" s="134"/>
      <c r="M727" s="134"/>
      <c r="N727" s="134"/>
      <c r="O727" s="134"/>
      <c r="P727" s="134"/>
      <c r="Q727" s="134"/>
    </row>
    <row r="728" customFormat="false" ht="12.75" hidden="false" customHeight="false" outlineLevel="0" collapsed="false">
      <c r="A728" s="132"/>
      <c r="B728" s="133"/>
      <c r="C728" s="132"/>
      <c r="D728" s="134"/>
      <c r="E728" s="134"/>
      <c r="F728" s="134"/>
      <c r="G728" s="134"/>
      <c r="H728" s="134"/>
      <c r="I728" s="134"/>
      <c r="J728" s="134"/>
      <c r="K728" s="134"/>
      <c r="L728" s="134"/>
      <c r="M728" s="134"/>
      <c r="N728" s="134"/>
      <c r="O728" s="134"/>
      <c r="P728" s="134"/>
      <c r="Q728" s="134"/>
    </row>
    <row r="729" customFormat="false" ht="12.75" hidden="false" customHeight="false" outlineLevel="0" collapsed="false">
      <c r="A729" s="132"/>
      <c r="B729" s="133"/>
      <c r="C729" s="132"/>
      <c r="D729" s="134"/>
      <c r="E729" s="134"/>
      <c r="F729" s="134"/>
      <c r="G729" s="134"/>
      <c r="H729" s="134"/>
      <c r="I729" s="134"/>
      <c r="J729" s="134"/>
      <c r="K729" s="134"/>
      <c r="L729" s="134"/>
      <c r="M729" s="134"/>
      <c r="N729" s="134"/>
      <c r="O729" s="134"/>
      <c r="P729" s="134"/>
      <c r="Q729" s="134"/>
    </row>
    <row r="730" customFormat="false" ht="12.75" hidden="false" customHeight="false" outlineLevel="0" collapsed="false">
      <c r="A730" s="132"/>
      <c r="B730" s="133"/>
      <c r="C730" s="132"/>
      <c r="D730" s="134"/>
      <c r="E730" s="134"/>
      <c r="F730" s="134"/>
      <c r="G730" s="134"/>
      <c r="H730" s="134"/>
      <c r="I730" s="134"/>
      <c r="J730" s="134"/>
      <c r="K730" s="134"/>
      <c r="L730" s="134"/>
      <c r="M730" s="134"/>
      <c r="N730" s="134"/>
      <c r="O730" s="134"/>
      <c r="P730" s="134"/>
      <c r="Q730" s="134"/>
    </row>
    <row r="731" customFormat="false" ht="12.75" hidden="false" customHeight="false" outlineLevel="0" collapsed="false">
      <c r="A731" s="132"/>
      <c r="B731" s="133"/>
      <c r="C731" s="132"/>
      <c r="D731" s="134"/>
      <c r="E731" s="134"/>
      <c r="F731" s="134"/>
      <c r="G731" s="134"/>
      <c r="H731" s="134"/>
      <c r="I731" s="134"/>
      <c r="J731" s="134"/>
      <c r="K731" s="134"/>
      <c r="L731" s="134"/>
      <c r="M731" s="134"/>
      <c r="N731" s="134"/>
      <c r="O731" s="134"/>
      <c r="P731" s="134"/>
      <c r="Q731" s="134"/>
    </row>
    <row r="732" customFormat="false" ht="12.75" hidden="false" customHeight="false" outlineLevel="0" collapsed="false">
      <c r="A732" s="132"/>
      <c r="B732" s="133"/>
      <c r="C732" s="132"/>
      <c r="D732" s="134"/>
      <c r="E732" s="134"/>
      <c r="F732" s="134"/>
      <c r="G732" s="134"/>
      <c r="H732" s="134"/>
      <c r="I732" s="134"/>
      <c r="J732" s="134"/>
      <c r="K732" s="134"/>
      <c r="L732" s="134"/>
      <c r="M732" s="134"/>
      <c r="N732" s="134"/>
      <c r="O732" s="134"/>
      <c r="P732" s="134"/>
      <c r="Q732" s="134"/>
    </row>
    <row r="733" customFormat="false" ht="12.75" hidden="false" customHeight="false" outlineLevel="0" collapsed="false">
      <c r="A733" s="132"/>
      <c r="B733" s="133"/>
      <c r="C733" s="132"/>
      <c r="D733" s="134"/>
      <c r="E733" s="134"/>
      <c r="F733" s="134"/>
      <c r="G733" s="134"/>
      <c r="H733" s="134"/>
      <c r="I733" s="134"/>
      <c r="J733" s="134"/>
      <c r="K733" s="134"/>
      <c r="L733" s="134"/>
      <c r="M733" s="134"/>
      <c r="N733" s="134"/>
      <c r="O733" s="134"/>
      <c r="P733" s="134"/>
      <c r="Q733" s="134"/>
    </row>
    <row r="734" customFormat="false" ht="12.75" hidden="false" customHeight="false" outlineLevel="0" collapsed="false">
      <c r="A734" s="132"/>
      <c r="B734" s="133"/>
      <c r="C734" s="132"/>
      <c r="D734" s="134"/>
      <c r="E734" s="134"/>
      <c r="F734" s="134"/>
      <c r="G734" s="134"/>
      <c r="H734" s="134"/>
      <c r="I734" s="134"/>
      <c r="J734" s="134"/>
      <c r="K734" s="134"/>
      <c r="L734" s="134"/>
      <c r="M734" s="134"/>
      <c r="N734" s="134"/>
      <c r="O734" s="134"/>
      <c r="P734" s="134"/>
      <c r="Q734" s="134"/>
    </row>
    <row r="735" customFormat="false" ht="12.75" hidden="false" customHeight="false" outlineLevel="0" collapsed="false">
      <c r="A735" s="132"/>
      <c r="B735" s="133"/>
      <c r="C735" s="132"/>
      <c r="D735" s="134"/>
      <c r="E735" s="134"/>
      <c r="F735" s="134"/>
      <c r="G735" s="134"/>
      <c r="H735" s="134"/>
      <c r="I735" s="134"/>
      <c r="J735" s="134"/>
      <c r="K735" s="134"/>
      <c r="L735" s="134"/>
      <c r="M735" s="134"/>
      <c r="N735" s="134"/>
      <c r="O735" s="134"/>
      <c r="P735" s="134"/>
      <c r="Q735" s="134"/>
    </row>
    <row r="736" customFormat="false" ht="12.75" hidden="false" customHeight="false" outlineLevel="0" collapsed="false">
      <c r="A736" s="132"/>
      <c r="B736" s="133"/>
      <c r="C736" s="132"/>
      <c r="D736" s="134"/>
      <c r="E736" s="134"/>
      <c r="F736" s="134"/>
      <c r="G736" s="134"/>
      <c r="H736" s="134"/>
      <c r="I736" s="134"/>
      <c r="J736" s="134"/>
      <c r="K736" s="134"/>
      <c r="L736" s="134"/>
      <c r="M736" s="134"/>
      <c r="N736" s="134"/>
      <c r="O736" s="134"/>
      <c r="P736" s="134"/>
      <c r="Q736" s="134"/>
    </row>
    <row r="737" customFormat="false" ht="12.75" hidden="false" customHeight="false" outlineLevel="0" collapsed="false">
      <c r="A737" s="132"/>
      <c r="B737" s="133"/>
      <c r="C737" s="132"/>
      <c r="D737" s="134"/>
      <c r="E737" s="134"/>
      <c r="F737" s="134"/>
      <c r="G737" s="134"/>
      <c r="H737" s="134"/>
      <c r="I737" s="134"/>
      <c r="J737" s="134"/>
      <c r="K737" s="134"/>
      <c r="L737" s="134"/>
      <c r="M737" s="134"/>
      <c r="N737" s="134"/>
      <c r="O737" s="134"/>
      <c r="P737" s="134"/>
      <c r="Q737" s="134"/>
    </row>
    <row r="738" customFormat="false" ht="12.75" hidden="false" customHeight="false" outlineLevel="0" collapsed="false">
      <c r="A738" s="132"/>
      <c r="B738" s="133"/>
      <c r="C738" s="132"/>
      <c r="D738" s="134"/>
      <c r="E738" s="134"/>
      <c r="F738" s="134"/>
      <c r="G738" s="134"/>
      <c r="H738" s="134"/>
      <c r="I738" s="134"/>
      <c r="J738" s="134"/>
      <c r="K738" s="134"/>
      <c r="L738" s="134"/>
      <c r="M738" s="134"/>
      <c r="N738" s="134"/>
      <c r="O738" s="134"/>
      <c r="P738" s="134"/>
      <c r="Q738" s="134"/>
    </row>
    <row r="739" customFormat="false" ht="12.75" hidden="false" customHeight="false" outlineLevel="0" collapsed="false">
      <c r="A739" s="132"/>
      <c r="B739" s="133"/>
      <c r="C739" s="132"/>
      <c r="D739" s="134"/>
      <c r="E739" s="134"/>
      <c r="F739" s="134"/>
      <c r="G739" s="134"/>
      <c r="H739" s="134"/>
      <c r="I739" s="134"/>
      <c r="J739" s="134"/>
      <c r="K739" s="134"/>
      <c r="L739" s="134"/>
      <c r="M739" s="134"/>
      <c r="N739" s="134"/>
      <c r="O739" s="134"/>
      <c r="P739" s="134"/>
      <c r="Q739" s="134"/>
    </row>
    <row r="740" customFormat="false" ht="12.75" hidden="false" customHeight="false" outlineLevel="0" collapsed="false">
      <c r="A740" s="132"/>
      <c r="B740" s="133"/>
      <c r="C740" s="132"/>
      <c r="D740" s="134"/>
      <c r="E740" s="134"/>
      <c r="F740" s="134"/>
      <c r="G740" s="134"/>
      <c r="H740" s="134"/>
      <c r="I740" s="134"/>
      <c r="J740" s="134"/>
      <c r="K740" s="134"/>
      <c r="L740" s="134"/>
      <c r="M740" s="134"/>
      <c r="N740" s="134"/>
      <c r="O740" s="134"/>
      <c r="P740" s="134"/>
      <c r="Q740" s="134"/>
    </row>
    <row r="741" customFormat="false" ht="12.75" hidden="false" customHeight="false" outlineLevel="0" collapsed="false">
      <c r="A741" s="132"/>
      <c r="B741" s="133"/>
      <c r="C741" s="132"/>
      <c r="D741" s="134"/>
      <c r="E741" s="134"/>
      <c r="F741" s="134"/>
      <c r="G741" s="134"/>
      <c r="H741" s="134"/>
      <c r="I741" s="134"/>
      <c r="J741" s="134"/>
      <c r="K741" s="134"/>
      <c r="L741" s="134"/>
      <c r="M741" s="134"/>
      <c r="N741" s="134"/>
      <c r="O741" s="134"/>
      <c r="P741" s="134"/>
      <c r="Q741" s="134"/>
    </row>
    <row r="742" customFormat="false" ht="12.75" hidden="false" customHeight="false" outlineLevel="0" collapsed="false">
      <c r="A742" s="132"/>
      <c r="B742" s="133"/>
      <c r="C742" s="132"/>
      <c r="D742" s="134"/>
      <c r="E742" s="134"/>
      <c r="F742" s="134"/>
      <c r="G742" s="134"/>
      <c r="H742" s="134"/>
      <c r="I742" s="134"/>
      <c r="J742" s="134"/>
      <c r="K742" s="134"/>
      <c r="L742" s="134"/>
      <c r="M742" s="134"/>
      <c r="N742" s="134"/>
      <c r="O742" s="134"/>
      <c r="P742" s="134"/>
      <c r="Q742" s="134"/>
    </row>
    <row r="743" customFormat="false" ht="12.75" hidden="false" customHeight="false" outlineLevel="0" collapsed="false">
      <c r="A743" s="132"/>
      <c r="B743" s="133"/>
      <c r="C743" s="132"/>
      <c r="D743" s="134"/>
      <c r="E743" s="134"/>
      <c r="F743" s="134"/>
      <c r="G743" s="134"/>
      <c r="H743" s="134"/>
      <c r="I743" s="134"/>
      <c r="J743" s="134"/>
      <c r="K743" s="134"/>
      <c r="L743" s="134"/>
      <c r="M743" s="134"/>
      <c r="N743" s="134"/>
      <c r="O743" s="134"/>
      <c r="P743" s="134"/>
      <c r="Q743" s="134"/>
    </row>
    <row r="744" customFormat="false" ht="12.75" hidden="false" customHeight="false" outlineLevel="0" collapsed="false">
      <c r="A744" s="132"/>
      <c r="B744" s="133"/>
      <c r="C744" s="132"/>
      <c r="D744" s="134"/>
      <c r="E744" s="134"/>
      <c r="F744" s="134"/>
      <c r="G744" s="134"/>
      <c r="H744" s="134"/>
      <c r="I744" s="134"/>
      <c r="J744" s="134"/>
      <c r="K744" s="134"/>
      <c r="L744" s="134"/>
      <c r="M744" s="134"/>
      <c r="N744" s="134"/>
      <c r="O744" s="134"/>
      <c r="P744" s="134"/>
      <c r="Q744" s="134"/>
    </row>
    <row r="745" customFormat="false" ht="12.75" hidden="false" customHeight="false" outlineLevel="0" collapsed="false">
      <c r="A745" s="132"/>
      <c r="B745" s="133"/>
      <c r="C745" s="132"/>
      <c r="D745" s="134"/>
      <c r="E745" s="134"/>
      <c r="F745" s="134"/>
      <c r="G745" s="134"/>
      <c r="H745" s="134"/>
      <c r="I745" s="134"/>
      <c r="J745" s="134"/>
      <c r="K745" s="134"/>
      <c r="L745" s="134"/>
      <c r="M745" s="134"/>
      <c r="N745" s="134"/>
      <c r="O745" s="134"/>
      <c r="P745" s="134"/>
      <c r="Q745" s="134"/>
    </row>
    <row r="746" customFormat="false" ht="12.75" hidden="false" customHeight="false" outlineLevel="0" collapsed="false">
      <c r="A746" s="132"/>
      <c r="B746" s="133"/>
      <c r="C746" s="132"/>
      <c r="D746" s="134"/>
      <c r="E746" s="134"/>
      <c r="F746" s="134"/>
      <c r="G746" s="134"/>
      <c r="H746" s="134"/>
      <c r="I746" s="134"/>
      <c r="J746" s="134"/>
      <c r="K746" s="134"/>
      <c r="L746" s="134"/>
      <c r="M746" s="134"/>
      <c r="N746" s="134"/>
      <c r="O746" s="134"/>
      <c r="P746" s="134"/>
      <c r="Q746" s="134"/>
    </row>
    <row r="747" customFormat="false" ht="12.75" hidden="false" customHeight="false" outlineLevel="0" collapsed="false">
      <c r="A747" s="132"/>
      <c r="B747" s="133"/>
      <c r="C747" s="132"/>
      <c r="D747" s="134"/>
      <c r="E747" s="134"/>
      <c r="F747" s="134"/>
      <c r="G747" s="134"/>
      <c r="H747" s="134"/>
      <c r="I747" s="134"/>
      <c r="J747" s="134"/>
      <c r="K747" s="134"/>
      <c r="L747" s="134"/>
      <c r="M747" s="134"/>
      <c r="N747" s="134"/>
      <c r="O747" s="134"/>
      <c r="P747" s="134"/>
      <c r="Q747" s="134"/>
    </row>
    <row r="748" customFormat="false" ht="12.75" hidden="false" customHeight="false" outlineLevel="0" collapsed="false">
      <c r="A748" s="132"/>
      <c r="B748" s="133"/>
      <c r="C748" s="132"/>
      <c r="D748" s="134"/>
      <c r="E748" s="134"/>
      <c r="F748" s="134"/>
      <c r="G748" s="134"/>
      <c r="H748" s="134"/>
      <c r="I748" s="134"/>
      <c r="J748" s="134"/>
      <c r="K748" s="134"/>
      <c r="L748" s="134"/>
      <c r="M748" s="134"/>
      <c r="N748" s="134"/>
      <c r="O748" s="134"/>
      <c r="P748" s="134"/>
      <c r="Q748" s="134"/>
    </row>
    <row r="749" customFormat="false" ht="12.75" hidden="false" customHeight="false" outlineLevel="0" collapsed="false">
      <c r="A749" s="132"/>
      <c r="B749" s="133"/>
      <c r="C749" s="132"/>
      <c r="D749" s="134"/>
      <c r="E749" s="134"/>
      <c r="F749" s="134"/>
      <c r="G749" s="134"/>
      <c r="H749" s="134"/>
      <c r="I749" s="134"/>
      <c r="J749" s="134"/>
      <c r="K749" s="134"/>
      <c r="L749" s="134"/>
      <c r="M749" s="134"/>
      <c r="N749" s="134"/>
      <c r="O749" s="134"/>
      <c r="P749" s="134"/>
      <c r="Q749" s="134"/>
    </row>
    <row r="750" customFormat="false" ht="12.75" hidden="false" customHeight="false" outlineLevel="0" collapsed="false">
      <c r="A750" s="132"/>
      <c r="B750" s="133"/>
      <c r="C750" s="132"/>
      <c r="D750" s="134"/>
      <c r="E750" s="134"/>
      <c r="F750" s="134"/>
      <c r="G750" s="134"/>
      <c r="H750" s="134"/>
      <c r="I750" s="134"/>
      <c r="J750" s="134"/>
      <c r="K750" s="134"/>
      <c r="L750" s="134"/>
      <c r="M750" s="134"/>
      <c r="N750" s="134"/>
      <c r="O750" s="134"/>
      <c r="P750" s="134"/>
      <c r="Q750" s="134"/>
    </row>
    <row r="751" customFormat="false" ht="12.75" hidden="false" customHeight="false" outlineLevel="0" collapsed="false">
      <c r="A751" s="132"/>
      <c r="B751" s="133"/>
      <c r="C751" s="132"/>
      <c r="D751" s="134"/>
      <c r="E751" s="134"/>
      <c r="F751" s="134"/>
      <c r="G751" s="134"/>
      <c r="H751" s="134"/>
      <c r="I751" s="134"/>
      <c r="J751" s="134"/>
      <c r="K751" s="134"/>
      <c r="L751" s="134"/>
      <c r="M751" s="134"/>
      <c r="N751" s="134"/>
      <c r="O751" s="134"/>
      <c r="P751" s="134"/>
      <c r="Q751" s="134"/>
    </row>
    <row r="752" customFormat="false" ht="12.75" hidden="false" customHeight="false" outlineLevel="0" collapsed="false">
      <c r="A752" s="132"/>
      <c r="B752" s="133"/>
      <c r="C752" s="132"/>
      <c r="D752" s="134"/>
      <c r="E752" s="134"/>
      <c r="F752" s="134"/>
      <c r="G752" s="134"/>
      <c r="H752" s="134"/>
      <c r="I752" s="134"/>
      <c r="J752" s="134"/>
      <c r="K752" s="134"/>
      <c r="L752" s="134"/>
      <c r="M752" s="134"/>
      <c r="N752" s="134"/>
      <c r="O752" s="134"/>
      <c r="P752" s="134"/>
      <c r="Q752" s="134"/>
    </row>
    <row r="753" customFormat="false" ht="12.75" hidden="false" customHeight="false" outlineLevel="0" collapsed="false">
      <c r="A753" s="132"/>
      <c r="B753" s="133"/>
      <c r="C753" s="132"/>
      <c r="D753" s="134"/>
      <c r="E753" s="134"/>
      <c r="F753" s="134"/>
      <c r="G753" s="134"/>
      <c r="H753" s="134"/>
      <c r="I753" s="134"/>
      <c r="J753" s="134"/>
      <c r="K753" s="134"/>
      <c r="L753" s="134"/>
      <c r="M753" s="134"/>
      <c r="N753" s="134"/>
      <c r="O753" s="134"/>
      <c r="P753" s="134"/>
      <c r="Q753" s="134"/>
    </row>
    <row r="754" customFormat="false" ht="12.75" hidden="false" customHeight="false" outlineLevel="0" collapsed="false">
      <c r="A754" s="132"/>
      <c r="B754" s="133"/>
      <c r="C754" s="132"/>
      <c r="D754" s="134"/>
      <c r="E754" s="134"/>
      <c r="F754" s="134"/>
      <c r="G754" s="134"/>
      <c r="H754" s="134"/>
      <c r="I754" s="134"/>
      <c r="J754" s="134"/>
      <c r="K754" s="134"/>
      <c r="L754" s="134"/>
      <c r="M754" s="134"/>
      <c r="N754" s="134"/>
      <c r="O754" s="134"/>
      <c r="P754" s="134"/>
      <c r="Q754" s="134"/>
    </row>
    <row r="755" customFormat="false" ht="12.75" hidden="false" customHeight="false" outlineLevel="0" collapsed="false">
      <c r="A755" s="132"/>
      <c r="B755" s="133"/>
      <c r="C755" s="132"/>
      <c r="D755" s="134"/>
      <c r="E755" s="134"/>
      <c r="F755" s="134"/>
      <c r="G755" s="134"/>
      <c r="H755" s="134"/>
      <c r="I755" s="134"/>
      <c r="J755" s="134"/>
      <c r="K755" s="134"/>
      <c r="L755" s="134"/>
      <c r="M755" s="134"/>
      <c r="N755" s="134"/>
      <c r="O755" s="134"/>
      <c r="P755" s="134"/>
      <c r="Q755" s="134"/>
    </row>
    <row r="756" customFormat="false" ht="12.75" hidden="false" customHeight="false" outlineLevel="0" collapsed="false">
      <c r="A756" s="132"/>
      <c r="B756" s="133"/>
      <c r="C756" s="132"/>
      <c r="D756" s="134"/>
      <c r="E756" s="134"/>
      <c r="F756" s="134"/>
      <c r="G756" s="134"/>
      <c r="H756" s="134"/>
      <c r="I756" s="134"/>
      <c r="J756" s="134"/>
      <c r="K756" s="134"/>
      <c r="L756" s="134"/>
      <c r="M756" s="134"/>
      <c r="N756" s="134"/>
      <c r="O756" s="134"/>
      <c r="P756" s="134"/>
      <c r="Q756" s="134"/>
    </row>
    <row r="757" customFormat="false" ht="12.75" hidden="false" customHeight="false" outlineLevel="0" collapsed="false">
      <c r="A757" s="132"/>
      <c r="B757" s="133"/>
      <c r="C757" s="132"/>
      <c r="D757" s="134"/>
      <c r="E757" s="134"/>
      <c r="F757" s="134"/>
      <c r="G757" s="134"/>
      <c r="H757" s="134"/>
      <c r="I757" s="134"/>
      <c r="J757" s="134"/>
      <c r="K757" s="134"/>
      <c r="L757" s="134"/>
      <c r="M757" s="134"/>
      <c r="N757" s="134"/>
      <c r="O757" s="134"/>
      <c r="P757" s="134"/>
      <c r="Q757" s="134"/>
    </row>
    <row r="758" customFormat="false" ht="12.75" hidden="false" customHeight="false" outlineLevel="0" collapsed="false">
      <c r="A758" s="132"/>
      <c r="B758" s="133"/>
      <c r="C758" s="132"/>
      <c r="D758" s="134"/>
      <c r="E758" s="134"/>
      <c r="F758" s="134"/>
      <c r="G758" s="134"/>
      <c r="H758" s="134"/>
      <c r="I758" s="134"/>
      <c r="J758" s="134"/>
      <c r="K758" s="134"/>
      <c r="L758" s="134"/>
      <c r="M758" s="134"/>
      <c r="N758" s="134"/>
      <c r="O758" s="134"/>
      <c r="P758" s="134"/>
      <c r="Q758" s="134"/>
    </row>
    <row r="759" customFormat="false" ht="12.75" hidden="false" customHeight="false" outlineLevel="0" collapsed="false">
      <c r="A759" s="132"/>
      <c r="B759" s="133"/>
      <c r="C759" s="132"/>
      <c r="D759" s="134"/>
      <c r="E759" s="134"/>
      <c r="F759" s="134"/>
      <c r="G759" s="134"/>
      <c r="H759" s="134"/>
      <c r="I759" s="134"/>
      <c r="J759" s="134"/>
      <c r="K759" s="134"/>
      <c r="L759" s="134"/>
      <c r="M759" s="134"/>
      <c r="N759" s="134"/>
      <c r="O759" s="134"/>
      <c r="P759" s="134"/>
      <c r="Q759" s="134"/>
    </row>
    <row r="760" customFormat="false" ht="12.75" hidden="false" customHeight="false" outlineLevel="0" collapsed="false">
      <c r="A760" s="132"/>
      <c r="B760" s="133"/>
      <c r="C760" s="132"/>
      <c r="D760" s="134"/>
      <c r="E760" s="134"/>
      <c r="F760" s="134"/>
      <c r="G760" s="134"/>
      <c r="H760" s="134"/>
      <c r="I760" s="134"/>
      <c r="J760" s="134"/>
      <c r="K760" s="134"/>
      <c r="L760" s="134"/>
      <c r="M760" s="134"/>
      <c r="N760" s="134"/>
      <c r="O760" s="134"/>
      <c r="P760" s="134"/>
      <c r="Q760" s="134"/>
    </row>
    <row r="761" customFormat="false" ht="12.75" hidden="false" customHeight="false" outlineLevel="0" collapsed="false">
      <c r="A761" s="132"/>
      <c r="B761" s="133"/>
      <c r="C761" s="132"/>
      <c r="D761" s="134"/>
      <c r="E761" s="134"/>
      <c r="F761" s="134"/>
      <c r="G761" s="134"/>
      <c r="H761" s="134"/>
      <c r="I761" s="134"/>
      <c r="J761" s="134"/>
      <c r="K761" s="134"/>
      <c r="L761" s="134"/>
      <c r="M761" s="134"/>
      <c r="N761" s="134"/>
      <c r="O761" s="134"/>
      <c r="P761" s="134"/>
      <c r="Q761" s="134"/>
    </row>
    <row r="762" customFormat="false" ht="12.75" hidden="false" customHeight="false" outlineLevel="0" collapsed="false">
      <c r="A762" s="132"/>
      <c r="B762" s="133"/>
      <c r="C762" s="132"/>
      <c r="D762" s="134"/>
      <c r="E762" s="134"/>
      <c r="F762" s="134"/>
      <c r="G762" s="134"/>
      <c r="H762" s="134"/>
      <c r="I762" s="134"/>
      <c r="J762" s="134"/>
      <c r="K762" s="134"/>
      <c r="L762" s="134"/>
      <c r="M762" s="134"/>
      <c r="N762" s="134"/>
      <c r="O762" s="134"/>
      <c r="P762" s="134"/>
      <c r="Q762" s="134"/>
    </row>
    <row r="763" customFormat="false" ht="12.75" hidden="false" customHeight="false" outlineLevel="0" collapsed="false">
      <c r="A763" s="132"/>
      <c r="B763" s="133"/>
      <c r="C763" s="132"/>
      <c r="D763" s="134"/>
      <c r="E763" s="134"/>
      <c r="F763" s="134"/>
      <c r="G763" s="134"/>
      <c r="H763" s="134"/>
      <c r="I763" s="134"/>
      <c r="J763" s="134"/>
      <c r="K763" s="134"/>
      <c r="L763" s="134"/>
      <c r="M763" s="134"/>
      <c r="N763" s="134"/>
      <c r="O763" s="134"/>
      <c r="P763" s="134"/>
      <c r="Q763" s="134"/>
    </row>
    <row r="764" customFormat="false" ht="12.75" hidden="false" customHeight="false" outlineLevel="0" collapsed="false">
      <c r="A764" s="132"/>
      <c r="B764" s="133"/>
      <c r="C764" s="132"/>
      <c r="D764" s="134"/>
      <c r="E764" s="134"/>
      <c r="F764" s="134"/>
      <c r="G764" s="134"/>
      <c r="H764" s="134"/>
      <c r="I764" s="134"/>
      <c r="J764" s="134"/>
      <c r="K764" s="134"/>
      <c r="L764" s="134"/>
      <c r="M764" s="134"/>
      <c r="N764" s="134"/>
      <c r="O764" s="134"/>
      <c r="P764" s="134"/>
      <c r="Q764" s="134"/>
    </row>
    <row r="765" customFormat="false" ht="12.75" hidden="false" customHeight="false" outlineLevel="0" collapsed="false">
      <c r="A765" s="132"/>
      <c r="B765" s="133"/>
      <c r="C765" s="132"/>
      <c r="D765" s="134"/>
      <c r="E765" s="134"/>
      <c r="F765" s="134"/>
      <c r="G765" s="134"/>
      <c r="H765" s="134"/>
      <c r="I765" s="134"/>
      <c r="J765" s="134"/>
      <c r="K765" s="134"/>
      <c r="L765" s="134"/>
      <c r="M765" s="134"/>
      <c r="N765" s="134"/>
      <c r="O765" s="134"/>
      <c r="P765" s="134"/>
      <c r="Q765" s="134"/>
    </row>
    <row r="766" customFormat="false" ht="12.75" hidden="false" customHeight="false" outlineLevel="0" collapsed="false">
      <c r="A766" s="132"/>
      <c r="B766" s="133"/>
      <c r="C766" s="132"/>
      <c r="D766" s="134"/>
      <c r="E766" s="134"/>
      <c r="F766" s="134"/>
      <c r="G766" s="134"/>
      <c r="H766" s="134"/>
      <c r="I766" s="134"/>
      <c r="J766" s="134"/>
      <c r="K766" s="134"/>
      <c r="L766" s="134"/>
      <c r="M766" s="134"/>
      <c r="N766" s="134"/>
      <c r="O766" s="134"/>
      <c r="P766" s="134"/>
      <c r="Q766" s="134"/>
    </row>
    <row r="767" customFormat="false" ht="12.75" hidden="false" customHeight="false" outlineLevel="0" collapsed="false">
      <c r="A767" s="132"/>
      <c r="B767" s="133"/>
      <c r="C767" s="132"/>
      <c r="D767" s="134"/>
      <c r="E767" s="134"/>
      <c r="F767" s="134"/>
      <c r="G767" s="134"/>
      <c r="H767" s="134"/>
      <c r="I767" s="134"/>
      <c r="J767" s="134"/>
      <c r="K767" s="134"/>
      <c r="L767" s="134"/>
      <c r="M767" s="134"/>
      <c r="N767" s="134"/>
      <c r="O767" s="134"/>
      <c r="P767" s="134"/>
      <c r="Q767" s="134"/>
    </row>
    <row r="768" customFormat="false" ht="12.75" hidden="false" customHeight="false" outlineLevel="0" collapsed="false">
      <c r="A768" s="132"/>
      <c r="B768" s="133"/>
      <c r="C768" s="132"/>
      <c r="D768" s="134"/>
      <c r="E768" s="134"/>
      <c r="F768" s="134"/>
      <c r="G768" s="134"/>
      <c r="H768" s="134"/>
      <c r="I768" s="134"/>
      <c r="J768" s="134"/>
      <c r="K768" s="134"/>
      <c r="L768" s="134"/>
      <c r="M768" s="134"/>
      <c r="N768" s="134"/>
      <c r="O768" s="134"/>
      <c r="P768" s="134"/>
      <c r="Q768" s="134"/>
    </row>
    <row r="769" customFormat="false" ht="12.75" hidden="false" customHeight="false" outlineLevel="0" collapsed="false">
      <c r="A769" s="132"/>
      <c r="B769" s="133"/>
      <c r="C769" s="132"/>
      <c r="D769" s="134"/>
      <c r="E769" s="134"/>
      <c r="F769" s="134"/>
      <c r="G769" s="134"/>
      <c r="H769" s="134"/>
      <c r="I769" s="134"/>
      <c r="J769" s="134"/>
      <c r="K769" s="134"/>
      <c r="L769" s="134"/>
      <c r="M769" s="134"/>
      <c r="N769" s="134"/>
      <c r="O769" s="134"/>
      <c r="P769" s="134"/>
      <c r="Q769" s="134"/>
    </row>
    <row r="770" customFormat="false" ht="12.75" hidden="false" customHeight="false" outlineLevel="0" collapsed="false">
      <c r="A770" s="132"/>
      <c r="B770" s="133"/>
      <c r="C770" s="132"/>
      <c r="D770" s="134"/>
      <c r="E770" s="134"/>
      <c r="F770" s="134"/>
      <c r="G770" s="134"/>
      <c r="H770" s="134"/>
      <c r="I770" s="134"/>
      <c r="J770" s="134"/>
      <c r="K770" s="134"/>
      <c r="L770" s="134"/>
      <c r="M770" s="134"/>
      <c r="N770" s="134"/>
      <c r="O770" s="134"/>
      <c r="P770" s="134"/>
      <c r="Q770" s="134"/>
    </row>
    <row r="771" customFormat="false" ht="12.75" hidden="false" customHeight="false" outlineLevel="0" collapsed="false">
      <c r="A771" s="132"/>
      <c r="B771" s="133"/>
      <c r="C771" s="132"/>
      <c r="D771" s="134"/>
      <c r="E771" s="134"/>
      <c r="F771" s="134"/>
      <c r="G771" s="134"/>
      <c r="H771" s="134"/>
      <c r="I771" s="134"/>
      <c r="J771" s="134"/>
      <c r="K771" s="134"/>
      <c r="L771" s="134"/>
      <c r="M771" s="134"/>
      <c r="N771" s="134"/>
      <c r="O771" s="134"/>
      <c r="P771" s="134"/>
      <c r="Q771" s="134"/>
    </row>
    <row r="772" customFormat="false" ht="12.75" hidden="false" customHeight="false" outlineLevel="0" collapsed="false">
      <c r="A772" s="132"/>
      <c r="B772" s="133"/>
      <c r="C772" s="132"/>
      <c r="D772" s="134"/>
      <c r="E772" s="134"/>
      <c r="F772" s="134"/>
      <c r="G772" s="134"/>
      <c r="H772" s="134"/>
      <c r="I772" s="134"/>
      <c r="J772" s="134"/>
      <c r="K772" s="134"/>
      <c r="L772" s="134"/>
      <c r="M772" s="134"/>
      <c r="N772" s="134"/>
      <c r="O772" s="134"/>
      <c r="P772" s="134"/>
      <c r="Q772" s="134"/>
    </row>
    <row r="773" customFormat="false" ht="12.75" hidden="false" customHeight="false" outlineLevel="0" collapsed="false">
      <c r="A773" s="132"/>
      <c r="B773" s="133"/>
      <c r="C773" s="132"/>
      <c r="D773" s="134"/>
      <c r="E773" s="134"/>
      <c r="F773" s="134"/>
      <c r="G773" s="134"/>
      <c r="H773" s="134"/>
      <c r="I773" s="134"/>
      <c r="J773" s="134"/>
      <c r="K773" s="134"/>
      <c r="L773" s="134"/>
      <c r="M773" s="134"/>
      <c r="N773" s="134"/>
      <c r="O773" s="134"/>
      <c r="P773" s="134"/>
      <c r="Q773" s="134"/>
    </row>
    <row r="774" customFormat="false" ht="12.75" hidden="false" customHeight="false" outlineLevel="0" collapsed="false">
      <c r="A774" s="132"/>
      <c r="B774" s="133"/>
      <c r="C774" s="132"/>
      <c r="D774" s="134"/>
      <c r="E774" s="134"/>
      <c r="F774" s="134"/>
      <c r="G774" s="134"/>
      <c r="H774" s="134"/>
      <c r="I774" s="134"/>
      <c r="J774" s="134"/>
      <c r="K774" s="134"/>
      <c r="L774" s="134"/>
      <c r="M774" s="134"/>
      <c r="N774" s="134"/>
      <c r="O774" s="134"/>
      <c r="P774" s="134"/>
      <c r="Q774" s="134"/>
    </row>
    <row r="775" customFormat="false" ht="12.75" hidden="false" customHeight="false" outlineLevel="0" collapsed="false">
      <c r="A775" s="132"/>
      <c r="B775" s="133"/>
      <c r="C775" s="132"/>
      <c r="D775" s="134"/>
      <c r="E775" s="134"/>
      <c r="F775" s="134"/>
      <c r="G775" s="134"/>
      <c r="H775" s="134"/>
      <c r="I775" s="134"/>
      <c r="J775" s="134"/>
      <c r="K775" s="134"/>
      <c r="L775" s="134"/>
      <c r="M775" s="134"/>
      <c r="N775" s="134"/>
      <c r="O775" s="134"/>
      <c r="P775" s="134"/>
      <c r="Q775" s="134"/>
    </row>
    <row r="776" customFormat="false" ht="12.75" hidden="false" customHeight="false" outlineLevel="0" collapsed="false">
      <c r="A776" s="132"/>
      <c r="B776" s="133"/>
      <c r="C776" s="132"/>
      <c r="D776" s="134"/>
      <c r="E776" s="134"/>
      <c r="F776" s="134"/>
      <c r="G776" s="134"/>
      <c r="H776" s="134"/>
      <c r="I776" s="134"/>
      <c r="J776" s="134"/>
      <c r="K776" s="134"/>
      <c r="L776" s="134"/>
      <c r="M776" s="134"/>
      <c r="N776" s="134"/>
      <c r="O776" s="134"/>
      <c r="P776" s="134"/>
      <c r="Q776" s="134"/>
    </row>
    <row r="777" customFormat="false" ht="12.75" hidden="false" customHeight="false" outlineLevel="0" collapsed="false">
      <c r="A777" s="132"/>
      <c r="B777" s="133"/>
      <c r="C777" s="132"/>
      <c r="D777" s="134"/>
      <c r="E777" s="134"/>
      <c r="F777" s="134"/>
      <c r="G777" s="134"/>
      <c r="H777" s="134"/>
      <c r="I777" s="134"/>
      <c r="J777" s="134"/>
      <c r="K777" s="134"/>
      <c r="L777" s="134"/>
      <c r="M777" s="134"/>
      <c r="N777" s="134"/>
      <c r="O777" s="134"/>
      <c r="P777" s="134"/>
      <c r="Q777" s="134"/>
    </row>
    <row r="778" customFormat="false" ht="12.75" hidden="false" customHeight="false" outlineLevel="0" collapsed="false">
      <c r="A778" s="132"/>
      <c r="B778" s="133"/>
      <c r="C778" s="132"/>
      <c r="D778" s="134"/>
      <c r="E778" s="134"/>
      <c r="F778" s="134"/>
      <c r="G778" s="134"/>
      <c r="H778" s="134"/>
      <c r="I778" s="134"/>
      <c r="J778" s="134"/>
      <c r="K778" s="134"/>
      <c r="L778" s="134"/>
      <c r="M778" s="134"/>
      <c r="N778" s="134"/>
      <c r="O778" s="134"/>
      <c r="P778" s="134"/>
      <c r="Q778" s="134"/>
    </row>
    <row r="779" customFormat="false" ht="12.75" hidden="false" customHeight="false" outlineLevel="0" collapsed="false">
      <c r="A779" s="132"/>
      <c r="B779" s="133"/>
      <c r="C779" s="132"/>
      <c r="D779" s="134"/>
      <c r="E779" s="134"/>
      <c r="F779" s="134"/>
      <c r="G779" s="134"/>
      <c r="H779" s="134"/>
      <c r="I779" s="134"/>
      <c r="J779" s="134"/>
      <c r="K779" s="134"/>
      <c r="L779" s="134"/>
      <c r="M779" s="134"/>
      <c r="N779" s="134"/>
      <c r="O779" s="134"/>
      <c r="P779" s="134"/>
      <c r="Q779" s="134"/>
    </row>
    <row r="780" customFormat="false" ht="12.75" hidden="false" customHeight="false" outlineLevel="0" collapsed="false">
      <c r="A780" s="132"/>
      <c r="B780" s="133"/>
      <c r="C780" s="132"/>
      <c r="D780" s="134"/>
      <c r="E780" s="134"/>
      <c r="F780" s="134"/>
      <c r="G780" s="134"/>
      <c r="H780" s="134"/>
      <c r="I780" s="134"/>
      <c r="J780" s="134"/>
      <c r="K780" s="134"/>
      <c r="L780" s="134"/>
      <c r="M780" s="134"/>
      <c r="N780" s="134"/>
      <c r="O780" s="134"/>
      <c r="P780" s="134"/>
      <c r="Q780" s="134"/>
    </row>
    <row r="781" customFormat="false" ht="12.75" hidden="false" customHeight="false" outlineLevel="0" collapsed="false">
      <c r="A781" s="132"/>
      <c r="B781" s="133"/>
      <c r="C781" s="132"/>
      <c r="D781" s="134"/>
      <c r="E781" s="134"/>
      <c r="F781" s="134"/>
      <c r="G781" s="134"/>
      <c r="H781" s="134"/>
      <c r="I781" s="134"/>
      <c r="J781" s="134"/>
      <c r="K781" s="134"/>
      <c r="L781" s="134"/>
      <c r="M781" s="134"/>
      <c r="N781" s="134"/>
      <c r="O781" s="134"/>
      <c r="P781" s="134"/>
      <c r="Q781" s="134"/>
    </row>
    <row r="782" customFormat="false" ht="12.75" hidden="false" customHeight="false" outlineLevel="0" collapsed="false">
      <c r="A782" s="132"/>
      <c r="B782" s="133"/>
      <c r="C782" s="132"/>
      <c r="D782" s="134"/>
      <c r="E782" s="134"/>
      <c r="F782" s="134"/>
      <c r="G782" s="134"/>
      <c r="H782" s="134"/>
      <c r="I782" s="134"/>
      <c r="J782" s="134"/>
      <c r="K782" s="134"/>
      <c r="L782" s="134"/>
      <c r="M782" s="134"/>
      <c r="N782" s="134"/>
      <c r="O782" s="134"/>
      <c r="P782" s="134"/>
      <c r="Q782" s="134"/>
    </row>
    <row r="783" customFormat="false" ht="12.75" hidden="false" customHeight="false" outlineLevel="0" collapsed="false">
      <c r="A783" s="132"/>
      <c r="B783" s="133"/>
      <c r="C783" s="132"/>
      <c r="D783" s="134"/>
      <c r="E783" s="134"/>
      <c r="F783" s="134"/>
      <c r="G783" s="134"/>
      <c r="H783" s="134"/>
      <c r="I783" s="134"/>
      <c r="J783" s="134"/>
      <c r="K783" s="134"/>
      <c r="L783" s="134"/>
      <c r="M783" s="134"/>
      <c r="N783" s="134"/>
      <c r="O783" s="134"/>
      <c r="P783" s="134"/>
      <c r="Q783" s="134"/>
    </row>
    <row r="784" customFormat="false" ht="12.75" hidden="false" customHeight="false" outlineLevel="0" collapsed="false">
      <c r="A784" s="132"/>
      <c r="B784" s="133"/>
      <c r="C784" s="132"/>
      <c r="D784" s="134"/>
      <c r="E784" s="134"/>
      <c r="F784" s="134"/>
      <c r="G784" s="134"/>
      <c r="H784" s="134"/>
      <c r="I784" s="134"/>
      <c r="J784" s="134"/>
      <c r="K784" s="134"/>
      <c r="L784" s="134"/>
      <c r="M784" s="134"/>
      <c r="N784" s="134"/>
      <c r="O784" s="134"/>
      <c r="P784" s="134"/>
      <c r="Q784" s="134"/>
    </row>
    <row r="785" customFormat="false" ht="12.75" hidden="false" customHeight="false" outlineLevel="0" collapsed="false">
      <c r="A785" s="132"/>
      <c r="B785" s="133"/>
      <c r="C785" s="132"/>
      <c r="D785" s="134"/>
      <c r="E785" s="134"/>
      <c r="F785" s="134"/>
      <c r="G785" s="134"/>
      <c r="H785" s="134"/>
      <c r="I785" s="134"/>
      <c r="J785" s="134"/>
      <c r="K785" s="134"/>
      <c r="L785" s="134"/>
      <c r="M785" s="134"/>
      <c r="N785" s="134"/>
      <c r="O785" s="134"/>
      <c r="P785" s="134"/>
      <c r="Q785" s="134"/>
    </row>
    <row r="786" customFormat="false" ht="12.75" hidden="false" customHeight="false" outlineLevel="0" collapsed="false">
      <c r="A786" s="132"/>
      <c r="B786" s="133"/>
      <c r="C786" s="132"/>
      <c r="D786" s="134"/>
      <c r="E786" s="134"/>
      <c r="F786" s="134"/>
      <c r="G786" s="134"/>
      <c r="H786" s="134"/>
      <c r="I786" s="134"/>
      <c r="J786" s="134"/>
      <c r="K786" s="134"/>
      <c r="L786" s="134"/>
      <c r="M786" s="134"/>
      <c r="N786" s="134"/>
      <c r="O786" s="134"/>
      <c r="P786" s="134"/>
      <c r="Q786" s="134"/>
    </row>
    <row r="787" customFormat="false" ht="12.75" hidden="false" customHeight="false" outlineLevel="0" collapsed="false">
      <c r="A787" s="132"/>
      <c r="B787" s="133"/>
      <c r="C787" s="132"/>
      <c r="D787" s="134"/>
      <c r="E787" s="134"/>
      <c r="F787" s="134"/>
      <c r="G787" s="134"/>
      <c r="H787" s="134"/>
      <c r="I787" s="134"/>
      <c r="J787" s="134"/>
      <c r="K787" s="134"/>
      <c r="L787" s="134"/>
      <c r="M787" s="134"/>
      <c r="N787" s="134"/>
      <c r="O787" s="134"/>
      <c r="P787" s="134"/>
      <c r="Q787" s="134"/>
    </row>
    <row r="788" customFormat="false" ht="12.75" hidden="false" customHeight="false" outlineLevel="0" collapsed="false">
      <c r="A788" s="132"/>
      <c r="B788" s="133"/>
      <c r="C788" s="132"/>
      <c r="D788" s="134"/>
      <c r="E788" s="134"/>
      <c r="F788" s="134"/>
      <c r="G788" s="134"/>
      <c r="H788" s="134"/>
      <c r="I788" s="134"/>
      <c r="J788" s="134"/>
      <c r="K788" s="134"/>
      <c r="L788" s="134"/>
      <c r="M788" s="134"/>
      <c r="N788" s="134"/>
      <c r="O788" s="134"/>
      <c r="P788" s="134"/>
      <c r="Q788" s="134"/>
    </row>
    <row r="789" customFormat="false" ht="12.75" hidden="false" customHeight="false" outlineLevel="0" collapsed="false">
      <c r="A789" s="132"/>
      <c r="B789" s="133"/>
      <c r="C789" s="132"/>
      <c r="D789" s="134"/>
      <c r="E789" s="134"/>
      <c r="F789" s="134"/>
      <c r="G789" s="134"/>
      <c r="H789" s="134"/>
      <c r="I789" s="134"/>
      <c r="J789" s="134"/>
      <c r="K789" s="134"/>
      <c r="L789" s="134"/>
      <c r="M789" s="134"/>
      <c r="N789" s="134"/>
      <c r="O789" s="134"/>
      <c r="P789" s="134"/>
      <c r="Q789" s="134"/>
    </row>
    <row r="790" customFormat="false" ht="12.75" hidden="false" customHeight="false" outlineLevel="0" collapsed="false">
      <c r="A790" s="132"/>
      <c r="B790" s="133"/>
      <c r="C790" s="132"/>
      <c r="D790" s="134"/>
      <c r="E790" s="134"/>
      <c r="F790" s="134"/>
      <c r="G790" s="134"/>
      <c r="H790" s="134"/>
      <c r="I790" s="134"/>
      <c r="J790" s="134"/>
      <c r="K790" s="134"/>
      <c r="L790" s="134"/>
      <c r="M790" s="134"/>
      <c r="N790" s="134"/>
      <c r="O790" s="134"/>
      <c r="P790" s="134"/>
      <c r="Q790" s="134"/>
    </row>
    <row r="791" customFormat="false" ht="12.75" hidden="false" customHeight="false" outlineLevel="0" collapsed="false">
      <c r="A791" s="132"/>
      <c r="B791" s="133"/>
      <c r="C791" s="132"/>
      <c r="D791" s="134"/>
      <c r="E791" s="134"/>
      <c r="F791" s="134"/>
      <c r="G791" s="134"/>
      <c r="H791" s="134"/>
      <c r="I791" s="134"/>
      <c r="J791" s="134"/>
      <c r="K791" s="134"/>
      <c r="L791" s="134"/>
      <c r="M791" s="134"/>
      <c r="N791" s="134"/>
      <c r="O791" s="134"/>
      <c r="P791" s="134"/>
      <c r="Q791" s="134"/>
    </row>
    <row r="792" customFormat="false" ht="12.75" hidden="false" customHeight="false" outlineLevel="0" collapsed="false">
      <c r="A792" s="132"/>
      <c r="B792" s="133"/>
      <c r="C792" s="132"/>
      <c r="D792" s="134"/>
      <c r="E792" s="134"/>
      <c r="F792" s="134"/>
      <c r="G792" s="134"/>
      <c r="H792" s="134"/>
      <c r="I792" s="134"/>
      <c r="J792" s="134"/>
      <c r="K792" s="134"/>
      <c r="L792" s="134"/>
      <c r="M792" s="134"/>
      <c r="N792" s="134"/>
      <c r="O792" s="134"/>
      <c r="P792" s="134"/>
      <c r="Q792" s="134"/>
    </row>
    <row r="793" customFormat="false" ht="12.75" hidden="false" customHeight="false" outlineLevel="0" collapsed="false">
      <c r="A793" s="132"/>
      <c r="B793" s="133"/>
      <c r="C793" s="132"/>
      <c r="D793" s="134"/>
      <c r="E793" s="134"/>
      <c r="F793" s="134"/>
      <c r="G793" s="134"/>
      <c r="H793" s="134"/>
      <c r="I793" s="134"/>
      <c r="J793" s="134"/>
      <c r="K793" s="134"/>
      <c r="L793" s="134"/>
      <c r="M793" s="134"/>
      <c r="N793" s="134"/>
      <c r="O793" s="134"/>
      <c r="P793" s="134"/>
      <c r="Q793" s="134"/>
    </row>
    <row r="794" customFormat="false" ht="12.75" hidden="false" customHeight="false" outlineLevel="0" collapsed="false">
      <c r="A794" s="132"/>
      <c r="B794" s="133"/>
      <c r="C794" s="132"/>
      <c r="D794" s="134"/>
      <c r="E794" s="134"/>
      <c r="F794" s="134"/>
      <c r="G794" s="134"/>
      <c r="H794" s="134"/>
      <c r="I794" s="134"/>
      <c r="J794" s="134"/>
      <c r="K794" s="134"/>
      <c r="L794" s="134"/>
      <c r="M794" s="134"/>
      <c r="N794" s="134"/>
      <c r="O794" s="134"/>
      <c r="P794" s="134"/>
      <c r="Q794" s="134"/>
    </row>
    <row r="795" customFormat="false" ht="12.75" hidden="false" customHeight="false" outlineLevel="0" collapsed="false">
      <c r="A795" s="132"/>
      <c r="B795" s="133"/>
      <c r="C795" s="132"/>
      <c r="D795" s="134"/>
      <c r="E795" s="134"/>
      <c r="F795" s="134"/>
      <c r="G795" s="134"/>
      <c r="H795" s="134"/>
      <c r="I795" s="134"/>
      <c r="J795" s="134"/>
      <c r="K795" s="134"/>
      <c r="L795" s="134"/>
      <c r="M795" s="134"/>
      <c r="N795" s="134"/>
      <c r="O795" s="134"/>
      <c r="P795" s="134"/>
      <c r="Q795" s="134"/>
    </row>
    <row r="796" customFormat="false" ht="12.75" hidden="false" customHeight="false" outlineLevel="0" collapsed="false">
      <c r="A796" s="132"/>
      <c r="B796" s="133"/>
      <c r="C796" s="132"/>
      <c r="D796" s="134"/>
      <c r="E796" s="134"/>
      <c r="F796" s="134"/>
      <c r="G796" s="134"/>
      <c r="H796" s="134"/>
      <c r="I796" s="134"/>
      <c r="J796" s="134"/>
      <c r="K796" s="134"/>
      <c r="L796" s="134"/>
      <c r="M796" s="134"/>
      <c r="N796" s="134"/>
      <c r="O796" s="134"/>
      <c r="P796" s="134"/>
      <c r="Q796" s="134"/>
    </row>
    <row r="797" customFormat="false" ht="12.75" hidden="false" customHeight="false" outlineLevel="0" collapsed="false">
      <c r="A797" s="132"/>
      <c r="B797" s="133"/>
      <c r="C797" s="132"/>
      <c r="D797" s="134"/>
      <c r="E797" s="134"/>
      <c r="F797" s="134"/>
      <c r="G797" s="134"/>
      <c r="H797" s="134"/>
      <c r="I797" s="134"/>
      <c r="J797" s="134"/>
      <c r="K797" s="134"/>
      <c r="L797" s="134"/>
      <c r="M797" s="134"/>
      <c r="N797" s="134"/>
      <c r="O797" s="134"/>
      <c r="P797" s="134"/>
      <c r="Q797" s="134"/>
    </row>
    <row r="798" customFormat="false" ht="12.75" hidden="false" customHeight="false" outlineLevel="0" collapsed="false">
      <c r="A798" s="132"/>
      <c r="B798" s="133"/>
      <c r="C798" s="132"/>
      <c r="D798" s="134"/>
      <c r="E798" s="134"/>
      <c r="F798" s="134"/>
      <c r="G798" s="134"/>
      <c r="H798" s="134"/>
      <c r="I798" s="134"/>
      <c r="J798" s="134"/>
      <c r="K798" s="134"/>
      <c r="L798" s="134"/>
      <c r="M798" s="134"/>
      <c r="N798" s="134"/>
      <c r="O798" s="134"/>
      <c r="P798" s="134"/>
      <c r="Q798" s="134"/>
    </row>
    <row r="799" customFormat="false" ht="12.75" hidden="false" customHeight="false" outlineLevel="0" collapsed="false">
      <c r="A799" s="132"/>
      <c r="B799" s="133"/>
      <c r="C799" s="132"/>
      <c r="D799" s="134"/>
      <c r="E799" s="134"/>
      <c r="F799" s="134"/>
      <c r="G799" s="134"/>
      <c r="H799" s="134"/>
      <c r="I799" s="134"/>
      <c r="J799" s="134"/>
      <c r="K799" s="134"/>
      <c r="L799" s="134"/>
      <c r="M799" s="134"/>
      <c r="N799" s="134"/>
      <c r="O799" s="134"/>
      <c r="P799" s="134"/>
      <c r="Q799" s="134"/>
    </row>
    <row r="800" customFormat="false" ht="12.75" hidden="false" customHeight="false" outlineLevel="0" collapsed="false">
      <c r="A800" s="132"/>
      <c r="B800" s="133"/>
      <c r="C800" s="132"/>
      <c r="D800" s="134"/>
      <c r="E800" s="134"/>
      <c r="F800" s="134"/>
      <c r="G800" s="134"/>
      <c r="H800" s="134"/>
      <c r="I800" s="134"/>
      <c r="J800" s="134"/>
      <c r="K800" s="134"/>
      <c r="L800" s="134"/>
      <c r="M800" s="134"/>
      <c r="N800" s="134"/>
      <c r="O800" s="134"/>
      <c r="P800" s="134"/>
      <c r="Q800" s="134"/>
    </row>
    <row r="801" customFormat="false" ht="12.75" hidden="false" customHeight="false" outlineLevel="0" collapsed="false">
      <c r="A801" s="132"/>
      <c r="B801" s="133"/>
      <c r="C801" s="132"/>
      <c r="D801" s="134"/>
      <c r="E801" s="134"/>
      <c r="F801" s="134"/>
      <c r="G801" s="134"/>
      <c r="H801" s="134"/>
      <c r="I801" s="134"/>
      <c r="J801" s="134"/>
      <c r="K801" s="134"/>
      <c r="L801" s="134"/>
      <c r="M801" s="134"/>
      <c r="N801" s="134"/>
      <c r="O801" s="134"/>
      <c r="P801" s="134"/>
      <c r="Q801" s="134"/>
    </row>
    <row r="802" customFormat="false" ht="12.75" hidden="false" customHeight="false" outlineLevel="0" collapsed="false">
      <c r="A802" s="132"/>
      <c r="B802" s="133"/>
      <c r="C802" s="132"/>
      <c r="D802" s="134"/>
      <c r="E802" s="134"/>
      <c r="F802" s="134"/>
      <c r="G802" s="134"/>
      <c r="H802" s="134"/>
      <c r="I802" s="134"/>
      <c r="J802" s="134"/>
      <c r="K802" s="134"/>
      <c r="L802" s="134"/>
      <c r="M802" s="134"/>
      <c r="N802" s="134"/>
      <c r="O802" s="134"/>
      <c r="P802" s="134"/>
      <c r="Q802" s="134"/>
    </row>
    <row r="803" customFormat="false" ht="12.75" hidden="false" customHeight="false" outlineLevel="0" collapsed="false">
      <c r="A803" s="132"/>
      <c r="B803" s="133"/>
      <c r="C803" s="132"/>
      <c r="D803" s="134"/>
      <c r="E803" s="134"/>
      <c r="F803" s="134"/>
      <c r="G803" s="134"/>
      <c r="H803" s="134"/>
      <c r="I803" s="134"/>
      <c r="J803" s="134"/>
      <c r="K803" s="134"/>
      <c r="L803" s="134"/>
      <c r="M803" s="134"/>
      <c r="N803" s="134"/>
      <c r="O803" s="134"/>
      <c r="P803" s="134"/>
      <c r="Q803" s="134"/>
    </row>
    <row r="804" customFormat="false" ht="12.75" hidden="false" customHeight="false" outlineLevel="0" collapsed="false">
      <c r="A804" s="132"/>
      <c r="B804" s="133"/>
      <c r="C804" s="132"/>
      <c r="D804" s="134"/>
      <c r="E804" s="134"/>
      <c r="F804" s="134"/>
      <c r="G804" s="134"/>
      <c r="H804" s="134"/>
      <c r="I804" s="134"/>
      <c r="J804" s="134"/>
      <c r="K804" s="134"/>
      <c r="L804" s="134"/>
      <c r="M804" s="134"/>
      <c r="N804" s="134"/>
      <c r="O804" s="134"/>
      <c r="P804" s="134"/>
      <c r="Q804" s="134"/>
    </row>
    <row r="805" customFormat="false" ht="12.75" hidden="false" customHeight="false" outlineLevel="0" collapsed="false">
      <c r="A805" s="132"/>
      <c r="B805" s="133"/>
      <c r="C805" s="132"/>
      <c r="D805" s="134"/>
      <c r="E805" s="134"/>
      <c r="F805" s="134"/>
      <c r="G805" s="134"/>
      <c r="H805" s="134"/>
      <c r="I805" s="134"/>
      <c r="J805" s="134"/>
      <c r="K805" s="134"/>
      <c r="L805" s="134"/>
      <c r="M805" s="134"/>
      <c r="N805" s="134"/>
      <c r="O805" s="134"/>
      <c r="P805" s="134"/>
      <c r="Q805" s="134"/>
    </row>
    <row r="806" customFormat="false" ht="12.75" hidden="false" customHeight="false" outlineLevel="0" collapsed="false">
      <c r="A806" s="132"/>
      <c r="B806" s="133"/>
      <c r="C806" s="132"/>
      <c r="D806" s="134"/>
      <c r="E806" s="134"/>
      <c r="F806" s="134"/>
      <c r="G806" s="134"/>
      <c r="H806" s="134"/>
      <c r="I806" s="134"/>
      <c r="J806" s="134"/>
      <c r="K806" s="134"/>
      <c r="L806" s="134"/>
      <c r="M806" s="134"/>
      <c r="N806" s="134"/>
      <c r="O806" s="134"/>
      <c r="P806" s="134"/>
      <c r="Q806" s="134"/>
    </row>
    <row r="807" customFormat="false" ht="12.75" hidden="false" customHeight="false" outlineLevel="0" collapsed="false">
      <c r="A807" s="132"/>
      <c r="B807" s="133"/>
      <c r="C807" s="132"/>
      <c r="D807" s="134"/>
      <c r="E807" s="134"/>
      <c r="F807" s="134"/>
      <c r="G807" s="134"/>
      <c r="H807" s="134"/>
      <c r="I807" s="134"/>
      <c r="J807" s="134"/>
      <c r="K807" s="134"/>
      <c r="L807" s="134"/>
      <c r="M807" s="134"/>
      <c r="N807" s="134"/>
      <c r="O807" s="134"/>
      <c r="P807" s="134"/>
      <c r="Q807" s="134"/>
    </row>
    <row r="808" customFormat="false" ht="12.75" hidden="false" customHeight="false" outlineLevel="0" collapsed="false">
      <c r="A808" s="132"/>
      <c r="B808" s="133"/>
      <c r="C808" s="132"/>
      <c r="D808" s="134"/>
      <c r="E808" s="134"/>
      <c r="F808" s="134"/>
      <c r="G808" s="134"/>
      <c r="H808" s="134"/>
      <c r="I808" s="134"/>
      <c r="J808" s="134"/>
      <c r="K808" s="134"/>
      <c r="L808" s="134"/>
      <c r="M808" s="134"/>
      <c r="N808" s="134"/>
      <c r="O808" s="134"/>
      <c r="P808" s="134"/>
      <c r="Q808" s="134"/>
    </row>
    <row r="809" customFormat="false" ht="12.75" hidden="false" customHeight="false" outlineLevel="0" collapsed="false">
      <c r="A809" s="132"/>
      <c r="B809" s="133"/>
      <c r="C809" s="132"/>
      <c r="D809" s="134"/>
      <c r="E809" s="134"/>
      <c r="F809" s="134"/>
      <c r="G809" s="134"/>
      <c r="H809" s="134"/>
      <c r="I809" s="134"/>
      <c r="J809" s="134"/>
      <c r="K809" s="134"/>
      <c r="L809" s="134"/>
      <c r="M809" s="134"/>
      <c r="N809" s="134"/>
      <c r="O809" s="134"/>
      <c r="P809" s="134"/>
      <c r="Q809" s="134"/>
    </row>
    <row r="810" customFormat="false" ht="12.75" hidden="false" customHeight="false" outlineLevel="0" collapsed="false">
      <c r="A810" s="132"/>
      <c r="B810" s="133"/>
      <c r="C810" s="132"/>
      <c r="D810" s="134"/>
      <c r="E810" s="134"/>
      <c r="F810" s="134"/>
      <c r="G810" s="134"/>
      <c r="H810" s="134"/>
      <c r="I810" s="134"/>
      <c r="J810" s="134"/>
      <c r="K810" s="134"/>
      <c r="L810" s="134"/>
      <c r="M810" s="134"/>
      <c r="N810" s="134"/>
      <c r="O810" s="134"/>
      <c r="P810" s="134"/>
      <c r="Q810" s="134"/>
    </row>
    <row r="811" customFormat="false" ht="12.75" hidden="false" customHeight="false" outlineLevel="0" collapsed="false">
      <c r="A811" s="132"/>
      <c r="B811" s="133"/>
      <c r="C811" s="132"/>
      <c r="D811" s="134"/>
      <c r="E811" s="134"/>
      <c r="F811" s="134"/>
      <c r="G811" s="134"/>
      <c r="H811" s="134"/>
      <c r="I811" s="134"/>
      <c r="J811" s="134"/>
      <c r="K811" s="134"/>
      <c r="L811" s="134"/>
      <c r="M811" s="134"/>
      <c r="N811" s="134"/>
      <c r="O811" s="134"/>
      <c r="P811" s="134"/>
      <c r="Q811" s="134"/>
    </row>
    <row r="812" customFormat="false" ht="12.75" hidden="false" customHeight="false" outlineLevel="0" collapsed="false">
      <c r="A812" s="132"/>
      <c r="B812" s="133"/>
      <c r="C812" s="132"/>
      <c r="D812" s="134"/>
      <c r="E812" s="134"/>
      <c r="F812" s="134"/>
      <c r="G812" s="134"/>
      <c r="H812" s="134"/>
      <c r="I812" s="134"/>
      <c r="J812" s="134"/>
      <c r="K812" s="134"/>
      <c r="L812" s="134"/>
      <c r="M812" s="134"/>
      <c r="N812" s="134"/>
      <c r="O812" s="134"/>
      <c r="P812" s="134"/>
      <c r="Q812" s="134"/>
    </row>
    <row r="813" customFormat="false" ht="12.75" hidden="false" customHeight="false" outlineLevel="0" collapsed="false">
      <c r="A813" s="132"/>
      <c r="B813" s="133"/>
      <c r="C813" s="132"/>
      <c r="D813" s="134"/>
      <c r="E813" s="134"/>
      <c r="F813" s="134"/>
      <c r="G813" s="134"/>
      <c r="H813" s="134"/>
      <c r="I813" s="134"/>
      <c r="J813" s="134"/>
      <c r="K813" s="134"/>
      <c r="L813" s="134"/>
      <c r="M813" s="134"/>
      <c r="N813" s="134"/>
      <c r="O813" s="134"/>
      <c r="P813" s="134"/>
      <c r="Q813" s="134"/>
    </row>
    <row r="814" customFormat="false" ht="12.75" hidden="false" customHeight="false" outlineLevel="0" collapsed="false">
      <c r="A814" s="132"/>
      <c r="B814" s="133"/>
      <c r="C814" s="132"/>
      <c r="D814" s="134"/>
      <c r="E814" s="134"/>
      <c r="F814" s="134"/>
      <c r="G814" s="134"/>
      <c r="H814" s="134"/>
      <c r="I814" s="134"/>
      <c r="J814" s="134"/>
      <c r="K814" s="134"/>
      <c r="L814" s="134"/>
      <c r="M814" s="134"/>
      <c r="N814" s="134"/>
      <c r="O814" s="134"/>
      <c r="P814" s="134"/>
      <c r="Q814" s="134"/>
    </row>
    <row r="815" customFormat="false" ht="12.75" hidden="false" customHeight="false" outlineLevel="0" collapsed="false">
      <c r="A815" s="132"/>
      <c r="B815" s="133"/>
      <c r="C815" s="132"/>
      <c r="D815" s="134"/>
      <c r="E815" s="134"/>
      <c r="F815" s="134"/>
      <c r="G815" s="134"/>
      <c r="H815" s="134"/>
      <c r="I815" s="134"/>
      <c r="J815" s="134"/>
      <c r="K815" s="134"/>
      <c r="L815" s="134"/>
      <c r="M815" s="134"/>
      <c r="N815" s="134"/>
      <c r="O815" s="134"/>
      <c r="P815" s="134"/>
      <c r="Q815" s="134"/>
    </row>
    <row r="816" customFormat="false" ht="12.75" hidden="false" customHeight="false" outlineLevel="0" collapsed="false">
      <c r="A816" s="132"/>
      <c r="B816" s="133"/>
      <c r="C816" s="132"/>
      <c r="D816" s="134"/>
      <c r="E816" s="134"/>
      <c r="F816" s="134"/>
      <c r="G816" s="134"/>
      <c r="H816" s="134"/>
      <c r="I816" s="134"/>
      <c r="J816" s="134"/>
      <c r="K816" s="134"/>
      <c r="L816" s="134"/>
      <c r="M816" s="134"/>
      <c r="N816" s="134"/>
      <c r="O816" s="134"/>
      <c r="P816" s="134"/>
      <c r="Q816" s="134"/>
    </row>
    <row r="817" customFormat="false" ht="12.75" hidden="false" customHeight="false" outlineLevel="0" collapsed="false">
      <c r="A817" s="132"/>
      <c r="B817" s="133"/>
      <c r="C817" s="132"/>
      <c r="D817" s="134"/>
      <c r="E817" s="134"/>
      <c r="F817" s="134"/>
      <c r="G817" s="134"/>
      <c r="H817" s="134"/>
      <c r="I817" s="134"/>
      <c r="J817" s="134"/>
      <c r="K817" s="134"/>
      <c r="L817" s="134"/>
      <c r="M817" s="134"/>
      <c r="N817" s="134"/>
      <c r="O817" s="134"/>
      <c r="P817" s="134"/>
      <c r="Q817" s="134"/>
    </row>
    <row r="818" customFormat="false" ht="12.75" hidden="false" customHeight="false" outlineLevel="0" collapsed="false">
      <c r="A818" s="132"/>
      <c r="B818" s="133"/>
      <c r="C818" s="132"/>
      <c r="D818" s="134"/>
      <c r="E818" s="134"/>
      <c r="F818" s="134"/>
      <c r="G818" s="134"/>
      <c r="H818" s="134"/>
      <c r="I818" s="134"/>
      <c r="J818" s="134"/>
      <c r="K818" s="134"/>
      <c r="L818" s="134"/>
      <c r="M818" s="134"/>
      <c r="N818" s="134"/>
      <c r="O818" s="134"/>
      <c r="P818" s="134"/>
      <c r="Q818" s="134"/>
    </row>
    <row r="819" customFormat="false" ht="12.75" hidden="false" customHeight="false" outlineLevel="0" collapsed="false">
      <c r="A819" s="132"/>
      <c r="B819" s="133"/>
      <c r="C819" s="132"/>
      <c r="D819" s="134"/>
      <c r="E819" s="134"/>
      <c r="F819" s="134"/>
      <c r="G819" s="134"/>
      <c r="H819" s="134"/>
      <c r="I819" s="134"/>
      <c r="J819" s="134"/>
      <c r="K819" s="134"/>
      <c r="L819" s="134"/>
      <c r="M819" s="134"/>
      <c r="N819" s="134"/>
      <c r="O819" s="134"/>
      <c r="P819" s="134"/>
      <c r="Q819" s="134"/>
    </row>
    <row r="820" customFormat="false" ht="12.75" hidden="false" customHeight="false" outlineLevel="0" collapsed="false">
      <c r="A820" s="132"/>
      <c r="B820" s="133"/>
      <c r="C820" s="132"/>
      <c r="D820" s="134"/>
      <c r="E820" s="134"/>
      <c r="F820" s="134"/>
      <c r="G820" s="134"/>
      <c r="H820" s="134"/>
      <c r="I820" s="134"/>
      <c r="J820" s="134"/>
      <c r="K820" s="134"/>
      <c r="L820" s="134"/>
      <c r="M820" s="134"/>
      <c r="N820" s="134"/>
      <c r="O820" s="134"/>
      <c r="P820" s="134"/>
      <c r="Q820" s="134"/>
    </row>
    <row r="821" customFormat="false" ht="12.75" hidden="false" customHeight="false" outlineLevel="0" collapsed="false">
      <c r="A821" s="132"/>
      <c r="B821" s="133"/>
      <c r="C821" s="132"/>
      <c r="D821" s="134"/>
      <c r="E821" s="134"/>
      <c r="F821" s="134"/>
      <c r="G821" s="134"/>
      <c r="H821" s="134"/>
      <c r="I821" s="134"/>
      <c r="J821" s="134"/>
      <c r="K821" s="134"/>
      <c r="L821" s="134"/>
      <c r="M821" s="134"/>
      <c r="N821" s="134"/>
      <c r="O821" s="134"/>
      <c r="P821" s="134"/>
      <c r="Q821" s="134"/>
    </row>
    <row r="822" customFormat="false" ht="12.75" hidden="false" customHeight="false" outlineLevel="0" collapsed="false">
      <c r="A822" s="132"/>
      <c r="B822" s="133"/>
      <c r="C822" s="132"/>
      <c r="D822" s="134"/>
      <c r="E822" s="134"/>
      <c r="F822" s="134"/>
      <c r="G822" s="134"/>
      <c r="H822" s="134"/>
      <c r="I822" s="134"/>
      <c r="J822" s="134"/>
      <c r="K822" s="134"/>
      <c r="L822" s="134"/>
      <c r="M822" s="134"/>
      <c r="N822" s="134"/>
      <c r="O822" s="134"/>
      <c r="P822" s="134"/>
      <c r="Q822" s="134"/>
    </row>
    <row r="823" customFormat="false" ht="12.75" hidden="false" customHeight="false" outlineLevel="0" collapsed="false">
      <c r="A823" s="132"/>
      <c r="B823" s="133"/>
      <c r="C823" s="132"/>
      <c r="D823" s="134"/>
      <c r="E823" s="134"/>
      <c r="F823" s="134"/>
      <c r="G823" s="134"/>
      <c r="H823" s="134"/>
      <c r="I823" s="134"/>
      <c r="J823" s="134"/>
      <c r="K823" s="134"/>
      <c r="L823" s="134"/>
      <c r="M823" s="134"/>
      <c r="N823" s="134"/>
      <c r="O823" s="134"/>
      <c r="P823" s="134"/>
      <c r="Q823" s="134"/>
    </row>
    <row r="824" customFormat="false" ht="12.75" hidden="false" customHeight="false" outlineLevel="0" collapsed="false">
      <c r="A824" s="132"/>
      <c r="B824" s="133"/>
      <c r="C824" s="132"/>
      <c r="D824" s="134"/>
      <c r="E824" s="134"/>
      <c r="F824" s="134"/>
      <c r="G824" s="134"/>
      <c r="H824" s="134"/>
      <c r="I824" s="134"/>
      <c r="J824" s="134"/>
      <c r="K824" s="134"/>
      <c r="L824" s="134"/>
      <c r="M824" s="134"/>
      <c r="N824" s="134"/>
      <c r="O824" s="134"/>
      <c r="P824" s="134"/>
      <c r="Q824" s="134"/>
    </row>
    <row r="825" customFormat="false" ht="12.75" hidden="false" customHeight="false" outlineLevel="0" collapsed="false">
      <c r="A825" s="132"/>
      <c r="B825" s="133"/>
      <c r="C825" s="132"/>
      <c r="D825" s="134"/>
      <c r="E825" s="134"/>
      <c r="F825" s="134"/>
      <c r="G825" s="134"/>
      <c r="H825" s="134"/>
      <c r="I825" s="134"/>
      <c r="J825" s="134"/>
      <c r="K825" s="134"/>
      <c r="L825" s="134"/>
      <c r="M825" s="134"/>
      <c r="N825" s="134"/>
      <c r="O825" s="134"/>
      <c r="P825" s="134"/>
      <c r="Q825" s="134"/>
    </row>
    <row r="826" customFormat="false" ht="12.75" hidden="false" customHeight="false" outlineLevel="0" collapsed="false">
      <c r="A826" s="132"/>
      <c r="B826" s="133"/>
      <c r="C826" s="132"/>
      <c r="D826" s="134"/>
      <c r="E826" s="134"/>
      <c r="F826" s="134"/>
      <c r="G826" s="134"/>
      <c r="H826" s="134"/>
      <c r="I826" s="134"/>
      <c r="J826" s="134"/>
      <c r="K826" s="134"/>
      <c r="L826" s="134"/>
      <c r="M826" s="134"/>
      <c r="N826" s="134"/>
      <c r="O826" s="134"/>
      <c r="P826" s="134"/>
      <c r="Q826" s="134"/>
    </row>
    <row r="827" customFormat="false" ht="12.75" hidden="false" customHeight="false" outlineLevel="0" collapsed="false">
      <c r="A827" s="132"/>
      <c r="B827" s="133"/>
      <c r="C827" s="132"/>
      <c r="D827" s="134"/>
      <c r="E827" s="134"/>
      <c r="F827" s="134"/>
      <c r="G827" s="134"/>
      <c r="H827" s="134"/>
      <c r="I827" s="134"/>
      <c r="J827" s="134"/>
      <c r="K827" s="134"/>
      <c r="L827" s="134"/>
      <c r="M827" s="134"/>
      <c r="N827" s="134"/>
      <c r="O827" s="134"/>
      <c r="P827" s="134"/>
      <c r="Q827" s="134"/>
    </row>
    <row r="828" customFormat="false" ht="12.75" hidden="false" customHeight="false" outlineLevel="0" collapsed="false">
      <c r="A828" s="132"/>
      <c r="B828" s="133"/>
      <c r="C828" s="132"/>
      <c r="D828" s="134"/>
      <c r="E828" s="134"/>
      <c r="F828" s="134"/>
      <c r="G828" s="134"/>
      <c r="H828" s="134"/>
      <c r="I828" s="134"/>
      <c r="J828" s="134"/>
      <c r="K828" s="134"/>
      <c r="L828" s="134"/>
      <c r="M828" s="134"/>
      <c r="N828" s="134"/>
      <c r="O828" s="134"/>
      <c r="P828" s="134"/>
      <c r="Q828" s="134"/>
    </row>
    <row r="829" customFormat="false" ht="12.75" hidden="false" customHeight="false" outlineLevel="0" collapsed="false">
      <c r="A829" s="132"/>
      <c r="B829" s="133"/>
      <c r="C829" s="132"/>
      <c r="D829" s="134"/>
      <c r="E829" s="134"/>
      <c r="F829" s="134"/>
      <c r="G829" s="134"/>
      <c r="H829" s="134"/>
      <c r="I829" s="134"/>
      <c r="J829" s="134"/>
      <c r="K829" s="134"/>
      <c r="L829" s="134"/>
      <c r="M829" s="134"/>
      <c r="N829" s="134"/>
      <c r="O829" s="134"/>
      <c r="P829" s="134"/>
      <c r="Q829" s="134"/>
    </row>
    <row r="830" customFormat="false" ht="12.75" hidden="false" customHeight="false" outlineLevel="0" collapsed="false">
      <c r="A830" s="132"/>
      <c r="B830" s="133"/>
      <c r="C830" s="132"/>
      <c r="D830" s="134"/>
      <c r="E830" s="134"/>
      <c r="F830" s="134"/>
      <c r="G830" s="134"/>
      <c r="H830" s="134"/>
      <c r="I830" s="134"/>
      <c r="J830" s="134"/>
      <c r="K830" s="134"/>
      <c r="L830" s="134"/>
      <c r="M830" s="134"/>
      <c r="N830" s="134"/>
      <c r="O830" s="134"/>
      <c r="P830" s="134"/>
      <c r="Q830" s="134"/>
    </row>
    <row r="831" customFormat="false" ht="12.75" hidden="false" customHeight="false" outlineLevel="0" collapsed="false">
      <c r="A831" s="132"/>
      <c r="B831" s="133"/>
      <c r="C831" s="132"/>
      <c r="D831" s="134"/>
      <c r="E831" s="134"/>
      <c r="F831" s="134"/>
      <c r="G831" s="134"/>
      <c r="H831" s="134"/>
      <c r="I831" s="134"/>
      <c r="J831" s="134"/>
      <c r="K831" s="134"/>
      <c r="L831" s="134"/>
      <c r="M831" s="134"/>
      <c r="N831" s="134"/>
      <c r="O831" s="134"/>
      <c r="P831" s="134"/>
      <c r="Q831" s="134"/>
    </row>
    <row r="832" customFormat="false" ht="12.75" hidden="false" customHeight="false" outlineLevel="0" collapsed="false">
      <c r="A832" s="132"/>
      <c r="B832" s="133"/>
      <c r="C832" s="132"/>
      <c r="D832" s="134"/>
      <c r="E832" s="134"/>
      <c r="F832" s="134"/>
      <c r="G832" s="134"/>
      <c r="H832" s="134"/>
      <c r="I832" s="134"/>
      <c r="J832" s="134"/>
      <c r="K832" s="134"/>
      <c r="L832" s="134"/>
      <c r="M832" s="134"/>
      <c r="N832" s="134"/>
      <c r="O832" s="134"/>
      <c r="P832" s="134"/>
      <c r="Q832" s="134"/>
    </row>
    <row r="833" customFormat="false" ht="12.75" hidden="false" customHeight="false" outlineLevel="0" collapsed="false">
      <c r="A833" s="132"/>
      <c r="B833" s="133"/>
      <c r="C833" s="132"/>
      <c r="D833" s="134"/>
      <c r="E833" s="134"/>
      <c r="F833" s="134"/>
      <c r="G833" s="134"/>
      <c r="H833" s="134"/>
      <c r="I833" s="134"/>
      <c r="J833" s="134"/>
      <c r="K833" s="134"/>
      <c r="L833" s="134"/>
      <c r="M833" s="134"/>
      <c r="N833" s="134"/>
      <c r="O833" s="134"/>
      <c r="P833" s="134"/>
      <c r="Q833" s="134"/>
    </row>
    <row r="834" customFormat="false" ht="12.75" hidden="false" customHeight="false" outlineLevel="0" collapsed="false">
      <c r="A834" s="132"/>
      <c r="B834" s="133"/>
      <c r="C834" s="132"/>
      <c r="D834" s="134"/>
      <c r="E834" s="134"/>
      <c r="F834" s="134"/>
      <c r="G834" s="134"/>
      <c r="H834" s="134"/>
      <c r="I834" s="134"/>
      <c r="J834" s="134"/>
      <c r="K834" s="134"/>
      <c r="L834" s="134"/>
      <c r="M834" s="134"/>
      <c r="N834" s="134"/>
      <c r="O834" s="134"/>
      <c r="P834" s="134"/>
      <c r="Q834" s="134"/>
    </row>
    <row r="835" customFormat="false" ht="12.75" hidden="false" customHeight="false" outlineLevel="0" collapsed="false">
      <c r="A835" s="132"/>
      <c r="B835" s="133"/>
      <c r="C835" s="132"/>
      <c r="D835" s="134"/>
      <c r="E835" s="134"/>
      <c r="F835" s="134"/>
      <c r="G835" s="134"/>
      <c r="H835" s="134"/>
      <c r="I835" s="134"/>
      <c r="J835" s="134"/>
      <c r="K835" s="134"/>
      <c r="L835" s="134"/>
      <c r="M835" s="134"/>
      <c r="N835" s="134"/>
      <c r="O835" s="134"/>
      <c r="P835" s="134"/>
      <c r="Q835" s="134"/>
    </row>
    <row r="836" customFormat="false" ht="12.75" hidden="false" customHeight="false" outlineLevel="0" collapsed="false">
      <c r="A836" s="132"/>
      <c r="B836" s="133"/>
      <c r="C836" s="132"/>
      <c r="D836" s="134"/>
      <c r="E836" s="134"/>
      <c r="F836" s="134"/>
      <c r="G836" s="134"/>
      <c r="H836" s="134"/>
      <c r="I836" s="134"/>
      <c r="J836" s="134"/>
      <c r="K836" s="134"/>
      <c r="L836" s="134"/>
      <c r="M836" s="134"/>
      <c r="N836" s="134"/>
      <c r="O836" s="134"/>
      <c r="P836" s="134"/>
      <c r="Q836" s="134"/>
    </row>
    <row r="837" customFormat="false" ht="12.75" hidden="false" customHeight="false" outlineLevel="0" collapsed="false">
      <c r="A837" s="132"/>
      <c r="B837" s="133"/>
      <c r="C837" s="132"/>
      <c r="D837" s="134"/>
      <c r="E837" s="134"/>
      <c r="F837" s="134"/>
      <c r="G837" s="134"/>
      <c r="H837" s="134"/>
      <c r="I837" s="134"/>
      <c r="J837" s="134"/>
      <c r="K837" s="134"/>
      <c r="L837" s="134"/>
      <c r="M837" s="134"/>
      <c r="N837" s="134"/>
      <c r="O837" s="134"/>
      <c r="P837" s="134"/>
      <c r="Q837" s="134"/>
    </row>
    <row r="838" customFormat="false" ht="12.75" hidden="false" customHeight="false" outlineLevel="0" collapsed="false">
      <c r="A838" s="132"/>
      <c r="B838" s="133"/>
      <c r="C838" s="132"/>
      <c r="D838" s="134"/>
      <c r="E838" s="134"/>
      <c r="F838" s="134"/>
      <c r="G838" s="134"/>
      <c r="H838" s="134"/>
      <c r="I838" s="134"/>
      <c r="J838" s="134"/>
      <c r="K838" s="134"/>
      <c r="L838" s="134"/>
      <c r="M838" s="134"/>
      <c r="N838" s="134"/>
      <c r="O838" s="134"/>
      <c r="P838" s="134"/>
      <c r="Q838" s="134"/>
    </row>
    <row r="839" customFormat="false" ht="12.75" hidden="false" customHeight="false" outlineLevel="0" collapsed="false">
      <c r="A839" s="132"/>
      <c r="B839" s="133"/>
      <c r="C839" s="132"/>
      <c r="D839" s="134"/>
      <c r="E839" s="134"/>
      <c r="F839" s="134"/>
      <c r="G839" s="134"/>
      <c r="H839" s="134"/>
      <c r="I839" s="134"/>
      <c r="J839" s="134"/>
      <c r="K839" s="134"/>
      <c r="L839" s="134"/>
      <c r="M839" s="134"/>
      <c r="N839" s="134"/>
      <c r="O839" s="134"/>
      <c r="P839" s="134"/>
      <c r="Q839" s="134"/>
    </row>
    <row r="840" customFormat="false" ht="12.75" hidden="false" customHeight="false" outlineLevel="0" collapsed="false">
      <c r="A840" s="132"/>
      <c r="B840" s="133"/>
      <c r="C840" s="132"/>
      <c r="D840" s="134"/>
      <c r="E840" s="134"/>
      <c r="F840" s="134"/>
      <c r="G840" s="134"/>
      <c r="H840" s="134"/>
      <c r="I840" s="134"/>
      <c r="J840" s="134"/>
      <c r="K840" s="134"/>
      <c r="L840" s="134"/>
      <c r="M840" s="134"/>
      <c r="N840" s="134"/>
      <c r="O840" s="134"/>
      <c r="P840" s="134"/>
      <c r="Q840" s="134"/>
    </row>
    <row r="841" customFormat="false" ht="12.75" hidden="false" customHeight="false" outlineLevel="0" collapsed="false">
      <c r="A841" s="132"/>
      <c r="B841" s="133"/>
      <c r="C841" s="132"/>
      <c r="D841" s="134"/>
      <c r="E841" s="134"/>
      <c r="F841" s="134"/>
      <c r="G841" s="134"/>
      <c r="H841" s="134"/>
      <c r="I841" s="134"/>
      <c r="J841" s="134"/>
      <c r="K841" s="134"/>
      <c r="L841" s="134"/>
      <c r="M841" s="134"/>
      <c r="N841" s="134"/>
      <c r="O841" s="134"/>
      <c r="P841" s="134"/>
      <c r="Q841" s="134"/>
    </row>
    <row r="842" customFormat="false" ht="12.75" hidden="false" customHeight="false" outlineLevel="0" collapsed="false">
      <c r="A842" s="132"/>
      <c r="B842" s="133"/>
      <c r="C842" s="132"/>
      <c r="D842" s="134"/>
      <c r="E842" s="134"/>
      <c r="F842" s="134"/>
      <c r="G842" s="134"/>
      <c r="H842" s="134"/>
      <c r="I842" s="134"/>
      <c r="J842" s="134"/>
      <c r="K842" s="134"/>
      <c r="L842" s="134"/>
      <c r="M842" s="134"/>
      <c r="N842" s="134"/>
      <c r="O842" s="134"/>
      <c r="P842" s="134"/>
      <c r="Q842" s="134"/>
    </row>
    <row r="843" customFormat="false" ht="12.75" hidden="false" customHeight="false" outlineLevel="0" collapsed="false">
      <c r="A843" s="132"/>
      <c r="B843" s="133"/>
      <c r="C843" s="132"/>
      <c r="D843" s="134"/>
      <c r="E843" s="134"/>
      <c r="F843" s="134"/>
      <c r="G843" s="134"/>
      <c r="H843" s="134"/>
      <c r="I843" s="134"/>
      <c r="J843" s="134"/>
      <c r="K843" s="134"/>
      <c r="L843" s="134"/>
      <c r="M843" s="134"/>
      <c r="N843" s="134"/>
      <c r="O843" s="134"/>
      <c r="P843" s="134"/>
      <c r="Q843" s="134"/>
    </row>
    <row r="844" customFormat="false" ht="12.75" hidden="false" customHeight="false" outlineLevel="0" collapsed="false">
      <c r="A844" s="132"/>
      <c r="B844" s="133"/>
      <c r="C844" s="132"/>
      <c r="D844" s="134"/>
      <c r="E844" s="134"/>
      <c r="F844" s="134"/>
      <c r="G844" s="134"/>
      <c r="H844" s="134"/>
      <c r="I844" s="134"/>
      <c r="J844" s="134"/>
      <c r="K844" s="134"/>
      <c r="L844" s="134"/>
      <c r="M844" s="134"/>
      <c r="N844" s="134"/>
      <c r="O844" s="134"/>
      <c r="P844" s="134"/>
      <c r="Q844" s="134"/>
    </row>
    <row r="845" customFormat="false" ht="12.75" hidden="false" customHeight="false" outlineLevel="0" collapsed="false">
      <c r="A845" s="132"/>
      <c r="B845" s="133"/>
      <c r="C845" s="132"/>
      <c r="D845" s="134"/>
      <c r="E845" s="134"/>
      <c r="F845" s="134"/>
      <c r="G845" s="134"/>
      <c r="H845" s="134"/>
      <c r="I845" s="134"/>
      <c r="J845" s="134"/>
      <c r="K845" s="134"/>
      <c r="L845" s="134"/>
      <c r="M845" s="134"/>
      <c r="N845" s="134"/>
      <c r="O845" s="134"/>
      <c r="P845" s="134"/>
      <c r="Q845" s="134"/>
    </row>
    <row r="846" customFormat="false" ht="12.75" hidden="false" customHeight="false" outlineLevel="0" collapsed="false">
      <c r="A846" s="132"/>
      <c r="B846" s="133"/>
      <c r="C846" s="132"/>
      <c r="D846" s="134"/>
      <c r="E846" s="134"/>
      <c r="F846" s="134"/>
      <c r="G846" s="134"/>
      <c r="H846" s="134"/>
      <c r="I846" s="134"/>
      <c r="J846" s="134"/>
      <c r="K846" s="134"/>
      <c r="L846" s="134"/>
      <c r="M846" s="134"/>
      <c r="N846" s="134"/>
      <c r="O846" s="134"/>
      <c r="P846" s="134"/>
      <c r="Q846" s="134"/>
    </row>
    <row r="847" customFormat="false" ht="12.75" hidden="false" customHeight="false" outlineLevel="0" collapsed="false">
      <c r="A847" s="132"/>
      <c r="B847" s="133"/>
      <c r="C847" s="132"/>
      <c r="D847" s="134"/>
      <c r="E847" s="134"/>
      <c r="F847" s="134"/>
      <c r="G847" s="134"/>
      <c r="H847" s="134"/>
      <c r="I847" s="134"/>
      <c r="J847" s="134"/>
      <c r="K847" s="134"/>
      <c r="L847" s="134"/>
      <c r="M847" s="134"/>
      <c r="N847" s="134"/>
      <c r="O847" s="134"/>
      <c r="P847" s="134"/>
      <c r="Q847" s="134"/>
    </row>
    <row r="848" customFormat="false" ht="12.75" hidden="false" customHeight="false" outlineLevel="0" collapsed="false">
      <c r="A848" s="132"/>
      <c r="B848" s="133"/>
      <c r="C848" s="132"/>
      <c r="D848" s="134"/>
      <c r="E848" s="134"/>
      <c r="F848" s="134"/>
      <c r="G848" s="134"/>
      <c r="H848" s="134"/>
      <c r="I848" s="134"/>
      <c r="J848" s="134"/>
      <c r="K848" s="134"/>
      <c r="L848" s="134"/>
      <c r="M848" s="134"/>
      <c r="N848" s="134"/>
      <c r="O848" s="134"/>
      <c r="P848" s="134"/>
      <c r="Q848" s="134"/>
    </row>
    <row r="849" customFormat="false" ht="12.75" hidden="false" customHeight="false" outlineLevel="0" collapsed="false">
      <c r="A849" s="132"/>
      <c r="B849" s="133"/>
      <c r="C849" s="132"/>
      <c r="D849" s="134"/>
      <c r="E849" s="134"/>
      <c r="F849" s="134"/>
      <c r="G849" s="134"/>
      <c r="H849" s="134"/>
      <c r="I849" s="134"/>
      <c r="J849" s="134"/>
      <c r="K849" s="134"/>
      <c r="L849" s="134"/>
      <c r="M849" s="134"/>
      <c r="N849" s="134"/>
      <c r="O849" s="134"/>
      <c r="P849" s="134"/>
      <c r="Q849" s="134"/>
    </row>
    <row r="850" customFormat="false" ht="12.75" hidden="false" customHeight="false" outlineLevel="0" collapsed="false">
      <c r="A850" s="132"/>
      <c r="B850" s="133"/>
      <c r="C850" s="132"/>
      <c r="D850" s="134"/>
      <c r="E850" s="134"/>
      <c r="F850" s="134"/>
      <c r="G850" s="134"/>
      <c r="H850" s="134"/>
      <c r="I850" s="134"/>
      <c r="J850" s="134"/>
      <c r="K850" s="134"/>
      <c r="L850" s="134"/>
      <c r="M850" s="134"/>
      <c r="N850" s="134"/>
      <c r="O850" s="134"/>
      <c r="P850" s="134"/>
      <c r="Q850" s="134"/>
    </row>
    <row r="851" customFormat="false" ht="12.75" hidden="false" customHeight="false" outlineLevel="0" collapsed="false">
      <c r="A851" s="132"/>
      <c r="B851" s="133"/>
      <c r="C851" s="132"/>
      <c r="D851" s="134"/>
      <c r="E851" s="134"/>
      <c r="F851" s="134"/>
      <c r="G851" s="134"/>
      <c r="H851" s="134"/>
      <c r="I851" s="134"/>
      <c r="J851" s="134"/>
      <c r="K851" s="134"/>
      <c r="L851" s="134"/>
      <c r="M851" s="134"/>
      <c r="N851" s="134"/>
      <c r="O851" s="134"/>
      <c r="P851" s="134"/>
      <c r="Q851" s="134"/>
    </row>
    <row r="852" customFormat="false" ht="12.75" hidden="false" customHeight="false" outlineLevel="0" collapsed="false">
      <c r="A852" s="132"/>
      <c r="B852" s="133"/>
      <c r="C852" s="132"/>
      <c r="D852" s="134"/>
      <c r="E852" s="134"/>
      <c r="F852" s="134"/>
      <c r="G852" s="134"/>
      <c r="H852" s="134"/>
      <c r="I852" s="134"/>
      <c r="J852" s="134"/>
      <c r="K852" s="134"/>
      <c r="L852" s="134"/>
      <c r="M852" s="134"/>
      <c r="N852" s="134"/>
      <c r="O852" s="134"/>
      <c r="P852" s="134"/>
      <c r="Q852" s="134"/>
    </row>
    <row r="853" customFormat="false" ht="12.75" hidden="false" customHeight="false" outlineLevel="0" collapsed="false">
      <c r="A853" s="132"/>
      <c r="B853" s="133"/>
      <c r="C853" s="132"/>
      <c r="D853" s="134"/>
      <c r="E853" s="134"/>
      <c r="F853" s="134"/>
      <c r="G853" s="134"/>
      <c r="H853" s="134"/>
      <c r="I853" s="134"/>
      <c r="J853" s="134"/>
      <c r="K853" s="134"/>
      <c r="L853" s="134"/>
      <c r="M853" s="134"/>
      <c r="N853" s="134"/>
      <c r="O853" s="134"/>
      <c r="P853" s="134"/>
      <c r="Q853" s="134"/>
    </row>
    <row r="854" customFormat="false" ht="12.75" hidden="false" customHeight="false" outlineLevel="0" collapsed="false">
      <c r="A854" s="132"/>
      <c r="B854" s="133"/>
      <c r="C854" s="132"/>
      <c r="D854" s="134"/>
      <c r="E854" s="134"/>
      <c r="F854" s="134"/>
      <c r="G854" s="134"/>
      <c r="H854" s="134"/>
      <c r="I854" s="134"/>
      <c r="J854" s="134"/>
      <c r="K854" s="134"/>
      <c r="L854" s="134"/>
      <c r="M854" s="134"/>
      <c r="N854" s="134"/>
      <c r="O854" s="134"/>
      <c r="P854" s="134"/>
      <c r="Q854" s="134"/>
    </row>
    <row r="855" customFormat="false" ht="12.75" hidden="false" customHeight="false" outlineLevel="0" collapsed="false">
      <c r="A855" s="132"/>
      <c r="B855" s="133"/>
      <c r="C855" s="132"/>
      <c r="D855" s="134"/>
      <c r="E855" s="134"/>
      <c r="F855" s="134"/>
      <c r="G855" s="134"/>
      <c r="H855" s="134"/>
      <c r="I855" s="134"/>
      <c r="J855" s="134"/>
      <c r="K855" s="134"/>
      <c r="L855" s="134"/>
      <c r="M855" s="134"/>
      <c r="N855" s="134"/>
      <c r="O855" s="134"/>
      <c r="P855" s="134"/>
      <c r="Q855" s="134"/>
    </row>
    <row r="856" customFormat="false" ht="12.75" hidden="false" customHeight="false" outlineLevel="0" collapsed="false">
      <c r="A856" s="132"/>
      <c r="B856" s="133"/>
      <c r="C856" s="132"/>
      <c r="D856" s="134"/>
      <c r="E856" s="134"/>
      <c r="F856" s="134"/>
      <c r="G856" s="134"/>
      <c r="H856" s="134"/>
      <c r="I856" s="134"/>
      <c r="J856" s="134"/>
      <c r="K856" s="134"/>
      <c r="L856" s="134"/>
      <c r="M856" s="134"/>
      <c r="N856" s="134"/>
      <c r="O856" s="134"/>
      <c r="P856" s="134"/>
      <c r="Q856" s="134"/>
    </row>
    <row r="857" customFormat="false" ht="12.75" hidden="false" customHeight="false" outlineLevel="0" collapsed="false">
      <c r="A857" s="132"/>
      <c r="B857" s="133"/>
      <c r="C857" s="132"/>
      <c r="D857" s="134"/>
      <c r="E857" s="134"/>
      <c r="F857" s="134"/>
      <c r="G857" s="134"/>
      <c r="H857" s="134"/>
      <c r="I857" s="134"/>
      <c r="J857" s="134"/>
      <c r="K857" s="134"/>
      <c r="L857" s="134"/>
      <c r="M857" s="134"/>
      <c r="N857" s="134"/>
      <c r="O857" s="134"/>
      <c r="P857" s="134"/>
      <c r="Q857" s="134"/>
    </row>
    <row r="858" customFormat="false" ht="12.75" hidden="false" customHeight="false" outlineLevel="0" collapsed="false">
      <c r="A858" s="132"/>
      <c r="B858" s="133"/>
      <c r="C858" s="132"/>
      <c r="D858" s="134"/>
      <c r="E858" s="134"/>
      <c r="F858" s="134"/>
      <c r="G858" s="134"/>
      <c r="H858" s="134"/>
      <c r="I858" s="134"/>
      <c r="J858" s="134"/>
      <c r="K858" s="134"/>
      <c r="L858" s="134"/>
      <c r="M858" s="134"/>
      <c r="N858" s="134"/>
      <c r="O858" s="134"/>
      <c r="P858" s="134"/>
      <c r="Q858" s="134"/>
    </row>
    <row r="859" customFormat="false" ht="12.75" hidden="false" customHeight="false" outlineLevel="0" collapsed="false">
      <c r="A859" s="132"/>
      <c r="B859" s="133"/>
      <c r="C859" s="132"/>
      <c r="D859" s="134"/>
      <c r="E859" s="134"/>
      <c r="F859" s="134"/>
      <c r="G859" s="134"/>
      <c r="H859" s="134"/>
      <c r="I859" s="134"/>
      <c r="J859" s="134"/>
      <c r="K859" s="134"/>
      <c r="L859" s="134"/>
      <c r="M859" s="134"/>
      <c r="N859" s="134"/>
      <c r="O859" s="134"/>
      <c r="P859" s="134"/>
      <c r="Q859" s="134"/>
    </row>
    <row r="860" customFormat="false" ht="12.75" hidden="false" customHeight="false" outlineLevel="0" collapsed="false">
      <c r="A860" s="132"/>
      <c r="B860" s="133"/>
      <c r="C860" s="132"/>
      <c r="D860" s="134"/>
      <c r="E860" s="134"/>
      <c r="F860" s="134"/>
      <c r="G860" s="134"/>
      <c r="H860" s="134"/>
      <c r="I860" s="134"/>
      <c r="J860" s="134"/>
      <c r="K860" s="134"/>
      <c r="L860" s="134"/>
      <c r="M860" s="134"/>
      <c r="N860" s="134"/>
      <c r="O860" s="134"/>
      <c r="P860" s="134"/>
      <c r="Q860" s="134"/>
    </row>
    <row r="861" customFormat="false" ht="12.75" hidden="false" customHeight="false" outlineLevel="0" collapsed="false">
      <c r="A861" s="132"/>
      <c r="B861" s="133"/>
      <c r="C861" s="132"/>
      <c r="D861" s="134"/>
      <c r="E861" s="134"/>
      <c r="F861" s="134"/>
      <c r="G861" s="134"/>
      <c r="H861" s="134"/>
      <c r="I861" s="134"/>
      <c r="J861" s="134"/>
      <c r="K861" s="134"/>
      <c r="L861" s="134"/>
      <c r="M861" s="134"/>
      <c r="N861" s="134"/>
      <c r="O861" s="134"/>
      <c r="P861" s="134"/>
      <c r="Q861" s="134"/>
    </row>
    <row r="862" customFormat="false" ht="12.75" hidden="false" customHeight="false" outlineLevel="0" collapsed="false">
      <c r="A862" s="132"/>
      <c r="B862" s="133"/>
      <c r="C862" s="132"/>
      <c r="D862" s="134"/>
      <c r="E862" s="134"/>
      <c r="F862" s="134"/>
      <c r="G862" s="134"/>
      <c r="H862" s="134"/>
      <c r="I862" s="134"/>
      <c r="J862" s="134"/>
      <c r="K862" s="134"/>
      <c r="L862" s="134"/>
      <c r="M862" s="134"/>
      <c r="N862" s="134"/>
      <c r="O862" s="134"/>
      <c r="P862" s="134"/>
      <c r="Q862" s="134"/>
    </row>
    <row r="863" customFormat="false" ht="12.75" hidden="false" customHeight="false" outlineLevel="0" collapsed="false">
      <c r="A863" s="132"/>
      <c r="B863" s="133"/>
      <c r="C863" s="132"/>
      <c r="D863" s="134"/>
      <c r="E863" s="134"/>
      <c r="F863" s="134"/>
      <c r="G863" s="134"/>
      <c r="H863" s="134"/>
      <c r="I863" s="134"/>
      <c r="J863" s="134"/>
      <c r="K863" s="134"/>
      <c r="L863" s="134"/>
      <c r="M863" s="134"/>
      <c r="N863" s="134"/>
      <c r="O863" s="134"/>
      <c r="P863" s="134"/>
      <c r="Q863" s="134"/>
    </row>
    <row r="864" customFormat="false" ht="12.75" hidden="false" customHeight="false" outlineLevel="0" collapsed="false">
      <c r="A864" s="132"/>
      <c r="B864" s="133"/>
      <c r="C864" s="132"/>
      <c r="D864" s="134"/>
      <c r="E864" s="134"/>
      <c r="F864" s="134"/>
      <c r="G864" s="134"/>
      <c r="H864" s="134"/>
      <c r="I864" s="134"/>
      <c r="J864" s="134"/>
      <c r="K864" s="134"/>
      <c r="L864" s="134"/>
      <c r="M864" s="134"/>
      <c r="N864" s="134"/>
      <c r="O864" s="134"/>
      <c r="P864" s="134"/>
      <c r="Q864" s="134"/>
    </row>
    <row r="865" customFormat="false" ht="12.75" hidden="false" customHeight="false" outlineLevel="0" collapsed="false">
      <c r="A865" s="132"/>
      <c r="B865" s="133"/>
      <c r="C865" s="132"/>
      <c r="D865" s="134"/>
      <c r="E865" s="134"/>
      <c r="F865" s="134"/>
      <c r="G865" s="134"/>
      <c r="H865" s="134"/>
      <c r="I865" s="134"/>
      <c r="J865" s="134"/>
      <c r="K865" s="134"/>
      <c r="L865" s="134"/>
      <c r="M865" s="134"/>
      <c r="N865" s="134"/>
      <c r="O865" s="134"/>
      <c r="P865" s="134"/>
      <c r="Q865" s="134"/>
    </row>
    <row r="866" customFormat="false" ht="12.75" hidden="false" customHeight="false" outlineLevel="0" collapsed="false">
      <c r="A866" s="132"/>
      <c r="B866" s="133"/>
      <c r="C866" s="132"/>
      <c r="D866" s="134"/>
      <c r="E866" s="134"/>
      <c r="F866" s="134"/>
      <c r="G866" s="134"/>
      <c r="H866" s="134"/>
      <c r="I866" s="134"/>
      <c r="J866" s="134"/>
      <c r="K866" s="134"/>
      <c r="L866" s="134"/>
      <c r="M866" s="134"/>
      <c r="N866" s="134"/>
      <c r="O866" s="134"/>
      <c r="P866" s="134"/>
      <c r="Q866" s="134"/>
    </row>
    <row r="867" customFormat="false" ht="12.75" hidden="false" customHeight="false" outlineLevel="0" collapsed="false">
      <c r="A867" s="132"/>
      <c r="B867" s="133"/>
      <c r="C867" s="132"/>
      <c r="D867" s="134"/>
      <c r="E867" s="134"/>
      <c r="F867" s="134"/>
      <c r="G867" s="134"/>
      <c r="H867" s="134"/>
      <c r="I867" s="134"/>
      <c r="J867" s="134"/>
      <c r="K867" s="134"/>
      <c r="L867" s="134"/>
      <c r="M867" s="134"/>
      <c r="N867" s="134"/>
      <c r="O867" s="134"/>
      <c r="P867" s="134"/>
      <c r="Q867" s="134"/>
    </row>
    <row r="868" customFormat="false" ht="12.75" hidden="false" customHeight="false" outlineLevel="0" collapsed="false">
      <c r="A868" s="132"/>
      <c r="B868" s="133"/>
      <c r="C868" s="132"/>
      <c r="D868" s="134"/>
      <c r="E868" s="134"/>
      <c r="F868" s="134"/>
      <c r="G868" s="134"/>
      <c r="H868" s="134"/>
      <c r="I868" s="134"/>
      <c r="J868" s="134"/>
      <c r="K868" s="134"/>
      <c r="L868" s="134"/>
      <c r="M868" s="134"/>
      <c r="N868" s="134"/>
      <c r="O868" s="134"/>
      <c r="P868" s="134"/>
      <c r="Q868" s="134"/>
    </row>
    <row r="869" customFormat="false" ht="12.75" hidden="false" customHeight="false" outlineLevel="0" collapsed="false">
      <c r="A869" s="132"/>
      <c r="B869" s="133"/>
      <c r="C869" s="132"/>
      <c r="D869" s="134"/>
      <c r="E869" s="134"/>
      <c r="F869" s="134"/>
      <c r="G869" s="134"/>
      <c r="H869" s="134"/>
      <c r="I869" s="134"/>
      <c r="J869" s="134"/>
      <c r="K869" s="134"/>
      <c r="L869" s="134"/>
      <c r="M869" s="134"/>
      <c r="N869" s="134"/>
      <c r="O869" s="134"/>
      <c r="P869" s="134"/>
      <c r="Q869" s="134"/>
    </row>
    <row r="870" customFormat="false" ht="12.75" hidden="false" customHeight="false" outlineLevel="0" collapsed="false">
      <c r="A870" s="132"/>
      <c r="B870" s="133"/>
      <c r="C870" s="132"/>
      <c r="D870" s="134"/>
      <c r="E870" s="134"/>
      <c r="F870" s="134"/>
      <c r="G870" s="134"/>
      <c r="H870" s="134"/>
      <c r="I870" s="134"/>
      <c r="J870" s="134"/>
      <c r="K870" s="134"/>
      <c r="L870" s="134"/>
      <c r="M870" s="134"/>
      <c r="N870" s="134"/>
      <c r="O870" s="134"/>
      <c r="P870" s="134"/>
      <c r="Q870" s="134"/>
    </row>
    <row r="871" customFormat="false" ht="12.75" hidden="false" customHeight="false" outlineLevel="0" collapsed="false">
      <c r="A871" s="132"/>
      <c r="B871" s="133"/>
      <c r="C871" s="132"/>
      <c r="D871" s="134"/>
      <c r="E871" s="134"/>
      <c r="F871" s="134"/>
      <c r="G871" s="134"/>
      <c r="H871" s="134"/>
      <c r="I871" s="134"/>
      <c r="J871" s="134"/>
      <c r="K871" s="134"/>
      <c r="L871" s="134"/>
      <c r="M871" s="134"/>
      <c r="N871" s="134"/>
      <c r="O871" s="134"/>
      <c r="P871" s="134"/>
      <c r="Q871" s="134"/>
    </row>
    <row r="872" customFormat="false" ht="12.75" hidden="false" customHeight="false" outlineLevel="0" collapsed="false">
      <c r="A872" s="132"/>
      <c r="B872" s="133"/>
      <c r="C872" s="132"/>
      <c r="D872" s="134"/>
      <c r="E872" s="134"/>
      <c r="F872" s="134"/>
      <c r="G872" s="134"/>
      <c r="H872" s="134"/>
      <c r="I872" s="134"/>
      <c r="J872" s="134"/>
      <c r="K872" s="134"/>
      <c r="L872" s="134"/>
      <c r="M872" s="134"/>
      <c r="N872" s="134"/>
      <c r="O872" s="134"/>
      <c r="P872" s="134"/>
      <c r="Q872" s="134"/>
    </row>
    <row r="873" customFormat="false" ht="12.75" hidden="false" customHeight="false" outlineLevel="0" collapsed="false">
      <c r="A873" s="132"/>
      <c r="B873" s="133"/>
      <c r="C873" s="132"/>
      <c r="D873" s="134"/>
      <c r="E873" s="134"/>
      <c r="F873" s="134"/>
      <c r="G873" s="134"/>
      <c r="H873" s="134"/>
      <c r="I873" s="134"/>
      <c r="J873" s="134"/>
      <c r="K873" s="134"/>
      <c r="L873" s="134"/>
      <c r="M873" s="134"/>
      <c r="N873" s="134"/>
      <c r="O873" s="134"/>
      <c r="P873" s="134"/>
      <c r="Q873" s="134"/>
    </row>
    <row r="874" customFormat="false" ht="12.75" hidden="false" customHeight="false" outlineLevel="0" collapsed="false">
      <c r="A874" s="132"/>
      <c r="B874" s="133"/>
      <c r="C874" s="132"/>
      <c r="D874" s="134"/>
      <c r="E874" s="134"/>
      <c r="F874" s="134"/>
      <c r="G874" s="134"/>
      <c r="H874" s="134"/>
      <c r="I874" s="134"/>
      <c r="J874" s="134"/>
      <c r="K874" s="134"/>
      <c r="L874" s="134"/>
      <c r="M874" s="134"/>
      <c r="N874" s="134"/>
      <c r="O874" s="134"/>
      <c r="P874" s="134"/>
      <c r="Q874" s="134"/>
    </row>
    <row r="875" customFormat="false" ht="12.75" hidden="false" customHeight="false" outlineLevel="0" collapsed="false">
      <c r="A875" s="132"/>
      <c r="B875" s="133"/>
      <c r="C875" s="132"/>
      <c r="D875" s="134"/>
      <c r="E875" s="134"/>
      <c r="F875" s="134"/>
      <c r="G875" s="134"/>
      <c r="H875" s="134"/>
      <c r="I875" s="134"/>
      <c r="J875" s="134"/>
      <c r="K875" s="134"/>
      <c r="L875" s="134"/>
      <c r="M875" s="134"/>
      <c r="N875" s="134"/>
      <c r="O875" s="134"/>
      <c r="P875" s="134"/>
      <c r="Q875" s="134"/>
    </row>
    <row r="876" customFormat="false" ht="12.75" hidden="false" customHeight="false" outlineLevel="0" collapsed="false">
      <c r="A876" s="132"/>
      <c r="B876" s="133"/>
      <c r="C876" s="132"/>
      <c r="D876" s="134"/>
      <c r="E876" s="134"/>
      <c r="F876" s="134"/>
      <c r="G876" s="134"/>
      <c r="H876" s="134"/>
      <c r="I876" s="134"/>
      <c r="J876" s="134"/>
      <c r="K876" s="134"/>
      <c r="L876" s="134"/>
      <c r="M876" s="134"/>
      <c r="N876" s="134"/>
      <c r="O876" s="134"/>
      <c r="P876" s="134"/>
      <c r="Q876" s="134"/>
    </row>
    <row r="877" customFormat="false" ht="12.75" hidden="false" customHeight="false" outlineLevel="0" collapsed="false">
      <c r="A877" s="132"/>
      <c r="B877" s="133"/>
      <c r="C877" s="132"/>
      <c r="D877" s="134"/>
      <c r="E877" s="134"/>
      <c r="F877" s="134"/>
      <c r="G877" s="134"/>
      <c r="H877" s="134"/>
      <c r="I877" s="134"/>
      <c r="J877" s="134"/>
      <c r="K877" s="134"/>
      <c r="L877" s="134"/>
      <c r="M877" s="134"/>
      <c r="N877" s="134"/>
      <c r="O877" s="134"/>
      <c r="P877" s="134"/>
      <c r="Q877" s="134"/>
    </row>
    <row r="878" customFormat="false" ht="12.75" hidden="false" customHeight="false" outlineLevel="0" collapsed="false">
      <c r="A878" s="132"/>
      <c r="B878" s="133"/>
      <c r="C878" s="132"/>
      <c r="D878" s="134"/>
      <c r="E878" s="134"/>
      <c r="F878" s="134"/>
      <c r="G878" s="134"/>
      <c r="H878" s="134"/>
      <c r="I878" s="134"/>
      <c r="J878" s="134"/>
      <c r="K878" s="134"/>
      <c r="L878" s="134"/>
      <c r="M878" s="134"/>
      <c r="N878" s="134"/>
      <c r="O878" s="134"/>
      <c r="P878" s="134"/>
      <c r="Q878" s="134"/>
    </row>
    <row r="879" customFormat="false" ht="12.75" hidden="false" customHeight="false" outlineLevel="0" collapsed="false">
      <c r="A879" s="132"/>
      <c r="B879" s="133"/>
      <c r="C879" s="132"/>
      <c r="D879" s="134"/>
      <c r="E879" s="134"/>
      <c r="F879" s="134"/>
      <c r="G879" s="134"/>
      <c r="H879" s="134"/>
      <c r="I879" s="134"/>
      <c r="J879" s="134"/>
      <c r="K879" s="134"/>
      <c r="L879" s="134"/>
      <c r="M879" s="134"/>
      <c r="N879" s="134"/>
      <c r="O879" s="134"/>
      <c r="P879" s="134"/>
      <c r="Q879" s="134"/>
    </row>
    <row r="880" customFormat="false" ht="12.75" hidden="false" customHeight="false" outlineLevel="0" collapsed="false">
      <c r="A880" s="132"/>
      <c r="B880" s="133"/>
      <c r="C880" s="132"/>
      <c r="D880" s="134"/>
      <c r="E880" s="134"/>
      <c r="F880" s="134"/>
      <c r="G880" s="134"/>
      <c r="H880" s="134"/>
      <c r="I880" s="134"/>
      <c r="J880" s="134"/>
      <c r="K880" s="134"/>
      <c r="L880" s="134"/>
      <c r="M880" s="134"/>
      <c r="N880" s="134"/>
      <c r="O880" s="134"/>
      <c r="P880" s="134"/>
      <c r="Q880" s="134"/>
    </row>
    <row r="881" customFormat="false" ht="12.75" hidden="false" customHeight="false" outlineLevel="0" collapsed="false">
      <c r="A881" s="132"/>
      <c r="B881" s="133"/>
      <c r="C881" s="132"/>
      <c r="D881" s="134"/>
      <c r="E881" s="134"/>
      <c r="F881" s="134"/>
      <c r="G881" s="134"/>
      <c r="H881" s="134"/>
      <c r="I881" s="134"/>
      <c r="J881" s="134"/>
      <c r="K881" s="134"/>
      <c r="L881" s="134"/>
      <c r="M881" s="134"/>
      <c r="N881" s="134"/>
      <c r="O881" s="134"/>
      <c r="P881" s="134"/>
      <c r="Q881" s="134"/>
    </row>
    <row r="882" customFormat="false" ht="12.75" hidden="false" customHeight="false" outlineLevel="0" collapsed="false">
      <c r="A882" s="132"/>
      <c r="B882" s="133"/>
      <c r="C882" s="132"/>
      <c r="D882" s="134"/>
      <c r="E882" s="134"/>
      <c r="F882" s="134"/>
      <c r="G882" s="134"/>
      <c r="H882" s="134"/>
      <c r="I882" s="134"/>
      <c r="J882" s="134"/>
      <c r="K882" s="134"/>
      <c r="L882" s="134"/>
      <c r="M882" s="134"/>
      <c r="N882" s="134"/>
      <c r="O882" s="134"/>
      <c r="P882" s="134"/>
      <c r="Q882" s="134"/>
    </row>
    <row r="883" customFormat="false" ht="12.75" hidden="false" customHeight="false" outlineLevel="0" collapsed="false">
      <c r="A883" s="132"/>
      <c r="B883" s="133"/>
      <c r="C883" s="132"/>
      <c r="D883" s="134"/>
      <c r="E883" s="134"/>
      <c r="F883" s="134"/>
      <c r="G883" s="134"/>
      <c r="H883" s="134"/>
      <c r="I883" s="134"/>
      <c r="J883" s="134"/>
      <c r="K883" s="134"/>
      <c r="L883" s="134"/>
      <c r="M883" s="134"/>
      <c r="N883" s="134"/>
      <c r="O883" s="134"/>
      <c r="P883" s="134"/>
      <c r="Q883" s="134"/>
    </row>
    <row r="884" customFormat="false" ht="12.75" hidden="false" customHeight="false" outlineLevel="0" collapsed="false">
      <c r="A884" s="132"/>
      <c r="B884" s="133"/>
      <c r="C884" s="132"/>
      <c r="D884" s="134"/>
      <c r="E884" s="134"/>
      <c r="F884" s="134"/>
      <c r="G884" s="134"/>
      <c r="H884" s="134"/>
      <c r="I884" s="134"/>
      <c r="J884" s="134"/>
      <c r="K884" s="134"/>
      <c r="L884" s="134"/>
      <c r="M884" s="134"/>
      <c r="N884" s="134"/>
      <c r="O884" s="134"/>
      <c r="P884" s="134"/>
      <c r="Q884" s="134"/>
    </row>
    <row r="885" customFormat="false" ht="12.75" hidden="false" customHeight="false" outlineLevel="0" collapsed="false">
      <c r="A885" s="132"/>
      <c r="B885" s="133"/>
      <c r="C885" s="132"/>
      <c r="D885" s="134"/>
      <c r="E885" s="134"/>
      <c r="F885" s="134"/>
      <c r="G885" s="134"/>
      <c r="H885" s="134"/>
      <c r="I885" s="134"/>
      <c r="J885" s="134"/>
      <c r="K885" s="134"/>
      <c r="L885" s="134"/>
      <c r="M885" s="134"/>
      <c r="N885" s="134"/>
      <c r="O885" s="134"/>
      <c r="P885" s="134"/>
      <c r="Q885" s="134"/>
    </row>
    <row r="886" customFormat="false" ht="12.75" hidden="false" customHeight="false" outlineLevel="0" collapsed="false">
      <c r="A886" s="132"/>
      <c r="B886" s="133"/>
      <c r="C886" s="132"/>
      <c r="D886" s="134"/>
      <c r="E886" s="134"/>
      <c r="F886" s="134"/>
      <c r="G886" s="134"/>
      <c r="H886" s="134"/>
      <c r="I886" s="134"/>
      <c r="J886" s="134"/>
      <c r="K886" s="134"/>
      <c r="L886" s="134"/>
      <c r="M886" s="134"/>
      <c r="N886" s="134"/>
      <c r="O886" s="134"/>
      <c r="P886" s="134"/>
      <c r="Q886" s="134"/>
    </row>
    <row r="887" customFormat="false" ht="12.75" hidden="false" customHeight="false" outlineLevel="0" collapsed="false">
      <c r="A887" s="132"/>
      <c r="B887" s="133"/>
      <c r="C887" s="132"/>
      <c r="D887" s="134"/>
      <c r="E887" s="134"/>
      <c r="F887" s="134"/>
      <c r="G887" s="134"/>
      <c r="H887" s="134"/>
      <c r="I887" s="134"/>
      <c r="J887" s="134"/>
      <c r="K887" s="134"/>
      <c r="L887" s="134"/>
      <c r="M887" s="134"/>
      <c r="N887" s="134"/>
      <c r="O887" s="134"/>
      <c r="P887" s="134"/>
      <c r="Q887" s="134"/>
    </row>
    <row r="888" customFormat="false" ht="12.75" hidden="false" customHeight="false" outlineLevel="0" collapsed="false">
      <c r="A888" s="132"/>
      <c r="B888" s="133"/>
      <c r="C888" s="132"/>
      <c r="D888" s="134"/>
      <c r="E888" s="134"/>
      <c r="F888" s="134"/>
      <c r="G888" s="134"/>
      <c r="H888" s="134"/>
      <c r="I888" s="134"/>
      <c r="J888" s="134"/>
      <c r="K888" s="134"/>
      <c r="L888" s="134"/>
      <c r="M888" s="134"/>
      <c r="N888" s="134"/>
      <c r="O888" s="134"/>
      <c r="P888" s="134"/>
      <c r="Q888" s="134"/>
    </row>
    <row r="889" customFormat="false" ht="12.75" hidden="false" customHeight="false" outlineLevel="0" collapsed="false">
      <c r="A889" s="132"/>
      <c r="B889" s="133"/>
      <c r="C889" s="132"/>
      <c r="D889" s="134"/>
      <c r="E889" s="134"/>
      <c r="F889" s="134"/>
      <c r="G889" s="134"/>
      <c r="H889" s="134"/>
      <c r="I889" s="134"/>
      <c r="J889" s="134"/>
      <c r="K889" s="134"/>
      <c r="L889" s="134"/>
      <c r="M889" s="134"/>
      <c r="N889" s="134"/>
      <c r="O889" s="134"/>
      <c r="P889" s="134"/>
      <c r="Q889" s="134"/>
    </row>
    <row r="890" customFormat="false" ht="12.75" hidden="false" customHeight="false" outlineLevel="0" collapsed="false">
      <c r="A890" s="132"/>
      <c r="B890" s="133"/>
      <c r="C890" s="132"/>
      <c r="D890" s="134"/>
      <c r="E890" s="134"/>
      <c r="F890" s="134"/>
      <c r="G890" s="134"/>
      <c r="H890" s="134"/>
      <c r="I890" s="134"/>
      <c r="J890" s="134"/>
      <c r="K890" s="134"/>
      <c r="L890" s="134"/>
      <c r="M890" s="134"/>
      <c r="N890" s="134"/>
      <c r="O890" s="134"/>
      <c r="P890" s="134"/>
      <c r="Q890" s="134"/>
    </row>
    <row r="891" customFormat="false" ht="12.75" hidden="false" customHeight="false" outlineLevel="0" collapsed="false">
      <c r="A891" s="132"/>
      <c r="B891" s="133"/>
      <c r="C891" s="132"/>
      <c r="D891" s="134"/>
      <c r="E891" s="134"/>
      <c r="F891" s="134"/>
      <c r="G891" s="134"/>
      <c r="H891" s="134"/>
      <c r="I891" s="134"/>
      <c r="J891" s="134"/>
      <c r="K891" s="134"/>
      <c r="L891" s="134"/>
      <c r="M891" s="134"/>
      <c r="N891" s="134"/>
      <c r="O891" s="134"/>
      <c r="P891" s="134"/>
      <c r="Q891" s="134"/>
    </row>
    <row r="892" customFormat="false" ht="12.75" hidden="false" customHeight="false" outlineLevel="0" collapsed="false">
      <c r="A892" s="132"/>
      <c r="B892" s="133"/>
      <c r="C892" s="132"/>
      <c r="D892" s="134"/>
      <c r="E892" s="134"/>
      <c r="F892" s="134"/>
      <c r="G892" s="134"/>
      <c r="H892" s="134"/>
      <c r="I892" s="134"/>
      <c r="J892" s="134"/>
      <c r="K892" s="134"/>
      <c r="L892" s="134"/>
      <c r="M892" s="134"/>
      <c r="N892" s="134"/>
      <c r="O892" s="134"/>
      <c r="P892" s="134"/>
      <c r="Q892" s="134"/>
    </row>
    <row r="893" customFormat="false" ht="12.75" hidden="false" customHeight="false" outlineLevel="0" collapsed="false">
      <c r="A893" s="132"/>
      <c r="B893" s="133"/>
      <c r="C893" s="132"/>
      <c r="D893" s="134"/>
      <c r="E893" s="134"/>
      <c r="F893" s="134"/>
      <c r="G893" s="134"/>
      <c r="H893" s="134"/>
      <c r="I893" s="134"/>
      <c r="J893" s="134"/>
      <c r="K893" s="134"/>
      <c r="L893" s="134"/>
      <c r="M893" s="134"/>
      <c r="N893" s="134"/>
      <c r="O893" s="134"/>
      <c r="P893" s="134"/>
      <c r="Q893" s="134"/>
    </row>
    <row r="894" customFormat="false" ht="12.75" hidden="false" customHeight="false" outlineLevel="0" collapsed="false">
      <c r="A894" s="132"/>
      <c r="B894" s="133"/>
      <c r="C894" s="132"/>
      <c r="D894" s="134"/>
      <c r="E894" s="134"/>
      <c r="F894" s="134"/>
      <c r="G894" s="134"/>
      <c r="H894" s="134"/>
      <c r="I894" s="134"/>
      <c r="J894" s="134"/>
      <c r="K894" s="134"/>
      <c r="L894" s="134"/>
      <c r="M894" s="134"/>
      <c r="N894" s="134"/>
      <c r="O894" s="134"/>
      <c r="P894" s="134"/>
      <c r="Q894" s="134"/>
    </row>
    <row r="895" customFormat="false" ht="12.75" hidden="false" customHeight="false" outlineLevel="0" collapsed="false">
      <c r="A895" s="132"/>
      <c r="B895" s="133"/>
      <c r="C895" s="132"/>
      <c r="D895" s="134"/>
      <c r="E895" s="134"/>
      <c r="F895" s="134"/>
      <c r="G895" s="134"/>
      <c r="H895" s="134"/>
      <c r="I895" s="134"/>
      <c r="J895" s="134"/>
      <c r="K895" s="134"/>
      <c r="L895" s="134"/>
      <c r="M895" s="134"/>
      <c r="N895" s="134"/>
      <c r="O895" s="134"/>
      <c r="P895" s="134"/>
      <c r="Q895" s="134"/>
    </row>
    <row r="896" customFormat="false" ht="12.75" hidden="false" customHeight="false" outlineLevel="0" collapsed="false">
      <c r="A896" s="132"/>
      <c r="B896" s="133"/>
      <c r="C896" s="132"/>
      <c r="D896" s="134"/>
      <c r="E896" s="134"/>
      <c r="F896" s="134"/>
      <c r="G896" s="134"/>
      <c r="H896" s="134"/>
      <c r="I896" s="134"/>
      <c r="J896" s="134"/>
      <c r="K896" s="134"/>
      <c r="L896" s="134"/>
      <c r="M896" s="134"/>
      <c r="N896" s="134"/>
      <c r="O896" s="134"/>
      <c r="P896" s="134"/>
      <c r="Q896" s="134"/>
    </row>
    <row r="897" customFormat="false" ht="12.75" hidden="false" customHeight="false" outlineLevel="0" collapsed="false">
      <c r="A897" s="132"/>
      <c r="B897" s="133"/>
      <c r="C897" s="132"/>
      <c r="D897" s="134"/>
      <c r="E897" s="134"/>
      <c r="F897" s="134"/>
      <c r="G897" s="134"/>
      <c r="H897" s="134"/>
      <c r="I897" s="134"/>
      <c r="J897" s="134"/>
      <c r="K897" s="134"/>
      <c r="L897" s="134"/>
      <c r="M897" s="134"/>
      <c r="N897" s="134"/>
      <c r="O897" s="134"/>
      <c r="P897" s="134"/>
      <c r="Q897" s="134"/>
    </row>
    <row r="898" customFormat="false" ht="12.75" hidden="false" customHeight="false" outlineLevel="0" collapsed="false">
      <c r="A898" s="132"/>
      <c r="B898" s="133"/>
      <c r="C898" s="132"/>
      <c r="D898" s="134"/>
      <c r="E898" s="134"/>
      <c r="F898" s="134"/>
      <c r="G898" s="134"/>
      <c r="H898" s="134"/>
      <c r="I898" s="134"/>
      <c r="J898" s="134"/>
      <c r="K898" s="134"/>
      <c r="L898" s="134"/>
      <c r="M898" s="134"/>
      <c r="N898" s="134"/>
      <c r="O898" s="134"/>
      <c r="P898" s="134"/>
      <c r="Q898" s="134"/>
    </row>
    <row r="899" customFormat="false" ht="12.75" hidden="false" customHeight="false" outlineLevel="0" collapsed="false">
      <c r="A899" s="132"/>
      <c r="B899" s="133"/>
      <c r="C899" s="132"/>
      <c r="D899" s="134"/>
      <c r="E899" s="134"/>
      <c r="F899" s="134"/>
      <c r="G899" s="134"/>
      <c r="H899" s="134"/>
      <c r="I899" s="134"/>
      <c r="J899" s="134"/>
      <c r="K899" s="134"/>
      <c r="L899" s="134"/>
      <c r="M899" s="134"/>
      <c r="N899" s="134"/>
      <c r="O899" s="134"/>
      <c r="P899" s="134"/>
      <c r="Q899" s="134"/>
    </row>
    <row r="900" customFormat="false" ht="12.75" hidden="false" customHeight="false" outlineLevel="0" collapsed="false">
      <c r="A900" s="132"/>
      <c r="B900" s="133"/>
      <c r="C900" s="132"/>
      <c r="D900" s="134"/>
      <c r="E900" s="134"/>
      <c r="F900" s="134"/>
      <c r="G900" s="134"/>
      <c r="H900" s="134"/>
      <c r="I900" s="134"/>
      <c r="J900" s="134"/>
      <c r="K900" s="134"/>
      <c r="L900" s="134"/>
      <c r="M900" s="134"/>
      <c r="N900" s="134"/>
      <c r="O900" s="134"/>
      <c r="P900" s="134"/>
      <c r="Q900" s="134"/>
    </row>
    <row r="901" customFormat="false" ht="12.75" hidden="false" customHeight="false" outlineLevel="0" collapsed="false">
      <c r="A901" s="132"/>
      <c r="B901" s="133"/>
      <c r="C901" s="132"/>
      <c r="D901" s="134"/>
      <c r="E901" s="134"/>
      <c r="F901" s="134"/>
      <c r="G901" s="134"/>
      <c r="H901" s="134"/>
      <c r="I901" s="134"/>
      <c r="J901" s="134"/>
      <c r="K901" s="134"/>
      <c r="L901" s="134"/>
      <c r="M901" s="134"/>
      <c r="N901" s="134"/>
      <c r="O901" s="134"/>
      <c r="P901" s="134"/>
      <c r="Q901" s="134"/>
    </row>
    <row r="902" customFormat="false" ht="12.75" hidden="false" customHeight="false" outlineLevel="0" collapsed="false">
      <c r="A902" s="132"/>
      <c r="B902" s="133"/>
      <c r="C902" s="132"/>
      <c r="D902" s="134"/>
      <c r="E902" s="134"/>
      <c r="F902" s="134"/>
      <c r="G902" s="134"/>
      <c r="H902" s="134"/>
      <c r="I902" s="134"/>
      <c r="J902" s="134"/>
      <c r="K902" s="134"/>
      <c r="L902" s="134"/>
      <c r="M902" s="134"/>
      <c r="N902" s="134"/>
      <c r="O902" s="134"/>
      <c r="P902" s="134"/>
      <c r="Q902" s="134"/>
    </row>
    <row r="903" customFormat="false" ht="12.75" hidden="false" customHeight="false" outlineLevel="0" collapsed="false">
      <c r="A903" s="132"/>
      <c r="B903" s="133"/>
      <c r="C903" s="132"/>
      <c r="D903" s="134"/>
      <c r="E903" s="134"/>
      <c r="F903" s="134"/>
      <c r="G903" s="134"/>
      <c r="H903" s="134"/>
      <c r="I903" s="134"/>
      <c r="J903" s="134"/>
      <c r="K903" s="134"/>
      <c r="L903" s="134"/>
      <c r="M903" s="134"/>
      <c r="N903" s="134"/>
      <c r="O903" s="134"/>
      <c r="P903" s="134"/>
      <c r="Q903" s="134"/>
    </row>
    <row r="904" customFormat="false" ht="12.75" hidden="false" customHeight="false" outlineLevel="0" collapsed="false">
      <c r="A904" s="132"/>
      <c r="B904" s="133"/>
      <c r="C904" s="132"/>
      <c r="D904" s="134"/>
      <c r="E904" s="134"/>
      <c r="F904" s="134"/>
      <c r="G904" s="134"/>
      <c r="H904" s="134"/>
      <c r="I904" s="134"/>
      <c r="J904" s="134"/>
      <c r="K904" s="134"/>
      <c r="L904" s="134"/>
      <c r="M904" s="134"/>
      <c r="N904" s="134"/>
      <c r="O904" s="134"/>
      <c r="P904" s="134"/>
      <c r="Q904" s="134"/>
    </row>
    <row r="905" customFormat="false" ht="12.75" hidden="false" customHeight="false" outlineLevel="0" collapsed="false">
      <c r="A905" s="132"/>
      <c r="B905" s="133"/>
      <c r="C905" s="132"/>
      <c r="D905" s="134"/>
      <c r="E905" s="134"/>
      <c r="F905" s="134"/>
      <c r="G905" s="134"/>
      <c r="H905" s="134"/>
      <c r="I905" s="134"/>
      <c r="J905" s="134"/>
      <c r="K905" s="134"/>
      <c r="L905" s="134"/>
      <c r="M905" s="134"/>
      <c r="N905" s="134"/>
      <c r="O905" s="134"/>
      <c r="P905" s="134"/>
      <c r="Q905" s="134"/>
    </row>
    <row r="906" customFormat="false" ht="12.75" hidden="false" customHeight="false" outlineLevel="0" collapsed="false">
      <c r="A906" s="132"/>
      <c r="B906" s="133"/>
      <c r="C906" s="132"/>
      <c r="D906" s="134"/>
      <c r="E906" s="134"/>
      <c r="F906" s="134"/>
      <c r="G906" s="134"/>
      <c r="H906" s="134"/>
      <c r="I906" s="134"/>
      <c r="J906" s="134"/>
      <c r="K906" s="134"/>
      <c r="L906" s="134"/>
      <c r="M906" s="134"/>
      <c r="N906" s="134"/>
      <c r="O906" s="134"/>
      <c r="P906" s="134"/>
      <c r="Q906" s="134"/>
    </row>
    <row r="907" customFormat="false" ht="12.75" hidden="false" customHeight="false" outlineLevel="0" collapsed="false">
      <c r="A907" s="132"/>
      <c r="B907" s="133"/>
      <c r="C907" s="132"/>
      <c r="D907" s="134"/>
      <c r="E907" s="134"/>
      <c r="F907" s="134"/>
      <c r="G907" s="134"/>
      <c r="H907" s="134"/>
      <c r="I907" s="134"/>
      <c r="J907" s="134"/>
      <c r="K907" s="134"/>
      <c r="L907" s="134"/>
      <c r="M907" s="134"/>
      <c r="N907" s="134"/>
      <c r="O907" s="134"/>
      <c r="P907" s="134"/>
      <c r="Q907" s="134"/>
    </row>
    <row r="908" customFormat="false" ht="12.75" hidden="false" customHeight="false" outlineLevel="0" collapsed="false">
      <c r="A908" s="132"/>
      <c r="B908" s="133"/>
      <c r="C908" s="132"/>
      <c r="D908" s="134"/>
      <c r="E908" s="134"/>
      <c r="F908" s="134"/>
      <c r="G908" s="134"/>
      <c r="H908" s="134"/>
      <c r="I908" s="134"/>
      <c r="J908" s="134"/>
      <c r="K908" s="134"/>
      <c r="L908" s="134"/>
      <c r="M908" s="134"/>
      <c r="N908" s="134"/>
      <c r="O908" s="134"/>
      <c r="P908" s="134"/>
      <c r="Q908" s="134"/>
    </row>
    <row r="909" customFormat="false" ht="12.75" hidden="false" customHeight="false" outlineLevel="0" collapsed="false">
      <c r="A909" s="132"/>
      <c r="B909" s="133"/>
      <c r="C909" s="132"/>
      <c r="D909" s="134"/>
      <c r="E909" s="134"/>
      <c r="F909" s="134"/>
      <c r="G909" s="134"/>
      <c r="H909" s="134"/>
      <c r="I909" s="134"/>
      <c r="J909" s="134"/>
      <c r="K909" s="134"/>
      <c r="L909" s="134"/>
      <c r="M909" s="134"/>
      <c r="N909" s="134"/>
      <c r="O909" s="134"/>
      <c r="P909" s="134"/>
      <c r="Q909" s="134"/>
    </row>
    <row r="910" customFormat="false" ht="12.75" hidden="false" customHeight="false" outlineLevel="0" collapsed="false">
      <c r="A910" s="132"/>
      <c r="B910" s="133"/>
      <c r="C910" s="132"/>
      <c r="D910" s="134"/>
      <c r="E910" s="134"/>
      <c r="F910" s="134"/>
      <c r="G910" s="134"/>
      <c r="H910" s="134"/>
      <c r="I910" s="134"/>
      <c r="J910" s="134"/>
      <c r="K910" s="134"/>
      <c r="L910" s="134"/>
      <c r="M910" s="134"/>
      <c r="N910" s="134"/>
      <c r="O910" s="134"/>
      <c r="P910" s="134"/>
      <c r="Q910" s="134"/>
    </row>
    <row r="911" customFormat="false" ht="12.75" hidden="false" customHeight="false" outlineLevel="0" collapsed="false">
      <c r="A911" s="132"/>
      <c r="B911" s="133"/>
      <c r="C911" s="132"/>
      <c r="D911" s="134"/>
      <c r="E911" s="134"/>
      <c r="F911" s="134"/>
      <c r="G911" s="134"/>
      <c r="H911" s="134"/>
      <c r="I911" s="134"/>
      <c r="J911" s="134"/>
      <c r="K911" s="134"/>
      <c r="L911" s="134"/>
      <c r="M911" s="134"/>
      <c r="N911" s="134"/>
      <c r="O911" s="134"/>
      <c r="P911" s="134"/>
      <c r="Q911" s="134"/>
    </row>
    <row r="912" customFormat="false" ht="12.75" hidden="false" customHeight="false" outlineLevel="0" collapsed="false">
      <c r="A912" s="132"/>
      <c r="B912" s="133"/>
      <c r="C912" s="132"/>
      <c r="D912" s="134"/>
      <c r="E912" s="134"/>
      <c r="F912" s="134"/>
      <c r="G912" s="134"/>
      <c r="H912" s="134"/>
      <c r="I912" s="134"/>
      <c r="J912" s="134"/>
      <c r="K912" s="134"/>
      <c r="L912" s="134"/>
      <c r="M912" s="134"/>
      <c r="N912" s="134"/>
      <c r="O912" s="134"/>
      <c r="P912" s="134"/>
      <c r="Q912" s="134"/>
    </row>
    <row r="913" customFormat="false" ht="12.75" hidden="false" customHeight="false" outlineLevel="0" collapsed="false">
      <c r="A913" s="132"/>
      <c r="B913" s="133"/>
      <c r="C913" s="132"/>
      <c r="D913" s="134"/>
      <c r="E913" s="134"/>
      <c r="F913" s="134"/>
      <c r="G913" s="134"/>
      <c r="H913" s="134"/>
      <c r="I913" s="134"/>
      <c r="J913" s="134"/>
      <c r="K913" s="134"/>
      <c r="L913" s="134"/>
      <c r="M913" s="134"/>
      <c r="N913" s="134"/>
      <c r="O913" s="134"/>
      <c r="P913" s="134"/>
      <c r="Q913" s="134"/>
    </row>
    <row r="914" customFormat="false" ht="12.75" hidden="false" customHeight="false" outlineLevel="0" collapsed="false">
      <c r="A914" s="132"/>
      <c r="B914" s="133"/>
      <c r="C914" s="132"/>
      <c r="D914" s="134"/>
      <c r="E914" s="134"/>
      <c r="F914" s="134"/>
      <c r="G914" s="134"/>
      <c r="H914" s="134"/>
      <c r="I914" s="134"/>
      <c r="J914" s="134"/>
      <c r="K914" s="134"/>
      <c r="L914" s="134"/>
      <c r="M914" s="134"/>
      <c r="N914" s="134"/>
      <c r="O914" s="134"/>
      <c r="P914" s="134"/>
      <c r="Q914" s="134"/>
    </row>
    <row r="915" customFormat="false" ht="12.75" hidden="false" customHeight="false" outlineLevel="0" collapsed="false">
      <c r="A915" s="132"/>
      <c r="B915" s="133"/>
      <c r="C915" s="132"/>
      <c r="D915" s="134"/>
      <c r="E915" s="134"/>
      <c r="F915" s="134"/>
      <c r="G915" s="134"/>
      <c r="H915" s="134"/>
      <c r="I915" s="134"/>
      <c r="J915" s="134"/>
      <c r="K915" s="134"/>
      <c r="L915" s="134"/>
      <c r="M915" s="134"/>
      <c r="N915" s="134"/>
      <c r="O915" s="134"/>
      <c r="P915" s="134"/>
      <c r="Q915" s="134"/>
    </row>
    <row r="916" customFormat="false" ht="12.75" hidden="false" customHeight="false" outlineLevel="0" collapsed="false">
      <c r="A916" s="132"/>
      <c r="B916" s="133"/>
      <c r="C916" s="132"/>
      <c r="D916" s="134"/>
      <c r="E916" s="134"/>
      <c r="F916" s="134"/>
      <c r="G916" s="134"/>
      <c r="H916" s="134"/>
      <c r="I916" s="134"/>
      <c r="J916" s="134"/>
      <c r="K916" s="134"/>
      <c r="L916" s="134"/>
      <c r="M916" s="134"/>
      <c r="N916" s="134"/>
      <c r="O916" s="134"/>
      <c r="P916" s="134"/>
      <c r="Q916" s="134"/>
    </row>
    <row r="917" customFormat="false" ht="12.75" hidden="false" customHeight="false" outlineLevel="0" collapsed="false">
      <c r="A917" s="132"/>
      <c r="B917" s="133"/>
      <c r="C917" s="132"/>
      <c r="D917" s="134"/>
      <c r="E917" s="134"/>
      <c r="F917" s="134"/>
      <c r="G917" s="134"/>
      <c r="H917" s="134"/>
      <c r="I917" s="134"/>
      <c r="J917" s="134"/>
      <c r="K917" s="134"/>
      <c r="L917" s="134"/>
      <c r="M917" s="134"/>
      <c r="N917" s="134"/>
      <c r="O917" s="134"/>
      <c r="P917" s="134"/>
      <c r="Q917" s="134"/>
    </row>
    <row r="918" customFormat="false" ht="12.75" hidden="false" customHeight="false" outlineLevel="0" collapsed="false">
      <c r="A918" s="132"/>
      <c r="B918" s="133"/>
      <c r="C918" s="132"/>
      <c r="D918" s="134"/>
      <c r="E918" s="134"/>
      <c r="F918" s="134"/>
      <c r="G918" s="134"/>
      <c r="H918" s="134"/>
      <c r="I918" s="134"/>
      <c r="J918" s="134"/>
      <c r="K918" s="134"/>
      <c r="L918" s="134"/>
      <c r="M918" s="134"/>
      <c r="N918" s="134"/>
      <c r="O918" s="134"/>
      <c r="P918" s="134"/>
      <c r="Q918" s="134"/>
    </row>
    <row r="919" customFormat="false" ht="12.75" hidden="false" customHeight="false" outlineLevel="0" collapsed="false">
      <c r="A919" s="132"/>
      <c r="B919" s="133"/>
      <c r="C919" s="132"/>
      <c r="D919" s="134"/>
      <c r="E919" s="134"/>
      <c r="F919" s="134"/>
      <c r="G919" s="134"/>
      <c r="H919" s="134"/>
      <c r="I919" s="134"/>
      <c r="J919" s="134"/>
      <c r="K919" s="134"/>
      <c r="L919" s="134"/>
      <c r="M919" s="134"/>
      <c r="N919" s="134"/>
      <c r="O919" s="134"/>
      <c r="P919" s="134"/>
      <c r="Q919" s="134"/>
    </row>
    <row r="920" customFormat="false" ht="12.75" hidden="false" customHeight="false" outlineLevel="0" collapsed="false">
      <c r="A920" s="132"/>
      <c r="B920" s="133"/>
      <c r="C920" s="132"/>
      <c r="D920" s="134"/>
      <c r="E920" s="134"/>
      <c r="F920" s="134"/>
      <c r="G920" s="134"/>
      <c r="H920" s="134"/>
      <c r="I920" s="134"/>
      <c r="J920" s="134"/>
      <c r="K920" s="134"/>
      <c r="L920" s="134"/>
      <c r="M920" s="134"/>
      <c r="N920" s="134"/>
      <c r="O920" s="134"/>
      <c r="P920" s="134"/>
      <c r="Q920" s="134"/>
    </row>
    <row r="921" customFormat="false" ht="12.75" hidden="false" customHeight="false" outlineLevel="0" collapsed="false">
      <c r="A921" s="132"/>
      <c r="B921" s="133"/>
      <c r="C921" s="132"/>
      <c r="D921" s="134"/>
      <c r="E921" s="134"/>
      <c r="F921" s="134"/>
      <c r="G921" s="134"/>
      <c r="H921" s="134"/>
      <c r="I921" s="134"/>
      <c r="J921" s="134"/>
      <c r="K921" s="134"/>
      <c r="L921" s="134"/>
      <c r="M921" s="134"/>
      <c r="N921" s="134"/>
      <c r="O921" s="134"/>
      <c r="P921" s="134"/>
      <c r="Q921" s="134"/>
    </row>
    <row r="922" customFormat="false" ht="12.75" hidden="false" customHeight="false" outlineLevel="0" collapsed="false">
      <c r="A922" s="132"/>
      <c r="B922" s="133"/>
      <c r="C922" s="132"/>
      <c r="D922" s="134"/>
      <c r="E922" s="134"/>
      <c r="F922" s="134"/>
      <c r="G922" s="134"/>
      <c r="H922" s="134"/>
      <c r="I922" s="134"/>
      <c r="J922" s="134"/>
      <c r="K922" s="134"/>
      <c r="L922" s="134"/>
      <c r="M922" s="134"/>
      <c r="N922" s="134"/>
      <c r="O922" s="134"/>
      <c r="P922" s="134"/>
      <c r="Q922" s="134"/>
    </row>
    <row r="923" customFormat="false" ht="12.75" hidden="false" customHeight="false" outlineLevel="0" collapsed="false">
      <c r="A923" s="132"/>
      <c r="B923" s="133"/>
      <c r="C923" s="132"/>
      <c r="D923" s="134"/>
      <c r="E923" s="134"/>
      <c r="F923" s="134"/>
      <c r="G923" s="134"/>
      <c r="H923" s="134"/>
      <c r="I923" s="134"/>
      <c r="J923" s="134"/>
      <c r="K923" s="134"/>
      <c r="L923" s="134"/>
      <c r="M923" s="134"/>
      <c r="N923" s="134"/>
      <c r="O923" s="134"/>
      <c r="P923" s="134"/>
      <c r="Q923" s="134"/>
    </row>
    <row r="924" customFormat="false" ht="12.75" hidden="false" customHeight="false" outlineLevel="0" collapsed="false">
      <c r="A924" s="132"/>
      <c r="B924" s="133"/>
      <c r="C924" s="132"/>
      <c r="D924" s="134"/>
      <c r="E924" s="134"/>
      <c r="F924" s="134"/>
      <c r="G924" s="134"/>
      <c r="H924" s="134"/>
      <c r="I924" s="134"/>
      <c r="J924" s="134"/>
      <c r="K924" s="134"/>
      <c r="L924" s="134"/>
      <c r="M924" s="134"/>
      <c r="N924" s="134"/>
      <c r="O924" s="134"/>
      <c r="P924" s="134"/>
      <c r="Q924" s="134"/>
    </row>
    <row r="925" customFormat="false" ht="12.75" hidden="false" customHeight="false" outlineLevel="0" collapsed="false">
      <c r="A925" s="132"/>
      <c r="B925" s="133"/>
      <c r="C925" s="132"/>
      <c r="D925" s="134"/>
      <c r="E925" s="134"/>
      <c r="F925" s="134"/>
      <c r="G925" s="134"/>
      <c r="H925" s="134"/>
      <c r="I925" s="134"/>
      <c r="J925" s="134"/>
      <c r="K925" s="134"/>
      <c r="L925" s="134"/>
      <c r="M925" s="134"/>
      <c r="N925" s="134"/>
      <c r="O925" s="134"/>
      <c r="P925" s="134"/>
      <c r="Q925" s="134"/>
    </row>
    <row r="926" customFormat="false" ht="12.75" hidden="false" customHeight="false" outlineLevel="0" collapsed="false">
      <c r="A926" s="132"/>
      <c r="B926" s="133"/>
      <c r="C926" s="132"/>
      <c r="D926" s="134"/>
      <c r="E926" s="134"/>
      <c r="F926" s="134"/>
      <c r="G926" s="134"/>
      <c r="H926" s="134"/>
      <c r="I926" s="134"/>
      <c r="J926" s="134"/>
      <c r="K926" s="134"/>
      <c r="L926" s="134"/>
      <c r="M926" s="134"/>
      <c r="N926" s="134"/>
      <c r="O926" s="134"/>
      <c r="P926" s="134"/>
      <c r="Q926" s="134"/>
    </row>
    <row r="927" customFormat="false" ht="12.75" hidden="false" customHeight="false" outlineLevel="0" collapsed="false">
      <c r="A927" s="132"/>
      <c r="B927" s="133"/>
      <c r="C927" s="132"/>
      <c r="D927" s="134"/>
      <c r="E927" s="134"/>
      <c r="F927" s="134"/>
      <c r="G927" s="134"/>
      <c r="H927" s="134"/>
      <c r="I927" s="134"/>
      <c r="J927" s="134"/>
      <c r="K927" s="134"/>
      <c r="L927" s="134"/>
      <c r="M927" s="134"/>
      <c r="N927" s="134"/>
      <c r="O927" s="134"/>
      <c r="P927" s="134"/>
      <c r="Q927" s="134"/>
    </row>
    <row r="928" customFormat="false" ht="12.75" hidden="false" customHeight="false" outlineLevel="0" collapsed="false">
      <c r="A928" s="132"/>
      <c r="B928" s="133"/>
      <c r="C928" s="132"/>
      <c r="D928" s="134"/>
      <c r="E928" s="134"/>
      <c r="F928" s="134"/>
      <c r="G928" s="134"/>
      <c r="H928" s="134"/>
      <c r="I928" s="134"/>
      <c r="J928" s="134"/>
      <c r="K928" s="134"/>
      <c r="L928" s="134"/>
      <c r="M928" s="134"/>
      <c r="N928" s="134"/>
      <c r="O928" s="134"/>
      <c r="P928" s="134"/>
      <c r="Q928" s="134"/>
    </row>
    <row r="929" customFormat="false" ht="12.75" hidden="false" customHeight="false" outlineLevel="0" collapsed="false">
      <c r="A929" s="132"/>
      <c r="B929" s="133"/>
      <c r="C929" s="132"/>
      <c r="D929" s="134"/>
      <c r="E929" s="134"/>
      <c r="F929" s="134"/>
      <c r="G929" s="134"/>
      <c r="H929" s="134"/>
      <c r="I929" s="134"/>
      <c r="J929" s="134"/>
      <c r="K929" s="134"/>
      <c r="L929" s="134"/>
      <c r="M929" s="134"/>
      <c r="N929" s="134"/>
      <c r="O929" s="134"/>
      <c r="P929" s="134"/>
      <c r="Q929" s="134"/>
    </row>
    <row r="930" customFormat="false" ht="12.75" hidden="false" customHeight="false" outlineLevel="0" collapsed="false">
      <c r="A930" s="132"/>
      <c r="B930" s="133"/>
      <c r="C930" s="132"/>
      <c r="D930" s="134"/>
      <c r="E930" s="134"/>
      <c r="F930" s="134"/>
      <c r="G930" s="134"/>
      <c r="H930" s="134"/>
      <c r="I930" s="134"/>
      <c r="J930" s="134"/>
      <c r="K930" s="134"/>
      <c r="L930" s="134"/>
      <c r="M930" s="134"/>
      <c r="N930" s="134"/>
      <c r="O930" s="134"/>
      <c r="P930" s="134"/>
      <c r="Q930" s="134"/>
    </row>
    <row r="931" customFormat="false" ht="12.75" hidden="false" customHeight="false" outlineLevel="0" collapsed="false">
      <c r="A931" s="132"/>
      <c r="B931" s="133"/>
      <c r="C931" s="132"/>
      <c r="D931" s="134"/>
      <c r="E931" s="134"/>
      <c r="F931" s="134"/>
      <c r="G931" s="134"/>
      <c r="H931" s="134"/>
      <c r="I931" s="134"/>
      <c r="J931" s="134"/>
      <c r="K931" s="134"/>
      <c r="L931" s="134"/>
      <c r="M931" s="134"/>
      <c r="N931" s="134"/>
      <c r="O931" s="134"/>
      <c r="P931" s="134"/>
      <c r="Q931" s="134"/>
    </row>
    <row r="932" customFormat="false" ht="12.75" hidden="false" customHeight="false" outlineLevel="0" collapsed="false">
      <c r="A932" s="132"/>
      <c r="B932" s="133"/>
      <c r="C932" s="132"/>
      <c r="D932" s="134"/>
      <c r="E932" s="134"/>
      <c r="F932" s="134"/>
      <c r="G932" s="134"/>
      <c r="H932" s="134"/>
      <c r="I932" s="134"/>
      <c r="J932" s="134"/>
      <c r="K932" s="134"/>
      <c r="L932" s="134"/>
      <c r="M932" s="134"/>
      <c r="N932" s="134"/>
      <c r="O932" s="134"/>
      <c r="P932" s="134"/>
      <c r="Q932" s="134"/>
    </row>
    <row r="933" customFormat="false" ht="12.75" hidden="false" customHeight="false" outlineLevel="0" collapsed="false">
      <c r="A933" s="132"/>
      <c r="B933" s="133"/>
      <c r="C933" s="132"/>
      <c r="D933" s="134"/>
      <c r="E933" s="134"/>
      <c r="F933" s="134"/>
      <c r="G933" s="134"/>
      <c r="H933" s="134"/>
      <c r="I933" s="134"/>
      <c r="J933" s="134"/>
      <c r="K933" s="134"/>
      <c r="L933" s="134"/>
      <c r="M933" s="134"/>
      <c r="N933" s="134"/>
      <c r="O933" s="134"/>
      <c r="P933" s="134"/>
      <c r="Q933" s="134"/>
    </row>
    <row r="934" customFormat="false" ht="12.75" hidden="false" customHeight="false" outlineLevel="0" collapsed="false">
      <c r="A934" s="132"/>
      <c r="B934" s="133"/>
      <c r="C934" s="132"/>
      <c r="D934" s="134"/>
      <c r="E934" s="134"/>
      <c r="F934" s="134"/>
      <c r="G934" s="134"/>
      <c r="H934" s="134"/>
      <c r="I934" s="134"/>
      <c r="J934" s="134"/>
      <c r="K934" s="134"/>
      <c r="L934" s="134"/>
      <c r="M934" s="134"/>
      <c r="N934" s="134"/>
      <c r="O934" s="134"/>
      <c r="P934" s="134"/>
      <c r="Q934" s="134"/>
    </row>
    <row r="935" customFormat="false" ht="12.75" hidden="false" customHeight="false" outlineLevel="0" collapsed="false">
      <c r="A935" s="132"/>
      <c r="B935" s="133"/>
      <c r="C935" s="132"/>
      <c r="D935" s="134"/>
      <c r="E935" s="134"/>
      <c r="F935" s="134"/>
      <c r="G935" s="134"/>
      <c r="H935" s="134"/>
      <c r="I935" s="134"/>
      <c r="J935" s="134"/>
      <c r="K935" s="134"/>
      <c r="L935" s="134"/>
      <c r="M935" s="134"/>
      <c r="N935" s="134"/>
      <c r="O935" s="134"/>
      <c r="P935" s="134"/>
      <c r="Q935" s="134"/>
    </row>
    <row r="936" customFormat="false" ht="12.75" hidden="false" customHeight="false" outlineLevel="0" collapsed="false">
      <c r="A936" s="132"/>
      <c r="B936" s="133"/>
      <c r="C936" s="132"/>
      <c r="D936" s="134"/>
      <c r="E936" s="134"/>
      <c r="F936" s="134"/>
      <c r="G936" s="134"/>
      <c r="H936" s="134"/>
      <c r="I936" s="134"/>
      <c r="J936" s="134"/>
      <c r="K936" s="134"/>
      <c r="L936" s="134"/>
      <c r="M936" s="134"/>
      <c r="N936" s="134"/>
      <c r="O936" s="134"/>
      <c r="P936" s="134"/>
      <c r="Q936" s="134"/>
    </row>
    <row r="937" customFormat="false" ht="12.75" hidden="false" customHeight="false" outlineLevel="0" collapsed="false">
      <c r="A937" s="132"/>
      <c r="B937" s="133"/>
      <c r="C937" s="132"/>
      <c r="D937" s="134"/>
      <c r="E937" s="134"/>
      <c r="F937" s="134"/>
      <c r="G937" s="134"/>
      <c r="H937" s="134"/>
      <c r="I937" s="134"/>
      <c r="J937" s="134"/>
      <c r="K937" s="134"/>
      <c r="L937" s="134"/>
      <c r="M937" s="134"/>
      <c r="N937" s="134"/>
      <c r="O937" s="134"/>
      <c r="P937" s="134"/>
      <c r="Q937" s="134"/>
    </row>
    <row r="938" customFormat="false" ht="12.75" hidden="false" customHeight="false" outlineLevel="0" collapsed="false">
      <c r="A938" s="132"/>
      <c r="B938" s="133"/>
      <c r="C938" s="132"/>
      <c r="D938" s="134"/>
      <c r="E938" s="134"/>
      <c r="F938" s="134"/>
      <c r="G938" s="134"/>
      <c r="H938" s="134"/>
      <c r="I938" s="134"/>
      <c r="J938" s="134"/>
      <c r="K938" s="134"/>
      <c r="L938" s="134"/>
      <c r="M938" s="134"/>
      <c r="N938" s="134"/>
      <c r="O938" s="134"/>
      <c r="P938" s="134"/>
      <c r="Q938" s="134"/>
    </row>
    <row r="939" customFormat="false" ht="12.75" hidden="false" customHeight="false" outlineLevel="0" collapsed="false">
      <c r="A939" s="132"/>
      <c r="B939" s="133"/>
      <c r="C939" s="132"/>
      <c r="D939" s="134"/>
      <c r="E939" s="134"/>
      <c r="F939" s="134"/>
      <c r="G939" s="134"/>
      <c r="H939" s="134"/>
      <c r="I939" s="134"/>
      <c r="J939" s="134"/>
      <c r="K939" s="134"/>
      <c r="L939" s="134"/>
      <c r="M939" s="134"/>
      <c r="N939" s="134"/>
      <c r="O939" s="134"/>
      <c r="P939" s="134"/>
      <c r="Q939" s="134"/>
    </row>
    <row r="940" customFormat="false" ht="12.75" hidden="false" customHeight="false" outlineLevel="0" collapsed="false">
      <c r="A940" s="132"/>
      <c r="B940" s="133"/>
      <c r="C940" s="132"/>
      <c r="D940" s="134"/>
      <c r="E940" s="134"/>
      <c r="F940" s="134"/>
      <c r="G940" s="134"/>
      <c r="H940" s="134"/>
      <c r="I940" s="134"/>
      <c r="J940" s="134"/>
      <c r="K940" s="134"/>
      <c r="L940" s="134"/>
      <c r="M940" s="134"/>
      <c r="N940" s="134"/>
      <c r="O940" s="134"/>
      <c r="P940" s="134"/>
      <c r="Q940" s="134"/>
    </row>
    <row r="941" customFormat="false" ht="12.75" hidden="false" customHeight="false" outlineLevel="0" collapsed="false">
      <c r="A941" s="132"/>
      <c r="B941" s="133"/>
      <c r="C941" s="132"/>
      <c r="D941" s="134"/>
      <c r="E941" s="134"/>
      <c r="F941" s="134"/>
      <c r="G941" s="134"/>
      <c r="H941" s="134"/>
      <c r="I941" s="134"/>
      <c r="J941" s="134"/>
      <c r="K941" s="134"/>
      <c r="L941" s="134"/>
      <c r="M941" s="134"/>
      <c r="N941" s="134"/>
      <c r="O941" s="134"/>
      <c r="P941" s="134"/>
      <c r="Q941" s="134"/>
    </row>
    <row r="942" customFormat="false" ht="12.75" hidden="false" customHeight="false" outlineLevel="0" collapsed="false">
      <c r="A942" s="132"/>
      <c r="B942" s="133"/>
      <c r="C942" s="132"/>
      <c r="D942" s="134"/>
      <c r="E942" s="134"/>
      <c r="F942" s="134"/>
      <c r="G942" s="134"/>
      <c r="H942" s="134"/>
      <c r="I942" s="134"/>
      <c r="J942" s="134"/>
      <c r="K942" s="134"/>
      <c r="L942" s="134"/>
      <c r="M942" s="134"/>
      <c r="N942" s="134"/>
      <c r="O942" s="134"/>
      <c r="P942" s="134"/>
      <c r="Q942" s="134"/>
    </row>
    <row r="943" customFormat="false" ht="12.75" hidden="false" customHeight="false" outlineLevel="0" collapsed="false">
      <c r="A943" s="132"/>
      <c r="B943" s="133"/>
      <c r="C943" s="132"/>
      <c r="D943" s="134"/>
      <c r="E943" s="134"/>
      <c r="F943" s="134"/>
      <c r="G943" s="134"/>
      <c r="H943" s="134"/>
      <c r="I943" s="134"/>
      <c r="J943" s="134"/>
      <c r="K943" s="134"/>
      <c r="L943" s="134"/>
      <c r="M943" s="134"/>
      <c r="N943" s="134"/>
      <c r="O943" s="134"/>
      <c r="P943" s="134"/>
      <c r="Q943" s="134"/>
    </row>
    <row r="944" customFormat="false" ht="12.75" hidden="false" customHeight="false" outlineLevel="0" collapsed="false">
      <c r="A944" s="132"/>
      <c r="B944" s="133"/>
      <c r="C944" s="132"/>
      <c r="D944" s="134"/>
      <c r="E944" s="134"/>
      <c r="F944" s="134"/>
      <c r="G944" s="134"/>
      <c r="H944" s="134"/>
      <c r="I944" s="134"/>
      <c r="J944" s="134"/>
      <c r="K944" s="134"/>
      <c r="L944" s="134"/>
      <c r="M944" s="134"/>
      <c r="N944" s="134"/>
      <c r="O944" s="134"/>
      <c r="P944" s="134"/>
      <c r="Q944" s="134"/>
    </row>
    <row r="945" customFormat="false" ht="12.75" hidden="false" customHeight="false" outlineLevel="0" collapsed="false">
      <c r="A945" s="132"/>
      <c r="B945" s="133"/>
      <c r="C945" s="132"/>
      <c r="D945" s="134"/>
      <c r="E945" s="134"/>
      <c r="F945" s="134"/>
      <c r="G945" s="134"/>
      <c r="H945" s="134"/>
      <c r="I945" s="134"/>
      <c r="J945" s="134"/>
      <c r="K945" s="134"/>
      <c r="L945" s="134"/>
      <c r="M945" s="134"/>
      <c r="N945" s="134"/>
      <c r="O945" s="134"/>
      <c r="P945" s="134"/>
      <c r="Q945" s="134"/>
    </row>
    <row r="946" customFormat="false" ht="12.75" hidden="false" customHeight="false" outlineLevel="0" collapsed="false">
      <c r="A946" s="132"/>
      <c r="B946" s="133"/>
      <c r="C946" s="132"/>
      <c r="D946" s="134"/>
      <c r="E946" s="134"/>
      <c r="F946" s="134"/>
      <c r="G946" s="134"/>
      <c r="H946" s="134"/>
      <c r="I946" s="134"/>
      <c r="J946" s="134"/>
      <c r="K946" s="134"/>
      <c r="L946" s="134"/>
      <c r="M946" s="134"/>
      <c r="N946" s="134"/>
      <c r="O946" s="134"/>
      <c r="P946" s="134"/>
      <c r="Q946" s="134"/>
    </row>
    <row r="947" customFormat="false" ht="12.75" hidden="false" customHeight="false" outlineLevel="0" collapsed="false">
      <c r="A947" s="132"/>
      <c r="B947" s="133"/>
      <c r="C947" s="132"/>
      <c r="D947" s="134"/>
      <c r="E947" s="134"/>
      <c r="F947" s="134"/>
      <c r="G947" s="134"/>
      <c r="H947" s="134"/>
      <c r="I947" s="134"/>
      <c r="J947" s="134"/>
      <c r="K947" s="134"/>
      <c r="L947" s="134"/>
      <c r="M947" s="134"/>
      <c r="N947" s="134"/>
      <c r="O947" s="134"/>
      <c r="P947" s="134"/>
      <c r="Q947" s="134"/>
    </row>
    <row r="948" customFormat="false" ht="12.75" hidden="false" customHeight="false" outlineLevel="0" collapsed="false">
      <c r="A948" s="132"/>
      <c r="B948" s="133"/>
      <c r="C948" s="132"/>
      <c r="D948" s="134"/>
      <c r="E948" s="134"/>
      <c r="F948" s="134"/>
      <c r="G948" s="134"/>
      <c r="H948" s="134"/>
      <c r="I948" s="134"/>
      <c r="J948" s="134"/>
      <c r="K948" s="134"/>
      <c r="L948" s="134"/>
      <c r="M948" s="134"/>
      <c r="N948" s="134"/>
      <c r="O948" s="134"/>
      <c r="P948" s="134"/>
      <c r="Q948" s="134"/>
    </row>
    <row r="949" customFormat="false" ht="12.75" hidden="false" customHeight="false" outlineLevel="0" collapsed="false">
      <c r="A949" s="132"/>
      <c r="B949" s="133"/>
      <c r="C949" s="132"/>
      <c r="D949" s="134"/>
      <c r="E949" s="134"/>
      <c r="F949" s="134"/>
      <c r="G949" s="134"/>
      <c r="H949" s="134"/>
      <c r="I949" s="134"/>
      <c r="J949" s="134"/>
      <c r="K949" s="134"/>
      <c r="L949" s="134"/>
      <c r="M949" s="134"/>
      <c r="N949" s="134"/>
      <c r="O949" s="134"/>
      <c r="P949" s="134"/>
      <c r="Q949" s="134"/>
    </row>
    <row r="950" customFormat="false" ht="12.75" hidden="false" customHeight="false" outlineLevel="0" collapsed="false">
      <c r="A950" s="132"/>
      <c r="B950" s="133"/>
      <c r="C950" s="132"/>
      <c r="D950" s="134"/>
      <c r="E950" s="134"/>
      <c r="F950" s="134"/>
      <c r="G950" s="134"/>
      <c r="H950" s="134"/>
      <c r="I950" s="134"/>
      <c r="J950" s="134"/>
      <c r="K950" s="134"/>
      <c r="L950" s="134"/>
      <c r="M950" s="134"/>
      <c r="N950" s="134"/>
      <c r="O950" s="134"/>
      <c r="P950" s="134"/>
      <c r="Q950" s="134"/>
    </row>
    <row r="951" customFormat="false" ht="12.75" hidden="false" customHeight="false" outlineLevel="0" collapsed="false">
      <c r="A951" s="132"/>
      <c r="B951" s="133"/>
      <c r="C951" s="132"/>
      <c r="D951" s="134"/>
      <c r="E951" s="134"/>
      <c r="F951" s="134"/>
      <c r="G951" s="134"/>
      <c r="H951" s="134"/>
      <c r="I951" s="134"/>
      <c r="J951" s="134"/>
      <c r="K951" s="134"/>
      <c r="L951" s="134"/>
      <c r="M951" s="134"/>
      <c r="N951" s="134"/>
      <c r="O951" s="134"/>
      <c r="P951" s="134"/>
      <c r="Q951" s="134"/>
    </row>
    <row r="952" customFormat="false" ht="12.75" hidden="false" customHeight="false" outlineLevel="0" collapsed="false">
      <c r="A952" s="132"/>
      <c r="B952" s="133"/>
      <c r="C952" s="132"/>
      <c r="D952" s="134"/>
      <c r="E952" s="134"/>
      <c r="F952" s="134"/>
      <c r="G952" s="134"/>
      <c r="H952" s="134"/>
      <c r="I952" s="134"/>
      <c r="J952" s="134"/>
      <c r="K952" s="134"/>
      <c r="L952" s="134"/>
      <c r="M952" s="134"/>
      <c r="N952" s="134"/>
      <c r="O952" s="134"/>
      <c r="P952" s="134"/>
      <c r="Q952" s="134"/>
    </row>
    <row r="953" customFormat="false" ht="12.75" hidden="false" customHeight="false" outlineLevel="0" collapsed="false">
      <c r="A953" s="132"/>
      <c r="B953" s="133"/>
      <c r="C953" s="132"/>
      <c r="D953" s="134"/>
      <c r="E953" s="134"/>
      <c r="F953" s="134"/>
      <c r="G953" s="134"/>
      <c r="H953" s="134"/>
      <c r="I953" s="134"/>
      <c r="J953" s="134"/>
      <c r="K953" s="134"/>
      <c r="L953" s="134"/>
      <c r="M953" s="134"/>
      <c r="N953" s="134"/>
      <c r="O953" s="134"/>
      <c r="P953" s="134"/>
      <c r="Q953" s="134"/>
    </row>
    <row r="954" customFormat="false" ht="12.75" hidden="false" customHeight="false" outlineLevel="0" collapsed="false">
      <c r="A954" s="132"/>
      <c r="B954" s="133"/>
      <c r="C954" s="132"/>
      <c r="D954" s="134"/>
      <c r="E954" s="134"/>
      <c r="F954" s="134"/>
      <c r="G954" s="134"/>
      <c r="H954" s="134"/>
      <c r="I954" s="134"/>
      <c r="J954" s="134"/>
      <c r="K954" s="134"/>
      <c r="L954" s="134"/>
      <c r="M954" s="134"/>
      <c r="N954" s="134"/>
      <c r="O954" s="134"/>
      <c r="P954" s="134"/>
      <c r="Q954" s="134"/>
    </row>
    <row r="955" customFormat="false" ht="12.75" hidden="false" customHeight="false" outlineLevel="0" collapsed="false">
      <c r="A955" s="132"/>
      <c r="B955" s="133"/>
      <c r="C955" s="132"/>
      <c r="D955" s="134"/>
      <c r="E955" s="134"/>
      <c r="F955" s="134"/>
      <c r="G955" s="134"/>
      <c r="H955" s="134"/>
      <c r="I955" s="134"/>
      <c r="J955" s="134"/>
      <c r="K955" s="134"/>
      <c r="L955" s="134"/>
      <c r="M955" s="134"/>
      <c r="N955" s="134"/>
      <c r="O955" s="134"/>
      <c r="P955" s="134"/>
      <c r="Q955" s="134"/>
    </row>
    <row r="956" customFormat="false" ht="12.75" hidden="false" customHeight="false" outlineLevel="0" collapsed="false">
      <c r="A956" s="132"/>
      <c r="B956" s="133"/>
      <c r="C956" s="132"/>
      <c r="D956" s="134"/>
      <c r="E956" s="134"/>
      <c r="F956" s="134"/>
      <c r="G956" s="134"/>
      <c r="H956" s="134"/>
      <c r="I956" s="134"/>
      <c r="J956" s="134"/>
      <c r="K956" s="134"/>
      <c r="L956" s="134"/>
      <c r="M956" s="134"/>
      <c r="N956" s="134"/>
      <c r="O956" s="134"/>
      <c r="P956" s="134"/>
      <c r="Q956" s="134"/>
    </row>
    <row r="957" customFormat="false" ht="12.75" hidden="false" customHeight="false" outlineLevel="0" collapsed="false">
      <c r="A957" s="132"/>
      <c r="B957" s="133"/>
      <c r="C957" s="132"/>
      <c r="D957" s="134"/>
      <c r="E957" s="134"/>
      <c r="F957" s="134"/>
      <c r="G957" s="134"/>
      <c r="H957" s="134"/>
      <c r="I957" s="134"/>
      <c r="J957" s="134"/>
      <c r="K957" s="134"/>
      <c r="L957" s="134"/>
      <c r="M957" s="134"/>
      <c r="N957" s="134"/>
      <c r="O957" s="134"/>
      <c r="P957" s="134"/>
      <c r="Q957" s="134"/>
    </row>
    <row r="958" customFormat="false" ht="12.75" hidden="false" customHeight="false" outlineLevel="0" collapsed="false">
      <c r="A958" s="132"/>
      <c r="B958" s="133"/>
      <c r="C958" s="132"/>
      <c r="D958" s="134"/>
      <c r="E958" s="134"/>
      <c r="F958" s="134"/>
      <c r="G958" s="134"/>
      <c r="H958" s="134"/>
      <c r="I958" s="134"/>
      <c r="J958" s="134"/>
      <c r="K958" s="134"/>
      <c r="L958" s="134"/>
      <c r="M958" s="134"/>
      <c r="N958" s="134"/>
      <c r="O958" s="134"/>
      <c r="P958" s="134"/>
      <c r="Q958" s="134"/>
    </row>
    <row r="959" customFormat="false" ht="12.75" hidden="false" customHeight="false" outlineLevel="0" collapsed="false">
      <c r="A959" s="132"/>
      <c r="B959" s="133"/>
      <c r="C959" s="132"/>
      <c r="D959" s="134"/>
      <c r="E959" s="134"/>
      <c r="F959" s="134"/>
      <c r="G959" s="134"/>
      <c r="H959" s="134"/>
      <c r="I959" s="134"/>
      <c r="J959" s="134"/>
      <c r="K959" s="134"/>
      <c r="L959" s="134"/>
      <c r="M959" s="134"/>
      <c r="N959" s="134"/>
      <c r="O959" s="134"/>
      <c r="P959" s="134"/>
      <c r="Q959" s="134"/>
    </row>
    <row r="960" customFormat="false" ht="12.75" hidden="false" customHeight="false" outlineLevel="0" collapsed="false">
      <c r="A960" s="132"/>
      <c r="B960" s="133"/>
      <c r="C960" s="132"/>
      <c r="D960" s="134"/>
      <c r="E960" s="134"/>
      <c r="F960" s="134"/>
      <c r="G960" s="134"/>
      <c r="H960" s="134"/>
      <c r="I960" s="134"/>
      <c r="J960" s="134"/>
      <c r="K960" s="134"/>
      <c r="L960" s="134"/>
      <c r="M960" s="134"/>
      <c r="N960" s="134"/>
      <c r="O960" s="134"/>
      <c r="P960" s="134"/>
      <c r="Q960" s="134"/>
    </row>
    <row r="961" customFormat="false" ht="12.75" hidden="false" customHeight="false" outlineLevel="0" collapsed="false">
      <c r="A961" s="132"/>
      <c r="B961" s="133"/>
      <c r="C961" s="132"/>
      <c r="D961" s="134"/>
      <c r="E961" s="134"/>
      <c r="F961" s="134"/>
      <c r="G961" s="134"/>
      <c r="H961" s="134"/>
      <c r="I961" s="134"/>
      <c r="J961" s="134"/>
      <c r="K961" s="134"/>
      <c r="L961" s="134"/>
      <c r="M961" s="134"/>
      <c r="N961" s="134"/>
      <c r="O961" s="134"/>
      <c r="P961" s="134"/>
      <c r="Q961" s="134"/>
    </row>
    <row r="962" customFormat="false" ht="12.75" hidden="false" customHeight="false" outlineLevel="0" collapsed="false">
      <c r="A962" s="132"/>
      <c r="B962" s="133"/>
      <c r="C962" s="132"/>
      <c r="D962" s="134"/>
      <c r="E962" s="134"/>
      <c r="F962" s="134"/>
      <c r="G962" s="134"/>
      <c r="H962" s="134"/>
      <c r="I962" s="134"/>
      <c r="J962" s="134"/>
      <c r="K962" s="134"/>
      <c r="L962" s="134"/>
      <c r="M962" s="134"/>
      <c r="N962" s="134"/>
      <c r="O962" s="134"/>
      <c r="P962" s="134"/>
      <c r="Q962" s="134"/>
    </row>
    <row r="963" customFormat="false" ht="12.75" hidden="false" customHeight="false" outlineLevel="0" collapsed="false">
      <c r="A963" s="132"/>
      <c r="B963" s="133"/>
      <c r="C963" s="132"/>
      <c r="D963" s="134"/>
      <c r="E963" s="134"/>
      <c r="F963" s="134"/>
      <c r="G963" s="134"/>
      <c r="H963" s="134"/>
      <c r="I963" s="134"/>
      <c r="J963" s="134"/>
      <c r="K963" s="134"/>
      <c r="L963" s="134"/>
      <c r="M963" s="134"/>
      <c r="N963" s="134"/>
      <c r="O963" s="134"/>
      <c r="P963" s="134"/>
      <c r="Q963" s="134"/>
    </row>
    <row r="964" customFormat="false" ht="12.75" hidden="false" customHeight="false" outlineLevel="0" collapsed="false">
      <c r="A964" s="132"/>
      <c r="B964" s="133"/>
      <c r="C964" s="132"/>
      <c r="D964" s="134"/>
      <c r="E964" s="134"/>
      <c r="F964" s="134"/>
      <c r="G964" s="134"/>
      <c r="H964" s="134"/>
      <c r="I964" s="134"/>
      <c r="J964" s="134"/>
      <c r="K964" s="134"/>
      <c r="L964" s="134"/>
      <c r="M964" s="134"/>
      <c r="N964" s="134"/>
      <c r="O964" s="134"/>
      <c r="P964" s="134"/>
      <c r="Q964" s="134"/>
    </row>
    <row r="965" customFormat="false" ht="12.75" hidden="false" customHeight="false" outlineLevel="0" collapsed="false">
      <c r="A965" s="132"/>
      <c r="B965" s="133"/>
      <c r="C965" s="132"/>
      <c r="D965" s="134"/>
      <c r="E965" s="134"/>
      <c r="F965" s="134"/>
      <c r="G965" s="134"/>
      <c r="H965" s="134"/>
      <c r="I965" s="134"/>
      <c r="J965" s="134"/>
      <c r="K965" s="134"/>
      <c r="L965" s="134"/>
      <c r="M965" s="134"/>
      <c r="N965" s="134"/>
      <c r="O965" s="134"/>
      <c r="P965" s="134"/>
      <c r="Q965" s="134"/>
    </row>
    <row r="966" customFormat="false" ht="12.75" hidden="false" customHeight="false" outlineLevel="0" collapsed="false">
      <c r="A966" s="132"/>
      <c r="B966" s="133"/>
      <c r="C966" s="132"/>
      <c r="D966" s="134"/>
      <c r="E966" s="134"/>
      <c r="F966" s="134"/>
      <c r="G966" s="134"/>
      <c r="H966" s="134"/>
      <c r="I966" s="134"/>
      <c r="J966" s="134"/>
      <c r="K966" s="134"/>
      <c r="L966" s="134"/>
      <c r="M966" s="134"/>
      <c r="N966" s="134"/>
      <c r="O966" s="134"/>
      <c r="P966" s="134"/>
      <c r="Q966" s="134"/>
    </row>
    <row r="967" customFormat="false" ht="12.75" hidden="false" customHeight="false" outlineLevel="0" collapsed="false">
      <c r="A967" s="132"/>
      <c r="B967" s="133"/>
      <c r="C967" s="132"/>
      <c r="D967" s="134"/>
      <c r="E967" s="134"/>
      <c r="F967" s="134"/>
      <c r="G967" s="134"/>
      <c r="H967" s="134"/>
      <c r="I967" s="134"/>
      <c r="J967" s="134"/>
      <c r="K967" s="134"/>
      <c r="L967" s="134"/>
      <c r="M967" s="134"/>
      <c r="N967" s="134"/>
      <c r="O967" s="134"/>
      <c r="P967" s="134"/>
      <c r="Q967" s="134"/>
    </row>
    <row r="968" customFormat="false" ht="12.75" hidden="false" customHeight="false" outlineLevel="0" collapsed="false">
      <c r="A968" s="132"/>
      <c r="B968" s="133"/>
      <c r="C968" s="132"/>
      <c r="D968" s="134"/>
      <c r="E968" s="134"/>
      <c r="F968" s="134"/>
      <c r="G968" s="134"/>
      <c r="H968" s="134"/>
      <c r="I968" s="134"/>
      <c r="J968" s="134"/>
      <c r="K968" s="134"/>
      <c r="L968" s="134"/>
      <c r="M968" s="134"/>
      <c r="N968" s="134"/>
      <c r="O968" s="134"/>
      <c r="P968" s="134"/>
      <c r="Q968" s="134"/>
    </row>
    <row r="969" customFormat="false" ht="12.75" hidden="false" customHeight="false" outlineLevel="0" collapsed="false">
      <c r="A969" s="132"/>
      <c r="B969" s="133"/>
      <c r="C969" s="132"/>
      <c r="D969" s="134"/>
      <c r="E969" s="134"/>
      <c r="F969" s="134"/>
      <c r="G969" s="134"/>
      <c r="H969" s="134"/>
      <c r="I969" s="134"/>
      <c r="J969" s="134"/>
      <c r="K969" s="134"/>
      <c r="L969" s="134"/>
      <c r="M969" s="134"/>
      <c r="N969" s="134"/>
      <c r="O969" s="134"/>
      <c r="P969" s="134"/>
      <c r="Q969" s="134"/>
    </row>
    <row r="970" customFormat="false" ht="12.75" hidden="false" customHeight="false" outlineLevel="0" collapsed="false">
      <c r="A970" s="132"/>
      <c r="B970" s="133"/>
      <c r="C970" s="132"/>
      <c r="D970" s="134"/>
      <c r="E970" s="134"/>
      <c r="F970" s="134"/>
      <c r="G970" s="134"/>
      <c r="H970" s="134"/>
      <c r="I970" s="134"/>
      <c r="J970" s="134"/>
      <c r="K970" s="134"/>
      <c r="L970" s="134"/>
      <c r="M970" s="134"/>
      <c r="N970" s="134"/>
      <c r="O970" s="134"/>
      <c r="P970" s="134"/>
      <c r="Q970" s="134"/>
    </row>
    <row r="971" customFormat="false" ht="12.75" hidden="false" customHeight="false" outlineLevel="0" collapsed="false">
      <c r="A971" s="132"/>
      <c r="B971" s="133"/>
      <c r="C971" s="132"/>
      <c r="D971" s="134"/>
      <c r="E971" s="134"/>
      <c r="F971" s="134"/>
      <c r="G971" s="134"/>
      <c r="H971" s="134"/>
      <c r="I971" s="134"/>
      <c r="J971" s="134"/>
      <c r="K971" s="134"/>
      <c r="L971" s="134"/>
      <c r="M971" s="134"/>
      <c r="N971" s="134"/>
      <c r="O971" s="134"/>
      <c r="P971" s="134"/>
      <c r="Q971" s="134"/>
    </row>
    <row r="972" customFormat="false" ht="12.75" hidden="false" customHeight="false" outlineLevel="0" collapsed="false">
      <c r="A972" s="132"/>
      <c r="B972" s="133"/>
      <c r="C972" s="132"/>
      <c r="D972" s="134"/>
      <c r="E972" s="134"/>
      <c r="F972" s="134"/>
      <c r="G972" s="134"/>
      <c r="H972" s="134"/>
      <c r="I972" s="134"/>
      <c r="J972" s="134"/>
      <c r="K972" s="134"/>
      <c r="L972" s="134"/>
      <c r="M972" s="134"/>
      <c r="N972" s="134"/>
      <c r="O972" s="134"/>
      <c r="P972" s="134"/>
      <c r="Q972" s="134"/>
    </row>
    <row r="973" customFormat="false" ht="12.75" hidden="false" customHeight="false" outlineLevel="0" collapsed="false">
      <c r="A973" s="132"/>
      <c r="B973" s="133"/>
      <c r="C973" s="132"/>
      <c r="D973" s="134"/>
      <c r="E973" s="134"/>
      <c r="F973" s="134"/>
      <c r="G973" s="134"/>
      <c r="H973" s="134"/>
      <c r="I973" s="134"/>
      <c r="J973" s="134"/>
      <c r="K973" s="134"/>
      <c r="L973" s="134"/>
      <c r="M973" s="134"/>
      <c r="N973" s="134"/>
      <c r="O973" s="134"/>
      <c r="P973" s="134"/>
      <c r="Q973" s="134"/>
    </row>
    <row r="974" customFormat="false" ht="12.75" hidden="false" customHeight="false" outlineLevel="0" collapsed="false">
      <c r="A974" s="132"/>
      <c r="B974" s="133"/>
      <c r="C974" s="132"/>
      <c r="D974" s="134"/>
      <c r="E974" s="134"/>
      <c r="F974" s="134"/>
      <c r="G974" s="134"/>
      <c r="H974" s="134"/>
      <c r="I974" s="134"/>
      <c r="J974" s="134"/>
      <c r="K974" s="134"/>
      <c r="L974" s="134"/>
      <c r="M974" s="134"/>
      <c r="N974" s="134"/>
      <c r="O974" s="134"/>
      <c r="P974" s="134"/>
      <c r="Q974" s="134"/>
    </row>
    <row r="975" customFormat="false" ht="12.75" hidden="false" customHeight="false" outlineLevel="0" collapsed="false">
      <c r="A975" s="132"/>
      <c r="B975" s="133"/>
      <c r="C975" s="132"/>
      <c r="D975" s="134"/>
      <c r="E975" s="134"/>
      <c r="F975" s="134"/>
      <c r="G975" s="134"/>
      <c r="H975" s="134"/>
      <c r="I975" s="134"/>
      <c r="J975" s="134"/>
      <c r="K975" s="134"/>
      <c r="L975" s="134"/>
      <c r="M975" s="134"/>
      <c r="N975" s="134"/>
      <c r="O975" s="134"/>
      <c r="P975" s="134"/>
      <c r="Q975" s="134"/>
    </row>
    <row r="976" customFormat="false" ht="12.75" hidden="false" customHeight="false" outlineLevel="0" collapsed="false">
      <c r="A976" s="132"/>
      <c r="B976" s="133"/>
      <c r="C976" s="132"/>
      <c r="D976" s="134"/>
      <c r="E976" s="134"/>
      <c r="F976" s="134"/>
      <c r="G976" s="134"/>
      <c r="H976" s="134"/>
      <c r="I976" s="134"/>
      <c r="J976" s="134"/>
      <c r="K976" s="134"/>
      <c r="L976" s="134"/>
      <c r="M976" s="134"/>
      <c r="N976" s="134"/>
      <c r="O976" s="134"/>
      <c r="P976" s="134"/>
      <c r="Q976" s="134"/>
    </row>
    <row r="977" customFormat="false" ht="12.75" hidden="false" customHeight="false" outlineLevel="0" collapsed="false">
      <c r="A977" s="132"/>
      <c r="B977" s="133"/>
      <c r="C977" s="132"/>
      <c r="D977" s="134"/>
      <c r="E977" s="134"/>
      <c r="F977" s="134"/>
      <c r="G977" s="134"/>
      <c r="H977" s="134"/>
      <c r="I977" s="134"/>
      <c r="J977" s="134"/>
      <c r="K977" s="134"/>
      <c r="L977" s="134"/>
      <c r="M977" s="134"/>
      <c r="N977" s="134"/>
      <c r="O977" s="134"/>
      <c r="P977" s="134"/>
      <c r="Q977" s="134"/>
    </row>
    <row r="978" customFormat="false" ht="12.75" hidden="false" customHeight="false" outlineLevel="0" collapsed="false">
      <c r="A978" s="132"/>
      <c r="B978" s="133"/>
      <c r="C978" s="132"/>
      <c r="D978" s="134"/>
      <c r="E978" s="134"/>
      <c r="F978" s="134"/>
      <c r="G978" s="134"/>
      <c r="H978" s="134"/>
      <c r="I978" s="134"/>
      <c r="J978" s="134"/>
      <c r="K978" s="134"/>
      <c r="L978" s="134"/>
      <c r="M978" s="134"/>
      <c r="N978" s="134"/>
      <c r="O978" s="134"/>
      <c r="P978" s="134"/>
      <c r="Q978" s="134"/>
    </row>
    <row r="979" customFormat="false" ht="12.75" hidden="false" customHeight="false" outlineLevel="0" collapsed="false">
      <c r="A979" s="132"/>
      <c r="B979" s="133"/>
      <c r="C979" s="132"/>
      <c r="D979" s="134"/>
      <c r="E979" s="134"/>
      <c r="F979" s="134"/>
      <c r="G979" s="134"/>
      <c r="H979" s="134"/>
      <c r="I979" s="134"/>
      <c r="J979" s="134"/>
      <c r="K979" s="134"/>
      <c r="L979" s="134"/>
      <c r="M979" s="134"/>
      <c r="N979" s="134"/>
      <c r="O979" s="134"/>
      <c r="P979" s="134"/>
      <c r="Q979" s="134"/>
    </row>
    <row r="980" customFormat="false" ht="12.75" hidden="false" customHeight="false" outlineLevel="0" collapsed="false">
      <c r="A980" s="132"/>
      <c r="B980" s="133"/>
      <c r="C980" s="132"/>
      <c r="D980" s="134"/>
      <c r="E980" s="134"/>
      <c r="F980" s="134"/>
      <c r="G980" s="134"/>
      <c r="H980" s="134"/>
      <c r="I980" s="134"/>
      <c r="J980" s="134"/>
      <c r="K980" s="134"/>
      <c r="L980" s="134"/>
      <c r="M980" s="134"/>
      <c r="N980" s="134"/>
      <c r="O980" s="134"/>
      <c r="P980" s="134"/>
      <c r="Q980" s="134"/>
    </row>
    <row r="981" customFormat="false" ht="12.75" hidden="false" customHeight="false" outlineLevel="0" collapsed="false">
      <c r="A981" s="132"/>
      <c r="B981" s="133"/>
      <c r="C981" s="132"/>
      <c r="D981" s="134"/>
      <c r="E981" s="134"/>
      <c r="F981" s="134"/>
      <c r="G981" s="134"/>
      <c r="H981" s="134"/>
      <c r="I981" s="134"/>
      <c r="J981" s="134"/>
      <c r="K981" s="134"/>
      <c r="L981" s="134"/>
      <c r="M981" s="134"/>
      <c r="N981" s="134"/>
      <c r="O981" s="134"/>
      <c r="P981" s="134"/>
      <c r="Q981" s="134"/>
    </row>
    <row r="982" customFormat="false" ht="12.75" hidden="false" customHeight="false" outlineLevel="0" collapsed="false">
      <c r="A982" s="132"/>
      <c r="B982" s="133"/>
      <c r="C982" s="132"/>
      <c r="D982" s="134"/>
      <c r="E982" s="134"/>
      <c r="F982" s="134"/>
      <c r="G982" s="134"/>
      <c r="H982" s="134"/>
      <c r="I982" s="134"/>
      <c r="J982" s="134"/>
      <c r="K982" s="134"/>
      <c r="L982" s="134"/>
      <c r="M982" s="134"/>
      <c r="N982" s="134"/>
      <c r="O982" s="134"/>
      <c r="P982" s="134"/>
      <c r="Q982" s="134"/>
    </row>
    <row r="983" customFormat="false" ht="12.75" hidden="false" customHeight="false" outlineLevel="0" collapsed="false">
      <c r="A983" s="132"/>
      <c r="B983" s="133"/>
      <c r="C983" s="132"/>
      <c r="D983" s="134"/>
      <c r="E983" s="134"/>
      <c r="F983" s="134"/>
      <c r="G983" s="134"/>
      <c r="H983" s="134"/>
      <c r="I983" s="134"/>
      <c r="J983" s="134"/>
      <c r="K983" s="134"/>
      <c r="L983" s="134"/>
      <c r="M983" s="134"/>
      <c r="N983" s="134"/>
      <c r="O983" s="134"/>
      <c r="P983" s="134"/>
      <c r="Q983" s="134"/>
    </row>
    <row r="984" customFormat="false" ht="12.75" hidden="false" customHeight="false" outlineLevel="0" collapsed="false">
      <c r="A984" s="132"/>
      <c r="B984" s="133"/>
      <c r="C984" s="132"/>
      <c r="D984" s="134"/>
      <c r="E984" s="134"/>
      <c r="F984" s="134"/>
      <c r="G984" s="134"/>
      <c r="H984" s="134"/>
      <c r="I984" s="134"/>
      <c r="J984" s="134"/>
      <c r="K984" s="134"/>
      <c r="L984" s="134"/>
      <c r="M984" s="134"/>
      <c r="N984" s="134"/>
      <c r="O984" s="134"/>
      <c r="P984" s="134"/>
      <c r="Q984" s="134"/>
    </row>
    <row r="985" customFormat="false" ht="12.75" hidden="false" customHeight="false" outlineLevel="0" collapsed="false">
      <c r="A985" s="132"/>
      <c r="B985" s="133"/>
      <c r="C985" s="132"/>
      <c r="D985" s="134"/>
      <c r="E985" s="134"/>
      <c r="F985" s="134"/>
      <c r="G985" s="134"/>
      <c r="H985" s="134"/>
      <c r="I985" s="134"/>
      <c r="J985" s="134"/>
      <c r="K985" s="134"/>
      <c r="L985" s="134"/>
      <c r="M985" s="134"/>
      <c r="N985" s="134"/>
      <c r="O985" s="134"/>
      <c r="P985" s="134"/>
      <c r="Q985" s="134"/>
    </row>
    <row r="986" customFormat="false" ht="12.75" hidden="false" customHeight="false" outlineLevel="0" collapsed="false">
      <c r="A986" s="132"/>
      <c r="B986" s="133"/>
      <c r="C986" s="132"/>
      <c r="D986" s="134"/>
      <c r="E986" s="134"/>
      <c r="F986" s="134"/>
      <c r="G986" s="134"/>
      <c r="H986" s="134"/>
      <c r="I986" s="134"/>
      <c r="J986" s="134"/>
      <c r="K986" s="134"/>
      <c r="L986" s="134"/>
      <c r="M986" s="134"/>
      <c r="N986" s="134"/>
      <c r="O986" s="134"/>
      <c r="P986" s="134"/>
      <c r="Q986" s="134"/>
    </row>
    <row r="987" customFormat="false" ht="12.75" hidden="false" customHeight="false" outlineLevel="0" collapsed="false">
      <c r="A987" s="132"/>
      <c r="B987" s="133"/>
      <c r="C987" s="132"/>
      <c r="D987" s="134"/>
      <c r="E987" s="134"/>
      <c r="F987" s="134"/>
      <c r="G987" s="134"/>
      <c r="H987" s="134"/>
      <c r="I987" s="134"/>
      <c r="J987" s="134"/>
      <c r="K987" s="134"/>
      <c r="L987" s="134"/>
      <c r="M987" s="134"/>
      <c r="N987" s="134"/>
      <c r="O987" s="134"/>
      <c r="P987" s="134"/>
      <c r="Q987" s="134"/>
    </row>
    <row r="988" customFormat="false" ht="12.75" hidden="false" customHeight="false" outlineLevel="0" collapsed="false">
      <c r="A988" s="132"/>
      <c r="B988" s="133"/>
      <c r="C988" s="132"/>
      <c r="D988" s="134"/>
      <c r="E988" s="134"/>
      <c r="F988" s="134"/>
      <c r="G988" s="134"/>
      <c r="H988" s="134"/>
      <c r="I988" s="134"/>
      <c r="J988" s="134"/>
      <c r="K988" s="134"/>
      <c r="L988" s="134"/>
      <c r="M988" s="134"/>
      <c r="N988" s="134"/>
      <c r="O988" s="134"/>
      <c r="P988" s="134"/>
      <c r="Q988" s="134"/>
    </row>
    <row r="989" customFormat="false" ht="12.75" hidden="false" customHeight="false" outlineLevel="0" collapsed="false">
      <c r="A989" s="132"/>
      <c r="B989" s="133"/>
      <c r="C989" s="132"/>
      <c r="D989" s="134"/>
      <c r="E989" s="134"/>
      <c r="F989" s="134"/>
      <c r="G989" s="134"/>
      <c r="H989" s="134"/>
      <c r="I989" s="134"/>
      <c r="J989" s="134"/>
      <c r="K989" s="134"/>
      <c r="L989" s="134"/>
      <c r="M989" s="134"/>
      <c r="N989" s="134"/>
      <c r="O989" s="134"/>
      <c r="P989" s="134"/>
      <c r="Q989" s="134"/>
    </row>
    <row r="990" customFormat="false" ht="12.75" hidden="false" customHeight="false" outlineLevel="0" collapsed="false">
      <c r="A990" s="132"/>
      <c r="B990" s="133"/>
      <c r="C990" s="132"/>
      <c r="D990" s="134"/>
      <c r="E990" s="134"/>
      <c r="F990" s="134"/>
      <c r="G990" s="134"/>
      <c r="H990" s="134"/>
      <c r="I990" s="134"/>
      <c r="J990" s="134"/>
      <c r="K990" s="134"/>
      <c r="L990" s="134"/>
      <c r="M990" s="134"/>
      <c r="N990" s="134"/>
      <c r="O990" s="134"/>
      <c r="P990" s="134"/>
      <c r="Q990" s="134"/>
    </row>
    <row r="991" customFormat="false" ht="12.75" hidden="false" customHeight="false" outlineLevel="0" collapsed="false">
      <c r="A991" s="132"/>
      <c r="B991" s="133"/>
      <c r="C991" s="132"/>
      <c r="D991" s="134"/>
      <c r="E991" s="134"/>
      <c r="F991" s="134"/>
      <c r="G991" s="134"/>
      <c r="H991" s="134"/>
      <c r="I991" s="134"/>
      <c r="J991" s="134"/>
      <c r="K991" s="134"/>
      <c r="L991" s="134"/>
      <c r="M991" s="134"/>
      <c r="N991" s="134"/>
      <c r="O991" s="134"/>
      <c r="P991" s="134"/>
      <c r="Q991" s="134"/>
    </row>
    <row r="992" customFormat="false" ht="12.75" hidden="false" customHeight="false" outlineLevel="0" collapsed="false">
      <c r="A992" s="132"/>
      <c r="B992" s="133"/>
      <c r="C992" s="132"/>
      <c r="D992" s="134"/>
      <c r="E992" s="134"/>
      <c r="F992" s="134"/>
      <c r="G992" s="134"/>
      <c r="H992" s="134"/>
      <c r="I992" s="134"/>
      <c r="J992" s="134"/>
      <c r="K992" s="134"/>
      <c r="L992" s="134"/>
      <c r="M992" s="134"/>
      <c r="N992" s="134"/>
      <c r="O992" s="134"/>
      <c r="P992" s="134"/>
      <c r="Q992" s="134"/>
    </row>
    <row r="993" customFormat="false" ht="12.75" hidden="false" customHeight="false" outlineLevel="0" collapsed="false">
      <c r="A993" s="132"/>
      <c r="B993" s="133"/>
      <c r="C993" s="132"/>
      <c r="D993" s="134"/>
      <c r="E993" s="134"/>
      <c r="F993" s="134"/>
      <c r="G993" s="134"/>
      <c r="H993" s="134"/>
      <c r="I993" s="134"/>
      <c r="J993" s="134"/>
      <c r="K993" s="134"/>
      <c r="L993" s="134"/>
      <c r="M993" s="134"/>
      <c r="N993" s="134"/>
      <c r="O993" s="134"/>
      <c r="P993" s="134"/>
      <c r="Q993" s="134"/>
    </row>
    <row r="994" customFormat="false" ht="12.75" hidden="false" customHeight="false" outlineLevel="0" collapsed="false">
      <c r="A994" s="132"/>
      <c r="B994" s="133"/>
      <c r="C994" s="132"/>
      <c r="D994" s="134"/>
      <c r="E994" s="134"/>
      <c r="F994" s="134"/>
      <c r="G994" s="134"/>
      <c r="H994" s="134"/>
      <c r="I994" s="134"/>
      <c r="J994" s="134"/>
      <c r="K994" s="134"/>
      <c r="L994" s="134"/>
      <c r="M994" s="134"/>
      <c r="N994" s="134"/>
      <c r="O994" s="134"/>
      <c r="P994" s="134"/>
      <c r="Q994" s="134"/>
    </row>
    <row r="995" customFormat="false" ht="12.75" hidden="false" customHeight="false" outlineLevel="0" collapsed="false">
      <c r="A995" s="132"/>
      <c r="B995" s="133"/>
      <c r="C995" s="132"/>
      <c r="D995" s="134"/>
      <c r="E995" s="134"/>
      <c r="F995" s="134"/>
      <c r="G995" s="134"/>
      <c r="H995" s="134"/>
      <c r="I995" s="134"/>
      <c r="J995" s="134"/>
      <c r="K995" s="134"/>
      <c r="L995" s="134"/>
      <c r="M995" s="134"/>
      <c r="N995" s="134"/>
      <c r="O995" s="134"/>
      <c r="P995" s="134"/>
      <c r="Q995" s="134"/>
    </row>
    <row r="996" customFormat="false" ht="12.75" hidden="false" customHeight="false" outlineLevel="0" collapsed="false">
      <c r="A996" s="132"/>
      <c r="B996" s="133"/>
      <c r="C996" s="132"/>
      <c r="D996" s="134"/>
      <c r="E996" s="134"/>
      <c r="F996" s="134"/>
      <c r="G996" s="134"/>
      <c r="H996" s="134"/>
      <c r="I996" s="134"/>
      <c r="J996" s="134"/>
      <c r="K996" s="134"/>
      <c r="L996" s="134"/>
      <c r="M996" s="134"/>
      <c r="N996" s="134"/>
      <c r="O996" s="134"/>
      <c r="P996" s="134"/>
      <c r="Q996" s="134"/>
    </row>
    <row r="997" customFormat="false" ht="12.75" hidden="false" customHeight="false" outlineLevel="0" collapsed="false">
      <c r="A997" s="132"/>
      <c r="B997" s="133"/>
      <c r="C997" s="132"/>
      <c r="D997" s="134"/>
      <c r="E997" s="134"/>
      <c r="F997" s="134"/>
      <c r="G997" s="134"/>
      <c r="H997" s="134"/>
      <c r="I997" s="134"/>
      <c r="J997" s="134"/>
      <c r="K997" s="134"/>
      <c r="L997" s="134"/>
      <c r="M997" s="134"/>
      <c r="N997" s="134"/>
      <c r="O997" s="134"/>
      <c r="P997" s="134"/>
      <c r="Q997" s="134"/>
    </row>
    <row r="998" customFormat="false" ht="12.75" hidden="false" customHeight="false" outlineLevel="0" collapsed="false">
      <c r="A998" s="132"/>
      <c r="B998" s="133"/>
      <c r="C998" s="132"/>
      <c r="D998" s="134"/>
      <c r="E998" s="134"/>
      <c r="F998" s="134"/>
      <c r="G998" s="134"/>
      <c r="H998" s="134"/>
      <c r="I998" s="134"/>
      <c r="J998" s="134"/>
      <c r="K998" s="134"/>
      <c r="L998" s="134"/>
      <c r="M998" s="134"/>
      <c r="N998" s="134"/>
      <c r="O998" s="134"/>
      <c r="P998" s="134"/>
      <c r="Q998" s="134"/>
    </row>
    <row r="999" customFormat="false" ht="12.75" hidden="false" customHeight="false" outlineLevel="0" collapsed="false">
      <c r="A999" s="132"/>
      <c r="B999" s="133"/>
      <c r="C999" s="132"/>
      <c r="D999" s="134"/>
      <c r="E999" s="134"/>
      <c r="F999" s="134"/>
      <c r="G999" s="134"/>
      <c r="H999" s="134"/>
      <c r="I999" s="134"/>
      <c r="J999" s="134"/>
      <c r="K999" s="134"/>
      <c r="L999" s="134"/>
      <c r="M999" s="134"/>
      <c r="N999" s="134"/>
      <c r="O999" s="134"/>
      <c r="P999" s="134"/>
      <c r="Q999" s="134"/>
    </row>
    <row r="1000" customFormat="false" ht="12.75" hidden="false" customHeight="false" outlineLevel="0" collapsed="false">
      <c r="A1000" s="132"/>
      <c r="B1000" s="133"/>
      <c r="C1000" s="132"/>
      <c r="D1000" s="134"/>
      <c r="E1000" s="134"/>
      <c r="F1000" s="134"/>
      <c r="G1000" s="134"/>
      <c r="H1000" s="134"/>
      <c r="I1000" s="134"/>
      <c r="J1000" s="134"/>
      <c r="K1000" s="134"/>
      <c r="L1000" s="134"/>
      <c r="M1000" s="134"/>
      <c r="N1000" s="134"/>
      <c r="O1000" s="134"/>
      <c r="P1000" s="134"/>
      <c r="Q1000" s="134"/>
    </row>
    <row r="1001" customFormat="false" ht="12.75" hidden="false" customHeight="false" outlineLevel="0" collapsed="false">
      <c r="A1001" s="132"/>
      <c r="B1001" s="133"/>
      <c r="C1001" s="132"/>
      <c r="D1001" s="134"/>
      <c r="E1001" s="134"/>
      <c r="F1001" s="134"/>
      <c r="G1001" s="134"/>
      <c r="H1001" s="134"/>
      <c r="I1001" s="134"/>
      <c r="J1001" s="134"/>
      <c r="K1001" s="134"/>
      <c r="L1001" s="134"/>
      <c r="M1001" s="134"/>
      <c r="N1001" s="134"/>
      <c r="O1001" s="134"/>
      <c r="P1001" s="134"/>
      <c r="Q1001" s="134"/>
    </row>
    <row r="1002" customFormat="false" ht="12.75" hidden="false" customHeight="false" outlineLevel="0" collapsed="false">
      <c r="A1002" s="132"/>
      <c r="B1002" s="133"/>
      <c r="C1002" s="132"/>
      <c r="D1002" s="134"/>
      <c r="E1002" s="134"/>
      <c r="F1002" s="134"/>
      <c r="G1002" s="134"/>
      <c r="H1002" s="134"/>
      <c r="I1002" s="134"/>
      <c r="J1002" s="134"/>
      <c r="K1002" s="134"/>
      <c r="L1002" s="134"/>
      <c r="M1002" s="134"/>
      <c r="N1002" s="134"/>
      <c r="O1002" s="134"/>
      <c r="P1002" s="134"/>
      <c r="Q1002" s="134"/>
    </row>
    <row r="1003" customFormat="false" ht="12.75" hidden="false" customHeight="false" outlineLevel="0" collapsed="false">
      <c r="A1003" s="132"/>
      <c r="B1003" s="133"/>
      <c r="C1003" s="132"/>
      <c r="D1003" s="134"/>
      <c r="E1003" s="134"/>
      <c r="F1003" s="134"/>
      <c r="G1003" s="134"/>
      <c r="H1003" s="134"/>
      <c r="I1003" s="134"/>
      <c r="J1003" s="134"/>
      <c r="K1003" s="134"/>
      <c r="L1003" s="134"/>
      <c r="M1003" s="134"/>
      <c r="N1003" s="134"/>
      <c r="O1003" s="134"/>
      <c r="P1003" s="134"/>
      <c r="Q1003" s="134"/>
    </row>
    <row r="1004" customFormat="false" ht="12.75" hidden="false" customHeight="false" outlineLevel="0" collapsed="false">
      <c r="A1004" s="132"/>
      <c r="B1004" s="133"/>
      <c r="C1004" s="132"/>
      <c r="D1004" s="134"/>
      <c r="E1004" s="134"/>
      <c r="F1004" s="134"/>
      <c r="G1004" s="134"/>
      <c r="H1004" s="134"/>
      <c r="I1004" s="134"/>
      <c r="J1004" s="134"/>
      <c r="K1004" s="134"/>
      <c r="L1004" s="134"/>
      <c r="M1004" s="134"/>
      <c r="N1004" s="134"/>
      <c r="O1004" s="134"/>
      <c r="P1004" s="134"/>
      <c r="Q1004" s="134"/>
    </row>
    <row r="1005" customFormat="false" ht="12.75" hidden="false" customHeight="false" outlineLevel="0" collapsed="false">
      <c r="A1005" s="132"/>
      <c r="B1005" s="133"/>
      <c r="C1005" s="132"/>
      <c r="D1005" s="134"/>
      <c r="E1005" s="134"/>
      <c r="F1005" s="134"/>
      <c r="G1005" s="134"/>
      <c r="H1005" s="134"/>
      <c r="I1005" s="134"/>
      <c r="J1005" s="134"/>
      <c r="K1005" s="134"/>
      <c r="L1005" s="134"/>
      <c r="M1005" s="134"/>
      <c r="N1005" s="134"/>
      <c r="O1005" s="134"/>
      <c r="P1005" s="134"/>
      <c r="Q1005" s="134"/>
    </row>
    <row r="1006" customFormat="false" ht="12.75" hidden="false" customHeight="false" outlineLevel="0" collapsed="false">
      <c r="A1006" s="132"/>
      <c r="B1006" s="133"/>
      <c r="C1006" s="132"/>
      <c r="D1006" s="134"/>
      <c r="E1006" s="134"/>
      <c r="F1006" s="134"/>
      <c r="G1006" s="134"/>
      <c r="H1006" s="134"/>
      <c r="I1006" s="134"/>
      <c r="J1006" s="134"/>
      <c r="K1006" s="134"/>
      <c r="L1006" s="134"/>
      <c r="M1006" s="134"/>
      <c r="N1006" s="134"/>
      <c r="O1006" s="134"/>
      <c r="P1006" s="134"/>
      <c r="Q1006" s="134"/>
    </row>
    <row r="1007" customFormat="false" ht="12.75" hidden="false" customHeight="false" outlineLevel="0" collapsed="false">
      <c r="A1007" s="132"/>
      <c r="B1007" s="133"/>
      <c r="C1007" s="132"/>
      <c r="D1007" s="134"/>
      <c r="E1007" s="134"/>
      <c r="F1007" s="134"/>
      <c r="G1007" s="134"/>
      <c r="H1007" s="134"/>
      <c r="I1007" s="134"/>
      <c r="J1007" s="134"/>
      <c r="K1007" s="134"/>
      <c r="L1007" s="134"/>
      <c r="M1007" s="134"/>
      <c r="N1007" s="134"/>
      <c r="O1007" s="134"/>
      <c r="P1007" s="134"/>
      <c r="Q1007" s="134"/>
    </row>
    <row r="1008" customFormat="false" ht="12.75" hidden="false" customHeight="false" outlineLevel="0" collapsed="false">
      <c r="A1008" s="132"/>
      <c r="B1008" s="133"/>
      <c r="C1008" s="132"/>
      <c r="D1008" s="134"/>
      <c r="E1008" s="134"/>
      <c r="F1008" s="134"/>
      <c r="G1008" s="134"/>
      <c r="H1008" s="134"/>
      <c r="I1008" s="134"/>
      <c r="J1008" s="134"/>
      <c r="K1008" s="134"/>
      <c r="L1008" s="134"/>
      <c r="M1008" s="134"/>
      <c r="N1008" s="134"/>
      <c r="O1008" s="134"/>
      <c r="P1008" s="134"/>
      <c r="Q1008" s="134"/>
    </row>
    <row r="1009" customFormat="false" ht="12.75" hidden="false" customHeight="false" outlineLevel="0" collapsed="false">
      <c r="A1009" s="132"/>
      <c r="B1009" s="133"/>
      <c r="C1009" s="132"/>
      <c r="D1009" s="134"/>
      <c r="E1009" s="134"/>
      <c r="F1009" s="134"/>
      <c r="G1009" s="134"/>
      <c r="H1009" s="134"/>
      <c r="I1009" s="134"/>
      <c r="J1009" s="134"/>
      <c r="K1009" s="134"/>
      <c r="L1009" s="134"/>
      <c r="M1009" s="134"/>
      <c r="N1009" s="134"/>
      <c r="O1009" s="134"/>
      <c r="P1009" s="134"/>
      <c r="Q1009" s="134"/>
    </row>
    <row r="1010" customFormat="false" ht="12.75" hidden="false" customHeight="false" outlineLevel="0" collapsed="false">
      <c r="A1010" s="132"/>
      <c r="B1010" s="133"/>
      <c r="C1010" s="132"/>
      <c r="D1010" s="134"/>
      <c r="E1010" s="134"/>
      <c r="F1010" s="134"/>
      <c r="G1010" s="134"/>
      <c r="H1010" s="134"/>
      <c r="I1010" s="134"/>
      <c r="J1010" s="134"/>
      <c r="K1010" s="134"/>
      <c r="L1010" s="134"/>
      <c r="M1010" s="134"/>
      <c r="N1010" s="134"/>
      <c r="O1010" s="134"/>
      <c r="P1010" s="134"/>
      <c r="Q1010" s="134"/>
    </row>
    <row r="1011" customFormat="false" ht="12.75" hidden="false" customHeight="false" outlineLevel="0" collapsed="false">
      <c r="A1011" s="132"/>
      <c r="B1011" s="133"/>
      <c r="C1011" s="132"/>
      <c r="D1011" s="134"/>
      <c r="E1011" s="134"/>
      <c r="F1011" s="134"/>
      <c r="G1011" s="134"/>
      <c r="H1011" s="134"/>
      <c r="I1011" s="134"/>
      <c r="J1011" s="134"/>
      <c r="K1011" s="134"/>
      <c r="L1011" s="134"/>
      <c r="M1011" s="134"/>
      <c r="N1011" s="134"/>
      <c r="O1011" s="134"/>
      <c r="P1011" s="134"/>
      <c r="Q1011" s="134"/>
    </row>
    <row r="1012" customFormat="false" ht="12.75" hidden="false" customHeight="false" outlineLevel="0" collapsed="false">
      <c r="A1012" s="132"/>
      <c r="B1012" s="133"/>
      <c r="C1012" s="132"/>
      <c r="D1012" s="134"/>
      <c r="E1012" s="134"/>
      <c r="F1012" s="134"/>
      <c r="G1012" s="134"/>
      <c r="H1012" s="134"/>
      <c r="I1012" s="134"/>
      <c r="J1012" s="134"/>
      <c r="K1012" s="134"/>
      <c r="L1012" s="134"/>
      <c r="M1012" s="134"/>
      <c r="N1012" s="134"/>
      <c r="O1012" s="134"/>
      <c r="P1012" s="134"/>
      <c r="Q1012" s="134"/>
    </row>
    <row r="1013" customFormat="false" ht="12.75" hidden="false" customHeight="false" outlineLevel="0" collapsed="false">
      <c r="A1013" s="132"/>
      <c r="B1013" s="133"/>
      <c r="C1013" s="132"/>
      <c r="D1013" s="134"/>
      <c r="E1013" s="134"/>
      <c r="F1013" s="134"/>
      <c r="G1013" s="134"/>
      <c r="H1013" s="134"/>
      <c r="I1013" s="134"/>
      <c r="J1013" s="134"/>
      <c r="K1013" s="134"/>
      <c r="L1013" s="134"/>
      <c r="M1013" s="134"/>
      <c r="N1013" s="134"/>
      <c r="O1013" s="134"/>
      <c r="P1013" s="134"/>
      <c r="Q1013" s="134"/>
    </row>
    <row r="1014" customFormat="false" ht="12.75" hidden="false" customHeight="false" outlineLevel="0" collapsed="false">
      <c r="A1014" s="132"/>
      <c r="B1014" s="133"/>
      <c r="C1014" s="132"/>
      <c r="D1014" s="134"/>
      <c r="E1014" s="134"/>
      <c r="F1014" s="134"/>
      <c r="G1014" s="134"/>
      <c r="H1014" s="134"/>
      <c r="I1014" s="134"/>
      <c r="J1014" s="134"/>
      <c r="K1014" s="134"/>
      <c r="L1014" s="134"/>
      <c r="M1014" s="134"/>
      <c r="N1014" s="134"/>
      <c r="O1014" s="134"/>
      <c r="P1014" s="134"/>
      <c r="Q1014" s="134"/>
    </row>
    <row r="1015" customFormat="false" ht="12.75" hidden="false" customHeight="false" outlineLevel="0" collapsed="false">
      <c r="A1015" s="132"/>
      <c r="B1015" s="133"/>
      <c r="C1015" s="132"/>
      <c r="D1015" s="134"/>
      <c r="E1015" s="134"/>
      <c r="F1015" s="134"/>
      <c r="G1015" s="134"/>
      <c r="H1015" s="134"/>
      <c r="I1015" s="134"/>
      <c r="J1015" s="134"/>
      <c r="K1015" s="134"/>
      <c r="L1015" s="134"/>
      <c r="M1015" s="134"/>
      <c r="N1015" s="134"/>
      <c r="O1015" s="134"/>
      <c r="P1015" s="134"/>
      <c r="Q1015" s="134"/>
    </row>
    <row r="1016" customFormat="false" ht="12.75" hidden="false" customHeight="false" outlineLevel="0" collapsed="false">
      <c r="A1016" s="132"/>
      <c r="B1016" s="133"/>
      <c r="C1016" s="132"/>
      <c r="D1016" s="134"/>
      <c r="E1016" s="134"/>
      <c r="F1016" s="134"/>
      <c r="G1016" s="134"/>
      <c r="H1016" s="134"/>
      <c r="I1016" s="134"/>
      <c r="J1016" s="134"/>
      <c r="K1016" s="134"/>
      <c r="L1016" s="134"/>
      <c r="M1016" s="134"/>
      <c r="N1016" s="134"/>
      <c r="O1016" s="134"/>
      <c r="P1016" s="134"/>
      <c r="Q1016" s="134"/>
    </row>
    <row r="1017" customFormat="false" ht="12.75" hidden="false" customHeight="false" outlineLevel="0" collapsed="false">
      <c r="A1017" s="132"/>
      <c r="B1017" s="133"/>
      <c r="C1017" s="132"/>
      <c r="D1017" s="134"/>
      <c r="E1017" s="134"/>
      <c r="F1017" s="134"/>
      <c r="G1017" s="134"/>
      <c r="H1017" s="134"/>
      <c r="I1017" s="134"/>
      <c r="J1017" s="134"/>
      <c r="K1017" s="134"/>
      <c r="L1017" s="134"/>
      <c r="M1017" s="134"/>
      <c r="N1017" s="134"/>
      <c r="O1017" s="134"/>
      <c r="P1017" s="134"/>
      <c r="Q1017" s="134"/>
    </row>
    <row r="1018" customFormat="false" ht="12.75" hidden="false" customHeight="false" outlineLevel="0" collapsed="false">
      <c r="A1018" s="132"/>
      <c r="B1018" s="133"/>
      <c r="C1018" s="132"/>
      <c r="D1018" s="134"/>
      <c r="E1018" s="134"/>
      <c r="F1018" s="134"/>
      <c r="G1018" s="134"/>
      <c r="H1018" s="134"/>
      <c r="I1018" s="134"/>
      <c r="J1018" s="134"/>
      <c r="K1018" s="134"/>
      <c r="L1018" s="134"/>
      <c r="M1018" s="134"/>
      <c r="N1018" s="134"/>
      <c r="O1018" s="134"/>
      <c r="P1018" s="134"/>
      <c r="Q1018" s="134"/>
    </row>
    <row r="1019" customFormat="false" ht="12.75" hidden="false" customHeight="false" outlineLevel="0" collapsed="false">
      <c r="A1019" s="132"/>
      <c r="B1019" s="133"/>
      <c r="C1019" s="132"/>
      <c r="D1019" s="134"/>
      <c r="E1019" s="134"/>
      <c r="F1019" s="134"/>
      <c r="G1019" s="134"/>
      <c r="H1019" s="134"/>
      <c r="I1019" s="134"/>
      <c r="J1019" s="134"/>
      <c r="K1019" s="134"/>
      <c r="L1019" s="134"/>
      <c r="M1019" s="134"/>
      <c r="N1019" s="134"/>
      <c r="O1019" s="134"/>
      <c r="P1019" s="134"/>
      <c r="Q1019" s="134"/>
    </row>
    <row r="1020" customFormat="false" ht="12.75" hidden="false" customHeight="false" outlineLevel="0" collapsed="false">
      <c r="A1020" s="132"/>
      <c r="B1020" s="133"/>
      <c r="C1020" s="132"/>
      <c r="D1020" s="134"/>
      <c r="E1020" s="134"/>
      <c r="F1020" s="134"/>
      <c r="G1020" s="134"/>
      <c r="H1020" s="134"/>
      <c r="I1020" s="134"/>
      <c r="J1020" s="134"/>
      <c r="K1020" s="134"/>
      <c r="L1020" s="134"/>
      <c r="M1020" s="134"/>
      <c r="N1020" s="134"/>
      <c r="O1020" s="134"/>
      <c r="P1020" s="134"/>
      <c r="Q1020" s="134"/>
    </row>
    <row r="1021" customFormat="false" ht="12.75" hidden="false" customHeight="false" outlineLevel="0" collapsed="false">
      <c r="A1021" s="132"/>
      <c r="B1021" s="133"/>
      <c r="C1021" s="132"/>
      <c r="D1021" s="134"/>
      <c r="E1021" s="134"/>
      <c r="F1021" s="134"/>
      <c r="G1021" s="134"/>
      <c r="H1021" s="134"/>
      <c r="I1021" s="134"/>
      <c r="J1021" s="134"/>
      <c r="K1021" s="134"/>
      <c r="L1021" s="134"/>
      <c r="M1021" s="134"/>
      <c r="N1021" s="134"/>
      <c r="O1021" s="134"/>
      <c r="P1021" s="134"/>
      <c r="Q1021" s="134"/>
    </row>
    <row r="1022" customFormat="false" ht="12.75" hidden="false" customHeight="false" outlineLevel="0" collapsed="false">
      <c r="A1022" s="132"/>
      <c r="B1022" s="133"/>
      <c r="C1022" s="132"/>
      <c r="D1022" s="134"/>
      <c r="E1022" s="134"/>
      <c r="F1022" s="134"/>
      <c r="G1022" s="134"/>
      <c r="H1022" s="134"/>
      <c r="I1022" s="134"/>
      <c r="J1022" s="134"/>
      <c r="K1022" s="134"/>
      <c r="L1022" s="134"/>
      <c r="M1022" s="134"/>
      <c r="N1022" s="134"/>
      <c r="O1022" s="134"/>
      <c r="P1022" s="134"/>
      <c r="Q1022" s="134"/>
    </row>
    <row r="1023" customFormat="false" ht="12.75" hidden="false" customHeight="false" outlineLevel="0" collapsed="false">
      <c r="A1023" s="132"/>
      <c r="B1023" s="133"/>
      <c r="C1023" s="132"/>
      <c r="D1023" s="134"/>
      <c r="E1023" s="134"/>
      <c r="F1023" s="134"/>
      <c r="G1023" s="134"/>
      <c r="H1023" s="134"/>
      <c r="I1023" s="134"/>
      <c r="J1023" s="134"/>
      <c r="K1023" s="134"/>
      <c r="L1023" s="134"/>
      <c r="M1023" s="134"/>
      <c r="N1023" s="134"/>
      <c r="O1023" s="134"/>
      <c r="P1023" s="134"/>
      <c r="Q1023" s="134"/>
    </row>
    <row r="1024" customFormat="false" ht="12.75" hidden="false" customHeight="false" outlineLevel="0" collapsed="false">
      <c r="A1024" s="132"/>
      <c r="B1024" s="133"/>
      <c r="C1024" s="132"/>
      <c r="D1024" s="134"/>
      <c r="E1024" s="134"/>
      <c r="F1024" s="134"/>
      <c r="G1024" s="134"/>
      <c r="H1024" s="134"/>
      <c r="I1024" s="134"/>
      <c r="J1024" s="134"/>
      <c r="K1024" s="134"/>
      <c r="L1024" s="134"/>
      <c r="M1024" s="134"/>
      <c r="N1024" s="134"/>
      <c r="O1024" s="134"/>
      <c r="P1024" s="134"/>
      <c r="Q1024" s="134"/>
    </row>
    <row r="1025" customFormat="false" ht="12.75" hidden="false" customHeight="false" outlineLevel="0" collapsed="false">
      <c r="A1025" s="132"/>
      <c r="B1025" s="133"/>
      <c r="C1025" s="132"/>
      <c r="D1025" s="134"/>
      <c r="E1025" s="134"/>
      <c r="F1025" s="134"/>
      <c r="G1025" s="134"/>
      <c r="H1025" s="134"/>
      <c r="I1025" s="134"/>
      <c r="J1025" s="134"/>
      <c r="K1025" s="134"/>
      <c r="L1025" s="134"/>
      <c r="M1025" s="134"/>
      <c r="N1025" s="134"/>
      <c r="O1025" s="134"/>
      <c r="P1025" s="134"/>
      <c r="Q1025" s="134"/>
    </row>
    <row r="1026" customFormat="false" ht="12.75" hidden="false" customHeight="false" outlineLevel="0" collapsed="false">
      <c r="A1026" s="132"/>
      <c r="B1026" s="133"/>
      <c r="C1026" s="132"/>
      <c r="D1026" s="134"/>
      <c r="E1026" s="134"/>
      <c r="F1026" s="134"/>
      <c r="G1026" s="134"/>
      <c r="H1026" s="134"/>
      <c r="I1026" s="134"/>
      <c r="J1026" s="134"/>
      <c r="K1026" s="134"/>
      <c r="L1026" s="134"/>
      <c r="M1026" s="134"/>
      <c r="N1026" s="134"/>
      <c r="O1026" s="134"/>
      <c r="P1026" s="134"/>
      <c r="Q1026" s="134"/>
    </row>
    <row r="1027" customFormat="false" ht="12.75" hidden="false" customHeight="false" outlineLevel="0" collapsed="false">
      <c r="A1027" s="132"/>
      <c r="B1027" s="133"/>
      <c r="C1027" s="132"/>
      <c r="D1027" s="134"/>
      <c r="E1027" s="134"/>
      <c r="F1027" s="134"/>
      <c r="G1027" s="134"/>
      <c r="H1027" s="134"/>
      <c r="I1027" s="134"/>
      <c r="J1027" s="134"/>
      <c r="K1027" s="134"/>
      <c r="L1027" s="134"/>
      <c r="M1027" s="134"/>
      <c r="N1027" s="134"/>
      <c r="O1027" s="134"/>
      <c r="P1027" s="134"/>
      <c r="Q1027" s="134"/>
    </row>
    <row r="1028" customFormat="false" ht="12.75" hidden="false" customHeight="false" outlineLevel="0" collapsed="false">
      <c r="A1028" s="132"/>
      <c r="B1028" s="133"/>
      <c r="C1028" s="132"/>
      <c r="D1028" s="134"/>
      <c r="E1028" s="134"/>
      <c r="F1028" s="134"/>
      <c r="G1028" s="134"/>
      <c r="H1028" s="134"/>
      <c r="I1028" s="134"/>
      <c r="J1028" s="134"/>
      <c r="K1028" s="134"/>
      <c r="L1028" s="134"/>
      <c r="M1028" s="134"/>
      <c r="N1028" s="134"/>
      <c r="O1028" s="134"/>
      <c r="P1028" s="134"/>
      <c r="Q1028" s="134"/>
    </row>
    <row r="1029" customFormat="false" ht="12.75" hidden="false" customHeight="false" outlineLevel="0" collapsed="false">
      <c r="A1029" s="132"/>
      <c r="B1029" s="133"/>
      <c r="C1029" s="132"/>
      <c r="D1029" s="134"/>
      <c r="E1029" s="134"/>
      <c r="F1029" s="134"/>
      <c r="G1029" s="134"/>
      <c r="H1029" s="134"/>
      <c r="I1029" s="134"/>
      <c r="J1029" s="134"/>
      <c r="K1029" s="134"/>
      <c r="L1029" s="134"/>
      <c r="M1029" s="134"/>
      <c r="N1029" s="134"/>
      <c r="O1029" s="134"/>
      <c r="P1029" s="134"/>
      <c r="Q1029" s="134"/>
    </row>
    <row r="1030" customFormat="false" ht="12.75" hidden="false" customHeight="false" outlineLevel="0" collapsed="false">
      <c r="A1030" s="132"/>
      <c r="B1030" s="133"/>
      <c r="C1030" s="132"/>
      <c r="D1030" s="134"/>
      <c r="E1030" s="134"/>
      <c r="F1030" s="134"/>
      <c r="G1030" s="134"/>
      <c r="H1030" s="134"/>
      <c r="I1030" s="134"/>
      <c r="J1030" s="134"/>
      <c r="K1030" s="134"/>
      <c r="L1030" s="134"/>
      <c r="M1030" s="134"/>
      <c r="N1030" s="134"/>
      <c r="O1030" s="134"/>
      <c r="P1030" s="134"/>
      <c r="Q1030" s="134"/>
    </row>
    <row r="1031" customFormat="false" ht="12.75" hidden="false" customHeight="false" outlineLevel="0" collapsed="false">
      <c r="A1031" s="132"/>
      <c r="B1031" s="133"/>
      <c r="C1031" s="132"/>
      <c r="D1031" s="134"/>
      <c r="E1031" s="134"/>
      <c r="F1031" s="134"/>
      <c r="G1031" s="134"/>
      <c r="H1031" s="134"/>
      <c r="I1031" s="134"/>
      <c r="J1031" s="134"/>
      <c r="K1031" s="134"/>
      <c r="L1031" s="134"/>
      <c r="M1031" s="134"/>
      <c r="N1031" s="134"/>
      <c r="O1031" s="134"/>
      <c r="P1031" s="134"/>
      <c r="Q1031" s="134"/>
    </row>
    <row r="1032" customFormat="false" ht="12.75" hidden="false" customHeight="false" outlineLevel="0" collapsed="false">
      <c r="A1032" s="132"/>
      <c r="B1032" s="133"/>
      <c r="C1032" s="132"/>
      <c r="D1032" s="134"/>
      <c r="E1032" s="134"/>
      <c r="F1032" s="134"/>
      <c r="G1032" s="134"/>
      <c r="H1032" s="134"/>
      <c r="I1032" s="134"/>
      <c r="J1032" s="134"/>
      <c r="K1032" s="134"/>
      <c r="L1032" s="134"/>
      <c r="M1032" s="134"/>
      <c r="N1032" s="134"/>
      <c r="O1032" s="134"/>
      <c r="P1032" s="134"/>
      <c r="Q1032" s="134"/>
    </row>
    <row r="1033" customFormat="false" ht="12.75" hidden="false" customHeight="false" outlineLevel="0" collapsed="false">
      <c r="A1033" s="132"/>
      <c r="B1033" s="133"/>
      <c r="C1033" s="132"/>
      <c r="D1033" s="134"/>
      <c r="E1033" s="134"/>
      <c r="F1033" s="134"/>
      <c r="G1033" s="134"/>
      <c r="H1033" s="134"/>
      <c r="I1033" s="134"/>
      <c r="J1033" s="134"/>
      <c r="K1033" s="134"/>
      <c r="L1033" s="134"/>
      <c r="M1033" s="134"/>
      <c r="N1033" s="134"/>
      <c r="O1033" s="134"/>
      <c r="P1033" s="134"/>
      <c r="Q1033" s="134"/>
    </row>
    <row r="1034" customFormat="false" ht="12.75" hidden="false" customHeight="false" outlineLevel="0" collapsed="false">
      <c r="A1034" s="132"/>
      <c r="B1034" s="133"/>
      <c r="C1034" s="132"/>
      <c r="D1034" s="134"/>
      <c r="E1034" s="134"/>
      <c r="F1034" s="134"/>
      <c r="G1034" s="134"/>
      <c r="H1034" s="134"/>
      <c r="I1034" s="134"/>
      <c r="J1034" s="134"/>
      <c r="K1034" s="134"/>
      <c r="L1034" s="134"/>
      <c r="M1034" s="134"/>
      <c r="N1034" s="134"/>
      <c r="O1034" s="134"/>
      <c r="P1034" s="134"/>
      <c r="Q1034" s="134"/>
    </row>
    <row r="1035" customFormat="false" ht="12.75" hidden="false" customHeight="false" outlineLevel="0" collapsed="false">
      <c r="A1035" s="132"/>
      <c r="B1035" s="133"/>
      <c r="C1035" s="132"/>
      <c r="D1035" s="134"/>
      <c r="E1035" s="134"/>
      <c r="F1035" s="134"/>
      <c r="G1035" s="134"/>
      <c r="H1035" s="134"/>
      <c r="I1035" s="134"/>
      <c r="J1035" s="134"/>
      <c r="K1035" s="134"/>
      <c r="L1035" s="134"/>
      <c r="M1035" s="134"/>
      <c r="N1035" s="134"/>
      <c r="O1035" s="134"/>
      <c r="P1035" s="134"/>
      <c r="Q1035" s="134"/>
    </row>
    <row r="1036" customFormat="false" ht="12.75" hidden="false" customHeight="false" outlineLevel="0" collapsed="false">
      <c r="A1036" s="132"/>
      <c r="B1036" s="133"/>
      <c r="C1036" s="132"/>
      <c r="D1036" s="134"/>
      <c r="E1036" s="134"/>
      <c r="F1036" s="134"/>
      <c r="G1036" s="134"/>
      <c r="H1036" s="134"/>
      <c r="I1036" s="134"/>
      <c r="J1036" s="134"/>
      <c r="K1036" s="134"/>
      <c r="L1036" s="134"/>
      <c r="M1036" s="134"/>
      <c r="N1036" s="134"/>
      <c r="O1036" s="134"/>
      <c r="P1036" s="134"/>
      <c r="Q1036" s="134"/>
    </row>
    <row r="1037" customFormat="false" ht="12.75" hidden="false" customHeight="false" outlineLevel="0" collapsed="false">
      <c r="A1037" s="132"/>
      <c r="B1037" s="133"/>
      <c r="C1037" s="132"/>
      <c r="D1037" s="134"/>
      <c r="E1037" s="134"/>
      <c r="F1037" s="134"/>
      <c r="G1037" s="134"/>
      <c r="H1037" s="134"/>
      <c r="I1037" s="134"/>
      <c r="J1037" s="134"/>
      <c r="K1037" s="134"/>
      <c r="L1037" s="134"/>
      <c r="M1037" s="134"/>
      <c r="N1037" s="134"/>
      <c r="O1037" s="134"/>
      <c r="P1037" s="134"/>
      <c r="Q1037" s="134"/>
    </row>
    <row r="1038" customFormat="false" ht="12.75" hidden="false" customHeight="false" outlineLevel="0" collapsed="false">
      <c r="A1038" s="132"/>
      <c r="B1038" s="133"/>
      <c r="C1038" s="132"/>
      <c r="D1038" s="134"/>
      <c r="E1038" s="134"/>
      <c r="F1038" s="134"/>
      <c r="G1038" s="134"/>
      <c r="H1038" s="134"/>
      <c r="I1038" s="134"/>
      <c r="J1038" s="134"/>
      <c r="K1038" s="134"/>
      <c r="L1038" s="134"/>
      <c r="M1038" s="134"/>
      <c r="N1038" s="134"/>
      <c r="O1038" s="134"/>
      <c r="P1038" s="134"/>
      <c r="Q1038" s="134"/>
    </row>
    <row r="1039" customFormat="false" ht="12.75" hidden="false" customHeight="false" outlineLevel="0" collapsed="false">
      <c r="A1039" s="132"/>
      <c r="B1039" s="133"/>
      <c r="C1039" s="132"/>
      <c r="D1039" s="134"/>
      <c r="E1039" s="134"/>
      <c r="F1039" s="134"/>
      <c r="G1039" s="134"/>
      <c r="H1039" s="134"/>
      <c r="I1039" s="134"/>
      <c r="J1039" s="134"/>
      <c r="K1039" s="134"/>
      <c r="L1039" s="134"/>
      <c r="M1039" s="134"/>
      <c r="N1039" s="134"/>
      <c r="O1039" s="134"/>
      <c r="P1039" s="134"/>
      <c r="Q1039" s="134"/>
    </row>
    <row r="1040" customFormat="false" ht="12.75" hidden="false" customHeight="false" outlineLevel="0" collapsed="false">
      <c r="A1040" s="132"/>
      <c r="B1040" s="133"/>
      <c r="C1040" s="132"/>
      <c r="D1040" s="134"/>
      <c r="E1040" s="134"/>
      <c r="F1040" s="134"/>
      <c r="G1040" s="134"/>
      <c r="H1040" s="134"/>
      <c r="I1040" s="134"/>
      <c r="J1040" s="134"/>
      <c r="K1040" s="134"/>
      <c r="L1040" s="134"/>
      <c r="M1040" s="134"/>
      <c r="N1040" s="134"/>
      <c r="O1040" s="134"/>
      <c r="P1040" s="134"/>
      <c r="Q1040" s="134"/>
    </row>
    <row r="1041" customFormat="false" ht="12.75" hidden="false" customHeight="false" outlineLevel="0" collapsed="false">
      <c r="A1041" s="132"/>
      <c r="B1041" s="133"/>
      <c r="C1041" s="132"/>
      <c r="D1041" s="134"/>
      <c r="E1041" s="134"/>
      <c r="F1041" s="134"/>
      <c r="G1041" s="134"/>
      <c r="H1041" s="134"/>
      <c r="I1041" s="134"/>
      <c r="J1041" s="134"/>
      <c r="K1041" s="134"/>
      <c r="L1041" s="134"/>
      <c r="M1041" s="134"/>
      <c r="N1041" s="134"/>
      <c r="O1041" s="134"/>
      <c r="P1041" s="134"/>
      <c r="Q1041" s="134"/>
    </row>
    <row r="1042" customFormat="false" ht="12.75" hidden="false" customHeight="false" outlineLevel="0" collapsed="false">
      <c r="A1042" s="132"/>
      <c r="B1042" s="133"/>
      <c r="C1042" s="132"/>
      <c r="D1042" s="134"/>
      <c r="E1042" s="134"/>
      <c r="F1042" s="134"/>
      <c r="G1042" s="134"/>
      <c r="H1042" s="134"/>
      <c r="I1042" s="134"/>
      <c r="J1042" s="134"/>
      <c r="K1042" s="134"/>
      <c r="L1042" s="134"/>
      <c r="M1042" s="134"/>
      <c r="N1042" s="134"/>
      <c r="O1042" s="134"/>
      <c r="P1042" s="134"/>
      <c r="Q1042" s="134"/>
    </row>
    <row r="1043" customFormat="false" ht="12.75" hidden="false" customHeight="false" outlineLevel="0" collapsed="false">
      <c r="A1043" s="132"/>
      <c r="B1043" s="133"/>
      <c r="C1043" s="132"/>
      <c r="D1043" s="134"/>
      <c r="E1043" s="134"/>
      <c r="F1043" s="134"/>
      <c r="G1043" s="134"/>
      <c r="H1043" s="134"/>
      <c r="I1043" s="134"/>
      <c r="J1043" s="134"/>
      <c r="K1043" s="134"/>
      <c r="L1043" s="134"/>
      <c r="M1043" s="134"/>
      <c r="N1043" s="134"/>
      <c r="O1043" s="134"/>
      <c r="P1043" s="134"/>
      <c r="Q1043" s="134"/>
    </row>
    <row r="1044" customFormat="false" ht="12.75" hidden="false" customHeight="false" outlineLevel="0" collapsed="false">
      <c r="A1044" s="132"/>
      <c r="B1044" s="133"/>
      <c r="C1044" s="132"/>
      <c r="D1044" s="134"/>
      <c r="E1044" s="134"/>
      <c r="F1044" s="134"/>
      <c r="G1044" s="134"/>
      <c r="H1044" s="134"/>
      <c r="I1044" s="134"/>
      <c r="J1044" s="134"/>
      <c r="K1044" s="134"/>
      <c r="L1044" s="134"/>
      <c r="M1044" s="134"/>
      <c r="N1044" s="134"/>
      <c r="O1044" s="134"/>
      <c r="P1044" s="134"/>
      <c r="Q1044" s="134"/>
    </row>
    <row r="1045" customFormat="false" ht="12.75" hidden="false" customHeight="false" outlineLevel="0" collapsed="false">
      <c r="A1045" s="132"/>
      <c r="B1045" s="133"/>
      <c r="C1045" s="132"/>
      <c r="D1045" s="134"/>
      <c r="E1045" s="134"/>
      <c r="F1045" s="134"/>
      <c r="G1045" s="134"/>
      <c r="H1045" s="134"/>
      <c r="I1045" s="134"/>
      <c r="J1045" s="134"/>
      <c r="K1045" s="134"/>
      <c r="L1045" s="134"/>
      <c r="M1045" s="134"/>
      <c r="N1045" s="134"/>
      <c r="O1045" s="134"/>
      <c r="P1045" s="134"/>
      <c r="Q1045" s="134"/>
    </row>
    <row r="1046" customFormat="false" ht="12.75" hidden="false" customHeight="false" outlineLevel="0" collapsed="false">
      <c r="A1046" s="132"/>
      <c r="B1046" s="133"/>
      <c r="C1046" s="132"/>
      <c r="D1046" s="134"/>
      <c r="E1046" s="134"/>
      <c r="F1046" s="134"/>
      <c r="G1046" s="134"/>
      <c r="H1046" s="134"/>
      <c r="I1046" s="134"/>
      <c r="J1046" s="134"/>
      <c r="K1046" s="134"/>
      <c r="L1046" s="134"/>
      <c r="M1046" s="134"/>
      <c r="N1046" s="134"/>
      <c r="O1046" s="134"/>
      <c r="P1046" s="134"/>
      <c r="Q1046" s="134"/>
    </row>
    <row r="1047" customFormat="false" ht="12.75" hidden="false" customHeight="false" outlineLevel="0" collapsed="false">
      <c r="A1047" s="132"/>
      <c r="B1047" s="133"/>
      <c r="C1047" s="132"/>
      <c r="D1047" s="134"/>
      <c r="E1047" s="134"/>
      <c r="F1047" s="134"/>
      <c r="G1047" s="134"/>
      <c r="H1047" s="134"/>
      <c r="I1047" s="134"/>
      <c r="J1047" s="134"/>
      <c r="K1047" s="134"/>
      <c r="L1047" s="134"/>
      <c r="M1047" s="134"/>
      <c r="N1047" s="134"/>
      <c r="O1047" s="134"/>
      <c r="P1047" s="134"/>
      <c r="Q1047" s="134"/>
    </row>
    <row r="1048" customFormat="false" ht="12.75" hidden="false" customHeight="false" outlineLevel="0" collapsed="false">
      <c r="A1048" s="132"/>
      <c r="B1048" s="133"/>
      <c r="C1048" s="132"/>
      <c r="D1048" s="134"/>
      <c r="E1048" s="134"/>
      <c r="F1048" s="134"/>
      <c r="G1048" s="134"/>
      <c r="H1048" s="134"/>
      <c r="I1048" s="134"/>
      <c r="J1048" s="134"/>
      <c r="K1048" s="134"/>
      <c r="L1048" s="134"/>
      <c r="M1048" s="134"/>
      <c r="N1048" s="134"/>
      <c r="O1048" s="134"/>
      <c r="P1048" s="134"/>
      <c r="Q1048" s="134"/>
    </row>
    <row r="1049" customFormat="false" ht="12.75" hidden="false" customHeight="false" outlineLevel="0" collapsed="false">
      <c r="A1049" s="132"/>
      <c r="B1049" s="133"/>
      <c r="C1049" s="132"/>
      <c r="D1049" s="134"/>
      <c r="E1049" s="134"/>
      <c r="F1049" s="134"/>
      <c r="G1049" s="134"/>
      <c r="H1049" s="134"/>
      <c r="I1049" s="134"/>
      <c r="J1049" s="134"/>
      <c r="K1049" s="134"/>
      <c r="L1049" s="134"/>
      <c r="M1049" s="134"/>
      <c r="N1049" s="134"/>
      <c r="O1049" s="134"/>
      <c r="P1049" s="134"/>
      <c r="Q1049" s="134"/>
    </row>
    <row r="1050" customFormat="false" ht="12.75" hidden="false" customHeight="false" outlineLevel="0" collapsed="false">
      <c r="A1050" s="132"/>
      <c r="B1050" s="133"/>
      <c r="C1050" s="132"/>
      <c r="D1050" s="134"/>
      <c r="E1050" s="134"/>
      <c r="F1050" s="134"/>
      <c r="G1050" s="134"/>
      <c r="H1050" s="134"/>
      <c r="I1050" s="134"/>
      <c r="J1050" s="134"/>
      <c r="K1050" s="134"/>
      <c r="L1050" s="134"/>
      <c r="M1050" s="134"/>
      <c r="N1050" s="134"/>
      <c r="O1050" s="134"/>
      <c r="P1050" s="134"/>
      <c r="Q1050" s="134"/>
    </row>
    <row r="1051" customFormat="false" ht="12.75" hidden="false" customHeight="false" outlineLevel="0" collapsed="false">
      <c r="A1051" s="132"/>
      <c r="B1051" s="133"/>
      <c r="C1051" s="132"/>
      <c r="D1051" s="134"/>
      <c r="E1051" s="134"/>
      <c r="F1051" s="134"/>
      <c r="G1051" s="134"/>
      <c r="H1051" s="134"/>
      <c r="I1051" s="134"/>
      <c r="J1051" s="134"/>
      <c r="K1051" s="134"/>
      <c r="L1051" s="134"/>
      <c r="M1051" s="134"/>
      <c r="N1051" s="134"/>
      <c r="O1051" s="134"/>
      <c r="P1051" s="134"/>
      <c r="Q1051" s="134"/>
    </row>
    <row r="1052" customFormat="false" ht="12.75" hidden="false" customHeight="false" outlineLevel="0" collapsed="false">
      <c r="A1052" s="132"/>
      <c r="B1052" s="133"/>
      <c r="C1052" s="132"/>
      <c r="D1052" s="134"/>
      <c r="E1052" s="134"/>
      <c r="F1052" s="134"/>
      <c r="G1052" s="134"/>
      <c r="H1052" s="134"/>
      <c r="I1052" s="134"/>
      <c r="J1052" s="134"/>
      <c r="K1052" s="134"/>
      <c r="L1052" s="134"/>
      <c r="M1052" s="134"/>
      <c r="N1052" s="134"/>
      <c r="O1052" s="134"/>
      <c r="P1052" s="134"/>
      <c r="Q1052" s="134"/>
    </row>
    <row r="1053" customFormat="false" ht="12.75" hidden="false" customHeight="false" outlineLevel="0" collapsed="false">
      <c r="A1053" s="132"/>
      <c r="B1053" s="133"/>
      <c r="C1053" s="132"/>
      <c r="D1053" s="134"/>
      <c r="E1053" s="134"/>
      <c r="F1053" s="134"/>
      <c r="G1053" s="134"/>
      <c r="H1053" s="134"/>
      <c r="I1053" s="134"/>
      <c r="J1053" s="134"/>
      <c r="K1053" s="134"/>
      <c r="L1053" s="134"/>
      <c r="M1053" s="134"/>
      <c r="N1053" s="134"/>
      <c r="O1053" s="134"/>
      <c r="P1053" s="134"/>
      <c r="Q1053" s="134"/>
    </row>
    <row r="1054" customFormat="false" ht="12.75" hidden="false" customHeight="false" outlineLevel="0" collapsed="false">
      <c r="A1054" s="132"/>
      <c r="B1054" s="133"/>
      <c r="C1054" s="132"/>
      <c r="D1054" s="134"/>
      <c r="E1054" s="134"/>
      <c r="F1054" s="134"/>
      <c r="G1054" s="134"/>
      <c r="H1054" s="134"/>
      <c r="I1054" s="134"/>
      <c r="J1054" s="134"/>
      <c r="K1054" s="134"/>
      <c r="L1054" s="134"/>
      <c r="M1054" s="134"/>
      <c r="N1054" s="134"/>
      <c r="O1054" s="134"/>
      <c r="P1054" s="134"/>
      <c r="Q1054" s="134"/>
    </row>
    <row r="1055" customFormat="false" ht="12.75" hidden="false" customHeight="false" outlineLevel="0" collapsed="false">
      <c r="A1055" s="132"/>
      <c r="B1055" s="133"/>
      <c r="C1055" s="132"/>
      <c r="D1055" s="134"/>
      <c r="E1055" s="134"/>
      <c r="F1055" s="134"/>
      <c r="G1055" s="134"/>
      <c r="H1055" s="134"/>
      <c r="I1055" s="134"/>
      <c r="J1055" s="134"/>
      <c r="K1055" s="134"/>
      <c r="L1055" s="134"/>
      <c r="M1055" s="134"/>
      <c r="N1055" s="134"/>
      <c r="O1055" s="134"/>
      <c r="P1055" s="134"/>
      <c r="Q1055" s="134"/>
    </row>
    <row r="1056" customFormat="false" ht="12.75" hidden="false" customHeight="false" outlineLevel="0" collapsed="false">
      <c r="A1056" s="132"/>
      <c r="B1056" s="133"/>
      <c r="C1056" s="132"/>
      <c r="D1056" s="134"/>
      <c r="E1056" s="134"/>
      <c r="F1056" s="134"/>
      <c r="G1056" s="134"/>
      <c r="H1056" s="134"/>
      <c r="I1056" s="134"/>
      <c r="J1056" s="134"/>
      <c r="K1056" s="134"/>
      <c r="L1056" s="134"/>
      <c r="M1056" s="134"/>
      <c r="N1056" s="134"/>
      <c r="O1056" s="134"/>
      <c r="P1056" s="134"/>
      <c r="Q1056" s="134"/>
    </row>
    <row r="1057" customFormat="false" ht="12.75" hidden="false" customHeight="false" outlineLevel="0" collapsed="false">
      <c r="A1057" s="132"/>
      <c r="B1057" s="133"/>
      <c r="C1057" s="132"/>
      <c r="D1057" s="134"/>
      <c r="E1057" s="134"/>
      <c r="F1057" s="134"/>
      <c r="G1057" s="134"/>
      <c r="H1057" s="134"/>
      <c r="I1057" s="134"/>
      <c r="J1057" s="134"/>
      <c r="K1057" s="134"/>
      <c r="L1057" s="134"/>
      <c r="M1057" s="134"/>
      <c r="N1057" s="134"/>
      <c r="O1057" s="134"/>
      <c r="P1057" s="134"/>
      <c r="Q1057" s="134"/>
    </row>
    <row r="1058" customFormat="false" ht="12.75" hidden="false" customHeight="false" outlineLevel="0" collapsed="false">
      <c r="A1058" s="132"/>
      <c r="B1058" s="133"/>
      <c r="C1058" s="132"/>
      <c r="D1058" s="134"/>
      <c r="E1058" s="134"/>
      <c r="F1058" s="134"/>
      <c r="G1058" s="134"/>
      <c r="H1058" s="134"/>
      <c r="I1058" s="134"/>
      <c r="J1058" s="134"/>
      <c r="K1058" s="134"/>
      <c r="L1058" s="134"/>
      <c r="M1058" s="134"/>
      <c r="N1058" s="134"/>
      <c r="O1058" s="134"/>
      <c r="P1058" s="134"/>
      <c r="Q1058" s="134"/>
    </row>
    <row r="1059" customFormat="false" ht="12.75" hidden="false" customHeight="false" outlineLevel="0" collapsed="false">
      <c r="A1059" s="132"/>
      <c r="B1059" s="133"/>
      <c r="C1059" s="132"/>
      <c r="D1059" s="134"/>
      <c r="E1059" s="134"/>
      <c r="F1059" s="134"/>
      <c r="G1059" s="134"/>
      <c r="H1059" s="134"/>
      <c r="I1059" s="134"/>
      <c r="J1059" s="134"/>
      <c r="K1059" s="134"/>
      <c r="L1059" s="134"/>
      <c r="M1059" s="134"/>
      <c r="N1059" s="134"/>
      <c r="O1059" s="134"/>
      <c r="P1059" s="134"/>
      <c r="Q1059" s="134"/>
    </row>
    <row r="1060" customFormat="false" ht="12.75" hidden="false" customHeight="false" outlineLevel="0" collapsed="false">
      <c r="A1060" s="132"/>
      <c r="B1060" s="133"/>
      <c r="C1060" s="132"/>
      <c r="D1060" s="134"/>
      <c r="E1060" s="134"/>
      <c r="F1060" s="134"/>
      <c r="G1060" s="134"/>
      <c r="H1060" s="134"/>
      <c r="I1060" s="134"/>
      <c r="J1060" s="134"/>
      <c r="K1060" s="134"/>
      <c r="L1060" s="134"/>
      <c r="M1060" s="134"/>
      <c r="N1060" s="134"/>
      <c r="O1060" s="134"/>
      <c r="P1060" s="134"/>
      <c r="Q1060" s="134"/>
    </row>
    <row r="1061" customFormat="false" ht="12.75" hidden="false" customHeight="false" outlineLevel="0" collapsed="false">
      <c r="A1061" s="132"/>
      <c r="B1061" s="133"/>
      <c r="C1061" s="132"/>
      <c r="D1061" s="134"/>
      <c r="E1061" s="134"/>
      <c r="F1061" s="134"/>
      <c r="G1061" s="134"/>
      <c r="H1061" s="134"/>
      <c r="I1061" s="134"/>
      <c r="J1061" s="134"/>
      <c r="K1061" s="134"/>
      <c r="L1061" s="134"/>
      <c r="M1061" s="134"/>
      <c r="N1061" s="134"/>
      <c r="O1061" s="134"/>
      <c r="P1061" s="134"/>
      <c r="Q1061" s="134"/>
    </row>
    <row r="1062" customFormat="false" ht="12.75" hidden="false" customHeight="false" outlineLevel="0" collapsed="false">
      <c r="A1062" s="132"/>
      <c r="B1062" s="133"/>
      <c r="C1062" s="132"/>
      <c r="D1062" s="134"/>
      <c r="E1062" s="134"/>
      <c r="F1062" s="134"/>
      <c r="G1062" s="134"/>
      <c r="H1062" s="134"/>
      <c r="I1062" s="134"/>
      <c r="J1062" s="134"/>
      <c r="K1062" s="134"/>
      <c r="L1062" s="134"/>
      <c r="M1062" s="134"/>
      <c r="N1062" s="134"/>
      <c r="O1062" s="134"/>
      <c r="P1062" s="134"/>
      <c r="Q1062" s="134"/>
    </row>
    <row r="1063" customFormat="false" ht="12.75" hidden="false" customHeight="false" outlineLevel="0" collapsed="false">
      <c r="A1063" s="132"/>
      <c r="B1063" s="133"/>
      <c r="C1063" s="132"/>
      <c r="D1063" s="134"/>
      <c r="E1063" s="134"/>
      <c r="F1063" s="134"/>
      <c r="G1063" s="134"/>
      <c r="H1063" s="134"/>
      <c r="I1063" s="134"/>
      <c r="J1063" s="134"/>
      <c r="K1063" s="134"/>
      <c r="L1063" s="134"/>
      <c r="M1063" s="134"/>
      <c r="N1063" s="134"/>
      <c r="O1063" s="134"/>
      <c r="P1063" s="134"/>
      <c r="Q1063" s="134"/>
    </row>
    <row r="1064" customFormat="false" ht="12.75" hidden="false" customHeight="false" outlineLevel="0" collapsed="false">
      <c r="A1064" s="132"/>
      <c r="B1064" s="133"/>
      <c r="C1064" s="132"/>
      <c r="D1064" s="134"/>
      <c r="E1064" s="134"/>
      <c r="F1064" s="134"/>
      <c r="G1064" s="134"/>
      <c r="H1064" s="134"/>
      <c r="I1064" s="134"/>
      <c r="J1064" s="134"/>
      <c r="K1064" s="134"/>
      <c r="L1064" s="134"/>
      <c r="M1064" s="134"/>
      <c r="N1064" s="134"/>
      <c r="O1064" s="134"/>
      <c r="P1064" s="134"/>
      <c r="Q1064" s="134"/>
    </row>
    <row r="1065" customFormat="false" ht="12.75" hidden="false" customHeight="false" outlineLevel="0" collapsed="false">
      <c r="A1065" s="132"/>
      <c r="B1065" s="133"/>
      <c r="C1065" s="132"/>
      <c r="D1065" s="134"/>
      <c r="E1065" s="134"/>
      <c r="F1065" s="134"/>
      <c r="G1065" s="134"/>
      <c r="H1065" s="134"/>
      <c r="I1065" s="134"/>
      <c r="J1065" s="134"/>
      <c r="K1065" s="134"/>
      <c r="L1065" s="134"/>
      <c r="M1065" s="134"/>
      <c r="N1065" s="134"/>
      <c r="O1065" s="134"/>
      <c r="P1065" s="134"/>
      <c r="Q1065" s="134"/>
    </row>
    <row r="1066" customFormat="false" ht="12.75" hidden="false" customHeight="false" outlineLevel="0" collapsed="false">
      <c r="A1066" s="132"/>
      <c r="B1066" s="133"/>
      <c r="C1066" s="132"/>
      <c r="D1066" s="134"/>
      <c r="E1066" s="134"/>
      <c r="F1066" s="134"/>
      <c r="G1066" s="134"/>
      <c r="H1066" s="134"/>
      <c r="I1066" s="134"/>
      <c r="J1066" s="134"/>
      <c r="K1066" s="134"/>
      <c r="L1066" s="134"/>
      <c r="M1066" s="134"/>
      <c r="N1066" s="134"/>
      <c r="O1066" s="134"/>
      <c r="P1066" s="134"/>
      <c r="Q1066" s="134"/>
    </row>
    <row r="1067" customFormat="false" ht="12.75" hidden="false" customHeight="false" outlineLevel="0" collapsed="false">
      <c r="A1067" s="132"/>
      <c r="B1067" s="133"/>
      <c r="C1067" s="132"/>
      <c r="D1067" s="134"/>
      <c r="E1067" s="134"/>
      <c r="F1067" s="134"/>
      <c r="G1067" s="134"/>
      <c r="H1067" s="134"/>
      <c r="I1067" s="134"/>
      <c r="J1067" s="134"/>
      <c r="K1067" s="134"/>
      <c r="L1067" s="134"/>
      <c r="M1067" s="134"/>
      <c r="N1067" s="134"/>
      <c r="O1067" s="134"/>
      <c r="P1067" s="134"/>
      <c r="Q1067" s="134"/>
    </row>
    <row r="1068" customFormat="false" ht="12.75" hidden="false" customHeight="false" outlineLevel="0" collapsed="false">
      <c r="A1068" s="132"/>
      <c r="B1068" s="133"/>
      <c r="C1068" s="132"/>
      <c r="D1068" s="134"/>
      <c r="E1068" s="134"/>
      <c r="F1068" s="134"/>
      <c r="G1068" s="134"/>
      <c r="H1068" s="134"/>
      <c r="I1068" s="134"/>
      <c r="J1068" s="134"/>
      <c r="K1068" s="134"/>
      <c r="L1068" s="134"/>
      <c r="M1068" s="134"/>
      <c r="N1068" s="134"/>
      <c r="O1068" s="134"/>
      <c r="P1068" s="134"/>
      <c r="Q1068" s="134"/>
    </row>
    <row r="1069" customFormat="false" ht="12.75" hidden="false" customHeight="false" outlineLevel="0" collapsed="false">
      <c r="A1069" s="132"/>
      <c r="B1069" s="133"/>
      <c r="C1069" s="132"/>
      <c r="D1069" s="134"/>
      <c r="E1069" s="134"/>
      <c r="F1069" s="134"/>
      <c r="G1069" s="134"/>
      <c r="H1069" s="134"/>
      <c r="I1069" s="134"/>
      <c r="J1069" s="134"/>
      <c r="K1069" s="134"/>
      <c r="L1069" s="134"/>
      <c r="M1069" s="134"/>
      <c r="N1069" s="134"/>
      <c r="O1069" s="134"/>
      <c r="P1069" s="134"/>
      <c r="Q1069" s="134"/>
    </row>
    <row r="1070" customFormat="false" ht="12.75" hidden="false" customHeight="false" outlineLevel="0" collapsed="false">
      <c r="A1070" s="132"/>
      <c r="B1070" s="133"/>
      <c r="C1070" s="132"/>
      <c r="D1070" s="134"/>
      <c r="E1070" s="134"/>
      <c r="F1070" s="134"/>
      <c r="G1070" s="134"/>
      <c r="H1070" s="134"/>
      <c r="I1070" s="134"/>
      <c r="J1070" s="134"/>
      <c r="K1070" s="134"/>
      <c r="L1070" s="134"/>
      <c r="M1070" s="134"/>
      <c r="N1070" s="134"/>
      <c r="O1070" s="134"/>
      <c r="P1070" s="134"/>
      <c r="Q1070" s="134"/>
    </row>
    <row r="1071" customFormat="false" ht="12.75" hidden="false" customHeight="false" outlineLevel="0" collapsed="false">
      <c r="A1071" s="132"/>
      <c r="B1071" s="133"/>
      <c r="C1071" s="132"/>
      <c r="D1071" s="134"/>
      <c r="E1071" s="134"/>
      <c r="F1071" s="134"/>
      <c r="G1071" s="134"/>
      <c r="H1071" s="134"/>
      <c r="I1071" s="134"/>
      <c r="J1071" s="134"/>
      <c r="K1071" s="134"/>
      <c r="L1071" s="134"/>
      <c r="M1071" s="134"/>
      <c r="N1071" s="134"/>
      <c r="O1071" s="134"/>
      <c r="P1071" s="134"/>
      <c r="Q1071" s="134"/>
    </row>
    <row r="1072" customFormat="false" ht="12.75" hidden="false" customHeight="false" outlineLevel="0" collapsed="false">
      <c r="A1072" s="132"/>
      <c r="B1072" s="133"/>
      <c r="C1072" s="132"/>
      <c r="D1072" s="134"/>
      <c r="E1072" s="134"/>
      <c r="F1072" s="134"/>
      <c r="G1072" s="134"/>
      <c r="H1072" s="134"/>
      <c r="I1072" s="134"/>
      <c r="J1072" s="134"/>
      <c r="K1072" s="134"/>
      <c r="L1072" s="134"/>
      <c r="M1072" s="134"/>
      <c r="N1072" s="134"/>
      <c r="O1072" s="134"/>
      <c r="P1072" s="134"/>
      <c r="Q1072" s="134"/>
    </row>
    <row r="1073" customFormat="false" ht="12.75" hidden="false" customHeight="false" outlineLevel="0" collapsed="false">
      <c r="A1073" s="132"/>
      <c r="B1073" s="133"/>
      <c r="C1073" s="132"/>
      <c r="D1073" s="134"/>
      <c r="E1073" s="134"/>
      <c r="F1073" s="134"/>
      <c r="G1073" s="134"/>
      <c r="H1073" s="134"/>
      <c r="I1073" s="134"/>
      <c r="J1073" s="134"/>
      <c r="K1073" s="134"/>
      <c r="L1073" s="134"/>
      <c r="M1073" s="134"/>
      <c r="N1073" s="134"/>
      <c r="O1073" s="134"/>
      <c r="P1073" s="134"/>
      <c r="Q1073" s="134"/>
    </row>
    <row r="1074" customFormat="false" ht="12.75" hidden="false" customHeight="false" outlineLevel="0" collapsed="false">
      <c r="A1074" s="132"/>
      <c r="B1074" s="133"/>
      <c r="C1074" s="132"/>
      <c r="D1074" s="134"/>
      <c r="E1074" s="134"/>
      <c r="F1074" s="134"/>
      <c r="G1074" s="134"/>
      <c r="H1074" s="134"/>
      <c r="I1074" s="134"/>
      <c r="J1074" s="134"/>
      <c r="K1074" s="134"/>
      <c r="L1074" s="134"/>
      <c r="M1074" s="134"/>
      <c r="N1074" s="134"/>
      <c r="O1074" s="134"/>
      <c r="P1074" s="134"/>
      <c r="Q1074" s="134"/>
    </row>
    <row r="1075" customFormat="false" ht="12.75" hidden="false" customHeight="false" outlineLevel="0" collapsed="false">
      <c r="A1075" s="132"/>
      <c r="B1075" s="133"/>
      <c r="C1075" s="132"/>
      <c r="D1075" s="134"/>
      <c r="E1075" s="134"/>
      <c r="F1075" s="134"/>
      <c r="G1075" s="134"/>
      <c r="H1075" s="134"/>
      <c r="I1075" s="134"/>
      <c r="J1075" s="134"/>
      <c r="K1075" s="134"/>
      <c r="L1075" s="134"/>
      <c r="M1075" s="134"/>
      <c r="N1075" s="134"/>
      <c r="O1075" s="134"/>
      <c r="P1075" s="134"/>
      <c r="Q1075" s="134"/>
    </row>
    <row r="1076" customFormat="false" ht="12.75" hidden="false" customHeight="false" outlineLevel="0" collapsed="false">
      <c r="A1076" s="132"/>
      <c r="B1076" s="133"/>
      <c r="C1076" s="132"/>
      <c r="D1076" s="134"/>
      <c r="E1076" s="134"/>
      <c r="F1076" s="134"/>
      <c r="G1076" s="134"/>
      <c r="H1076" s="134"/>
      <c r="I1076" s="134"/>
      <c r="J1076" s="134"/>
      <c r="K1076" s="134"/>
      <c r="L1076" s="134"/>
      <c r="M1076" s="134"/>
      <c r="N1076" s="134"/>
      <c r="O1076" s="134"/>
      <c r="P1076" s="134"/>
      <c r="Q1076" s="134"/>
    </row>
    <row r="1077" customFormat="false" ht="12.75" hidden="false" customHeight="false" outlineLevel="0" collapsed="false">
      <c r="A1077" s="132"/>
      <c r="B1077" s="133"/>
      <c r="C1077" s="132"/>
      <c r="D1077" s="134"/>
      <c r="E1077" s="134"/>
      <c r="F1077" s="134"/>
      <c r="G1077" s="134"/>
      <c r="H1077" s="134"/>
      <c r="I1077" s="134"/>
      <c r="J1077" s="134"/>
      <c r="K1077" s="134"/>
      <c r="L1077" s="134"/>
      <c r="M1077" s="134"/>
      <c r="N1077" s="134"/>
      <c r="O1077" s="134"/>
      <c r="P1077" s="134"/>
      <c r="Q1077" s="134"/>
    </row>
    <row r="1078" customFormat="false" ht="12.75" hidden="false" customHeight="false" outlineLevel="0" collapsed="false">
      <c r="A1078" s="132"/>
      <c r="B1078" s="133"/>
      <c r="C1078" s="132"/>
      <c r="D1078" s="134"/>
      <c r="E1078" s="134"/>
      <c r="F1078" s="134"/>
      <c r="G1078" s="134"/>
      <c r="H1078" s="134"/>
      <c r="I1078" s="134"/>
      <c r="J1078" s="134"/>
      <c r="K1078" s="134"/>
      <c r="L1078" s="134"/>
      <c r="M1078" s="134"/>
      <c r="N1078" s="134"/>
      <c r="O1078" s="134"/>
      <c r="P1078" s="134"/>
      <c r="Q1078" s="134"/>
    </row>
    <row r="1079" customFormat="false" ht="12.75" hidden="false" customHeight="false" outlineLevel="0" collapsed="false">
      <c r="A1079" s="132"/>
      <c r="B1079" s="133"/>
      <c r="C1079" s="132"/>
      <c r="D1079" s="134"/>
      <c r="E1079" s="134"/>
      <c r="F1079" s="134"/>
      <c r="G1079" s="134"/>
      <c r="H1079" s="134"/>
      <c r="I1079" s="134"/>
      <c r="J1079" s="134"/>
      <c r="K1079" s="134"/>
      <c r="L1079" s="134"/>
      <c r="M1079" s="134"/>
      <c r="N1079" s="134"/>
      <c r="O1079" s="134"/>
      <c r="P1079" s="134"/>
      <c r="Q1079" s="134"/>
    </row>
    <row r="1080" customFormat="false" ht="12.75" hidden="false" customHeight="false" outlineLevel="0" collapsed="false">
      <c r="A1080" s="132"/>
      <c r="B1080" s="133"/>
      <c r="C1080" s="132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134"/>
      <c r="O1080" s="134"/>
      <c r="P1080" s="134"/>
      <c r="Q1080" s="134"/>
    </row>
    <row r="1081" customFormat="false" ht="12.75" hidden="false" customHeight="false" outlineLevel="0" collapsed="false">
      <c r="A1081" s="132"/>
      <c r="B1081" s="133"/>
      <c r="C1081" s="132"/>
      <c r="D1081" s="134"/>
      <c r="E1081" s="134"/>
      <c r="F1081" s="134"/>
      <c r="G1081" s="134"/>
      <c r="H1081" s="134"/>
      <c r="I1081" s="134"/>
      <c r="J1081" s="134"/>
      <c r="K1081" s="134"/>
      <c r="L1081" s="134"/>
      <c r="M1081" s="134"/>
      <c r="N1081" s="134"/>
      <c r="O1081" s="134"/>
      <c r="P1081" s="134"/>
      <c r="Q1081" s="134"/>
    </row>
    <row r="1082" customFormat="false" ht="12.75" hidden="false" customHeight="false" outlineLevel="0" collapsed="false">
      <c r="A1082" s="132"/>
      <c r="B1082" s="133"/>
      <c r="C1082" s="132"/>
      <c r="D1082" s="134"/>
      <c r="E1082" s="134"/>
      <c r="F1082" s="134"/>
      <c r="G1082" s="134"/>
      <c r="H1082" s="134"/>
      <c r="I1082" s="134"/>
      <c r="J1082" s="134"/>
      <c r="K1082" s="134"/>
      <c r="L1082" s="134"/>
      <c r="M1082" s="134"/>
      <c r="N1082" s="134"/>
      <c r="O1082" s="134"/>
      <c r="P1082" s="134"/>
      <c r="Q1082" s="134"/>
    </row>
    <row r="1083" customFormat="false" ht="12.75" hidden="false" customHeight="false" outlineLevel="0" collapsed="false">
      <c r="A1083" s="132"/>
      <c r="B1083" s="133"/>
      <c r="C1083" s="132"/>
      <c r="D1083" s="134"/>
      <c r="E1083" s="134"/>
      <c r="F1083" s="134"/>
      <c r="G1083" s="134"/>
      <c r="H1083" s="134"/>
      <c r="I1083" s="134"/>
      <c r="J1083" s="134"/>
      <c r="K1083" s="134"/>
      <c r="L1083" s="134"/>
      <c r="M1083" s="134"/>
      <c r="N1083" s="134"/>
      <c r="O1083" s="134"/>
      <c r="P1083" s="134"/>
      <c r="Q1083" s="134"/>
    </row>
    <row r="1084" customFormat="false" ht="12.75" hidden="false" customHeight="false" outlineLevel="0" collapsed="false">
      <c r="A1084" s="132"/>
      <c r="B1084" s="133"/>
      <c r="C1084" s="132"/>
      <c r="D1084" s="134"/>
      <c r="E1084" s="134"/>
      <c r="F1084" s="134"/>
      <c r="G1084" s="134"/>
      <c r="H1084" s="134"/>
      <c r="I1084" s="134"/>
      <c r="J1084" s="134"/>
      <c r="K1084" s="134"/>
      <c r="L1084" s="134"/>
      <c r="M1084" s="134"/>
      <c r="N1084" s="134"/>
      <c r="O1084" s="134"/>
      <c r="P1084" s="134"/>
      <c r="Q1084" s="134"/>
    </row>
    <row r="1085" customFormat="false" ht="12.75" hidden="false" customHeight="false" outlineLevel="0" collapsed="false">
      <c r="A1085" s="132"/>
      <c r="B1085" s="133"/>
      <c r="C1085" s="132"/>
      <c r="D1085" s="134"/>
      <c r="E1085" s="134"/>
      <c r="F1085" s="134"/>
      <c r="G1085" s="134"/>
      <c r="H1085" s="134"/>
      <c r="I1085" s="134"/>
      <c r="J1085" s="134"/>
      <c r="K1085" s="134"/>
      <c r="L1085" s="134"/>
      <c r="M1085" s="134"/>
      <c r="N1085" s="134"/>
      <c r="O1085" s="134"/>
      <c r="P1085" s="134"/>
      <c r="Q1085" s="134"/>
    </row>
    <row r="1086" customFormat="false" ht="12.75" hidden="false" customHeight="false" outlineLevel="0" collapsed="false">
      <c r="A1086" s="132"/>
      <c r="B1086" s="133"/>
      <c r="C1086" s="132"/>
      <c r="D1086" s="134"/>
      <c r="E1086" s="134"/>
      <c r="F1086" s="134"/>
      <c r="G1086" s="134"/>
      <c r="H1086" s="134"/>
      <c r="I1086" s="134"/>
      <c r="J1086" s="134"/>
      <c r="K1086" s="134"/>
      <c r="L1086" s="134"/>
      <c r="M1086" s="134"/>
      <c r="N1086" s="134"/>
      <c r="O1086" s="134"/>
      <c r="P1086" s="134"/>
      <c r="Q1086" s="134"/>
    </row>
    <row r="1087" customFormat="false" ht="12.75" hidden="false" customHeight="false" outlineLevel="0" collapsed="false">
      <c r="A1087" s="132"/>
      <c r="B1087" s="133"/>
      <c r="C1087" s="132"/>
      <c r="D1087" s="134"/>
      <c r="E1087" s="134"/>
      <c r="F1087" s="134"/>
      <c r="G1087" s="134"/>
      <c r="H1087" s="134"/>
      <c r="I1087" s="134"/>
      <c r="J1087" s="134"/>
      <c r="K1087" s="134"/>
      <c r="L1087" s="134"/>
      <c r="M1087" s="134"/>
      <c r="N1087" s="134"/>
      <c r="O1087" s="134"/>
      <c r="P1087" s="134"/>
      <c r="Q1087" s="134"/>
    </row>
    <row r="1088" customFormat="false" ht="12.75" hidden="false" customHeight="false" outlineLevel="0" collapsed="false">
      <c r="A1088" s="132"/>
      <c r="B1088" s="133"/>
      <c r="C1088" s="132"/>
      <c r="D1088" s="134"/>
      <c r="E1088" s="134"/>
      <c r="F1088" s="134"/>
      <c r="G1088" s="134"/>
      <c r="H1088" s="134"/>
      <c r="I1088" s="134"/>
      <c r="J1088" s="134"/>
      <c r="K1088" s="134"/>
      <c r="L1088" s="134"/>
      <c r="M1088" s="134"/>
      <c r="N1088" s="134"/>
      <c r="O1088" s="134"/>
      <c r="P1088" s="134"/>
      <c r="Q1088" s="134"/>
    </row>
    <row r="1089" customFormat="false" ht="12.75" hidden="false" customHeight="false" outlineLevel="0" collapsed="false">
      <c r="A1089" s="132"/>
      <c r="B1089" s="133"/>
      <c r="C1089" s="132"/>
      <c r="D1089" s="134"/>
      <c r="E1089" s="134"/>
      <c r="F1089" s="134"/>
      <c r="G1089" s="134"/>
      <c r="H1089" s="134"/>
      <c r="I1089" s="134"/>
      <c r="J1089" s="134"/>
      <c r="K1089" s="134"/>
      <c r="L1089" s="134"/>
      <c r="M1089" s="134"/>
      <c r="N1089" s="134"/>
      <c r="O1089" s="134"/>
      <c r="P1089" s="134"/>
      <c r="Q1089" s="134"/>
    </row>
    <row r="1090" customFormat="false" ht="12.75" hidden="false" customHeight="false" outlineLevel="0" collapsed="false">
      <c r="A1090" s="132"/>
      <c r="B1090" s="133"/>
      <c r="C1090" s="132"/>
      <c r="D1090" s="134"/>
      <c r="E1090" s="134"/>
      <c r="F1090" s="134"/>
      <c r="G1090" s="134"/>
      <c r="H1090" s="134"/>
      <c r="I1090" s="134"/>
      <c r="J1090" s="134"/>
      <c r="K1090" s="134"/>
      <c r="L1090" s="134"/>
      <c r="M1090" s="134"/>
      <c r="N1090" s="134"/>
      <c r="O1090" s="134"/>
      <c r="P1090" s="134"/>
      <c r="Q1090" s="134"/>
    </row>
    <row r="1091" customFormat="false" ht="12.75" hidden="false" customHeight="false" outlineLevel="0" collapsed="false">
      <c r="A1091" s="132"/>
      <c r="B1091" s="133"/>
      <c r="C1091" s="132"/>
      <c r="D1091" s="134"/>
      <c r="E1091" s="134"/>
      <c r="F1091" s="134"/>
      <c r="G1091" s="134"/>
      <c r="H1091" s="134"/>
      <c r="I1091" s="134"/>
      <c r="J1091" s="134"/>
      <c r="K1091" s="134"/>
      <c r="L1091" s="134"/>
      <c r="M1091" s="134"/>
      <c r="N1091" s="134"/>
      <c r="O1091" s="134"/>
      <c r="P1091" s="134"/>
      <c r="Q1091" s="134"/>
    </row>
    <row r="1092" customFormat="false" ht="12.75" hidden="false" customHeight="false" outlineLevel="0" collapsed="false">
      <c r="A1092" s="132"/>
      <c r="B1092" s="133"/>
      <c r="C1092" s="132"/>
      <c r="D1092" s="134"/>
      <c r="E1092" s="134"/>
      <c r="F1092" s="134"/>
      <c r="G1092" s="134"/>
      <c r="H1092" s="134"/>
      <c r="I1092" s="134"/>
      <c r="J1092" s="134"/>
      <c r="K1092" s="134"/>
      <c r="L1092" s="134"/>
      <c r="M1092" s="134"/>
      <c r="N1092" s="134"/>
      <c r="O1092" s="134"/>
      <c r="P1092" s="134"/>
      <c r="Q1092" s="134"/>
    </row>
    <row r="1093" customFormat="false" ht="12.75" hidden="false" customHeight="false" outlineLevel="0" collapsed="false">
      <c r="A1093" s="132"/>
      <c r="B1093" s="133"/>
      <c r="C1093" s="132"/>
      <c r="D1093" s="134"/>
      <c r="E1093" s="134"/>
      <c r="F1093" s="134"/>
      <c r="G1093" s="134"/>
      <c r="H1093" s="134"/>
      <c r="I1093" s="134"/>
      <c r="J1093" s="134"/>
      <c r="K1093" s="134"/>
      <c r="L1093" s="134"/>
      <c r="M1093" s="134"/>
      <c r="N1093" s="134"/>
      <c r="O1093" s="134"/>
      <c r="P1093" s="134"/>
      <c r="Q1093" s="134"/>
    </row>
    <row r="1094" customFormat="false" ht="12.75" hidden="false" customHeight="false" outlineLevel="0" collapsed="false">
      <c r="A1094" s="132"/>
      <c r="B1094" s="133"/>
      <c r="C1094" s="132"/>
      <c r="D1094" s="134"/>
      <c r="E1094" s="134"/>
      <c r="F1094" s="134"/>
      <c r="G1094" s="134"/>
      <c r="H1094" s="134"/>
      <c r="I1094" s="134"/>
      <c r="J1094" s="134"/>
      <c r="K1094" s="134"/>
      <c r="L1094" s="134"/>
      <c r="M1094" s="134"/>
      <c r="N1094" s="134"/>
      <c r="O1094" s="134"/>
      <c r="P1094" s="134"/>
      <c r="Q1094" s="134"/>
    </row>
    <row r="1095" customFormat="false" ht="12.75" hidden="false" customHeight="false" outlineLevel="0" collapsed="false">
      <c r="A1095" s="132"/>
      <c r="B1095" s="133"/>
      <c r="C1095" s="132"/>
      <c r="D1095" s="134"/>
      <c r="E1095" s="134"/>
      <c r="F1095" s="134"/>
      <c r="G1095" s="134"/>
      <c r="H1095" s="134"/>
      <c r="I1095" s="134"/>
      <c r="J1095" s="134"/>
      <c r="K1095" s="134"/>
      <c r="L1095" s="134"/>
      <c r="M1095" s="134"/>
      <c r="N1095" s="134"/>
      <c r="O1095" s="134"/>
      <c r="P1095" s="134"/>
      <c r="Q1095" s="134"/>
    </row>
    <row r="1096" customFormat="false" ht="12.75" hidden="false" customHeight="false" outlineLevel="0" collapsed="false">
      <c r="A1096" s="132"/>
      <c r="B1096" s="133"/>
      <c r="C1096" s="132"/>
      <c r="D1096" s="134"/>
      <c r="E1096" s="134"/>
      <c r="F1096" s="134"/>
      <c r="G1096" s="134"/>
      <c r="H1096" s="134"/>
      <c r="I1096" s="134"/>
      <c r="J1096" s="134"/>
      <c r="K1096" s="134"/>
      <c r="L1096" s="134"/>
      <c r="M1096" s="134"/>
      <c r="N1096" s="134"/>
      <c r="O1096" s="134"/>
      <c r="P1096" s="134"/>
      <c r="Q1096" s="134"/>
    </row>
    <row r="1097" customFormat="false" ht="12.75" hidden="false" customHeight="false" outlineLevel="0" collapsed="false">
      <c r="A1097" s="132"/>
      <c r="B1097" s="133"/>
      <c r="C1097" s="132"/>
      <c r="D1097" s="134"/>
      <c r="E1097" s="134"/>
      <c r="F1097" s="134"/>
      <c r="G1097" s="134"/>
      <c r="H1097" s="134"/>
      <c r="I1097" s="134"/>
      <c r="J1097" s="134"/>
      <c r="K1097" s="134"/>
      <c r="L1097" s="134"/>
      <c r="M1097" s="134"/>
      <c r="N1097" s="134"/>
      <c r="O1097" s="134"/>
      <c r="P1097" s="134"/>
      <c r="Q1097" s="134"/>
    </row>
    <row r="1098" customFormat="false" ht="12.75" hidden="false" customHeight="false" outlineLevel="0" collapsed="false">
      <c r="A1098" s="132"/>
      <c r="B1098" s="133"/>
      <c r="C1098" s="132"/>
      <c r="D1098" s="134"/>
      <c r="E1098" s="134"/>
      <c r="F1098" s="134"/>
      <c r="G1098" s="134"/>
      <c r="H1098" s="134"/>
      <c r="I1098" s="134"/>
      <c r="J1098" s="134"/>
      <c r="K1098" s="134"/>
      <c r="L1098" s="134"/>
      <c r="M1098" s="134"/>
      <c r="N1098" s="134"/>
      <c r="O1098" s="134"/>
      <c r="P1098" s="134"/>
      <c r="Q1098" s="134"/>
    </row>
    <row r="1099" customFormat="false" ht="12.75" hidden="false" customHeight="false" outlineLevel="0" collapsed="false">
      <c r="A1099" s="132"/>
      <c r="B1099" s="133"/>
      <c r="C1099" s="132"/>
      <c r="D1099" s="134"/>
      <c r="E1099" s="134"/>
      <c r="F1099" s="134"/>
      <c r="G1099" s="134"/>
      <c r="H1099" s="134"/>
      <c r="I1099" s="134"/>
      <c r="J1099" s="134"/>
      <c r="K1099" s="134"/>
      <c r="L1099" s="134"/>
      <c r="M1099" s="134"/>
      <c r="N1099" s="134"/>
      <c r="O1099" s="134"/>
      <c r="P1099" s="134"/>
      <c r="Q1099" s="134"/>
    </row>
    <row r="1100" customFormat="false" ht="12.75" hidden="false" customHeight="false" outlineLevel="0" collapsed="false">
      <c r="A1100" s="132"/>
      <c r="B1100" s="133"/>
      <c r="C1100" s="132"/>
      <c r="D1100" s="134"/>
      <c r="E1100" s="134"/>
      <c r="F1100" s="134"/>
      <c r="G1100" s="134"/>
      <c r="H1100" s="134"/>
      <c r="I1100" s="134"/>
      <c r="J1100" s="134"/>
      <c r="K1100" s="134"/>
      <c r="L1100" s="134"/>
      <c r="M1100" s="134"/>
      <c r="N1100" s="134"/>
      <c r="O1100" s="134"/>
      <c r="P1100" s="134"/>
      <c r="Q1100" s="134"/>
    </row>
    <row r="1101" customFormat="false" ht="12.75" hidden="false" customHeight="false" outlineLevel="0" collapsed="false">
      <c r="A1101" s="132"/>
      <c r="B1101" s="133"/>
      <c r="C1101" s="132"/>
      <c r="D1101" s="134"/>
      <c r="E1101" s="134"/>
      <c r="F1101" s="134"/>
      <c r="G1101" s="134"/>
      <c r="H1101" s="134"/>
      <c r="I1101" s="134"/>
      <c r="J1101" s="134"/>
      <c r="K1101" s="134"/>
      <c r="L1101" s="134"/>
      <c r="M1101" s="134"/>
      <c r="N1101" s="134"/>
      <c r="O1101" s="134"/>
      <c r="P1101" s="134"/>
      <c r="Q1101" s="134"/>
    </row>
    <row r="1102" customFormat="false" ht="12.75" hidden="false" customHeight="false" outlineLevel="0" collapsed="false">
      <c r="A1102" s="132"/>
      <c r="B1102" s="133"/>
      <c r="C1102" s="132"/>
      <c r="D1102" s="134"/>
      <c r="E1102" s="134"/>
      <c r="F1102" s="134"/>
      <c r="G1102" s="134"/>
      <c r="H1102" s="134"/>
      <c r="I1102" s="134"/>
      <c r="J1102" s="134"/>
      <c r="K1102" s="134"/>
      <c r="L1102" s="134"/>
      <c r="M1102" s="134"/>
      <c r="N1102" s="134"/>
      <c r="O1102" s="134"/>
      <c r="P1102" s="134"/>
      <c r="Q1102" s="134"/>
    </row>
    <row r="1103" customFormat="false" ht="12.75" hidden="false" customHeight="false" outlineLevel="0" collapsed="false">
      <c r="A1103" s="132"/>
      <c r="B1103" s="133"/>
      <c r="C1103" s="132"/>
      <c r="D1103" s="134"/>
      <c r="E1103" s="134"/>
      <c r="F1103" s="134"/>
      <c r="G1103" s="134"/>
      <c r="H1103" s="134"/>
      <c r="I1103" s="134"/>
      <c r="J1103" s="134"/>
      <c r="K1103" s="134"/>
      <c r="L1103" s="134"/>
      <c r="M1103" s="134"/>
      <c r="N1103" s="134"/>
      <c r="O1103" s="134"/>
      <c r="P1103" s="134"/>
      <c r="Q1103" s="134"/>
    </row>
    <row r="1104" customFormat="false" ht="12.75" hidden="false" customHeight="false" outlineLevel="0" collapsed="false">
      <c r="A1104" s="132"/>
      <c r="B1104" s="133"/>
      <c r="C1104" s="132"/>
      <c r="D1104" s="134"/>
      <c r="E1104" s="134"/>
      <c r="F1104" s="134"/>
      <c r="G1104" s="134"/>
      <c r="H1104" s="134"/>
      <c r="I1104" s="134"/>
      <c r="J1104" s="134"/>
      <c r="K1104" s="134"/>
      <c r="L1104" s="134"/>
      <c r="M1104" s="134"/>
      <c r="N1104" s="134"/>
      <c r="O1104" s="134"/>
      <c r="P1104" s="134"/>
      <c r="Q1104" s="134"/>
    </row>
    <row r="1105" customFormat="false" ht="12.75" hidden="false" customHeight="false" outlineLevel="0" collapsed="false">
      <c r="A1105" s="132"/>
      <c r="B1105" s="133"/>
      <c r="C1105" s="132"/>
      <c r="D1105" s="134"/>
      <c r="E1105" s="134"/>
      <c r="F1105" s="134"/>
      <c r="G1105" s="134"/>
      <c r="H1105" s="134"/>
      <c r="I1105" s="134"/>
      <c r="J1105" s="134"/>
      <c r="K1105" s="134"/>
      <c r="L1105" s="134"/>
      <c r="M1105" s="134"/>
      <c r="N1105" s="134"/>
      <c r="O1105" s="134"/>
      <c r="P1105" s="134"/>
      <c r="Q1105" s="134"/>
    </row>
    <row r="1106" customFormat="false" ht="12.75" hidden="false" customHeight="false" outlineLevel="0" collapsed="false">
      <c r="A1106" s="132"/>
      <c r="B1106" s="133"/>
      <c r="C1106" s="132"/>
      <c r="D1106" s="134"/>
      <c r="E1106" s="134"/>
      <c r="F1106" s="134"/>
      <c r="G1106" s="134"/>
      <c r="H1106" s="134"/>
      <c r="I1106" s="134"/>
      <c r="J1106" s="134"/>
      <c r="K1106" s="134"/>
      <c r="L1106" s="134"/>
      <c r="M1106" s="134"/>
      <c r="N1106" s="134"/>
      <c r="O1106" s="134"/>
      <c r="P1106" s="134"/>
      <c r="Q1106" s="134"/>
    </row>
    <row r="1107" customFormat="false" ht="12.75" hidden="false" customHeight="false" outlineLevel="0" collapsed="false">
      <c r="A1107" s="132"/>
      <c r="B1107" s="133"/>
      <c r="C1107" s="132"/>
      <c r="D1107" s="134"/>
      <c r="E1107" s="134"/>
      <c r="F1107" s="134"/>
      <c r="G1107" s="134"/>
      <c r="H1107" s="134"/>
      <c r="I1107" s="134"/>
      <c r="J1107" s="134"/>
      <c r="K1107" s="134"/>
      <c r="L1107" s="134"/>
      <c r="M1107" s="134"/>
      <c r="N1107" s="134"/>
      <c r="O1107" s="134"/>
      <c r="P1107" s="134"/>
      <c r="Q1107" s="134"/>
    </row>
    <row r="1108" customFormat="false" ht="12.75" hidden="false" customHeight="false" outlineLevel="0" collapsed="false">
      <c r="A1108" s="132"/>
      <c r="B1108" s="133"/>
      <c r="C1108" s="132"/>
      <c r="D1108" s="134"/>
      <c r="E1108" s="134"/>
      <c r="F1108" s="134"/>
      <c r="G1108" s="134"/>
      <c r="H1108" s="134"/>
      <c r="I1108" s="134"/>
      <c r="J1108" s="134"/>
      <c r="K1108" s="134"/>
      <c r="L1108" s="134"/>
      <c r="M1108" s="134"/>
      <c r="N1108" s="134"/>
      <c r="O1108" s="134"/>
      <c r="P1108" s="134"/>
      <c r="Q1108" s="134"/>
    </row>
    <row r="1109" customFormat="false" ht="12.75" hidden="false" customHeight="false" outlineLevel="0" collapsed="false">
      <c r="A1109" s="132"/>
      <c r="B1109" s="133"/>
      <c r="C1109" s="132"/>
      <c r="D1109" s="134"/>
      <c r="E1109" s="134"/>
      <c r="F1109" s="134"/>
      <c r="G1109" s="134"/>
      <c r="H1109" s="134"/>
      <c r="I1109" s="134"/>
      <c r="J1109" s="134"/>
      <c r="K1109" s="134"/>
      <c r="L1109" s="134"/>
      <c r="M1109" s="134"/>
      <c r="N1109" s="134"/>
      <c r="O1109" s="134"/>
      <c r="P1109" s="134"/>
      <c r="Q1109" s="134"/>
    </row>
    <row r="1110" customFormat="false" ht="12.75" hidden="false" customHeight="false" outlineLevel="0" collapsed="false">
      <c r="A1110" s="132"/>
      <c r="B1110" s="133"/>
      <c r="C1110" s="132"/>
      <c r="D1110" s="134"/>
      <c r="E1110" s="134"/>
      <c r="F1110" s="134"/>
      <c r="G1110" s="134"/>
      <c r="H1110" s="134"/>
      <c r="I1110" s="134"/>
      <c r="J1110" s="134"/>
      <c r="K1110" s="134"/>
      <c r="L1110" s="134"/>
      <c r="M1110" s="134"/>
      <c r="N1110" s="134"/>
      <c r="O1110" s="134"/>
      <c r="P1110" s="134"/>
      <c r="Q1110" s="134"/>
    </row>
    <row r="1111" customFormat="false" ht="12.75" hidden="false" customHeight="false" outlineLevel="0" collapsed="false">
      <c r="A1111" s="132"/>
      <c r="B1111" s="133"/>
      <c r="C1111" s="132"/>
      <c r="D1111" s="134"/>
      <c r="E1111" s="134"/>
      <c r="F1111" s="134"/>
      <c r="G1111" s="134"/>
      <c r="H1111" s="134"/>
      <c r="I1111" s="134"/>
      <c r="J1111" s="134"/>
      <c r="K1111" s="134"/>
      <c r="L1111" s="134"/>
      <c r="M1111" s="134"/>
      <c r="N1111" s="134"/>
      <c r="O1111" s="134"/>
      <c r="P1111" s="134"/>
      <c r="Q1111" s="134"/>
    </row>
  </sheetData>
  <autoFilter ref="A2:W12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false" showRowColHeaders="true" showZeros="true" rightToLeft="false" tabSelected="false" showOutlineSymbols="true" defaultGridColor="true" view="normal" topLeftCell="A1" colorId="64" zoomScale="73" zoomScaleNormal="73" zoomScalePageLayoutView="100" workbookViewId="0">
      <pane xSplit="0" ySplit="3" topLeftCell="BM4" activePane="bottomLeft" state="frozen"/>
      <selection pane="topLeft" activeCell="A1" activeCellId="0" sqref="A1"/>
      <selection pane="bottomLeft" activeCell="T18" activeCellId="0" sqref="T18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36" width="26.13"/>
    <col collapsed="false" customWidth="true" hidden="false" outlineLevel="0" max="2" min="2" style="137" width="13.41"/>
    <col collapsed="false" customWidth="true" hidden="false" outlineLevel="0" max="4" min="3" style="137" width="12.7"/>
    <col collapsed="false" customWidth="true" hidden="false" outlineLevel="0" max="5" min="5" style="137" width="11.7"/>
    <col collapsed="false" customWidth="true" hidden="true" outlineLevel="1" max="6" min="6" style="137" width="11.7"/>
    <col collapsed="false" customWidth="true" hidden="false" outlineLevel="0" max="7" min="7" style="137" width="13.41"/>
    <col collapsed="false" customWidth="true" hidden="false" outlineLevel="0" max="8" min="8" style="138" width="12.7"/>
    <col collapsed="false" customWidth="true" hidden="true" outlineLevel="1" max="13" min="9" style="137" width="11.7"/>
    <col collapsed="false" customWidth="true" hidden="false" outlineLevel="0" max="14" min="14" style="137" width="12.7"/>
    <col collapsed="false" customWidth="true" hidden="false" outlineLevel="0" max="15" min="15" style="137" width="13.14"/>
    <col collapsed="false" customWidth="true" hidden="false" outlineLevel="0" max="16" min="16" style="137" width="12.99"/>
    <col collapsed="false" customWidth="true" hidden="true" outlineLevel="1" max="17" min="17" style="137" width="14.85"/>
    <col collapsed="false" customWidth="true" hidden="true" outlineLevel="1" max="19" min="18" style="137" width="12.99"/>
    <col collapsed="false" customWidth="true" hidden="false" outlineLevel="0" max="20" min="20" style="137" width="12.7"/>
    <col collapsed="false" customWidth="true" hidden="true" outlineLevel="1" max="21" min="21" style="137" width="16.99"/>
    <col collapsed="false" customWidth="true" hidden="false" outlineLevel="0" max="22" min="22" style="137" width="12.85"/>
    <col collapsed="false" customWidth="true" hidden="false" outlineLevel="0" max="23" min="23" style="137" width="13.41"/>
    <col collapsed="false" customWidth="true" hidden="false" outlineLevel="0" max="24" min="24" style="137" width="25.28"/>
    <col collapsed="false" customWidth="false" hidden="false" outlineLevel="0" max="26" min="25" style="137" width="9.14"/>
    <col collapsed="false" customWidth="true" hidden="false" outlineLevel="0" max="27" min="27" style="137" width="12.7"/>
    <col collapsed="false" customWidth="false" hidden="false" outlineLevel="0" max="257" min="28" style="137" width="9.14"/>
  </cols>
  <sheetData>
    <row r="1" customFormat="false" ht="12.75" hidden="false" customHeight="false" outlineLevel="0" collapsed="false">
      <c r="A1" s="136" t="s">
        <v>147</v>
      </c>
      <c r="B1" s="139" t="n">
        <f aca="false">+'IPE GASOIL'!$B$67</f>
        <v>-22510</v>
      </c>
      <c r="C1" s="139" t="n">
        <f aca="false">+'2%GASOIL CIF'!B67</f>
        <v>0</v>
      </c>
      <c r="D1" s="139" t="n">
        <f aca="false">+EN590!B67</f>
        <v>0</v>
      </c>
      <c r="E1" s="139" t="n">
        <f aca="false">+UNL!B67</f>
        <v>0</v>
      </c>
      <c r="F1" s="139" t="n">
        <f aca="false">+NAPTHA!B67</f>
        <v>0</v>
      </c>
      <c r="G1" s="140" t="n">
        <f aca="false">+BRENT!B67</f>
        <v>0</v>
      </c>
      <c r="H1" s="141" t="n">
        <f aca="false">+CRUDE!B67</f>
        <v>0</v>
      </c>
      <c r="I1" s="140"/>
      <c r="J1" s="142"/>
      <c r="K1" s="142"/>
      <c r="L1" s="142"/>
      <c r="M1" s="140" t="n">
        <f aca="false">+'Jet , Kero'!B67</f>
        <v>0</v>
      </c>
      <c r="N1" s="140" t="n">
        <f aca="false">+Dubai!B67</f>
        <v>0</v>
      </c>
      <c r="O1" s="140" t="n">
        <f aca="false">+HO!B67</f>
        <v>0</v>
      </c>
      <c r="P1" s="140" t="n">
        <f aca="false">+'Singapore Gasoil'!B67</f>
        <v>0</v>
      </c>
      <c r="Q1" s="140"/>
      <c r="R1" s="140"/>
      <c r="S1" s="140"/>
      <c r="T1" s="140" t="n">
        <f aca="false">+'Jet , Kero'!B67</f>
        <v>0</v>
      </c>
      <c r="U1" s="140" t="n">
        <f aca="false">'2%GASOIL FOB'!B67</f>
        <v>0</v>
      </c>
      <c r="V1" s="140" t="n">
        <f aca="false">+Freight!D67</f>
        <v>0</v>
      </c>
      <c r="W1" s="136" t="n">
        <f aca="false">SUM(B1:U1)</f>
        <v>-22510</v>
      </c>
    </row>
    <row r="2" customFormat="false" ht="12.75" hidden="false" customHeight="false" outlineLevel="0" collapsed="false">
      <c r="A2" s="136" t="s">
        <v>148</v>
      </c>
      <c r="B2" s="143" t="n">
        <f aca="false">+'IPE GASOIL'!$M$38</f>
        <v>0</v>
      </c>
      <c r="C2" s="143" t="n">
        <f aca="false">+'2%GASOIL CIF'!M38</f>
        <v>0</v>
      </c>
      <c r="D2" s="143" t="n">
        <f aca="false">+EN590!M38</f>
        <v>0</v>
      </c>
      <c r="E2" s="143" t="n">
        <f aca="false">+UNL!M38</f>
        <v>0</v>
      </c>
      <c r="F2" s="143" t="n">
        <f aca="false">+NAPTHA!M38</f>
        <v>0</v>
      </c>
      <c r="G2" s="143" t="n">
        <f aca="false">+BRENT!M38</f>
        <v>0</v>
      </c>
      <c r="H2" s="144" t="e">
        <f aca="false">+CRUDE!M38</f>
        <v>#REF!</v>
      </c>
      <c r="I2" s="143"/>
      <c r="J2" s="142"/>
      <c r="K2" s="142"/>
      <c r="L2" s="142"/>
      <c r="M2" s="143" t="n">
        <f aca="false">+'Jet , Kero'!M38</f>
        <v>0</v>
      </c>
      <c r="N2" s="143" t="n">
        <f aca="false">+Dubai!M38</f>
        <v>0</v>
      </c>
      <c r="O2" s="143" t="n">
        <f aca="false">+HO!M38</f>
        <v>0</v>
      </c>
      <c r="P2" s="143" t="n">
        <f aca="false">+'Singapore Gasoil'!M38</f>
        <v>0</v>
      </c>
      <c r="Q2" s="143"/>
      <c r="R2" s="143"/>
      <c r="S2" s="143"/>
      <c r="T2" s="143" t="n">
        <f aca="false">+'Jet , Kero'!M38</f>
        <v>0</v>
      </c>
      <c r="U2" s="143" t="n">
        <f aca="false">'2%GASOIL FOB'!M38</f>
        <v>0</v>
      </c>
      <c r="V2" s="143" t="n">
        <f aca="false">+Freight!O38</f>
        <v>0</v>
      </c>
      <c r="W2" s="145" t="e">
        <f aca="false">SUM(B2:U2)</f>
        <v>#REF!</v>
      </c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  <c r="EL2" s="136"/>
      <c r="EM2" s="136"/>
      <c r="EN2" s="136"/>
      <c r="EO2" s="136"/>
      <c r="EP2" s="136"/>
      <c r="EQ2" s="136"/>
      <c r="ER2" s="136"/>
      <c r="ES2" s="136"/>
      <c r="ET2" s="136"/>
      <c r="EU2" s="136"/>
      <c r="EV2" s="136"/>
      <c r="EW2" s="136"/>
      <c r="EX2" s="136"/>
      <c r="EY2" s="136"/>
      <c r="EZ2" s="136"/>
      <c r="FA2" s="136"/>
      <c r="FB2" s="136"/>
      <c r="FC2" s="136"/>
      <c r="FD2" s="136"/>
      <c r="FE2" s="136"/>
      <c r="FF2" s="136"/>
      <c r="FG2" s="136"/>
      <c r="FH2" s="136"/>
      <c r="FI2" s="136"/>
      <c r="FJ2" s="136"/>
      <c r="FK2" s="136"/>
      <c r="FL2" s="136"/>
      <c r="FM2" s="136"/>
      <c r="FN2" s="136"/>
      <c r="FO2" s="136"/>
      <c r="FP2" s="136"/>
      <c r="FQ2" s="136"/>
      <c r="FR2" s="136"/>
      <c r="FS2" s="136"/>
      <c r="FT2" s="136"/>
      <c r="FU2" s="136"/>
      <c r="FV2" s="136"/>
      <c r="FW2" s="136"/>
      <c r="FX2" s="136"/>
      <c r="FY2" s="136"/>
      <c r="FZ2" s="136"/>
      <c r="GA2" s="136"/>
      <c r="GB2" s="136"/>
      <c r="GC2" s="136"/>
      <c r="GD2" s="136"/>
      <c r="GE2" s="136"/>
      <c r="GF2" s="136"/>
      <c r="GG2" s="136"/>
      <c r="GH2" s="136"/>
      <c r="GI2" s="136"/>
      <c r="GJ2" s="136"/>
      <c r="GK2" s="136"/>
      <c r="GL2" s="136"/>
      <c r="GM2" s="136"/>
      <c r="GN2" s="136"/>
      <c r="GO2" s="136"/>
      <c r="GP2" s="136"/>
      <c r="GQ2" s="136"/>
      <c r="GR2" s="136"/>
      <c r="GS2" s="136"/>
      <c r="GT2" s="136"/>
      <c r="GU2" s="136"/>
      <c r="GV2" s="136"/>
      <c r="GW2" s="136"/>
      <c r="GX2" s="136"/>
      <c r="GY2" s="136"/>
      <c r="GZ2" s="136"/>
      <c r="HA2" s="136"/>
      <c r="HB2" s="136"/>
      <c r="HC2" s="136"/>
      <c r="HD2" s="136"/>
      <c r="HE2" s="136"/>
      <c r="HF2" s="136"/>
      <c r="HG2" s="136"/>
      <c r="HH2" s="136"/>
      <c r="HI2" s="136"/>
      <c r="HJ2" s="136"/>
      <c r="HK2" s="136"/>
      <c r="HL2" s="136"/>
      <c r="HM2" s="136"/>
      <c r="HN2" s="136"/>
      <c r="HO2" s="136"/>
      <c r="HP2" s="136"/>
      <c r="HQ2" s="136"/>
      <c r="HR2" s="136"/>
      <c r="HS2" s="136"/>
      <c r="HT2" s="136"/>
      <c r="HU2" s="136"/>
      <c r="HV2" s="136"/>
      <c r="HW2" s="136"/>
      <c r="HX2" s="136"/>
      <c r="HY2" s="136"/>
      <c r="HZ2" s="136"/>
      <c r="IA2" s="136"/>
      <c r="IB2" s="136"/>
      <c r="IC2" s="136"/>
      <c r="ID2" s="136"/>
      <c r="IE2" s="136"/>
      <c r="IF2" s="136"/>
      <c r="IG2" s="136"/>
      <c r="IH2" s="136"/>
      <c r="II2" s="136"/>
      <c r="IJ2" s="136"/>
      <c r="IK2" s="136"/>
      <c r="IL2" s="136"/>
      <c r="IM2" s="136"/>
      <c r="IN2" s="136"/>
      <c r="IO2" s="136"/>
      <c r="IP2" s="136"/>
      <c r="IQ2" s="136"/>
      <c r="IR2" s="136"/>
      <c r="IS2" s="136"/>
      <c r="IT2" s="136"/>
      <c r="IU2" s="136"/>
      <c r="IV2" s="136"/>
      <c r="IW2" s="136"/>
    </row>
    <row r="3" customFormat="false" ht="12.75" hidden="false" customHeight="false" outlineLevel="0" collapsed="false">
      <c r="A3" s="146" t="n">
        <v>36622</v>
      </c>
      <c r="B3" s="147" t="s">
        <v>5</v>
      </c>
      <c r="C3" s="147" t="s">
        <v>149</v>
      </c>
      <c r="D3" s="147" t="s">
        <v>8</v>
      </c>
      <c r="E3" s="147" t="s">
        <v>150</v>
      </c>
      <c r="F3" s="147" t="s">
        <v>151</v>
      </c>
      <c r="G3" s="147" t="s">
        <v>152</v>
      </c>
      <c r="H3" s="148" t="s">
        <v>153</v>
      </c>
      <c r="I3" s="147" t="s">
        <v>154</v>
      </c>
      <c r="J3" s="149" t="s">
        <v>155</v>
      </c>
      <c r="K3" s="150" t="s">
        <v>156</v>
      </c>
      <c r="L3" s="151" t="s">
        <v>157</v>
      </c>
      <c r="M3" s="147" t="s">
        <v>158</v>
      </c>
      <c r="N3" s="147" t="s">
        <v>159</v>
      </c>
      <c r="O3" s="147" t="s">
        <v>14</v>
      </c>
      <c r="P3" s="147" t="s">
        <v>160</v>
      </c>
      <c r="Q3" s="147" t="s">
        <v>161</v>
      </c>
      <c r="R3" s="147"/>
      <c r="S3" s="147"/>
      <c r="T3" s="147" t="s">
        <v>13</v>
      </c>
      <c r="U3" s="147" t="s">
        <v>82</v>
      </c>
      <c r="V3" s="147" t="s">
        <v>162</v>
      </c>
      <c r="W3" s="147" t="s">
        <v>163</v>
      </c>
      <c r="X3" s="136" t="s">
        <v>164</v>
      </c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  <c r="BN3" s="136"/>
      <c r="BO3" s="136"/>
      <c r="BP3" s="136"/>
      <c r="BQ3" s="136"/>
      <c r="BR3" s="136"/>
      <c r="BS3" s="136"/>
      <c r="BT3" s="136"/>
      <c r="BU3" s="136"/>
      <c r="BV3" s="136"/>
      <c r="BW3" s="136"/>
      <c r="BX3" s="136"/>
      <c r="BY3" s="136"/>
      <c r="BZ3" s="136"/>
      <c r="CA3" s="136"/>
      <c r="CB3" s="136"/>
      <c r="CC3" s="136"/>
      <c r="CD3" s="136"/>
      <c r="CE3" s="136"/>
      <c r="CF3" s="136"/>
      <c r="CG3" s="136"/>
      <c r="CH3" s="136"/>
      <c r="CI3" s="136"/>
      <c r="CJ3" s="136"/>
      <c r="CK3" s="136"/>
      <c r="CL3" s="136"/>
      <c r="CM3" s="136"/>
      <c r="CN3" s="136"/>
      <c r="CO3" s="136"/>
      <c r="CP3" s="136"/>
      <c r="CQ3" s="136"/>
      <c r="CR3" s="136"/>
      <c r="CS3" s="136"/>
      <c r="CT3" s="136"/>
      <c r="CU3" s="136"/>
      <c r="CV3" s="136"/>
      <c r="CW3" s="136"/>
      <c r="CX3" s="136"/>
      <c r="CY3" s="136"/>
      <c r="CZ3" s="136"/>
      <c r="DA3" s="136"/>
      <c r="DB3" s="136"/>
      <c r="DC3" s="136"/>
      <c r="DD3" s="136"/>
      <c r="DE3" s="136"/>
      <c r="DF3" s="136"/>
      <c r="DG3" s="136"/>
      <c r="DH3" s="136"/>
      <c r="DI3" s="136"/>
      <c r="DJ3" s="136"/>
      <c r="DK3" s="136"/>
      <c r="DL3" s="136"/>
      <c r="DM3" s="136"/>
      <c r="DN3" s="136"/>
      <c r="DO3" s="136"/>
      <c r="DP3" s="136"/>
      <c r="DQ3" s="136"/>
      <c r="DR3" s="136"/>
      <c r="DS3" s="136"/>
      <c r="DT3" s="136"/>
      <c r="DU3" s="136"/>
      <c r="DV3" s="136"/>
      <c r="DW3" s="136"/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  <c r="EL3" s="136"/>
      <c r="EM3" s="136"/>
      <c r="EN3" s="136"/>
      <c r="EO3" s="136"/>
      <c r="EP3" s="136"/>
      <c r="EQ3" s="136"/>
      <c r="ER3" s="136"/>
      <c r="ES3" s="136"/>
      <c r="ET3" s="136"/>
      <c r="EU3" s="136"/>
      <c r="EV3" s="136"/>
      <c r="EW3" s="136"/>
      <c r="EX3" s="136"/>
      <c r="EY3" s="136"/>
      <c r="EZ3" s="136"/>
      <c r="FA3" s="136"/>
      <c r="FB3" s="136"/>
      <c r="FC3" s="136"/>
      <c r="FD3" s="136"/>
      <c r="FE3" s="136"/>
      <c r="FF3" s="136"/>
      <c r="FG3" s="136"/>
      <c r="FH3" s="136"/>
      <c r="FI3" s="136"/>
      <c r="FJ3" s="136"/>
      <c r="FK3" s="136"/>
      <c r="FL3" s="136"/>
      <c r="FM3" s="136"/>
      <c r="FN3" s="136"/>
      <c r="FO3" s="136"/>
      <c r="FP3" s="136"/>
      <c r="FQ3" s="136"/>
      <c r="FR3" s="136"/>
      <c r="FS3" s="136"/>
      <c r="FT3" s="136"/>
      <c r="FU3" s="136"/>
      <c r="FV3" s="136"/>
      <c r="FW3" s="136"/>
      <c r="FX3" s="136"/>
      <c r="FY3" s="136"/>
      <c r="FZ3" s="136"/>
      <c r="GA3" s="136"/>
      <c r="GB3" s="136"/>
      <c r="GC3" s="136"/>
      <c r="GD3" s="136"/>
      <c r="GE3" s="136"/>
      <c r="GF3" s="136"/>
      <c r="GG3" s="136"/>
      <c r="GH3" s="136"/>
      <c r="GI3" s="136"/>
      <c r="GJ3" s="136"/>
      <c r="GK3" s="136"/>
      <c r="GL3" s="136"/>
      <c r="GM3" s="136"/>
      <c r="GN3" s="136"/>
      <c r="GO3" s="136"/>
      <c r="GP3" s="136"/>
      <c r="GQ3" s="136"/>
      <c r="GR3" s="136"/>
      <c r="GS3" s="136"/>
      <c r="GT3" s="136"/>
      <c r="GU3" s="136"/>
      <c r="GV3" s="136"/>
      <c r="GW3" s="136"/>
      <c r="GX3" s="136"/>
      <c r="GY3" s="136"/>
      <c r="GZ3" s="136"/>
      <c r="HA3" s="136"/>
      <c r="HB3" s="136"/>
      <c r="HC3" s="136"/>
      <c r="HD3" s="136"/>
      <c r="HE3" s="136"/>
      <c r="HF3" s="136"/>
      <c r="HG3" s="136"/>
      <c r="HH3" s="136"/>
      <c r="HI3" s="136"/>
      <c r="HJ3" s="136"/>
      <c r="HK3" s="136"/>
      <c r="HL3" s="136"/>
      <c r="HM3" s="136"/>
      <c r="HN3" s="136"/>
      <c r="HO3" s="136"/>
      <c r="HP3" s="136"/>
      <c r="HQ3" s="136"/>
      <c r="HR3" s="136"/>
      <c r="HS3" s="136"/>
      <c r="HT3" s="136"/>
      <c r="HU3" s="136"/>
      <c r="HV3" s="136"/>
      <c r="HW3" s="136"/>
      <c r="HX3" s="136"/>
      <c r="HY3" s="136"/>
      <c r="HZ3" s="136"/>
      <c r="IA3" s="136"/>
      <c r="IB3" s="136"/>
      <c r="IC3" s="136"/>
      <c r="ID3" s="136"/>
      <c r="IE3" s="136"/>
      <c r="IF3" s="136"/>
      <c r="IG3" s="136"/>
      <c r="IH3" s="136"/>
      <c r="II3" s="136"/>
      <c r="IJ3" s="136"/>
      <c r="IK3" s="136"/>
      <c r="IL3" s="136"/>
      <c r="IM3" s="136"/>
      <c r="IN3" s="136"/>
      <c r="IO3" s="136"/>
      <c r="IP3" s="136"/>
      <c r="IQ3" s="136"/>
      <c r="IR3" s="136"/>
      <c r="IS3" s="136"/>
      <c r="IT3" s="136"/>
      <c r="IU3" s="136"/>
      <c r="IV3" s="136"/>
      <c r="IW3" s="136"/>
    </row>
    <row r="4" customFormat="false" ht="12.75" hidden="false" customHeight="false" outlineLevel="0" collapsed="false">
      <c r="B4" s="152"/>
      <c r="C4" s="152"/>
      <c r="D4" s="152"/>
      <c r="E4" s="152"/>
      <c r="F4" s="153"/>
      <c r="G4" s="152"/>
      <c r="H4" s="154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36"/>
    </row>
    <row r="5" customFormat="false" ht="12.75" hidden="false" customHeight="false" outlineLevel="0" collapsed="false">
      <c r="B5" s="155"/>
      <c r="C5" s="152"/>
      <c r="D5" s="152"/>
      <c r="E5" s="152"/>
      <c r="F5" s="155"/>
      <c r="G5" s="155"/>
      <c r="H5" s="156"/>
      <c r="I5" s="155"/>
      <c r="J5" s="152"/>
      <c r="K5" s="152"/>
      <c r="L5" s="152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36"/>
    </row>
    <row r="6" customFormat="false" ht="12.75" hidden="false" customHeight="false" outlineLevel="0" collapsed="false">
      <c r="C6" s="157"/>
      <c r="D6" s="157"/>
      <c r="E6" s="157"/>
      <c r="J6" s="157"/>
      <c r="K6" s="157"/>
      <c r="L6" s="157"/>
      <c r="W6" s="136"/>
    </row>
    <row r="7" customFormat="false" ht="12.75" hidden="false" customHeight="false" outlineLevel="0" collapsed="false">
      <c r="A7" s="136" t="s">
        <v>165</v>
      </c>
      <c r="B7" s="157" t="n">
        <f aca="false">'New Top Sheet'!D17+'New Top Sheet'!D57+'New Top Sheet'!D62+'New Top Sheet'!D82</f>
        <v>-16431232.6348</v>
      </c>
      <c r="C7" s="157" t="n">
        <f aca="false">+'New Top Sheet'!$D22+'New Top Sheet'!$D42+'New Top Sheet'!$D102</f>
        <v>361778.971</v>
      </c>
      <c r="D7" s="157" t="n">
        <f aca="false">+'New Top Sheet'!$D7+'New Top Sheet'!$D12+'New Top Sheet'!$D92</f>
        <v>2785417.728</v>
      </c>
      <c r="E7" s="157" t="n">
        <f aca="false">+'New Top Sheet'!$D77+'New Top Sheet'!D107</f>
        <v>-135032.1777</v>
      </c>
      <c r="F7" s="158" t="n">
        <v>0</v>
      </c>
      <c r="G7" s="157" t="n">
        <f aca="false">+'New Top Sheet'!$D2</f>
        <v>16883299.6847</v>
      </c>
      <c r="H7" s="157" t="n">
        <f aca="false">+'New Top Sheet'!$D32</f>
        <v>655832.6914</v>
      </c>
      <c r="I7" s="158"/>
      <c r="J7" s="158"/>
      <c r="K7" s="158"/>
      <c r="L7" s="158"/>
      <c r="M7" s="158"/>
      <c r="N7" s="157" t="n">
        <f aca="false">+'New Top Sheet'!$D67</f>
        <v>-602706.392</v>
      </c>
      <c r="O7" s="157" t="n">
        <f aca="false">+'New Top Sheet'!$D27</f>
        <v>-948743.1486</v>
      </c>
      <c r="P7" s="157" t="n">
        <f aca="false">+'New Top Sheet'!$D37</f>
        <v>1225836.9</v>
      </c>
      <c r="Q7" s="157" t="n">
        <f aca="false">+'New Top Sheet'!$D87</f>
        <v>963770</v>
      </c>
      <c r="R7" s="158"/>
      <c r="S7" s="158"/>
      <c r="T7" s="157" t="n">
        <f aca="false">+'New Top Sheet'!$D47+'New Top Sheet'!$D52+'New Top Sheet'!$D97</f>
        <v>-2747188.1112</v>
      </c>
      <c r="U7" s="158" t="n">
        <f aca="false">[1]Input!$L6</f>
        <v>388522.1936</v>
      </c>
      <c r="V7" s="157" t="n">
        <f aca="false">+'New Top Sheet'!$D72</f>
        <v>313000</v>
      </c>
      <c r="W7" s="136" t="n">
        <f aca="false">SUM(B7:V7)-Q7</f>
        <v>1748785.7044</v>
      </c>
      <c r="X7" s="136" t="s">
        <v>165</v>
      </c>
    </row>
    <row r="8" customFormat="false" ht="12.75" hidden="false" customHeight="false" outlineLevel="0" collapsed="false">
      <c r="A8" s="136" t="s">
        <v>166</v>
      </c>
      <c r="B8" s="157" t="n">
        <f aca="false">'New Top Sheet'!D20+'New Top Sheet'!D60+'New Top Sheet'!D65+'New Top Sheet'!D85</f>
        <v>-4182275</v>
      </c>
      <c r="C8" s="157" t="n">
        <f aca="false">+'New Top Sheet'!$D25+'New Top Sheet'!$D45+'New Top Sheet'!$D105</f>
        <v>0</v>
      </c>
      <c r="D8" s="157" t="n">
        <f aca="false">+'New Top Sheet'!$D10+'New Top Sheet'!$D15+'New Top Sheet'!$D95</f>
        <v>0</v>
      </c>
      <c r="E8" s="157" t="n">
        <f aca="false">+'New Top Sheet'!$D80</f>
        <v>0</v>
      </c>
      <c r="F8" s="137" t="n">
        <v>0</v>
      </c>
      <c r="G8" s="157" t="n">
        <f aca="false">+'New Top Sheet'!$D5</f>
        <v>-35852590</v>
      </c>
      <c r="H8" s="157" t="n">
        <f aca="false">+'New Top Sheet'!$D35</f>
        <v>0</v>
      </c>
      <c r="I8" s="137" t="n">
        <v>0</v>
      </c>
      <c r="J8" s="137" t="n">
        <v>0</v>
      </c>
      <c r="K8" s="137" t="n">
        <v>0</v>
      </c>
      <c r="L8" s="137" t="n">
        <v>0</v>
      </c>
      <c r="M8" s="137" t="n">
        <v>0</v>
      </c>
      <c r="N8" s="157" t="n">
        <f aca="false">+'New Top Sheet'!$D70</f>
        <v>0</v>
      </c>
      <c r="O8" s="157" t="n">
        <f aca="false">+'New Top Sheet'!$D30</f>
        <v>0</v>
      </c>
      <c r="P8" s="157" t="n">
        <f aca="false">+'New Top Sheet'!$D40</f>
        <v>0</v>
      </c>
      <c r="Q8" s="157" t="n">
        <f aca="false">+'New Top Sheet'!$D90</f>
        <v>0</v>
      </c>
      <c r="R8" s="158"/>
      <c r="S8" s="158"/>
      <c r="T8" s="157" t="n">
        <f aca="false">+'New Top Sheet'!$D50+'New Top Sheet'!$D55+'New Top Sheet'!$D100</f>
        <v>0</v>
      </c>
      <c r="U8" s="158" t="n">
        <f aca="false">[1]Input!$L7</f>
        <v>0</v>
      </c>
      <c r="V8" s="157" t="n">
        <f aca="false">+'New Top Sheet'!$D75</f>
        <v>0</v>
      </c>
      <c r="W8" s="136" t="n">
        <f aca="false">SUM(B8:V8)-Q8</f>
        <v>-40034865</v>
      </c>
      <c r="X8" s="136" t="s">
        <v>166</v>
      </c>
    </row>
    <row r="9" customFormat="false" ht="12.75" hidden="false" customHeight="false" outlineLevel="0" collapsed="false">
      <c r="A9" s="136" t="s">
        <v>167</v>
      </c>
      <c r="B9" s="157" t="n">
        <f aca="false">'New Top Sheet'!D19+'New Top Sheet'!D59+'New Top Sheet'!D64+'New Top Sheet'!D84</f>
        <v>0</v>
      </c>
      <c r="C9" s="157" t="n">
        <f aca="false">+'New Top Sheet'!$D24+'New Top Sheet'!$D44+'New Top Sheet'!$D104</f>
        <v>0</v>
      </c>
      <c r="D9" s="157" t="n">
        <f aca="false">+'New Top Sheet'!$D9+'New Top Sheet'!$D14+'New Top Sheet'!$D94</f>
        <v>0</v>
      </c>
      <c r="E9" s="157" t="n">
        <f aca="false">+'New Top Sheet'!$D79</f>
        <v>0</v>
      </c>
      <c r="F9" s="137" t="n">
        <v>0</v>
      </c>
      <c r="G9" s="157" t="n">
        <f aca="false">+'New Top Sheet'!$D4</f>
        <v>-265000</v>
      </c>
      <c r="H9" s="157" t="n">
        <f aca="false">+'New Top Sheet'!$D34</f>
        <v>0</v>
      </c>
      <c r="I9" s="137" t="n">
        <v>0</v>
      </c>
      <c r="J9" s="137" t="n">
        <v>0</v>
      </c>
      <c r="K9" s="137" t="n">
        <v>0</v>
      </c>
      <c r="L9" s="137" t="n">
        <v>0</v>
      </c>
      <c r="M9" s="137" t="n">
        <v>0</v>
      </c>
      <c r="N9" s="157" t="n">
        <f aca="false">+'New Top Sheet'!$D69</f>
        <v>0</v>
      </c>
      <c r="O9" s="157" t="n">
        <f aca="false">+'New Top Sheet'!$D29</f>
        <v>0</v>
      </c>
      <c r="P9" s="157" t="n">
        <f aca="false">+'New Top Sheet'!$D39</f>
        <v>0</v>
      </c>
      <c r="Q9" s="157" t="n">
        <f aca="false">+'New Top Sheet'!$D89</f>
        <v>0</v>
      </c>
      <c r="R9" s="158"/>
      <c r="S9" s="158"/>
      <c r="T9" s="157" t="n">
        <f aca="false">+'New Top Sheet'!$D49+'New Top Sheet'!$D54+'New Top Sheet'!$D99</f>
        <v>0</v>
      </c>
      <c r="U9" s="158" t="n">
        <f aca="false">[1]Input!$L8</f>
        <v>0</v>
      </c>
      <c r="V9" s="157" t="n">
        <f aca="false">+'New Top Sheet'!$D74</f>
        <v>0</v>
      </c>
      <c r="W9" s="136" t="n">
        <f aca="false">SUM(B9:V9)-Q9</f>
        <v>-265000</v>
      </c>
      <c r="X9" s="136" t="s">
        <v>167</v>
      </c>
    </row>
    <row r="10" customFormat="false" ht="12.75" hidden="false" customHeight="false" outlineLevel="0" collapsed="false">
      <c r="A10" s="136" t="s">
        <v>168</v>
      </c>
      <c r="B10" s="157" t="n">
        <f aca="false">'New Top Sheet'!D18+'New Top Sheet'!D58+'New Top Sheet'!D63+'New Top Sheet'!D83</f>
        <v>0</v>
      </c>
      <c r="C10" s="157" t="n">
        <f aca="false">'New Top Sheet'!$D23+'New Top Sheet'!$D43+'New Top Sheet'!$D103</f>
        <v>0</v>
      </c>
      <c r="D10" s="157" t="n">
        <f aca="false">'New Top Sheet'!$D8+'New Top Sheet'!$D13+'New Top Sheet'!$D93</f>
        <v>-80770.2828</v>
      </c>
      <c r="E10" s="157" t="n">
        <f aca="false">'New Top Sheet'!$D78</f>
        <v>0</v>
      </c>
      <c r="F10" s="158" t="n">
        <v>0</v>
      </c>
      <c r="G10" s="157" t="n">
        <f aca="false">'New Top Sheet'!$D3</f>
        <v>-7797.2272</v>
      </c>
      <c r="H10" s="157" t="n">
        <f aca="false">'New Top Sheet'!$D33</f>
        <v>0</v>
      </c>
      <c r="I10" s="158"/>
      <c r="J10" s="158"/>
      <c r="K10" s="158"/>
      <c r="L10" s="158"/>
      <c r="M10" s="158"/>
      <c r="N10" s="157" t="n">
        <f aca="false">'New Top Sheet'!$D68</f>
        <v>0</v>
      </c>
      <c r="O10" s="157" t="n">
        <f aca="false">'New Top Sheet'!$D28</f>
        <v>0</v>
      </c>
      <c r="P10" s="157" t="n">
        <f aca="false">'New Top Sheet'!$D38</f>
        <v>0</v>
      </c>
      <c r="Q10" s="157" t="n">
        <f aca="false">'New Top Sheet'!$D88</f>
        <v>0</v>
      </c>
      <c r="R10" s="158"/>
      <c r="S10" s="158"/>
      <c r="T10" s="157" t="n">
        <f aca="false">'New Top Sheet'!$D23+'New Top Sheet'!$D43+'New Top Sheet'!$D103</f>
        <v>0</v>
      </c>
      <c r="U10" s="158" t="n">
        <f aca="false">[1]Input!$L9</f>
        <v>0</v>
      </c>
      <c r="V10" s="157" t="n">
        <f aca="false">'New Top Sheet'!$D73</f>
        <v>0</v>
      </c>
      <c r="W10" s="136" t="n">
        <f aca="false">SUM(B10:V10)-Q10</f>
        <v>-88567.51</v>
      </c>
      <c r="X10" s="136" t="s">
        <v>168</v>
      </c>
    </row>
    <row r="11" customFormat="false" ht="12.75" hidden="false" customHeight="false" outlineLevel="0" collapsed="false">
      <c r="A11" s="136" t="s">
        <v>169</v>
      </c>
      <c r="B11" s="137" t="n">
        <v>0</v>
      </c>
      <c r="C11" s="137" t="n">
        <v>0</v>
      </c>
      <c r="D11" s="137" t="n">
        <v>0</v>
      </c>
      <c r="E11" s="157" t="n">
        <v>0</v>
      </c>
      <c r="F11" s="158" t="n">
        <v>0</v>
      </c>
      <c r="G11" s="157" t="n">
        <v>0</v>
      </c>
      <c r="H11" s="159" t="n">
        <v>0</v>
      </c>
      <c r="I11" s="158"/>
      <c r="J11" s="158"/>
      <c r="K11" s="158"/>
      <c r="L11" s="158"/>
      <c r="M11" s="158"/>
      <c r="N11" s="159" t="n">
        <v>0</v>
      </c>
      <c r="O11" s="159" t="n">
        <v>0</v>
      </c>
      <c r="P11" s="159" t="n">
        <v>0</v>
      </c>
      <c r="Q11" s="159" t="n">
        <v>0</v>
      </c>
      <c r="R11" s="158"/>
      <c r="S11" s="158"/>
      <c r="T11" s="158" t="n">
        <v>0</v>
      </c>
      <c r="U11" s="158" t="n">
        <v>0</v>
      </c>
      <c r="V11" s="159" t="n">
        <v>0</v>
      </c>
      <c r="W11" s="136" t="n">
        <f aca="false">SUM(B11:V11)-Q11</f>
        <v>0</v>
      </c>
      <c r="X11" s="136" t="s">
        <v>169</v>
      </c>
    </row>
    <row r="12" customFormat="false" ht="12.75" hidden="true" customHeight="false" outlineLevel="0" collapsed="false">
      <c r="A12" s="136" t="s">
        <v>170</v>
      </c>
      <c r="B12" s="137" t="n">
        <v>5859</v>
      </c>
      <c r="C12" s="137" t="n">
        <v>-4690</v>
      </c>
      <c r="D12" s="137" t="n">
        <v>-1375</v>
      </c>
      <c r="E12" s="137" t="n">
        <v>-970</v>
      </c>
      <c r="F12" s="158" t="n">
        <v>10</v>
      </c>
      <c r="G12" s="137" t="n">
        <v>266</v>
      </c>
      <c r="H12" s="159" t="n">
        <v>-397</v>
      </c>
      <c r="I12" s="158"/>
      <c r="J12" s="158"/>
      <c r="K12" s="158"/>
      <c r="L12" s="158"/>
      <c r="M12" s="158"/>
      <c r="N12" s="158" t="n">
        <v>-437</v>
      </c>
      <c r="O12" s="158" t="n">
        <v>-437</v>
      </c>
      <c r="P12" s="158" t="n">
        <v>37</v>
      </c>
      <c r="Q12" s="158" t="n">
        <v>0</v>
      </c>
      <c r="R12" s="158"/>
      <c r="S12" s="158"/>
      <c r="T12" s="158" t="n">
        <v>-80</v>
      </c>
      <c r="U12" s="158" t="n">
        <f aca="false">[1]Input!$L11</f>
        <v>0</v>
      </c>
      <c r="V12" s="158" t="n">
        <v>0</v>
      </c>
      <c r="W12" s="136" t="n">
        <f aca="false">SUM(B12:U12)-Q12</f>
        <v>-2214</v>
      </c>
      <c r="X12" s="136"/>
    </row>
    <row r="13" customFormat="false" ht="12.75" hidden="true" customHeight="false" outlineLevel="0" collapsed="false">
      <c r="A13" s="136" t="s">
        <v>171</v>
      </c>
      <c r="B13" s="137" t="n">
        <v>-18557.2941605594</v>
      </c>
      <c r="C13" s="137" t="n">
        <v>255182.300868231</v>
      </c>
      <c r="D13" s="137" t="n">
        <v>25722.7158767534</v>
      </c>
      <c r="E13" s="137" t="n">
        <v>-0.45994510082528</v>
      </c>
      <c r="F13" s="158" t="n">
        <v>0</v>
      </c>
      <c r="G13" s="137" t="n">
        <v>-206.061253954191</v>
      </c>
      <c r="H13" s="159" t="n">
        <v>1168.91275028547</v>
      </c>
      <c r="I13" s="158"/>
      <c r="J13" s="158"/>
      <c r="K13" s="158"/>
      <c r="L13" s="158"/>
      <c r="M13" s="158" t="n">
        <v>6017.71984909248</v>
      </c>
      <c r="N13" s="158" t="n">
        <v>23.8612286548596</v>
      </c>
      <c r="O13" s="158" t="n">
        <v>23.8612286548596</v>
      </c>
      <c r="P13" s="158" t="n">
        <v>-0.438842204748653</v>
      </c>
      <c r="Q13" s="158" t="n">
        <v>-0.438842204748653</v>
      </c>
      <c r="R13" s="158"/>
      <c r="S13" s="158"/>
      <c r="T13" s="158" t="n">
        <v>6017.71984909248</v>
      </c>
      <c r="U13" s="158" t="n">
        <f aca="false">[1]Input!$L12</f>
        <v>0</v>
      </c>
      <c r="V13" s="158" t="n">
        <v>0</v>
      </c>
      <c r="W13" s="136" t="n">
        <f aca="false">SUM(B13:U13)-Q13</f>
        <v>275392.837448945</v>
      </c>
      <c r="X13" s="136"/>
    </row>
    <row r="14" customFormat="false" ht="13.5" hidden="false" customHeight="true" outlineLevel="0" collapsed="false">
      <c r="H14" s="137"/>
      <c r="W14" s="136"/>
      <c r="X14" s="136"/>
    </row>
    <row r="15" customFormat="false" ht="12.75" hidden="false" customHeight="false" outlineLevel="0" collapsed="false">
      <c r="A15" s="136" t="s">
        <v>163</v>
      </c>
      <c r="B15" s="136" t="n">
        <f aca="false">SUM(B7:B11)</f>
        <v>-20613507.6348</v>
      </c>
      <c r="C15" s="136" t="n">
        <f aca="false">SUM(C7:C11)</f>
        <v>361778.971</v>
      </c>
      <c r="D15" s="136" t="n">
        <f aca="false">SUM(D7:D11)</f>
        <v>2704647.4452</v>
      </c>
      <c r="E15" s="136" t="n">
        <f aca="false">SUM(E7:E11)</f>
        <v>-135032.1777</v>
      </c>
      <c r="F15" s="136" t="n">
        <f aca="false">SUM(F7:F11)</f>
        <v>0</v>
      </c>
      <c r="G15" s="136" t="n">
        <f aca="false">SUM(G7:G11)</f>
        <v>-19242087.5425</v>
      </c>
      <c r="H15" s="136" t="n">
        <f aca="false">SUM(H7:H11)</f>
        <v>655832.6914</v>
      </c>
      <c r="I15" s="136" t="n">
        <f aca="false">SUM(I7:I11)</f>
        <v>0</v>
      </c>
      <c r="J15" s="136" t="n">
        <f aca="false">SUM(J7:J11)</f>
        <v>0</v>
      </c>
      <c r="K15" s="136" t="n">
        <f aca="false">SUM(K7:K11)</f>
        <v>0</v>
      </c>
      <c r="L15" s="136" t="n">
        <f aca="false">SUM(L7:L11)</f>
        <v>0</v>
      </c>
      <c r="M15" s="136" t="n">
        <f aca="false">SUM(M7:M11)</f>
        <v>0</v>
      </c>
      <c r="N15" s="136" t="n">
        <f aca="false">SUM(N7:N11)</f>
        <v>-602706.392</v>
      </c>
      <c r="O15" s="136" t="n">
        <f aca="false">SUM(O7:O11)</f>
        <v>-948743.1486</v>
      </c>
      <c r="P15" s="136" t="n">
        <f aca="false">SUM(P7:P11)</f>
        <v>1225836.9</v>
      </c>
      <c r="Q15" s="136" t="n">
        <f aca="false">SUM(Q7:Q11)</f>
        <v>963770</v>
      </c>
      <c r="R15" s="136"/>
      <c r="S15" s="136"/>
      <c r="T15" s="136" t="n">
        <f aca="false">SUM(T7:T11)</f>
        <v>-2747188.1112</v>
      </c>
      <c r="U15" s="136" t="n">
        <f aca="false">[1]Input!$L$10</f>
        <v>388522.1936</v>
      </c>
      <c r="V15" s="136" t="n">
        <f aca="false">SUM(V7:V11)</f>
        <v>313000</v>
      </c>
      <c r="W15" s="136" t="n">
        <f aca="false">SUM(W7:W11)</f>
        <v>-38639646.8056</v>
      </c>
      <c r="X15" s="136" t="s">
        <v>163</v>
      </c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6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6"/>
      <c r="EI15" s="136"/>
      <c r="EJ15" s="136"/>
      <c r="EK15" s="136"/>
      <c r="EL15" s="136"/>
      <c r="EM15" s="136"/>
      <c r="EN15" s="136"/>
      <c r="EO15" s="136"/>
      <c r="EP15" s="136"/>
      <c r="EQ15" s="136"/>
      <c r="ER15" s="136"/>
      <c r="ES15" s="136"/>
      <c r="ET15" s="136"/>
      <c r="EU15" s="136"/>
      <c r="EV15" s="136"/>
      <c r="EW15" s="136"/>
      <c r="EX15" s="136"/>
      <c r="EY15" s="136"/>
      <c r="EZ15" s="136"/>
      <c r="FA15" s="136"/>
      <c r="FB15" s="136"/>
      <c r="FC15" s="136"/>
      <c r="FD15" s="136"/>
      <c r="FE15" s="136"/>
      <c r="FF15" s="136"/>
      <c r="FG15" s="136"/>
      <c r="FH15" s="136"/>
      <c r="FI15" s="136"/>
      <c r="FJ15" s="136"/>
      <c r="FK15" s="136"/>
      <c r="FL15" s="136"/>
      <c r="FM15" s="136"/>
      <c r="FN15" s="136"/>
      <c r="FO15" s="136"/>
      <c r="FP15" s="136"/>
      <c r="FQ15" s="136"/>
      <c r="FR15" s="136"/>
      <c r="FS15" s="136"/>
      <c r="FT15" s="136"/>
      <c r="FU15" s="136"/>
      <c r="FV15" s="136"/>
      <c r="FW15" s="136"/>
      <c r="FX15" s="136"/>
      <c r="FY15" s="136"/>
      <c r="FZ15" s="136"/>
      <c r="GA15" s="136"/>
      <c r="GB15" s="136"/>
      <c r="GC15" s="136"/>
      <c r="GD15" s="136"/>
      <c r="GE15" s="136"/>
      <c r="GF15" s="136"/>
      <c r="GG15" s="136"/>
      <c r="GH15" s="136"/>
      <c r="GI15" s="136"/>
      <c r="GJ15" s="136"/>
      <c r="GK15" s="136"/>
      <c r="GL15" s="136"/>
      <c r="GM15" s="136"/>
      <c r="GN15" s="136"/>
      <c r="GO15" s="136"/>
      <c r="GP15" s="136"/>
      <c r="GQ15" s="136"/>
      <c r="GR15" s="136"/>
      <c r="GS15" s="136"/>
      <c r="GT15" s="136"/>
      <c r="GU15" s="136"/>
      <c r="GV15" s="136"/>
      <c r="GW15" s="136"/>
      <c r="GX15" s="136"/>
      <c r="GY15" s="136"/>
      <c r="GZ15" s="136"/>
      <c r="HA15" s="136"/>
      <c r="HB15" s="136"/>
      <c r="HC15" s="136"/>
      <c r="HD15" s="136"/>
      <c r="HE15" s="136"/>
      <c r="HF15" s="136"/>
      <c r="HG15" s="136"/>
      <c r="HH15" s="136"/>
      <c r="HI15" s="136"/>
      <c r="HJ15" s="136"/>
      <c r="HK15" s="136"/>
      <c r="HL15" s="136"/>
      <c r="HM15" s="136"/>
      <c r="HN15" s="136"/>
      <c r="HO15" s="136"/>
      <c r="HP15" s="136"/>
      <c r="HQ15" s="136"/>
      <c r="HR15" s="136"/>
      <c r="HS15" s="136"/>
      <c r="HT15" s="136"/>
      <c r="HU15" s="136"/>
      <c r="HV15" s="136"/>
      <c r="HW15" s="136"/>
      <c r="HX15" s="136"/>
      <c r="HY15" s="136"/>
      <c r="HZ15" s="136"/>
      <c r="IA15" s="136"/>
      <c r="IB15" s="136"/>
      <c r="IC15" s="136"/>
      <c r="ID15" s="136"/>
      <c r="IE15" s="136"/>
      <c r="IF15" s="136"/>
      <c r="IG15" s="136"/>
      <c r="IH15" s="136"/>
      <c r="II15" s="136"/>
      <c r="IJ15" s="136"/>
      <c r="IK15" s="136"/>
      <c r="IL15" s="136"/>
      <c r="IM15" s="136"/>
      <c r="IN15" s="136"/>
      <c r="IO15" s="136"/>
      <c r="IP15" s="136"/>
      <c r="IQ15" s="136"/>
      <c r="IR15" s="136"/>
      <c r="IS15" s="136"/>
      <c r="IT15" s="136"/>
      <c r="IU15" s="136"/>
      <c r="IV15" s="136"/>
      <c r="IW15" s="136"/>
    </row>
    <row r="16" customFormat="false" ht="12.75" hidden="false" customHeight="false" outlineLevel="0" collapsed="false">
      <c r="A16" s="136" t="s">
        <v>172</v>
      </c>
      <c r="J16" s="157"/>
      <c r="K16" s="157"/>
      <c r="L16" s="157"/>
      <c r="W16" s="136"/>
      <c r="X16" s="136" t="s">
        <v>172</v>
      </c>
      <c r="AB16" s="160" t="s">
        <v>173</v>
      </c>
      <c r="AC16" s="160" t="s">
        <v>174</v>
      </c>
    </row>
    <row r="17" customFormat="false" ht="12.75" hidden="false" customHeight="false" outlineLevel="0" collapsed="false">
      <c r="A17" s="136" t="s">
        <v>175</v>
      </c>
      <c r="B17" s="137" t="n">
        <f aca="false">SUM('New Top Sheet'!$H$17:$H$21)+SUM('New Top Sheet'!$H$57:$H$66)+SUM('New Top Sheet'!$H$82:$H$86)</f>
        <v>346659.5721</v>
      </c>
      <c r="C17" s="137" t="n">
        <f aca="false">SUM('New Top Sheet'!$H$22:$H$26)+SUM('New Top Sheet'!$H$42:$H$46)+SUM('New Top Sheet'!$H$102:$H$106)-13421</f>
        <v>361321.0525</v>
      </c>
      <c r="D17" s="137" t="n">
        <f aca="false">SUM('New Top Sheet'!$H$7:$H$11)+SUM('New Top Sheet'!$H$12:$H$16)+SUM('New Top Sheet'!$H$92:$H$96)-5000</f>
        <v>115265.0557</v>
      </c>
      <c r="E17" s="137" t="n">
        <f aca="false">SUM('New Top Sheet'!$H$77:$H$81)+SUM('New Top Sheet'!H107:H111)</f>
        <v>9040.091</v>
      </c>
      <c r="F17" s="137" t="n">
        <v>0</v>
      </c>
      <c r="G17" s="137" t="n">
        <f aca="false">SUM('New Top Sheet'!$H$2:$H$6)</f>
        <v>-221638.8321</v>
      </c>
      <c r="H17" s="137" t="n">
        <f aca="false">SUM('New Top Sheet'!$H$32:$H$36)</f>
        <v>-7374.6566</v>
      </c>
      <c r="I17" s="137" t="n">
        <v>0</v>
      </c>
      <c r="J17" s="137" t="n">
        <v>0</v>
      </c>
      <c r="K17" s="137" t="n">
        <v>0</v>
      </c>
      <c r="L17" s="137" t="n">
        <v>0</v>
      </c>
      <c r="M17" s="137" t="n">
        <v>0</v>
      </c>
      <c r="N17" s="137" t="n">
        <f aca="false">SUM('New Top Sheet'!$H$67:$H$71)</f>
        <v>-0.0001</v>
      </c>
      <c r="O17" s="137" t="n">
        <f aca="false">SUM('New Top Sheet'!$H$27:$H$31)</f>
        <v>0</v>
      </c>
      <c r="P17" s="137" t="n">
        <f aca="false">SUM('New Top Sheet'!$H$37:$H$41)</f>
        <v>33395.0418</v>
      </c>
      <c r="Q17" s="137" t="n">
        <f aca="false">SUM('New Top Sheet'!$H$87:$H$91)</f>
        <v>0</v>
      </c>
      <c r="R17" s="158"/>
      <c r="S17" s="158"/>
      <c r="T17" s="137" t="n">
        <f aca="false">SUM('New Top Sheet'!$H$47:$H$51)+SUM('New Top Sheet'!$H$52:$H$56)+SUM('New Top Sheet'!$H$97:$H$101)+110000</f>
        <v>-29569.0839</v>
      </c>
      <c r="U17" s="137" t="n">
        <f aca="false">[1]Input!$L12</f>
        <v>0</v>
      </c>
      <c r="V17" s="137" t="n">
        <f aca="false">SUM('New Top Sheet'!$H$72:$H$76)</f>
        <v>0</v>
      </c>
      <c r="W17" s="136" t="n">
        <f aca="false">SUM(B17:V17)-Q17</f>
        <v>607098.2404</v>
      </c>
      <c r="X17" s="136" t="s">
        <v>175</v>
      </c>
      <c r="AA17" s="161" t="s">
        <v>176</v>
      </c>
      <c r="AB17" s="162"/>
      <c r="AC17" s="162"/>
    </row>
    <row r="18" customFormat="false" ht="12.75" hidden="false" customHeight="false" outlineLevel="0" collapsed="false">
      <c r="A18" s="136" t="s">
        <v>177</v>
      </c>
      <c r="B18" s="137" t="n">
        <f aca="false">SUM('New Top Sheet'!$G$17:$G$21)+SUM('New Top Sheet'!$G$57:$G$66)+SUM('New Top Sheet'!$G$82:$G$86)</f>
        <v>-27679.3107</v>
      </c>
      <c r="C18" s="137" t="n">
        <f aca="false">SUM('New Top Sheet'!$G$22:$G$26)+SUM('New Top Sheet'!$G$42:$G$46)+SUM('New Top Sheet'!$G$102:$G$106)</f>
        <v>-43254.25</v>
      </c>
      <c r="D18" s="137" t="n">
        <f aca="false">SUM('New Top Sheet'!$G$7:$G$11)+SUM('New Top Sheet'!$G$12:$G$16)+SUM('New Top Sheet'!$G$92:$G$96)</f>
        <v>0</v>
      </c>
      <c r="E18" s="137" t="n">
        <f aca="false">SUM('New Top Sheet'!$G$77:$G$81)+SUM('New Top Sheet'!G107:G111)</f>
        <v>0</v>
      </c>
      <c r="F18" s="137" t="n">
        <v>0</v>
      </c>
      <c r="G18" s="137" t="n">
        <f aca="false">SUM('New Top Sheet'!$G$2:$G$6)</f>
        <v>0</v>
      </c>
      <c r="H18" s="137" t="n">
        <f aca="false">SUM('New Top Sheet'!$G$32:$G$36)</f>
        <v>0</v>
      </c>
      <c r="I18" s="137" t="n">
        <v>0</v>
      </c>
      <c r="J18" s="137" t="n">
        <v>0</v>
      </c>
      <c r="K18" s="137" t="n">
        <v>0</v>
      </c>
      <c r="L18" s="137" t="n">
        <v>0</v>
      </c>
      <c r="M18" s="137" t="n">
        <v>0</v>
      </c>
      <c r="N18" s="137" t="n">
        <f aca="false">SUM('New Top Sheet'!$G$67:$G$71)</f>
        <v>0</v>
      </c>
      <c r="O18" s="137" t="n">
        <f aca="false">SUM('New Top Sheet'!$G$27:$G$31)</f>
        <v>0</v>
      </c>
      <c r="P18" s="137" t="n">
        <f aca="false">SUM('New Top Sheet'!$G$37:$G$41)</f>
        <v>0</v>
      </c>
      <c r="Q18" s="137" t="n">
        <f aca="false">SUM('New Top Sheet'!$G$87:$G$91)</f>
        <v>0</v>
      </c>
      <c r="R18" s="158"/>
      <c r="S18" s="158"/>
      <c r="T18" s="137" t="n">
        <f aca="false">SUM('New Top Sheet'!$G$47:$G$51)+SUM('New Top Sheet'!$G$52:$G$56)+SUM('New Top Sheet'!$G$97:$G$101)</f>
        <v>0</v>
      </c>
      <c r="U18" s="137" t="n">
        <f aca="false">[1]Input!$L13</f>
        <v>0</v>
      </c>
      <c r="V18" s="137" t="n">
        <f aca="false">SUM('New Top Sheet'!$G$72:$G$76)</f>
        <v>0</v>
      </c>
      <c r="W18" s="136" t="n">
        <f aca="false">SUM(B18:V18)-Q18</f>
        <v>-70933.5607</v>
      </c>
      <c r="X18" s="136" t="s">
        <v>177</v>
      </c>
      <c r="AA18" s="163" t="s">
        <v>178</v>
      </c>
      <c r="AB18" s="164" t="n">
        <v>19</v>
      </c>
      <c r="AC18" s="162"/>
    </row>
    <row r="19" customFormat="false" ht="12.75" hidden="false" customHeight="false" outlineLevel="0" collapsed="false">
      <c r="A19" s="165" t="s">
        <v>179</v>
      </c>
      <c r="B19" s="157" t="n">
        <f aca="false">+B11-B54</f>
        <v>0</v>
      </c>
      <c r="C19" s="157" t="n">
        <f aca="false">+C11-C54</f>
        <v>0</v>
      </c>
      <c r="D19" s="157" t="n">
        <f aca="false">+D11-D54</f>
        <v>0</v>
      </c>
      <c r="E19" s="157" t="n">
        <f aca="false">+E11-E54</f>
        <v>0</v>
      </c>
      <c r="F19" s="157" t="n">
        <v>0</v>
      </c>
      <c r="G19" s="157" t="n">
        <f aca="false">+G11-G54</f>
        <v>0</v>
      </c>
      <c r="H19" s="157" t="n">
        <f aca="false">+H11-H54</f>
        <v>0</v>
      </c>
      <c r="I19" s="157" t="n">
        <f aca="false">+I11-I54</f>
        <v>0</v>
      </c>
      <c r="J19" s="157" t="n">
        <f aca="false">+J11-J54</f>
        <v>0</v>
      </c>
      <c r="K19" s="157" t="n">
        <f aca="false">+K11-K54</f>
        <v>0</v>
      </c>
      <c r="L19" s="157" t="n">
        <f aca="false">+L11-L54</f>
        <v>0</v>
      </c>
      <c r="M19" s="157" t="n">
        <f aca="false">+M11-M54</f>
        <v>0</v>
      </c>
      <c r="N19" s="157" t="n">
        <f aca="false">+N11-N54</f>
        <v>0</v>
      </c>
      <c r="O19" s="157" t="n">
        <f aca="false">+O11-O54</f>
        <v>0</v>
      </c>
      <c r="P19" s="157" t="n">
        <f aca="false">+P11-P54</f>
        <v>0</v>
      </c>
      <c r="Q19" s="157" t="n">
        <f aca="false">+Q11-Q54</f>
        <v>0</v>
      </c>
      <c r="R19" s="157"/>
      <c r="S19" s="157"/>
      <c r="T19" s="157" t="n">
        <f aca="false">+T11-T54</f>
        <v>0</v>
      </c>
      <c r="U19" s="137" t="n">
        <v>0</v>
      </c>
      <c r="V19" s="157" t="n">
        <f aca="false">+V11-V54</f>
        <v>0</v>
      </c>
      <c r="W19" s="165" t="n">
        <f aca="false">SUM(B19:V19)-Q19</f>
        <v>0</v>
      </c>
      <c r="X19" s="165" t="s">
        <v>179</v>
      </c>
      <c r="AA19" s="163" t="s">
        <v>180</v>
      </c>
      <c r="AB19" s="164"/>
      <c r="AC19" s="162"/>
    </row>
    <row r="20" customFormat="false" ht="12.75" hidden="false" customHeight="false" outlineLevel="0" collapsed="false">
      <c r="A20" s="136" t="s">
        <v>181</v>
      </c>
      <c r="B20" s="137" t="n">
        <f aca="false">SUM('New Top Sheet'!$E$17:$E$21)+SUM('New Top Sheet'!$E$57:$E$66)+SUM('New Top Sheet'!$E$82:$E$86)-B55</f>
        <v>0.11600000038743</v>
      </c>
      <c r="C20" s="137" t="n">
        <f aca="false">SUM('New Top Sheet'!$E$22:$E$26)+SUM('New Top Sheet'!$E$42:$E$46)+SUM('New Top Sheet'!$E$102:$E$106)-C55+13421</f>
        <v>0.0119999999878928</v>
      </c>
      <c r="D20" s="137" t="n">
        <f aca="false">SUM('New Top Sheet'!$E$7:$E$11)+SUM('New Top Sheet'!$E$12:$E$16)+SUM('New Top Sheet'!$E$92:$E$96)-D55+5000</f>
        <v>-0.00320000015199184</v>
      </c>
      <c r="E20" s="137" t="n">
        <f aca="false">SUM('New Top Sheet'!$E$77:$E$81)+SUM('New Top Sheet'!E107:E111)-E55</f>
        <v>0</v>
      </c>
      <c r="F20" s="137" t="n">
        <v>0</v>
      </c>
      <c r="G20" s="137" t="n">
        <f aca="false">SUM('New Top Sheet'!$E$2:$E$6)-G55</f>
        <v>150.000099997967</v>
      </c>
      <c r="H20" s="137" t="n">
        <f aca="false">SUM('New Top Sheet'!$E$32:$E$36)-H55</f>
        <v>0</v>
      </c>
      <c r="I20" s="137" t="n">
        <v>0</v>
      </c>
      <c r="J20" s="137" t="n">
        <v>0</v>
      </c>
      <c r="K20" s="137" t="n">
        <v>0</v>
      </c>
      <c r="L20" s="137" t="n">
        <v>0</v>
      </c>
      <c r="M20" s="137" t="n">
        <v>0</v>
      </c>
      <c r="N20" s="137" t="n">
        <f aca="false">SUM('New Top Sheet'!$E$67:$E$71)-N55</f>
        <v>0</v>
      </c>
      <c r="O20" s="137" t="n">
        <f aca="false">SUM('New Top Sheet'!$E$27:$E$31)-O55</f>
        <v>0</v>
      </c>
      <c r="P20" s="137" t="n">
        <f aca="false">SUM('New Top Sheet'!$E$37:$E$41)-P55</f>
        <v>0</v>
      </c>
      <c r="Q20" s="137" t="n">
        <f aca="false">SUM('New Top Sheet'!$E$87:$E$91)-Q55</f>
        <v>0</v>
      </c>
      <c r="T20" s="137" t="n">
        <f aca="false">SUM('New Top Sheet'!$E$47:$E$51)+SUM('New Top Sheet'!$E$52:$E$56)+SUM('New Top Sheet'!$E$97:$E$101)-T55-110000</f>
        <v>-0.00600000005215406</v>
      </c>
      <c r="U20" s="137" t="n">
        <f aca="false">[1]Input!$L14</f>
        <v>0</v>
      </c>
      <c r="V20" s="137" t="n">
        <f aca="false">SUM('New Top Sheet'!$E$72:$E$76)-V55</f>
        <v>0</v>
      </c>
      <c r="W20" s="136" t="n">
        <f aca="false">SUM(B20:V20)-Q20</f>
        <v>150.118899998139</v>
      </c>
      <c r="X20" s="136" t="s">
        <v>181</v>
      </c>
      <c r="AA20" s="163" t="s">
        <v>182</v>
      </c>
      <c r="AB20" s="164"/>
      <c r="AC20" s="162"/>
    </row>
    <row r="21" customFormat="false" ht="12.75" hidden="false" customHeight="false" outlineLevel="0" collapsed="false">
      <c r="A21" s="136" t="s">
        <v>183</v>
      </c>
      <c r="B21" s="137" t="n">
        <f aca="false">SUM('New Top Sheet'!$I$17:$I$21)+SUM('New Top Sheet'!$I$57:$I$66)+SUM('New Top Sheet'!$I$82:$I$86)</f>
        <v>0</v>
      </c>
      <c r="C21" s="137" t="n">
        <f aca="false">SUM('New Top Sheet'!$I$22:$I$26)+SUM('New Top Sheet'!$I$42:$I$46)+SUM('New Top Sheet'!$I$102:$I$106)</f>
        <v>0</v>
      </c>
      <c r="D21" s="137" t="n">
        <f aca="false">SUM('New Top Sheet'!$I$7:$I$11)+SUM('New Top Sheet'!$I$12:$I$16)+SUM('New Top Sheet'!$I$92:$I$96)</f>
        <v>0</v>
      </c>
      <c r="E21" s="137" t="n">
        <f aca="false">SUM('New Top Sheet'!$I$77:$I$81)+SUM('New Top Sheet'!I107:I111)</f>
        <v>0</v>
      </c>
      <c r="F21" s="137" t="n">
        <v>0</v>
      </c>
      <c r="G21" s="137" t="n">
        <f aca="false">SUM('New Top Sheet'!$I$2:$I$6)</f>
        <v>-31.0916</v>
      </c>
      <c r="H21" s="137" t="n">
        <f aca="false">SUM('New Top Sheet'!$I$32:$I$36)</f>
        <v>0</v>
      </c>
      <c r="I21" s="137" t="n">
        <v>0</v>
      </c>
      <c r="J21" s="137" t="n">
        <v>0</v>
      </c>
      <c r="K21" s="137" t="n">
        <v>0</v>
      </c>
      <c r="L21" s="137" t="n">
        <v>0</v>
      </c>
      <c r="M21" s="137" t="n">
        <v>0</v>
      </c>
      <c r="N21" s="137" t="n">
        <f aca="false">SUM('New Top Sheet'!$I$67:$I$71)</f>
        <v>0</v>
      </c>
      <c r="O21" s="137" t="n">
        <f aca="false">SUM('New Top Sheet'!$I$27:$I$31)</f>
        <v>0</v>
      </c>
      <c r="P21" s="137" t="n">
        <f aca="false">SUM('New Top Sheet'!$I$37:$I$41)</f>
        <v>0</v>
      </c>
      <c r="Q21" s="137" t="n">
        <f aca="false">SUM('New Top Sheet'!$I$87:$I$91)</f>
        <v>0</v>
      </c>
      <c r="R21" s="158"/>
      <c r="S21" s="158"/>
      <c r="T21" s="137" t="n">
        <f aca="false">SUM('New Top Sheet'!$I$47:$I$51)+SUM('New Top Sheet'!$I$52:$I$56)+SUM('New Top Sheet'!$I$97:$I$101)</f>
        <v>0</v>
      </c>
      <c r="U21" s="137" t="n">
        <f aca="false">[1]Input!$L15</f>
        <v>0</v>
      </c>
      <c r="V21" s="137" t="n">
        <f aca="false">SUM('New Top Sheet'!$I$72:$I$76)</f>
        <v>0</v>
      </c>
      <c r="W21" s="136" t="n">
        <f aca="false">SUM(B21:V21)-Q21</f>
        <v>-31.0916</v>
      </c>
      <c r="X21" s="136" t="s">
        <v>183</v>
      </c>
      <c r="AA21" s="163" t="s">
        <v>184</v>
      </c>
      <c r="AB21" s="164"/>
      <c r="AC21" s="162"/>
    </row>
    <row r="22" customFormat="false" ht="12.75" hidden="false" customHeight="false" outlineLevel="0" collapsed="false">
      <c r="A22" s="136" t="s">
        <v>185</v>
      </c>
      <c r="B22" s="137" t="n">
        <f aca="false">SUM('New Top Sheet'!$J$17:$J$21)+SUM('New Top Sheet'!$J$57:$J$66)+SUM('New Top Sheet'!$J$82:$J$86)</f>
        <v>0</v>
      </c>
      <c r="C22" s="137" t="n">
        <f aca="false">SUM('New Top Sheet'!$J$22:$J$26)+SUM('New Top Sheet'!$J$42:$J$46)+SUM('New Top Sheet'!$J$102:$J$106)</f>
        <v>0</v>
      </c>
      <c r="D22" s="137" t="n">
        <f aca="false">SUM('New Top Sheet'!$J$7:$J$11)+SUM('New Top Sheet'!$J$12:$J$16)+SUM('New Top Sheet'!$J$92:$J$96)</f>
        <v>0</v>
      </c>
      <c r="E22" s="137" t="n">
        <f aca="false">SUM('New Top Sheet'!$J$77:$J$81)+SUM('New Top Sheet'!J107:J111)</f>
        <v>0</v>
      </c>
      <c r="F22" s="137" t="n">
        <v>0</v>
      </c>
      <c r="G22" s="137" t="n">
        <f aca="false">SUM('New Top Sheet'!$J$2:$J$6)</f>
        <v>2372.2967</v>
      </c>
      <c r="H22" s="137" t="n">
        <f aca="false">SUM('New Top Sheet'!$J$32:$J$36)</f>
        <v>0</v>
      </c>
      <c r="I22" s="137" t="n">
        <v>0</v>
      </c>
      <c r="J22" s="137" t="n">
        <v>0</v>
      </c>
      <c r="K22" s="137" t="n">
        <v>0</v>
      </c>
      <c r="L22" s="137" t="n">
        <v>0</v>
      </c>
      <c r="M22" s="137" t="n">
        <v>0</v>
      </c>
      <c r="N22" s="137" t="n">
        <f aca="false">SUM('New Top Sheet'!$J$67:$J$71)</f>
        <v>0</v>
      </c>
      <c r="O22" s="137" t="n">
        <f aca="false">SUM('New Top Sheet'!$J$27:$J$31)</f>
        <v>0</v>
      </c>
      <c r="P22" s="137" t="n">
        <f aca="false">SUM('New Top Sheet'!$J$37:$J$41)</f>
        <v>0</v>
      </c>
      <c r="Q22" s="137" t="n">
        <f aca="false">SUM('New Top Sheet'!$J$87:$J$91)</f>
        <v>0</v>
      </c>
      <c r="R22" s="158"/>
      <c r="S22" s="158"/>
      <c r="T22" s="137" t="n">
        <f aca="false">SUM('New Top Sheet'!$J$47:$J$51)+SUM('New Top Sheet'!$J$52:$J$56)+SUM('New Top Sheet'!$J$97:$J$101)</f>
        <v>0</v>
      </c>
      <c r="U22" s="137" t="n">
        <f aca="false">[1]Input!$L16</f>
        <v>0</v>
      </c>
      <c r="V22" s="137" t="n">
        <f aca="false">SUM('New Top Sheet'!$J$72:$J$76)</f>
        <v>0</v>
      </c>
      <c r="W22" s="136" t="n">
        <f aca="false">SUM(B22:V22)-Q22</f>
        <v>2372.2967</v>
      </c>
      <c r="X22" s="136" t="s">
        <v>185</v>
      </c>
      <c r="AA22" s="163" t="s">
        <v>186</v>
      </c>
      <c r="AB22" s="164" t="n">
        <v>4</v>
      </c>
      <c r="AC22" s="162"/>
    </row>
    <row r="23" customFormat="false" ht="12.75" hidden="false" customHeight="false" outlineLevel="0" collapsed="false">
      <c r="A23" s="136" t="s">
        <v>187</v>
      </c>
      <c r="B23" s="137" t="n">
        <f aca="false">SUM('New Top Sheet'!$K$17:$K$21)+SUM('New Top Sheet'!$K$57:$K$66)+SUM('New Top Sheet'!$K$82:$K$86)</f>
        <v>0</v>
      </c>
      <c r="C23" s="137" t="n">
        <f aca="false">SUM('New Top Sheet'!$K$22:$K$26)+SUM('New Top Sheet'!$K$42:$K$46)+SUM('New Top Sheet'!$K$102:$K$106)</f>
        <v>0</v>
      </c>
      <c r="D23" s="137" t="n">
        <f aca="false">SUM('New Top Sheet'!$K$7:$K$11)+SUM('New Top Sheet'!$K$12:$K$16)+SUM('New Top Sheet'!$K$92:$K$96)</f>
        <v>673.4191</v>
      </c>
      <c r="E23" s="137" t="n">
        <f aca="false">SUM('New Top Sheet'!$K$77:$K$81)+SUM('New Top Sheet'!K107:K111)</f>
        <v>0</v>
      </c>
      <c r="F23" s="137" t="n">
        <v>0</v>
      </c>
      <c r="G23" s="137" t="n">
        <f aca="false">SUM('New Top Sheet'!$K$2:$K$6)</f>
        <v>-54.3442</v>
      </c>
      <c r="H23" s="137" t="n">
        <f aca="false">SUM('New Top Sheet'!$K$32:$K$36)</f>
        <v>0</v>
      </c>
      <c r="I23" s="137" t="n">
        <v>0</v>
      </c>
      <c r="J23" s="137" t="n">
        <v>0</v>
      </c>
      <c r="K23" s="137" t="n">
        <v>0</v>
      </c>
      <c r="L23" s="137" t="n">
        <v>0</v>
      </c>
      <c r="M23" s="137" t="n">
        <v>0</v>
      </c>
      <c r="N23" s="137" t="n">
        <f aca="false">SUM('New Top Sheet'!$K$67:$K$71)</f>
        <v>0</v>
      </c>
      <c r="O23" s="137" t="n">
        <f aca="false">SUM('New Top Sheet'!$K$27:$K$31)</f>
        <v>0</v>
      </c>
      <c r="P23" s="137" t="n">
        <f aca="false">SUM('New Top Sheet'!$K$37:$K$41)</f>
        <v>0</v>
      </c>
      <c r="Q23" s="137" t="n">
        <f aca="false">SUM('New Top Sheet'!$K$87:$K$91)</f>
        <v>0</v>
      </c>
      <c r="R23" s="158"/>
      <c r="S23" s="158"/>
      <c r="T23" s="137" t="n">
        <f aca="false">SUM('New Top Sheet'!$K$47:$K$51)+SUM('New Top Sheet'!$K$52:$K$56)+SUM('New Top Sheet'!$K$97:$K$101)</f>
        <v>0</v>
      </c>
      <c r="U23" s="137" t="n">
        <f aca="false">[1]Input!$L17</f>
        <v>0</v>
      </c>
      <c r="V23" s="137" t="n">
        <f aca="false">SUM('New Top Sheet'!$K$72:$K$76)</f>
        <v>0</v>
      </c>
      <c r="W23" s="136" t="n">
        <f aca="false">SUM(B23:V23)-Q23</f>
        <v>619.0749</v>
      </c>
      <c r="X23" s="136" t="s">
        <v>187</v>
      </c>
      <c r="AA23" s="163" t="s">
        <v>165</v>
      </c>
      <c r="AB23" s="164"/>
      <c r="AC23" s="164"/>
    </row>
    <row r="24" customFormat="false" ht="12.75" hidden="false" customHeight="false" outlineLevel="0" collapsed="false">
      <c r="A24" s="166" t="s">
        <v>87</v>
      </c>
      <c r="B24" s="137" t="n">
        <f aca="false">SUM('New Top Sheet'!$L$17:$L$21)+SUM('New Top Sheet'!$L$57:$L$66)+SUM('New Top Sheet'!$L$82:$L$86)</f>
        <v>-250.975</v>
      </c>
      <c r="C24" s="137" t="n">
        <f aca="false">SUM('New Top Sheet'!$L$22:$L$26)+SUM('New Top Sheet'!$L$42:$L$46)+SUM('New Top Sheet'!$L$102:$L$106)</f>
        <v>-1.8248</v>
      </c>
      <c r="D24" s="137" t="n">
        <f aca="false">SUM('New Top Sheet'!$L$7:$L$11)+SUM('New Top Sheet'!$L$12:$L$16)+SUM('New Top Sheet'!$L$92:$L$96)</f>
        <v>7.0315</v>
      </c>
      <c r="E24" s="137" t="n">
        <f aca="false">SUM('New Top Sheet'!$L$77:$L$81)+SUM('New Top Sheet'!L107:L111)</f>
        <v>-0.7768</v>
      </c>
      <c r="F24" s="167" t="n">
        <v>0</v>
      </c>
      <c r="G24" s="137" t="n">
        <f aca="false">SUM('New Top Sheet'!$L$2:$L$6)</f>
        <v>259.4252</v>
      </c>
      <c r="H24" s="137" t="n">
        <f aca="false">SUM('New Top Sheet'!$L$32:$L$36)</f>
        <v>-2.4268</v>
      </c>
      <c r="I24" s="167" t="n">
        <v>0</v>
      </c>
      <c r="J24" s="167" t="n">
        <v>0</v>
      </c>
      <c r="K24" s="167" t="n">
        <v>0</v>
      </c>
      <c r="L24" s="167" t="n">
        <v>0</v>
      </c>
      <c r="M24" s="167" t="n">
        <v>0</v>
      </c>
      <c r="N24" s="137" t="n">
        <f aca="false">SUM('New Top Sheet'!$L$67:$L$71)</f>
        <v>-2.7951</v>
      </c>
      <c r="O24" s="137" t="n">
        <f aca="false">SUM('New Top Sheet'!$L$27:$L$31)</f>
        <v>0</v>
      </c>
      <c r="P24" s="137" t="n">
        <f aca="false">SUM('New Top Sheet'!$L$37:$L$41)</f>
        <v>14.0186</v>
      </c>
      <c r="Q24" s="137" t="n">
        <f aca="false">SUM('New Top Sheet'!$L$87:$L$91)</f>
        <v>0</v>
      </c>
      <c r="R24" s="158"/>
      <c r="S24" s="158"/>
      <c r="T24" s="137" t="n">
        <f aca="false">SUM('New Top Sheet'!$L$47:$L$51)+SUM('New Top Sheet'!$L$52:$L$56)+SUM('New Top Sheet'!$L$97:$L$101)</f>
        <v>-37.4153</v>
      </c>
      <c r="U24" s="137" t="n">
        <f aca="false">[1]Input!$L18</f>
        <v>0</v>
      </c>
      <c r="V24" s="137" t="n">
        <f aca="false">SUM('New Top Sheet'!$L$72:$L$76)</f>
        <v>0</v>
      </c>
      <c r="W24" s="168" t="n">
        <f aca="false">SUM(B24:V24)-Q24</f>
        <v>-15.7385</v>
      </c>
      <c r="X24" s="166" t="s">
        <v>87</v>
      </c>
      <c r="AA24" s="169" t="s">
        <v>188</v>
      </c>
      <c r="AB24" s="164" t="n">
        <v>1</v>
      </c>
      <c r="AC24" s="162" t="n">
        <v>0</v>
      </c>
    </row>
    <row r="25" customFormat="false" ht="12.75" hidden="false" customHeight="false" outlineLevel="0" collapsed="false">
      <c r="A25" s="168" t="s">
        <v>88</v>
      </c>
      <c r="B25" s="137" t="n">
        <f aca="false">SUM('New Top Sheet'!$M$17:$M$21)+SUM('New Top Sheet'!$M$57:$M$66)+SUM('New Top Sheet'!$M$82:$M$86)+SUM('New Top Sheet'!$P$17:$P$21)+SUM('New Top Sheet'!$P$57:$P$66)+SUM('New Top Sheet'!$P$82:$P$86)</f>
        <v>-2130.9552</v>
      </c>
      <c r="C25" s="137" t="n">
        <f aca="false">SUM('New Top Sheet'!$M$22:$M$26)+SUM('New Top Sheet'!$M$42:$M$46)+SUM('New Top Sheet'!$M$102:$M$106)+SUM('New Top Sheet'!$P$22:$P$26)+SUM('New Top Sheet'!$P$42:$P$46)+SUM('New Top Sheet'!$P$102:$P$106)</f>
        <v>-14.611</v>
      </c>
      <c r="D25" s="137" t="n">
        <f aca="false">SUM('New Top Sheet'!$M$7:$M$11)+SUM('New Top Sheet'!$M$12:$M$16)+SUM('New Top Sheet'!$M$92:$M$96)+SUM('New Top Sheet'!$P$7:$P$11)+SUM('New Top Sheet'!$P$12:$P$16)+SUM('New Top Sheet'!$P$92:$P$96)</f>
        <v>120.2643</v>
      </c>
      <c r="E25" s="137" t="n">
        <f aca="false">SUM('New Top Sheet'!$M$77:$M$81)+SUM('New Top Sheet'!$P$77:$P$81)+SUM('New Top Sheet'!M107:M111)+SUM('New Top Sheet'!P107:P111)</f>
        <v>-18.3058</v>
      </c>
      <c r="F25" s="167" t="n">
        <v>0</v>
      </c>
      <c r="G25" s="137" t="n">
        <f aca="false">SUM('New Top Sheet'!$M$2:$M$6)+SUM('New Top Sheet'!$P$2:$P$6)</f>
        <v>3103.5194</v>
      </c>
      <c r="H25" s="137" t="n">
        <f aca="false">SUM('New Top Sheet'!$M$32:$M$36)+SUM('New Top Sheet'!$P$32:$P$36)</f>
        <v>66.3819</v>
      </c>
      <c r="I25" s="167" t="n">
        <v>0</v>
      </c>
      <c r="J25" s="167" t="n">
        <v>0</v>
      </c>
      <c r="K25" s="167" t="n">
        <v>0</v>
      </c>
      <c r="L25" s="167" t="n">
        <v>0</v>
      </c>
      <c r="M25" s="167" t="n">
        <v>0</v>
      </c>
      <c r="N25" s="137" t="n">
        <f aca="false">SUM('New Top Sheet'!$M$67:$M$71)+SUM('New Top Sheet'!$P$67:$P$71)</f>
        <v>-71.5867</v>
      </c>
      <c r="O25" s="137" t="n">
        <f aca="false">SUM('New Top Sheet'!$M$27:$M$31)+SUM('New Top Sheet'!$P$27:$P$31)</f>
        <v>0</v>
      </c>
      <c r="P25" s="137" t="n">
        <f aca="false">SUM('New Top Sheet'!$M$37:$M$41)+SUM('New Top Sheet'!$P$37:$P$41)</f>
        <v>106.9294</v>
      </c>
      <c r="Q25" s="137" t="n">
        <f aca="false">SUM('New Top Sheet'!$M$87:$M$91)+SUM('New Top Sheet'!$P$87:$P$91)</f>
        <v>0</v>
      </c>
      <c r="R25" s="158"/>
      <c r="S25" s="158"/>
      <c r="T25" s="137" t="n">
        <f aca="false">SUM('New Top Sheet'!$M$47:$M$51)+SUM('New Top Sheet'!$M$52:$M$56)+SUM('New Top Sheet'!$M$97:$M$101)+SUM('New Top Sheet'!$P$47:$P$51)+SUM('New Top Sheet'!$P$52:$P$56)+SUM('New Top Sheet'!$P$97:$P$101)</f>
        <v>-440.3399</v>
      </c>
      <c r="U25" s="137" t="n">
        <f aca="false">[1]Input!$L19</f>
        <v>0</v>
      </c>
      <c r="V25" s="137" t="n">
        <f aca="false">SUM('New Top Sheet'!$M$72:$M$76)+SUM('New Top Sheet'!$P$72:$P$76)+SUM('New Top Sheet'!$P$72:$P$76)</f>
        <v>0</v>
      </c>
      <c r="W25" s="168" t="n">
        <f aca="false">SUM(B25:V25)-Q25</f>
        <v>721.2964</v>
      </c>
      <c r="X25" s="168" t="s">
        <v>88</v>
      </c>
    </row>
    <row r="26" customFormat="false" ht="12.75" hidden="false" customHeight="false" outlineLevel="0" collapsed="false">
      <c r="A26" s="168" t="s">
        <v>189</v>
      </c>
      <c r="B26" s="137" t="n">
        <f aca="false">SUM('New Top Sheet'!$N$17:$N$21)+SUM('New Top Sheet'!$N$57:$N$66)+SUM('New Top Sheet'!$N$82:$N$86)</f>
        <v>0</v>
      </c>
      <c r="C26" s="137" t="n">
        <f aca="false">SUM('New Top Sheet'!$N$22:$N$26)+SUM('New Top Sheet'!$N$42:$N$46)+SUM('New Top Sheet'!$N$102:$N$106)</f>
        <v>0</v>
      </c>
      <c r="D26" s="137" t="n">
        <f aca="false">SUM('New Top Sheet'!$N$7:$N$11)+SUM('New Top Sheet'!$N$12:$N$16)+SUM('New Top Sheet'!$N$92:$N$96)</f>
        <v>0</v>
      </c>
      <c r="E26" s="137" t="n">
        <f aca="false">SUM('New Top Sheet'!$N$77:$N$81)+SUM('New Top Sheet'!N107:N111)</f>
        <v>0</v>
      </c>
      <c r="F26" s="167" t="n">
        <v>0</v>
      </c>
      <c r="G26" s="137" t="n">
        <f aca="false">SUM('New Top Sheet'!$N$2:$N$6)</f>
        <v>0</v>
      </c>
      <c r="H26" s="137" t="n">
        <f aca="false">SUM('New Top Sheet'!$N$32:$N$36)</f>
        <v>0</v>
      </c>
      <c r="I26" s="167" t="n">
        <v>0</v>
      </c>
      <c r="J26" s="167" t="n">
        <v>0</v>
      </c>
      <c r="K26" s="167" t="n">
        <v>0</v>
      </c>
      <c r="L26" s="167" t="n">
        <v>0</v>
      </c>
      <c r="M26" s="167" t="n">
        <v>0</v>
      </c>
      <c r="N26" s="137" t="n">
        <f aca="false">SUM('New Top Sheet'!$N$67:$N$71)</f>
        <v>0</v>
      </c>
      <c r="O26" s="137" t="n">
        <f aca="false">SUM('New Top Sheet'!$N$27:$N$31)</f>
        <v>0</v>
      </c>
      <c r="P26" s="137" t="n">
        <f aca="false">SUM('New Top Sheet'!$N$37:$N$41)</f>
        <v>0</v>
      </c>
      <c r="Q26" s="137" t="n">
        <f aca="false">SUM('New Top Sheet'!$N$87:$N$91)</f>
        <v>0</v>
      </c>
      <c r="R26" s="158"/>
      <c r="S26" s="158"/>
      <c r="T26" s="137" t="n">
        <f aca="false">SUM('New Top Sheet'!$N$47:$N$51)+SUM('New Top Sheet'!$N$52:$N$56)+SUM('New Top Sheet'!$N$97:$N$101)</f>
        <v>0</v>
      </c>
      <c r="U26" s="137" t="n">
        <f aca="false">[1]Input!$L20</f>
        <v>0</v>
      </c>
      <c r="V26" s="137" t="n">
        <f aca="false">SUM('New Top Sheet'!$N$72:$N$76)</f>
        <v>0</v>
      </c>
      <c r="W26" s="168" t="n">
        <f aca="false">SUM(B26:V26)-Q26</f>
        <v>0</v>
      </c>
      <c r="X26" s="168" t="s">
        <v>189</v>
      </c>
    </row>
    <row r="27" customFormat="false" ht="12.75" hidden="false" customHeight="false" outlineLevel="0" collapsed="false">
      <c r="A27" s="136" t="s">
        <v>190</v>
      </c>
      <c r="B27" s="137" t="n">
        <f aca="false">SUM('New Top Sheet'!$O$17:$O$21)+SUM('New Top Sheet'!$O$57:$O$66)+SUM('New Top Sheet'!$O$82:$O$86)</f>
        <v>0</v>
      </c>
      <c r="C27" s="137" t="n">
        <f aca="false">SUM('New Top Sheet'!$O$22:$O$26)+SUM('New Top Sheet'!$O$42:$O$46)+SUM('New Top Sheet'!$O$102:$O$106)</f>
        <v>0</v>
      </c>
      <c r="D27" s="137" t="n">
        <f aca="false">SUM('New Top Sheet'!$O$7:$O$11)+SUM('New Top Sheet'!$O$12:$O$16)+SUM('New Top Sheet'!$O$92:$O$96)</f>
        <v>0</v>
      </c>
      <c r="E27" s="137" t="n">
        <f aca="false">SUM('New Top Sheet'!$O$77:$O$81)+SUM('New Top Sheet'!O107:O111)</f>
        <v>0</v>
      </c>
      <c r="F27" s="137" t="n">
        <v>0</v>
      </c>
      <c r="G27" s="137" t="n">
        <f aca="false">SUM('New Top Sheet'!$O$2:$O$6)</f>
        <v>0</v>
      </c>
      <c r="H27" s="137" t="n">
        <f aca="false">SUM('New Top Sheet'!$O$32:$O$36)</f>
        <v>0</v>
      </c>
      <c r="I27" s="137" t="n">
        <v>0</v>
      </c>
      <c r="J27" s="137" t="n">
        <v>0</v>
      </c>
      <c r="K27" s="137" t="n">
        <v>0</v>
      </c>
      <c r="L27" s="137" t="n">
        <v>0</v>
      </c>
      <c r="M27" s="137" t="n">
        <v>0</v>
      </c>
      <c r="N27" s="137" t="n">
        <f aca="false">SUM('New Top Sheet'!$O$67:$O$71)</f>
        <v>0</v>
      </c>
      <c r="O27" s="137" t="n">
        <f aca="false">SUM('New Top Sheet'!$O$27:$O$31)</f>
        <v>0</v>
      </c>
      <c r="P27" s="137" t="n">
        <f aca="false">SUM('New Top Sheet'!$O$37:$O$41)</f>
        <v>0</v>
      </c>
      <c r="Q27" s="137" t="n">
        <f aca="false">SUM('New Top Sheet'!$O$87:$O$91)</f>
        <v>0</v>
      </c>
      <c r="R27" s="158"/>
      <c r="S27" s="158"/>
      <c r="T27" s="137" t="n">
        <f aca="false">SUM('New Top Sheet'!$O$47:$O$51)+SUM('New Top Sheet'!$O$52:$O$56)+SUM('New Top Sheet'!$O$97:$O$101)</f>
        <v>0</v>
      </c>
      <c r="U27" s="137" t="n">
        <f aca="false">[1]Input!$L21</f>
        <v>0</v>
      </c>
      <c r="V27" s="137" t="n">
        <f aca="false">SUM('New Top Sheet'!$O$72:$O$76)</f>
        <v>0</v>
      </c>
      <c r="W27" s="136" t="n">
        <f aca="false">SUM(B27:V27)-Q27</f>
        <v>0</v>
      </c>
      <c r="X27" s="136" t="s">
        <v>190</v>
      </c>
    </row>
    <row r="28" customFormat="false" ht="12.75" hidden="false" customHeight="false" outlineLevel="0" collapsed="false">
      <c r="A28" s="136" t="s">
        <v>191</v>
      </c>
      <c r="B28" s="137" t="n">
        <v>0</v>
      </c>
      <c r="C28" s="137" t="n">
        <v>0</v>
      </c>
      <c r="D28" s="137" t="n">
        <v>0</v>
      </c>
      <c r="E28" s="137" t="n">
        <v>0</v>
      </c>
      <c r="F28" s="137" t="n">
        <v>0</v>
      </c>
      <c r="G28" s="137" t="n">
        <v>0</v>
      </c>
      <c r="H28" s="137" t="n">
        <v>0</v>
      </c>
      <c r="I28" s="137" t="n">
        <v>0</v>
      </c>
      <c r="J28" s="137" t="n">
        <v>0</v>
      </c>
      <c r="K28" s="137" t="n">
        <v>0</v>
      </c>
      <c r="L28" s="137" t="n">
        <v>0</v>
      </c>
      <c r="M28" s="137" t="n">
        <v>0</v>
      </c>
      <c r="N28" s="137" t="n">
        <v>0</v>
      </c>
      <c r="O28" s="137" t="n">
        <v>0</v>
      </c>
      <c r="P28" s="137" t="n">
        <v>0</v>
      </c>
      <c r="Q28" s="137" t="n">
        <v>0</v>
      </c>
      <c r="R28" s="158"/>
      <c r="S28" s="158"/>
      <c r="T28" s="137" t="n">
        <v>0</v>
      </c>
      <c r="U28" s="137" t="n">
        <f aca="false">[1]Input!$L22</f>
        <v>0</v>
      </c>
      <c r="V28" s="137" t="n">
        <v>0</v>
      </c>
      <c r="W28" s="136" t="n">
        <f aca="false">SUM(B28:V28)-Q28</f>
        <v>0</v>
      </c>
      <c r="X28" s="136" t="s">
        <v>191</v>
      </c>
    </row>
    <row r="29" customFormat="false" ht="12.75" hidden="false" customHeight="false" outlineLevel="0" collapsed="false">
      <c r="A29" s="170" t="s">
        <v>192</v>
      </c>
      <c r="B29" s="137" t="n">
        <v>-10893</v>
      </c>
      <c r="C29" s="137" t="n">
        <v>0</v>
      </c>
      <c r="D29" s="137" t="n">
        <v>0</v>
      </c>
      <c r="E29" s="137" t="n">
        <v>0</v>
      </c>
      <c r="F29" s="137" t="n">
        <v>0</v>
      </c>
      <c r="G29" s="137" t="n">
        <v>0</v>
      </c>
      <c r="H29" s="137" t="n">
        <v>0</v>
      </c>
      <c r="I29" s="137" t="n">
        <v>0</v>
      </c>
      <c r="J29" s="137" t="n">
        <v>0</v>
      </c>
      <c r="K29" s="137" t="n">
        <v>0</v>
      </c>
      <c r="L29" s="137" t="n">
        <v>0</v>
      </c>
      <c r="M29" s="137" t="n">
        <v>0</v>
      </c>
      <c r="N29" s="137" t="n">
        <v>0</v>
      </c>
      <c r="O29" s="137" t="n">
        <v>0</v>
      </c>
      <c r="P29" s="137" t="n">
        <v>0</v>
      </c>
      <c r="Q29" s="137" t="n">
        <v>0</v>
      </c>
      <c r="T29" s="137" t="n">
        <v>0</v>
      </c>
      <c r="U29" s="137" t="n">
        <f aca="false">[1]Input!$L23</f>
        <v>0</v>
      </c>
      <c r="V29" s="137" t="n">
        <v>0</v>
      </c>
      <c r="W29" s="136" t="n">
        <f aca="false">SUM(B29:V29)-Q29</f>
        <v>-10893</v>
      </c>
      <c r="X29" s="136" t="s">
        <v>192</v>
      </c>
    </row>
    <row r="30" customFormat="false" ht="12.75" hidden="false" customHeight="false" outlineLevel="0" collapsed="false">
      <c r="A30" s="170" t="s">
        <v>16</v>
      </c>
      <c r="B30" s="171" t="n">
        <f aca="false">SUM(B17:B29)</f>
        <v>305705.4472</v>
      </c>
      <c r="C30" s="171" t="n">
        <f aca="false">SUM(C17:C29)</f>
        <v>318050.3787</v>
      </c>
      <c r="D30" s="171" t="n">
        <f aca="false">SUM(D17:D29)</f>
        <v>116065.7674</v>
      </c>
      <c r="E30" s="171" t="n">
        <f aca="false">SUM(E17:E29)</f>
        <v>9021.0084</v>
      </c>
      <c r="F30" s="171" t="n">
        <f aca="false">SUM(F17:F29)</f>
        <v>0</v>
      </c>
      <c r="G30" s="171" t="n">
        <f aca="false">SUM(G17:G29)</f>
        <v>-215839.026500002</v>
      </c>
      <c r="H30" s="172" t="n">
        <f aca="false">SUM(H17:H29)</f>
        <v>-7310.7015</v>
      </c>
      <c r="I30" s="173" t="n">
        <f aca="false">SUM(I17:I29)</f>
        <v>0</v>
      </c>
      <c r="J30" s="173" t="n">
        <f aca="false">SUM(J17:J29)</f>
        <v>0</v>
      </c>
      <c r="K30" s="173" t="n">
        <f aca="false">SUM(K17:K29)</f>
        <v>0</v>
      </c>
      <c r="L30" s="173" t="n">
        <f aca="false">SUM(L17:L29)</f>
        <v>0</v>
      </c>
      <c r="M30" s="173" t="n">
        <f aca="false">SUM(M17:M29)</f>
        <v>0</v>
      </c>
      <c r="N30" s="173" t="n">
        <f aca="false">SUM(N17:N29)</f>
        <v>-74.3819</v>
      </c>
      <c r="O30" s="173" t="n">
        <f aca="false">SUM(O17:O29)</f>
        <v>0</v>
      </c>
      <c r="P30" s="173" t="n">
        <f aca="false">SUM(P17:P29)</f>
        <v>33515.9898</v>
      </c>
      <c r="Q30" s="173" t="n">
        <f aca="false">SUM(Q17:Q29)</f>
        <v>0</v>
      </c>
      <c r="R30" s="173"/>
      <c r="S30" s="173"/>
      <c r="T30" s="173" t="n">
        <f aca="false">SUM(T17:T29)</f>
        <v>-30046.8451000001</v>
      </c>
      <c r="U30" s="173" t="n">
        <f aca="false">SUM(U17:U29)</f>
        <v>0</v>
      </c>
      <c r="V30" s="173" t="n">
        <f aca="false">SUM(V17:V29)</f>
        <v>0</v>
      </c>
      <c r="W30" s="173" t="n">
        <f aca="false">SUM(B30:V30)-Q30</f>
        <v>529087.636499998</v>
      </c>
      <c r="X30" s="136" t="s">
        <v>16</v>
      </c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  <c r="HS30" s="136"/>
      <c r="HT30" s="136"/>
      <c r="HU30" s="136"/>
      <c r="HV30" s="136"/>
      <c r="HW30" s="136"/>
      <c r="HX30" s="136"/>
      <c r="HY30" s="136"/>
      <c r="HZ30" s="136"/>
      <c r="IA30" s="136"/>
      <c r="IB30" s="136"/>
      <c r="IC30" s="136"/>
      <c r="ID30" s="136"/>
      <c r="IE30" s="136"/>
      <c r="IF30" s="136"/>
      <c r="IG30" s="136"/>
      <c r="IH30" s="136"/>
      <c r="II30" s="136"/>
      <c r="IJ30" s="136"/>
      <c r="IK30" s="136"/>
      <c r="IL30" s="136"/>
      <c r="IM30" s="136"/>
      <c r="IN30" s="136"/>
      <c r="IO30" s="136"/>
      <c r="IP30" s="136"/>
      <c r="IQ30" s="136"/>
      <c r="IR30" s="136"/>
      <c r="IS30" s="136"/>
      <c r="IT30" s="136"/>
      <c r="IU30" s="136"/>
      <c r="IV30" s="136"/>
      <c r="IW30" s="136"/>
    </row>
    <row r="31" customFormat="false" ht="12.75" hidden="false" customHeight="false" outlineLevel="0" collapsed="false">
      <c r="D31" s="137" t="s">
        <v>193</v>
      </c>
      <c r="J31" s="157"/>
      <c r="K31" s="157"/>
      <c r="L31" s="157"/>
      <c r="W31" s="136"/>
    </row>
    <row r="32" customFormat="false" ht="12.75" hidden="false" customHeight="false" outlineLevel="0" collapsed="false">
      <c r="A32" s="136" t="s">
        <v>194</v>
      </c>
      <c r="B32" s="137" t="n">
        <v>0</v>
      </c>
      <c r="C32" s="137" t="n">
        <v>0</v>
      </c>
      <c r="D32" s="137" t="n">
        <v>0</v>
      </c>
      <c r="E32" s="137" t="n">
        <v>0</v>
      </c>
      <c r="F32" s="137" t="n">
        <v>0</v>
      </c>
      <c r="G32" s="137" t="n">
        <v>0</v>
      </c>
      <c r="H32" s="137" t="n">
        <v>0</v>
      </c>
      <c r="I32" s="137" t="n">
        <v>0</v>
      </c>
      <c r="J32" s="137" t="n">
        <v>0</v>
      </c>
      <c r="K32" s="137" t="n">
        <v>0</v>
      </c>
      <c r="L32" s="137" t="n">
        <v>0</v>
      </c>
      <c r="M32" s="137" t="n">
        <v>0</v>
      </c>
      <c r="N32" s="137" t="n">
        <v>0</v>
      </c>
      <c r="O32" s="137" t="n">
        <v>0</v>
      </c>
      <c r="P32" s="137" t="n">
        <v>0</v>
      </c>
      <c r="Q32" s="137" t="n">
        <v>0</v>
      </c>
      <c r="R32" s="137" t="n">
        <v>0</v>
      </c>
      <c r="S32" s="137" t="n">
        <v>0</v>
      </c>
      <c r="T32" s="137" t="n">
        <v>0</v>
      </c>
      <c r="U32" s="137" t="n">
        <v>0</v>
      </c>
      <c r="V32" s="137" t="n">
        <v>0</v>
      </c>
      <c r="W32" s="136" t="n">
        <f aca="false">SUM(B32:V32)-Q32</f>
        <v>0</v>
      </c>
    </row>
    <row r="33" customFormat="false" ht="12.75" hidden="false" customHeight="false" outlineLevel="0" collapsed="false">
      <c r="A33" s="136" t="s">
        <v>195</v>
      </c>
      <c r="B33" s="137" t="n">
        <v>0</v>
      </c>
      <c r="C33" s="137" t="n">
        <v>0</v>
      </c>
      <c r="D33" s="137" t="n">
        <v>0</v>
      </c>
      <c r="E33" s="137" t="n">
        <v>0</v>
      </c>
      <c r="F33" s="137" t="n">
        <v>0</v>
      </c>
      <c r="G33" s="137" t="n">
        <v>0</v>
      </c>
      <c r="H33" s="137" t="n">
        <v>0</v>
      </c>
      <c r="I33" s="137" t="n">
        <v>0</v>
      </c>
      <c r="J33" s="137" t="n">
        <v>0</v>
      </c>
      <c r="K33" s="137" t="n">
        <v>0</v>
      </c>
      <c r="L33" s="137" t="n">
        <v>0</v>
      </c>
      <c r="M33" s="137" t="n">
        <v>0</v>
      </c>
      <c r="N33" s="137" t="n">
        <v>0</v>
      </c>
      <c r="O33" s="137" t="n">
        <v>0</v>
      </c>
      <c r="P33" s="137" t="n">
        <v>0</v>
      </c>
      <c r="Q33" s="137" t="n">
        <v>0</v>
      </c>
      <c r="R33" s="137" t="n">
        <v>0</v>
      </c>
      <c r="S33" s="137" t="n">
        <v>0</v>
      </c>
      <c r="T33" s="137" t="n">
        <v>0</v>
      </c>
      <c r="U33" s="137" t="n">
        <v>0</v>
      </c>
      <c r="V33" s="137" t="n">
        <v>0</v>
      </c>
      <c r="W33" s="136" t="n">
        <f aca="false">SUM(B33:V33)-Q33</f>
        <v>0</v>
      </c>
    </row>
    <row r="34" customFormat="false" ht="12.75" hidden="false" customHeight="false" outlineLevel="0" collapsed="false">
      <c r="A34" s="136" t="s">
        <v>196</v>
      </c>
      <c r="B34" s="137" t="n">
        <v>0</v>
      </c>
      <c r="C34" s="137" t="n">
        <v>0</v>
      </c>
      <c r="D34" s="137" t="n">
        <v>0</v>
      </c>
      <c r="E34" s="137" t="n">
        <v>0</v>
      </c>
      <c r="F34" s="137" t="n">
        <v>0</v>
      </c>
      <c r="G34" s="137" t="s">
        <v>197</v>
      </c>
      <c r="H34" s="137" t="n">
        <v>0</v>
      </c>
      <c r="I34" s="137" t="n">
        <v>0</v>
      </c>
      <c r="J34" s="137" t="n">
        <v>0</v>
      </c>
      <c r="K34" s="137" t="n">
        <v>0</v>
      </c>
      <c r="L34" s="137" t="n">
        <v>0</v>
      </c>
      <c r="M34" s="137" t="n">
        <v>0</v>
      </c>
      <c r="N34" s="137" t="n">
        <v>0</v>
      </c>
      <c r="O34" s="137" t="n">
        <v>0</v>
      </c>
      <c r="P34" s="137" t="n">
        <v>0</v>
      </c>
      <c r="Q34" s="137" t="n">
        <v>0</v>
      </c>
      <c r="R34" s="137" t="n">
        <v>0</v>
      </c>
      <c r="S34" s="137" t="n">
        <v>0</v>
      </c>
      <c r="T34" s="137" t="n">
        <v>0</v>
      </c>
      <c r="U34" s="137" t="n">
        <v>0</v>
      </c>
      <c r="V34" s="137" t="n">
        <v>0</v>
      </c>
      <c r="W34" s="136" t="n">
        <f aca="false">SUM(B34:V34)-Q34</f>
        <v>0</v>
      </c>
    </row>
    <row r="35" customFormat="false" ht="12.75" hidden="false" customHeight="false" outlineLevel="0" collapsed="false">
      <c r="A35" s="136" t="s">
        <v>166</v>
      </c>
      <c r="B35" s="137" t="n">
        <v>0</v>
      </c>
      <c r="C35" s="137" t="n">
        <v>0</v>
      </c>
      <c r="D35" s="137" t="n">
        <v>0</v>
      </c>
      <c r="E35" s="137" t="n">
        <v>0</v>
      </c>
      <c r="F35" s="137" t="n">
        <v>0</v>
      </c>
      <c r="G35" s="137" t="n">
        <v>0</v>
      </c>
      <c r="H35" s="137" t="n">
        <v>0</v>
      </c>
      <c r="I35" s="137" t="n">
        <v>0</v>
      </c>
      <c r="J35" s="137" t="n">
        <v>0</v>
      </c>
      <c r="K35" s="137" t="n">
        <v>0</v>
      </c>
      <c r="L35" s="137" t="n">
        <v>0</v>
      </c>
      <c r="M35" s="137" t="n">
        <v>0</v>
      </c>
      <c r="N35" s="137" t="n">
        <v>0</v>
      </c>
      <c r="O35" s="137" t="n">
        <v>0</v>
      </c>
      <c r="P35" s="137" t="n">
        <v>0</v>
      </c>
      <c r="Q35" s="137" t="n">
        <v>0</v>
      </c>
      <c r="R35" s="137" t="n">
        <v>0</v>
      </c>
      <c r="S35" s="137" t="n">
        <v>0</v>
      </c>
      <c r="T35" s="137" t="n">
        <v>0</v>
      </c>
      <c r="U35" s="137" t="n">
        <v>0</v>
      </c>
      <c r="V35" s="137" t="n">
        <v>0</v>
      </c>
      <c r="W35" s="136" t="n">
        <f aca="false">SUM(B35:V35)-Q35</f>
        <v>0</v>
      </c>
    </row>
    <row r="36" customFormat="false" ht="12.75" hidden="false" customHeight="false" outlineLevel="0" collapsed="false">
      <c r="H36" s="159"/>
      <c r="J36" s="157"/>
      <c r="K36" s="157"/>
      <c r="L36" s="157"/>
      <c r="N36" s="158"/>
      <c r="O36" s="158"/>
      <c r="P36" s="158"/>
      <c r="Q36" s="158"/>
      <c r="R36" s="158"/>
      <c r="S36" s="158"/>
      <c r="V36" s="158"/>
      <c r="W36" s="136"/>
    </row>
    <row r="37" customFormat="false" ht="12.75" hidden="false" customHeight="false" outlineLevel="0" collapsed="false">
      <c r="A37" s="136" t="s">
        <v>198</v>
      </c>
      <c r="B37" s="137" t="n">
        <f aca="false">SUM('New Top Sheet'!$F$17:$F$21)+SUM('New Top Sheet'!$F$57:$F$66)+SUM('New Top Sheet'!$F$82:$F$86)</f>
        <v>-1226.998371</v>
      </c>
      <c r="C37" s="137" t="n">
        <f aca="false">SUM('New Top Sheet'!$F$22:$F$26)+SUM('New Top Sheet'!$F$42:$F$46)+SUM('New Top Sheet'!$F$102:$F$106)</f>
        <v>236.80405</v>
      </c>
      <c r="D37" s="137" t="n">
        <f aca="false">SUM('New Top Sheet'!$F$7:$F$11)+SUM('New Top Sheet'!$F$12:$F$16)+SUM('New Top Sheet'!$F$92:$F$96)</f>
        <v>200.083676</v>
      </c>
      <c r="E37" s="137" t="n">
        <f aca="false">SUM('New Top Sheet'!$F$77:$F$81)</f>
        <v>39.8311899</v>
      </c>
      <c r="F37" s="137" t="n">
        <v>0</v>
      </c>
      <c r="G37" s="137" t="n">
        <f aca="false">SUM('New Top Sheet'!$F$2:$F$6)</f>
        <v>656.3097846</v>
      </c>
      <c r="H37" s="137" t="n">
        <f aca="false">SUM('New Top Sheet'!$F$32:$F$36)</f>
        <v>33.5269807</v>
      </c>
      <c r="I37" s="137" t="n">
        <v>0</v>
      </c>
      <c r="J37" s="137" t="n">
        <v>0</v>
      </c>
      <c r="K37" s="137" t="n">
        <v>0</v>
      </c>
      <c r="L37" s="137" t="n">
        <v>0</v>
      </c>
      <c r="M37" s="137" t="n">
        <v>0</v>
      </c>
      <c r="N37" s="137" t="n">
        <f aca="false">SUM('New Top Sheet'!$F$67:$F$71)</f>
        <v>0</v>
      </c>
      <c r="O37" s="137" t="n">
        <f aca="false">SUM('New Top Sheet'!$F$27:$F$31)</f>
        <v>0</v>
      </c>
      <c r="P37" s="137" t="n">
        <f aca="false">SUM('New Top Sheet'!$F$37:$F$41)</f>
        <v>267.2626043</v>
      </c>
      <c r="Q37" s="137" t="n">
        <f aca="false">SUM('New Top Sheet'!$F$87:$F$91)</f>
        <v>0</v>
      </c>
      <c r="R37" s="158"/>
      <c r="S37" s="158"/>
      <c r="T37" s="137" t="n">
        <f aca="false">SUM('New Top Sheet'!$F$47:$F$51)+SUM('New Top Sheet'!$F$52:$F$56)+SUM('New Top Sheet'!$F$97:$F$101)</f>
        <v>-443.7064994</v>
      </c>
      <c r="U37" s="136" t="n">
        <v>0</v>
      </c>
      <c r="V37" s="137" t="n">
        <f aca="false">SUM('New Top Sheet'!$F$72:$F$76)</f>
        <v>0</v>
      </c>
      <c r="W37" s="136" t="n">
        <f aca="false">SUM(B37:V37)-Q37</f>
        <v>-236.8865849</v>
      </c>
    </row>
    <row r="38" customFormat="false" ht="12.75" hidden="false" customHeight="false" outlineLevel="0" collapsed="false">
      <c r="B38" s="136"/>
      <c r="C38" s="136"/>
      <c r="D38" s="136"/>
      <c r="E38" s="136"/>
      <c r="F38" s="136"/>
      <c r="G38" s="136"/>
      <c r="H38" s="166"/>
      <c r="W38" s="136"/>
    </row>
    <row r="39" customFormat="false" ht="12.75" hidden="false" customHeight="false" outlineLevel="0" collapsed="false">
      <c r="B39" s="167"/>
      <c r="C39" s="174"/>
      <c r="D39" s="175"/>
      <c r="E39" s="174"/>
      <c r="W39" s="136"/>
    </row>
    <row r="40" customFormat="false" ht="12.75" hidden="false" customHeight="false" outlineLevel="0" collapsed="false">
      <c r="B40" s="167"/>
      <c r="C40" s="174"/>
      <c r="D40" s="175" t="s">
        <v>21</v>
      </c>
      <c r="E40" s="174"/>
      <c r="W40" s="136"/>
    </row>
    <row r="41" customFormat="false" ht="12.75" hidden="false" customHeight="false" outlineLevel="0" collapsed="false">
      <c r="B41" s="167"/>
      <c r="C41" s="174"/>
      <c r="D41" s="175"/>
      <c r="E41" s="174"/>
      <c r="W41" s="136"/>
    </row>
    <row r="42" customFormat="false" ht="12.75" hidden="false" customHeight="false" outlineLevel="0" collapsed="false">
      <c r="B42" s="176"/>
      <c r="C42" s="174"/>
      <c r="D42" s="175"/>
      <c r="E42" s="167"/>
      <c r="O42" s="137" t="s">
        <v>21</v>
      </c>
      <c r="W42" s="136"/>
    </row>
    <row r="43" customFormat="false" ht="12.75" hidden="false" customHeight="false" outlineLevel="0" collapsed="false">
      <c r="W43" s="136"/>
    </row>
    <row r="46" customFormat="false" ht="12.75" hidden="false" customHeight="false" outlineLevel="0" collapsed="false">
      <c r="A46" s="136" t="s">
        <v>199</v>
      </c>
      <c r="B46" s="136" t="n">
        <f aca="false">SUM(B7:B13)</f>
        <v>-20626205.9289606</v>
      </c>
      <c r="C46" s="136" t="n">
        <f aca="false">SUM(C7:C13)</f>
        <v>612271.271868231</v>
      </c>
      <c r="D46" s="136" t="n">
        <f aca="false">SUM(D7:D13)</f>
        <v>2728995.16107675</v>
      </c>
      <c r="E46" s="136" t="n">
        <f aca="false">SUM(E7:E13)</f>
        <v>-136002.637645101</v>
      </c>
      <c r="F46" s="136" t="n">
        <f aca="false">SUM(F7:F13)</f>
        <v>10</v>
      </c>
      <c r="G46" s="136" t="n">
        <f aca="false">SUM(G7:G13)</f>
        <v>-19242027.603754</v>
      </c>
      <c r="H46" s="136" t="n">
        <f aca="false">SUM(H7:H13)</f>
        <v>656604.604150286</v>
      </c>
      <c r="I46" s="136" t="n">
        <f aca="false">SUM(I7:I13)</f>
        <v>0</v>
      </c>
      <c r="J46" s="136" t="n">
        <f aca="false">SUM(J7:J13)</f>
        <v>0</v>
      </c>
      <c r="K46" s="136" t="n">
        <f aca="false">SUM(K7:K13)</f>
        <v>0</v>
      </c>
      <c r="L46" s="136" t="n">
        <f aca="false">SUM(L7:L13)</f>
        <v>0</v>
      </c>
      <c r="M46" s="136" t="n">
        <f aca="false">SUM(M7:M13)</f>
        <v>6017.71984909248</v>
      </c>
      <c r="N46" s="136" t="n">
        <f aca="false">SUM(N7:N13)</f>
        <v>-603119.530771345</v>
      </c>
      <c r="O46" s="136" t="n">
        <f aca="false">SUM(O7:O13)</f>
        <v>-949156.287371345</v>
      </c>
      <c r="P46" s="136" t="n">
        <f aca="false">SUM(P7:P13)</f>
        <v>1225873.4611578</v>
      </c>
      <c r="Q46" s="136" t="n">
        <f aca="false">SUM(Q7:Q13)</f>
        <v>963769.561157795</v>
      </c>
      <c r="R46" s="136"/>
      <c r="S46" s="136"/>
      <c r="T46" s="136" t="n">
        <f aca="false">SUM(T7:T13)</f>
        <v>-2741250.39135091</v>
      </c>
      <c r="U46" s="136" t="n">
        <f aca="false">SUM(U7:U13)</f>
        <v>388522.1936</v>
      </c>
      <c r="V46" s="136" t="n">
        <f aca="false">SUM(V7:V13)</f>
        <v>313000</v>
      </c>
      <c r="W46" s="136" t="n">
        <f aca="false">SUM(W7:W13)</f>
        <v>-38366467.9681511</v>
      </c>
    </row>
    <row r="48" customFormat="false" ht="13.5" hidden="false" customHeight="false" outlineLevel="0" collapsed="false"/>
    <row r="49" customFormat="false" ht="13.5" hidden="false" customHeight="false" outlineLevel="0" collapsed="false">
      <c r="A49" s="177" t="s">
        <v>200</v>
      </c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</row>
    <row r="50" customFormat="false" ht="12.75" hidden="false" customHeight="false" outlineLevel="0" collapsed="false">
      <c r="A50" s="136" t="s">
        <v>165</v>
      </c>
      <c r="B50" s="157" t="n">
        <v>-16791456.082</v>
      </c>
      <c r="C50" s="157" t="n">
        <v>43728.5923</v>
      </c>
      <c r="D50" s="157" t="n">
        <v>2670008.4676</v>
      </c>
      <c r="E50" s="157" t="n">
        <v>-144053.1861</v>
      </c>
      <c r="F50" s="158" t="n">
        <v>0</v>
      </c>
      <c r="G50" s="157" t="n">
        <v>17544319.4807</v>
      </c>
      <c r="H50" s="159" t="n">
        <v>663143.3929</v>
      </c>
      <c r="I50" s="158"/>
      <c r="J50" s="158"/>
      <c r="K50" s="158"/>
      <c r="L50" s="158"/>
      <c r="M50" s="158"/>
      <c r="N50" s="158" t="n">
        <v>-602632.0101</v>
      </c>
      <c r="O50" s="158" t="n">
        <v>-948743.1486</v>
      </c>
      <c r="P50" s="158" t="n">
        <v>1192320.9102</v>
      </c>
      <c r="Q50" s="158" t="n">
        <v>963770</v>
      </c>
      <c r="R50" s="158"/>
      <c r="S50" s="158"/>
      <c r="T50" s="158" t="n">
        <v>-2717141.2661</v>
      </c>
      <c r="U50" s="158" t="n">
        <v>388522.1936</v>
      </c>
      <c r="V50" s="158" t="n">
        <v>313000</v>
      </c>
      <c r="W50" s="136" t="n">
        <v>1611017.3444</v>
      </c>
      <c r="X50" s="137" t="s">
        <v>165</v>
      </c>
    </row>
    <row r="51" customFormat="false" ht="12.75" hidden="false" customHeight="false" outlineLevel="0" collapsed="false">
      <c r="A51" s="136" t="s">
        <v>166</v>
      </c>
      <c r="B51" s="137" t="n">
        <v>-4138650</v>
      </c>
      <c r="C51" s="137" t="n">
        <v>0</v>
      </c>
      <c r="D51" s="137" t="n">
        <v>0</v>
      </c>
      <c r="E51" s="137" t="n">
        <v>0</v>
      </c>
      <c r="F51" s="137" t="n">
        <v>0</v>
      </c>
      <c r="G51" s="137" t="n">
        <v>-36306130</v>
      </c>
      <c r="H51" s="137" t="n">
        <v>0</v>
      </c>
      <c r="I51" s="137" t="n">
        <v>0</v>
      </c>
      <c r="J51" s="137" t="n">
        <v>0</v>
      </c>
      <c r="K51" s="137" t="n">
        <v>0</v>
      </c>
      <c r="L51" s="137" t="n">
        <v>0</v>
      </c>
      <c r="M51" s="137" t="n">
        <v>0</v>
      </c>
      <c r="N51" s="137" t="n">
        <v>0</v>
      </c>
      <c r="O51" s="137" t="n">
        <v>0</v>
      </c>
      <c r="P51" s="137" t="n">
        <v>0</v>
      </c>
      <c r="Q51" s="137" t="n">
        <v>0</v>
      </c>
      <c r="T51" s="137" t="n">
        <v>0</v>
      </c>
      <c r="U51" s="137" t="n">
        <v>0</v>
      </c>
      <c r="V51" s="137" t="n">
        <v>0</v>
      </c>
      <c r="W51" s="136" t="n">
        <v>-40444780</v>
      </c>
      <c r="X51" s="137" t="s">
        <v>166</v>
      </c>
    </row>
    <row r="52" customFormat="false" ht="12.75" hidden="false" customHeight="false" outlineLevel="0" collapsed="false">
      <c r="A52" s="136" t="s">
        <v>167</v>
      </c>
      <c r="B52" s="137" t="n">
        <v>0</v>
      </c>
      <c r="C52" s="137" t="n">
        <v>0</v>
      </c>
      <c r="D52" s="137" t="n">
        <v>0</v>
      </c>
      <c r="E52" s="137" t="n">
        <v>0</v>
      </c>
      <c r="F52" s="137" t="n">
        <v>0</v>
      </c>
      <c r="G52" s="137" t="n">
        <v>-256000</v>
      </c>
      <c r="H52" s="137" t="n">
        <v>0</v>
      </c>
      <c r="I52" s="137" t="n">
        <v>0</v>
      </c>
      <c r="J52" s="137" t="n">
        <v>0</v>
      </c>
      <c r="K52" s="137" t="n">
        <v>0</v>
      </c>
      <c r="L52" s="137" t="n">
        <v>0</v>
      </c>
      <c r="M52" s="137" t="n">
        <v>0</v>
      </c>
      <c r="N52" s="137" t="n">
        <v>0</v>
      </c>
      <c r="O52" s="137" t="n">
        <v>0</v>
      </c>
      <c r="P52" s="137" t="n">
        <v>0</v>
      </c>
      <c r="Q52" s="137" t="n">
        <v>0</v>
      </c>
      <c r="T52" s="137" t="n">
        <v>0</v>
      </c>
      <c r="U52" s="137" t="n">
        <v>0</v>
      </c>
      <c r="V52" s="137" t="n">
        <v>0</v>
      </c>
      <c r="W52" s="136" t="n">
        <v>-256000</v>
      </c>
      <c r="X52" s="137" t="s">
        <v>167</v>
      </c>
    </row>
    <row r="53" customFormat="false" ht="12.75" hidden="false" customHeight="false" outlineLevel="0" collapsed="false">
      <c r="A53" s="136" t="s">
        <v>168</v>
      </c>
      <c r="B53" s="137" t="n">
        <v>0</v>
      </c>
      <c r="C53" s="137" t="n">
        <v>0</v>
      </c>
      <c r="D53" s="137" t="n">
        <v>-81426.7898</v>
      </c>
      <c r="E53" s="137" t="n">
        <v>0</v>
      </c>
      <c r="F53" s="158" t="n">
        <v>0</v>
      </c>
      <c r="G53" s="137" t="n">
        <v>-8437.9967</v>
      </c>
      <c r="H53" s="159" t="n">
        <v>0</v>
      </c>
      <c r="I53" s="158"/>
      <c r="J53" s="158"/>
      <c r="K53" s="158"/>
      <c r="L53" s="158"/>
      <c r="M53" s="158"/>
      <c r="N53" s="158" t="n">
        <v>0</v>
      </c>
      <c r="O53" s="158" t="n">
        <v>0</v>
      </c>
      <c r="P53" s="158" t="n">
        <v>0</v>
      </c>
      <c r="Q53" s="158" t="n">
        <v>0</v>
      </c>
      <c r="R53" s="158"/>
      <c r="S53" s="158"/>
      <c r="T53" s="158" t="n">
        <v>0</v>
      </c>
      <c r="U53" s="158" t="n">
        <v>0</v>
      </c>
      <c r="V53" s="158" t="n">
        <v>0</v>
      </c>
      <c r="W53" s="136" t="n">
        <v>-89864.7865</v>
      </c>
      <c r="X53" s="137" t="s">
        <v>168</v>
      </c>
    </row>
    <row r="54" customFormat="false" ht="12.75" hidden="false" customHeight="false" outlineLevel="0" collapsed="false">
      <c r="A54" s="136" t="s">
        <v>201</v>
      </c>
      <c r="B54" s="137" t="n">
        <v>0</v>
      </c>
      <c r="C54" s="137" t="n">
        <v>0</v>
      </c>
      <c r="D54" s="137" t="n">
        <v>0</v>
      </c>
      <c r="E54" s="137" t="n">
        <v>0</v>
      </c>
      <c r="F54" s="158" t="n">
        <v>0</v>
      </c>
      <c r="G54" s="137" t="n">
        <v>0</v>
      </c>
      <c r="H54" s="159" t="n">
        <v>0</v>
      </c>
      <c r="I54" s="158"/>
      <c r="J54" s="158"/>
      <c r="K54" s="158"/>
      <c r="L54" s="158"/>
      <c r="M54" s="158"/>
      <c r="N54" s="158" t="n">
        <v>0</v>
      </c>
      <c r="O54" s="158" t="n">
        <v>0</v>
      </c>
      <c r="P54" s="158" t="n">
        <v>0</v>
      </c>
      <c r="Q54" s="158" t="n">
        <v>0</v>
      </c>
      <c r="R54" s="158"/>
      <c r="S54" s="158"/>
      <c r="T54" s="158" t="n">
        <v>0</v>
      </c>
      <c r="U54" s="158" t="n">
        <v>0</v>
      </c>
      <c r="V54" s="158" t="n">
        <v>0</v>
      </c>
      <c r="W54" s="136" t="n">
        <v>0</v>
      </c>
      <c r="X54" s="137" t="s">
        <v>169</v>
      </c>
    </row>
    <row r="55" customFormat="false" ht="12.75" hidden="false" customHeight="false" outlineLevel="0" collapsed="false">
      <c r="A55" s="136" t="s">
        <v>163</v>
      </c>
      <c r="B55" s="136" t="n">
        <f aca="false">SUM(B50:B54)</f>
        <v>-20930106.082</v>
      </c>
      <c r="C55" s="136" t="n">
        <f aca="false">SUM(C50:C54)</f>
        <v>43728.5923</v>
      </c>
      <c r="D55" s="136" t="n">
        <f aca="false">SUM(D50:D54)</f>
        <v>2588581.6778</v>
      </c>
      <c r="E55" s="136" t="n">
        <f aca="false">SUM(E50:E54)</f>
        <v>-144053.1861</v>
      </c>
      <c r="F55" s="136" t="n">
        <f aca="false">SUM(F50:F54)</f>
        <v>0</v>
      </c>
      <c r="G55" s="136" t="n">
        <f aca="false">SUM(G50:G54)</f>
        <v>-19026248.516</v>
      </c>
      <c r="H55" s="136" t="n">
        <f aca="false">SUM(H50:H54)</f>
        <v>663143.3929</v>
      </c>
      <c r="I55" s="136" t="n">
        <f aca="false">SUM(I50:I54)</f>
        <v>0</v>
      </c>
      <c r="J55" s="136" t="n">
        <f aca="false">SUM(J50:J54)</f>
        <v>0</v>
      </c>
      <c r="K55" s="136" t="n">
        <f aca="false">SUM(K50:K54)</f>
        <v>0</v>
      </c>
      <c r="L55" s="136" t="n">
        <f aca="false">SUM(L50:L54)</f>
        <v>0</v>
      </c>
      <c r="M55" s="136" t="n">
        <f aca="false">SUM(M50:M54)</f>
        <v>0</v>
      </c>
      <c r="N55" s="136" t="n">
        <f aca="false">SUM(N50:N54)</f>
        <v>-602632.0101</v>
      </c>
      <c r="O55" s="136" t="n">
        <f aca="false">SUM(O50:O54)</f>
        <v>-948743.1486</v>
      </c>
      <c r="P55" s="136" t="n">
        <f aca="false">SUM(P50:P54)</f>
        <v>1192320.9102</v>
      </c>
      <c r="Q55" s="136" t="n">
        <f aca="false">SUM(Q50:Q54)</f>
        <v>963770</v>
      </c>
      <c r="R55" s="136" t="n">
        <f aca="false">SUM(R50:R54)</f>
        <v>0</v>
      </c>
      <c r="S55" s="136" t="n">
        <f aca="false">SUM(S50:S54)</f>
        <v>0</v>
      </c>
      <c r="T55" s="136" t="n">
        <f aca="false">SUM(T50:T54)</f>
        <v>-2717141.2661</v>
      </c>
      <c r="U55" s="136" t="n">
        <f aca="false">SUM(U50:U54)</f>
        <v>388522.1936</v>
      </c>
      <c r="V55" s="136" t="n">
        <f aca="false">SUM(V50:V54)</f>
        <v>313000</v>
      </c>
      <c r="W55" s="136" t="n">
        <f aca="false">SUM(W50:W54)</f>
        <v>-39179627.4421</v>
      </c>
    </row>
  </sheetData>
  <mergeCells count="1">
    <mergeCell ref="A49:W4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Module1.DailyProfit">
                <anchor moveWithCells="true" sizeWithCells="false">
                  <from>
                    <xdr:col>0</xdr:col>
                    <xdr:colOff>856440</xdr:colOff>
                    <xdr:row>3</xdr:row>
                    <xdr:rowOff>0</xdr:rowOff>
                  </from>
                  <to>
                    <xdr:col>1</xdr:col>
                    <xdr:colOff>11160</xdr:colOff>
                    <xdr:row>6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Module1.DailyProfit">
                <anchor moveWithCells="true" sizeWithCells="false">
                  <from>
                    <xdr:col>0</xdr:col>
                    <xdr:colOff>856440</xdr:colOff>
                    <xdr:row>3</xdr:row>
                    <xdr:rowOff>0</xdr:rowOff>
                  </from>
                  <to>
                    <xdr:col>1</xdr:col>
                    <xdr:colOff>11160</xdr:colOff>
                    <xdr:row>6</xdr:row>
                    <xdr:rowOff>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5</v>
      </c>
      <c r="C3" s="182" t="s">
        <v>4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+Input!$B$17</f>
        <v>346659.5721</v>
      </c>
    </row>
    <row r="9" customFormat="false" ht="12.75" hidden="false" customHeight="true" outlineLevel="0" collapsed="false">
      <c r="A9" s="88" t="s">
        <v>217</v>
      </c>
      <c r="E9" s="200" t="n">
        <f aca="false">+Input!B7</f>
        <v>-16431232.6348</v>
      </c>
      <c r="F9" s="3" t="s">
        <v>218</v>
      </c>
      <c r="G9" s="88" t="s">
        <v>219</v>
      </c>
      <c r="K9" s="194" t="s">
        <v>220</v>
      </c>
      <c r="L9" s="181" t="n">
        <f aca="false">+Input!B32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+Input!B10+Input!B11</f>
        <v>0</v>
      </c>
      <c r="F10" s="3" t="s">
        <v>218</v>
      </c>
      <c r="G10" s="88" t="s">
        <v>219</v>
      </c>
      <c r="K10" s="194" t="s">
        <v>222</v>
      </c>
      <c r="L10" s="181" t="n">
        <f aca="false">+Input!B33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f aca="false">+Input!B9</f>
        <v>0</v>
      </c>
      <c r="F11" s="3" t="s">
        <v>218</v>
      </c>
      <c r="G11" s="88" t="s">
        <v>225</v>
      </c>
      <c r="K11" s="194" t="s">
        <v>226</v>
      </c>
      <c r="L11" s="181" t="n">
        <f aca="false">+Input!B34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f aca="false">+Input!B8</f>
        <v>-4182275</v>
      </c>
      <c r="F12" s="3" t="s">
        <v>218</v>
      </c>
      <c r="G12" s="88" t="s">
        <v>229</v>
      </c>
      <c r="K12" s="194" t="s">
        <v>230</v>
      </c>
      <c r="L12" s="181" t="n">
        <f aca="false">+Input!B35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f aca="false">+Input!B14</f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380980.4575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+Input!$B$18</f>
        <v>-27679.3107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1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+Input!$B$20</f>
        <v>0.11600000038743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+Input!B37*39.865/1000</f>
        <v>-48.914290059915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-48.914290059915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+Input!$B$21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-48.914290059915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-48.914290059915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+Input!$B$22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+Input!$B$23</f>
        <v>0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-20232527.1773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+Input!$B$24</f>
        <v>-250.975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-20217785.8774</v>
      </c>
      <c r="AA20" s="195"/>
      <c r="AB20" s="99"/>
      <c r="AC20" s="99"/>
      <c r="AD20" s="99"/>
      <c r="AE20" s="199" t="n">
        <f aca="false">+Input!$B$25</f>
        <v>-2130.9552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+Input!$B$26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+Input!$B$27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+Input!$B$28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f aca="false">+Input!$B$39</f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+Input!$B$29</f>
        <v>-10893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58787804.3467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-20861123.6659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58787804.3467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-22510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270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606086.488599996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+B68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58765294.3467</v>
      </c>
      <c r="K36" s="194" t="s">
        <v>163</v>
      </c>
      <c r="L36" s="94"/>
      <c r="M36" s="2" t="n">
        <f aca="false">SUM(M30:M34)</f>
        <v>38532767.1694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38532767.1694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-156895.257200004</v>
      </c>
      <c r="F43" s="241" t="n">
        <f aca="false">SUM(F47:F76)-F61-F68-F69</f>
        <v>554650.983300002</v>
      </c>
      <c r="G43" s="241" t="n">
        <f aca="false">SUM(G47:G76)-G61-G68-G69</f>
        <v>-97374.684700002</v>
      </c>
      <c r="H43" s="241" t="n">
        <f aca="false">SUM(H47:H76)-H61-H68-H69</f>
        <v>305705.4472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SUM(AC47:AC76)-AD61-AC68-AC69</f>
        <v>0</v>
      </c>
      <c r="AD43" s="241" t="n">
        <f aca="false">SUM(AD47:AD76)-AE61-AD68-AD69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4.25" hidden="false" customHeight="tru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865253.1888</v>
      </c>
      <c r="C47" s="199" t="n">
        <v>0</v>
      </c>
      <c r="D47" s="199" t="n">
        <v>0</v>
      </c>
      <c r="E47" s="199" t="n">
        <v>-101793.1427</v>
      </c>
      <c r="F47" s="199" t="n">
        <v>566401.723</v>
      </c>
      <c r="G47" s="199" t="n">
        <v>53985.0364</v>
      </c>
      <c r="H47" s="199" t="n">
        <f aca="false">+Input!$B$17+Input!$B$19</f>
        <v>346659.5721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L47" s="72"/>
      <c r="AM47" s="2"/>
      <c r="AN47" s="237"/>
      <c r="AO47" s="3"/>
      <c r="AP47" s="3"/>
      <c r="AQ47" s="3"/>
      <c r="AR47" s="3"/>
      <c r="AS47" s="3"/>
      <c r="BB47" s="199" t="n">
        <f aca="false">+Input!$B$17+Input!$B$19</f>
        <v>346659.5721</v>
      </c>
    </row>
    <row r="48" customFormat="false" ht="12.75" hidden="fals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fals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fals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fals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fals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-177420.9454</v>
      </c>
      <c r="C53" s="199"/>
      <c r="D53" s="199"/>
      <c r="E53" s="199" t="n">
        <v>1400</v>
      </c>
      <c r="F53" s="199" t="n">
        <v>-5041.79</v>
      </c>
      <c r="G53" s="199" t="n">
        <v>-146099.8447</v>
      </c>
      <c r="H53" s="199" t="n">
        <f aca="false">+Input!$B$18</f>
        <v>-27679.3107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+Input!$B$18</f>
        <v>-27679.3107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-44494.454900004</v>
      </c>
      <c r="C54" s="199"/>
      <c r="D54" s="199"/>
      <c r="E54" s="199" t="n">
        <v>-44494.578800004</v>
      </c>
      <c r="F54" s="199" t="n">
        <v>0.0824000015854836</v>
      </c>
      <c r="G54" s="199" t="n">
        <v>-0.0745000019669533</v>
      </c>
      <c r="H54" s="199" t="n">
        <f aca="false">+Input!$B$20</f>
        <v>0.11600000038743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+Input!$B$20</f>
        <v>0.11600000038743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+Input!$B$21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+Input!$B$21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+Input!$B$22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+Input!$B$22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+Input!$B$23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+Input!$B$23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-1089.422</v>
      </c>
      <c r="C58" s="199"/>
      <c r="D58" s="199"/>
      <c r="E58" s="199" t="n">
        <v>111.7027</v>
      </c>
      <c r="F58" s="199" t="n">
        <v>-2552.4501</v>
      </c>
      <c r="G58" s="199" t="n">
        <v>1602.3004</v>
      </c>
      <c r="H58" s="199" t="n">
        <f aca="false">+Input!$B$24</f>
        <v>-250.975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+Input!$B$24</f>
        <v>-250.975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-13651.8779</v>
      </c>
      <c r="C59" s="199"/>
      <c r="D59" s="199"/>
      <c r="E59" s="199" t="n">
        <v>-7536.2384</v>
      </c>
      <c r="F59" s="199" t="n">
        <v>-1898.582</v>
      </c>
      <c r="G59" s="199" t="n">
        <v>-2086.1023</v>
      </c>
      <c r="H59" s="199" t="n">
        <f aca="false">+Input!$B$25</f>
        <v>-2130.9552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+Input!$B$25</f>
        <v>-2130.9552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+Input!$B$26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+Input!$B$26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+Input!$B$27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+Input!$B$27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+Input!$B$28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+Input!$B$28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f aca="false">+Input!$B$39</f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L63" s="72"/>
      <c r="AM63" s="2"/>
      <c r="AN63" s="237"/>
      <c r="AO63" s="3"/>
      <c r="AP63" s="3"/>
      <c r="AQ63" s="3"/>
      <c r="AR63" s="3"/>
      <c r="AS63" s="3"/>
      <c r="BB63" s="199" t="n">
        <f aca="false">+Input!$B$39</f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-22510</v>
      </c>
      <c r="C67" s="199"/>
      <c r="D67" s="199"/>
      <c r="E67" s="199" t="n">
        <v>-4583</v>
      </c>
      <c r="F67" s="199" t="n">
        <v>-2258</v>
      </c>
      <c r="G67" s="199" t="n">
        <v>-4776</v>
      </c>
      <c r="H67" s="199" t="n">
        <f aca="false">+Input!$B$29</f>
        <v>-10893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+Input!$B$29</f>
        <v>-10893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2.75" hidden="false" customHeight="fals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606086.488599996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14741.2999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462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-1380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296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747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5333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-5157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-9395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-9835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85" t="n">
        <v>-7193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85" t="n">
        <v>-4586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85" t="n">
        <v>7066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85" t="n">
        <v>-16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410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-3221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-6160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3164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-210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5688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6008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52949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43354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37572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43153.3617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54806.7705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79507.7077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87616.6176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380980.4575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-26069.4718282979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 t="n">
        <v>26069</v>
      </c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-0.471828297944739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 macro="xls.Module1.MonthEnd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1037160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41" activePane="bottomRight" state="frozen"/>
      <selection pane="topLeft" activeCell="A1" activeCellId="0" sqref="A1"/>
      <selection pane="topRight" activeCell="B1" activeCellId="0" sqref="B1"/>
      <selection pane="bottomLeft" activeCell="A41" activeCellId="0" sqref="A41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6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+Input!$C$17</f>
        <v>361321.0525</v>
      </c>
    </row>
    <row r="9" customFormat="false" ht="12.75" hidden="false" customHeight="true" outlineLevel="0" collapsed="false">
      <c r="A9" s="88" t="s">
        <v>217</v>
      </c>
      <c r="E9" s="200" t="n">
        <f aca="false">+Input!C7</f>
        <v>361778.971</v>
      </c>
      <c r="F9" s="3" t="s">
        <v>218</v>
      </c>
      <c r="G9" s="88" t="s">
        <v>219</v>
      </c>
      <c r="K9" s="194" t="s">
        <v>220</v>
      </c>
      <c r="L9" s="181" t="n">
        <f aca="false">+Input!C32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+Input!C10</f>
        <v>0</v>
      </c>
      <c r="F10" s="3" t="s">
        <v>218</v>
      </c>
      <c r="G10" s="88" t="s">
        <v>219</v>
      </c>
      <c r="K10" s="194" t="s">
        <v>222</v>
      </c>
      <c r="L10" s="181" t="n">
        <f aca="false">+Input!C33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+Input!C34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+Input!C35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-7361.6078</v>
      </c>
      <c r="F14" s="88" t="s">
        <v>235</v>
      </c>
      <c r="K14" s="194" t="s">
        <v>236</v>
      </c>
      <c r="L14" s="206" t="n">
        <f aca="false">SUM(L9:L13)/1000*3.082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SUM(R9:R13)/1000*3.082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+Input!$C$18</f>
        <v>-43254.25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1</v>
      </c>
      <c r="S15" s="356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+Input!$C$20</f>
        <v>0.0119999999878928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+Input!C37*39.865/1000</f>
        <v>9.44019345325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9.44019345325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+Input!$C$21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9.44019345325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9.44019345325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+Input!$C$22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+Input!$C$23</f>
        <v>0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354417.3632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+Input!$C$24</f>
        <v>-1.8248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354444.1192</v>
      </c>
      <c r="AA20" s="195"/>
      <c r="AB20" s="99"/>
      <c r="AC20" s="99"/>
      <c r="AD20" s="99"/>
      <c r="AE20" s="199" t="n">
        <f aca="false">+Input!$C$25</f>
        <v>-14.611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+Input!$C$26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+Input!$C$27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+Input!$C$28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+Input!$C$29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10038468.4264971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467872.5946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10038468.4264971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B33" s="357"/>
      <c r="C33" s="357"/>
      <c r="D33" s="357"/>
      <c r="E33" s="358" t="n">
        <f aca="false">B67</f>
        <v>0</v>
      </c>
      <c r="F33" s="357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</row>
    <row r="34" customFormat="false" ht="12.75" hidden="false" customHeight="true" outlineLevel="0" collapsed="false">
      <c r="A34" s="88" t="s">
        <v>340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-113455.2314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+B68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10038468.4264971</v>
      </c>
      <c r="K36" s="194" t="s">
        <v>163</v>
      </c>
      <c r="L36" s="94"/>
      <c r="M36" s="2" t="n">
        <f aca="false">SUM(M30:M34)</f>
        <v>10392885.7896971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10392885.7896971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-128775.1317</v>
      </c>
      <c r="F43" s="241" t="n">
        <f aca="false">SUM(F47:F76)-F61-F68-F69</f>
        <v>-300536.2298</v>
      </c>
      <c r="G43" s="241" t="n">
        <f aca="false">SUM(G47:G76)-G61-G68-G69</f>
        <v>-2194.24859999998</v>
      </c>
      <c r="H43" s="241" t="n">
        <f aca="false">SUM(H47:H76)-H61-H68-H69</f>
        <v>318050.3787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SUM(AC47:AC76)-AD61-AC68-AC69</f>
        <v>0</v>
      </c>
      <c r="AD43" s="241" t="n">
        <f aca="false">SUM(AD47:AD76)-AE61-AD68-AD69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-119364.3253</v>
      </c>
      <c r="C47" s="199" t="n">
        <v>0</v>
      </c>
      <c r="D47" s="199" t="n">
        <v>0</v>
      </c>
      <c r="E47" s="199" t="n">
        <v>-172251.3009</v>
      </c>
      <c r="F47" s="199" t="n">
        <v>-301004.7916</v>
      </c>
      <c r="G47" s="199" t="n">
        <v>-7429.2853</v>
      </c>
      <c r="H47" s="199" t="n">
        <f aca="false">+Input!$C$17</f>
        <v>361321.0525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+Input!$C$17</f>
        <v>361321.0525</v>
      </c>
    </row>
    <row r="48" customFormat="false" ht="12.75" hidden="fals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fals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fals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fals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fals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-37504.25</v>
      </c>
      <c r="C53" s="199"/>
      <c r="D53" s="199"/>
      <c r="E53" s="199" t="n">
        <v>0</v>
      </c>
      <c r="F53" s="199" t="n">
        <v>500</v>
      </c>
      <c r="G53" s="199" t="n">
        <v>5250</v>
      </c>
      <c r="H53" s="199" t="n">
        <f aca="false">+Input!$C$18</f>
        <v>-43254.25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+Input!$C$18</f>
        <v>-43254.25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43440.0999000001</v>
      </c>
      <c r="C54" s="199"/>
      <c r="D54" s="199"/>
      <c r="E54" s="199" t="n">
        <v>43440.1291</v>
      </c>
      <c r="F54" s="199" t="n">
        <v>-0.0355999999446794</v>
      </c>
      <c r="G54" s="199" t="n">
        <v>-0.00559999997494742</v>
      </c>
      <c r="H54" s="199" t="n">
        <f aca="false">+Input!$C$20</f>
        <v>0.0119999999878928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+Input!$C$20</f>
        <v>0.0119999999878928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f aca="false">+Input!$C$21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+Input!$C$21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+Input!$C$22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+Input!$C$22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f aca="false">+Input!$C$23</f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+Input!$C$23</f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-5.3701</v>
      </c>
      <c r="C58" s="199"/>
      <c r="D58" s="199"/>
      <c r="E58" s="199" t="n">
        <v>0.8112</v>
      </c>
      <c r="F58" s="199" t="n">
        <v>-12.8997</v>
      </c>
      <c r="G58" s="199" t="n">
        <v>8.5432</v>
      </c>
      <c r="H58" s="199" t="n">
        <f aca="false">+Input!$C$24</f>
        <v>-1.8248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+Input!$C$24</f>
        <v>-1.8248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-21.3859</v>
      </c>
      <c r="C59" s="199"/>
      <c r="D59" s="199"/>
      <c r="E59" s="199" t="n">
        <v>35.2289</v>
      </c>
      <c r="F59" s="199" t="n">
        <v>-18.5029</v>
      </c>
      <c r="G59" s="199" t="n">
        <v>-23.5009</v>
      </c>
      <c r="H59" s="199" t="n">
        <f aca="false">+Input!$C$25</f>
        <v>-14.611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+Input!$C$25</f>
        <v>-14.611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+Input!$C$26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+Input!$C$26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+Input!$C$27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+Input!$C$27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+Input!$C$28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+Input!$C$28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+Input!$C$29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+Input!$C$29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-113455.2314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26.756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80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249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-1363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-743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93" t="n">
        <v>1113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93" t="n">
        <v>144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95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-287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93" t="n">
        <v>-71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93" t="n">
        <v>-323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93" t="n">
        <v>-711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93" t="n">
        <v>679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830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550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77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287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-11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-230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-1025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-1118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-1409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-3489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-588.7612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620.9696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-1566.6501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848.8339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-7361.6078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-407085.747430304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-407085.747430304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X31" activePane="bottomRight" state="frozen"/>
      <selection pane="topLeft" activeCell="A1" activeCellId="0" sqref="A1"/>
      <selection pane="topRight" activeCell="X1" activeCellId="0" sqref="X1"/>
      <selection pane="bottomLeft" activeCell="A31" activeCellId="0" sqref="A31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7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+Input!$U$17</f>
        <v>0</v>
      </c>
    </row>
    <row r="9" customFormat="false" ht="12.75" hidden="false" customHeight="true" outlineLevel="0" collapsed="false">
      <c r="A9" s="88" t="s">
        <v>217</v>
      </c>
      <c r="E9" s="200" t="n">
        <v>0</v>
      </c>
      <c r="F9" s="3" t="s">
        <v>218</v>
      </c>
      <c r="G9" s="88" t="s">
        <v>219</v>
      </c>
      <c r="K9" s="194" t="s">
        <v>220</v>
      </c>
      <c r="L9" s="181" t="n">
        <f aca="false">+Input!I32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v>0</v>
      </c>
      <c r="F10" s="3" t="s">
        <v>218</v>
      </c>
      <c r="G10" s="88" t="s">
        <v>219</v>
      </c>
      <c r="K10" s="194" t="s">
        <v>222</v>
      </c>
      <c r="L10" s="181" t="n">
        <f aca="false">+Input!I33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+Input!F34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+Input!F35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0</v>
      </c>
      <c r="F14" s="88" t="s">
        <v>235</v>
      </c>
      <c r="K14" s="194" t="s">
        <v>236</v>
      </c>
      <c r="L14" s="206" t="n">
        <f aca="false">SUM(L9:L13)/1000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+Input!$U$18</f>
        <v>0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0</v>
      </c>
      <c r="S15" s="209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+Input!$U$20</f>
        <v>0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+Input!I37*6.278/1000</f>
        <v>0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0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+Input!$U$21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0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0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+Input!$U$22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+Input!$U$23</f>
        <v>0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0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+Input!$U$24</f>
        <v>0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0</v>
      </c>
      <c r="AA20" s="195"/>
      <c r="AB20" s="99"/>
      <c r="AC20" s="99"/>
      <c r="AD20" s="99"/>
      <c r="AE20" s="199" t="n">
        <f aca="false">+Input!$U$25</f>
        <v>0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+Input!$U$26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+Input!$U$27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+Input!$U$28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+Input!$U$29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-992275.297110372</v>
      </c>
      <c r="F29" s="88" t="s">
        <v>261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I30" s="99"/>
      <c r="J30" s="99"/>
      <c r="K30" s="194" t="s">
        <v>264</v>
      </c>
      <c r="L30" s="99"/>
      <c r="M30" s="199" t="n">
        <v>0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-992275.297110372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0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+B68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-992275.297110372</v>
      </c>
      <c r="K36" s="194" t="s">
        <v>163</v>
      </c>
      <c r="L36" s="94"/>
      <c r="M36" s="2" t="n">
        <f aca="false">SUM(M30:M34)</f>
        <v>-992275.297110372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-992275.297110372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0</v>
      </c>
      <c r="F43" s="241" t="n">
        <f aca="false">SUM(F47:F76)-F61-F68-F69</f>
        <v>0</v>
      </c>
      <c r="G43" s="241" t="n">
        <f aca="false">SUM(G47:G76)-G61-G68-G69</f>
        <v>0</v>
      </c>
      <c r="H43" s="241" t="n">
        <f aca="false">SUM(H47:H76)-H61-H68-H69</f>
        <v>0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SUM(AC47:AC76)-AC61-AC68-AC69</f>
        <v>0</v>
      </c>
      <c r="AD43" s="241" t="n">
        <f aca="false">SUM(AD47:AD76)-AD61-AD68-AD69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0</v>
      </c>
      <c r="C47" s="199" t="n">
        <v>0</v>
      </c>
      <c r="D47" s="199" t="n">
        <v>0</v>
      </c>
      <c r="E47" s="199" t="n">
        <v>0</v>
      </c>
      <c r="F47" s="199" t="n">
        <v>0</v>
      </c>
      <c r="G47" s="199" t="n">
        <v>0</v>
      </c>
      <c r="H47" s="199" t="n">
        <v>0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v>0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0</v>
      </c>
      <c r="C53" s="199"/>
      <c r="D53" s="199"/>
      <c r="E53" s="199" t="n">
        <v>0</v>
      </c>
      <c r="F53" s="199" t="n">
        <v>0</v>
      </c>
      <c r="G53" s="199" t="n">
        <v>0</v>
      </c>
      <c r="H53" s="199" t="n"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0</v>
      </c>
      <c r="C54" s="199"/>
      <c r="D54" s="199"/>
      <c r="E54" s="199" t="n">
        <v>0</v>
      </c>
      <c r="F54" s="199" t="n">
        <v>0</v>
      </c>
      <c r="G54" s="199" t="n">
        <v>0</v>
      </c>
      <c r="H54" s="199" t="n">
        <v>0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v>0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0</v>
      </c>
      <c r="C55" s="199"/>
      <c r="D55" s="199"/>
      <c r="E55" s="199" t="n">
        <v>0</v>
      </c>
      <c r="F55" s="199" t="n">
        <v>0</v>
      </c>
      <c r="G55" s="199" t="n">
        <v>0</v>
      </c>
      <c r="H55" s="199" t="n"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0</v>
      </c>
      <c r="C57" s="199"/>
      <c r="D57" s="199"/>
      <c r="E57" s="199" t="n">
        <v>0</v>
      </c>
      <c r="F57" s="199" t="n">
        <v>0</v>
      </c>
      <c r="G57" s="199" t="n">
        <v>0</v>
      </c>
      <c r="H57" s="199" t="n">
        <v>0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v>0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0</v>
      </c>
      <c r="C58" s="199"/>
      <c r="D58" s="199"/>
      <c r="E58" s="199" t="n">
        <v>0</v>
      </c>
      <c r="F58" s="199" t="n">
        <v>0</v>
      </c>
      <c r="G58" s="199" t="n">
        <v>0</v>
      </c>
      <c r="H58" s="199" t="n">
        <v>0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v>0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0</v>
      </c>
      <c r="C59" s="199"/>
      <c r="D59" s="199"/>
      <c r="E59" s="199" t="n">
        <v>0</v>
      </c>
      <c r="F59" s="199" t="n">
        <v>0</v>
      </c>
      <c r="G59" s="199" t="n">
        <v>0</v>
      </c>
      <c r="H59" s="199" t="n">
        <v>0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v>0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0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-0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0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0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0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0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85" t="n">
        <v>0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85" t="n">
        <v>0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0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85" t="n">
        <v>0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85" t="n">
        <v>0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85" t="n">
        <v>0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85" t="n">
        <v>0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85" t="n">
        <v>0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0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0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0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0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0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0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0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0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0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0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0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0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0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0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0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354762.610450882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354762.610450882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" width="23.85"/>
    <col collapsed="false" customWidth="true" hidden="false" outlineLevel="0" max="4" min="2" style="88" width="14.85"/>
    <col collapsed="false" customWidth="true" hidden="false" outlineLevel="0" max="5" min="5" style="88" width="17.28"/>
    <col collapsed="false" customWidth="true" hidden="false" outlineLevel="0" max="11" min="6" style="88" width="14.85"/>
    <col collapsed="false" customWidth="true" hidden="false" outlineLevel="0" max="12" min="12" style="88" width="15.28"/>
    <col collapsed="false" customWidth="true" hidden="false" outlineLevel="0" max="17" min="13" style="88" width="14.85"/>
    <col collapsed="false" customWidth="true" hidden="false" outlineLevel="0" max="18" min="18" style="88" width="15.56"/>
    <col collapsed="false" customWidth="true" hidden="false" outlineLevel="0" max="23" min="19" style="88" width="14.85"/>
    <col collapsed="false" customWidth="true" hidden="false" outlineLevel="0" max="24" min="24" style="88" width="15.41"/>
    <col collapsed="false" customWidth="true" hidden="false" outlineLevel="0" max="33" min="25" style="88" width="14.85"/>
    <col collapsed="false" customWidth="true" hidden="false" outlineLevel="0" max="34" min="34" style="88" width="2.7"/>
    <col collapsed="false" customWidth="true" hidden="false" outlineLevel="0" max="35" min="35" style="88" width="15.13"/>
    <col collapsed="false" customWidth="true" hidden="false" outlineLevel="0" max="36" min="36" style="88" width="16.13"/>
    <col collapsed="false" customWidth="true" hidden="false" outlineLevel="0" max="37" min="37" style="88" width="14.56"/>
    <col collapsed="false" customWidth="false" hidden="false" outlineLevel="0" max="38" min="38" style="88" width="9.14"/>
    <col collapsed="false" customWidth="true" hidden="false" outlineLevel="0" max="39" min="39" style="88" width="13.28"/>
    <col collapsed="false" customWidth="true" hidden="false" outlineLevel="0" max="40" min="40" style="88" width="11.56"/>
    <col collapsed="false" customWidth="true" hidden="false" outlineLevel="0" max="41" min="41" style="88" width="14.56"/>
    <col collapsed="false" customWidth="false" hidden="false" outlineLevel="0" max="257" min="42" style="88" width="9.14"/>
  </cols>
  <sheetData>
    <row r="1" customFormat="false" ht="12.75" hidden="false" customHeight="true" outlineLevel="0" collapsed="false">
      <c r="A1" s="88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78" t="s">
        <v>202</v>
      </c>
      <c r="D2" s="3"/>
      <c r="E2" s="17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80" t="s">
        <v>203</v>
      </c>
      <c r="B3" s="181" t="s">
        <v>8</v>
      </c>
      <c r="C3" s="18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80" t="s">
        <v>204</v>
      </c>
      <c r="B4" s="183" t="n">
        <v>36617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80" t="s">
        <v>205</v>
      </c>
      <c r="B5" s="184" t="n">
        <f aca="false">+Input!A3</f>
        <v>36622</v>
      </c>
      <c r="C5" s="185"/>
      <c r="V5" s="99"/>
      <c r="W5" s="99"/>
      <c r="X5" s="99"/>
      <c r="Y5" s="99"/>
      <c r="Z5" s="99"/>
      <c r="AA5" s="99"/>
    </row>
    <row r="6" customFormat="false" ht="12.75" hidden="false" customHeight="true" outlineLevel="0" collapsed="false">
      <c r="A6" s="180"/>
      <c r="B6" s="186"/>
      <c r="C6" s="185"/>
      <c r="K6" s="187" t="s">
        <v>206</v>
      </c>
      <c r="L6" s="188"/>
      <c r="M6" s="188"/>
      <c r="N6" s="188"/>
      <c r="O6" s="188"/>
      <c r="P6" s="188"/>
      <c r="Q6" s="188"/>
      <c r="R6" s="189"/>
      <c r="S6" s="9" t="s">
        <v>207</v>
      </c>
      <c r="T6" s="9"/>
      <c r="V6" s="187" t="s">
        <v>208</v>
      </c>
      <c r="W6" s="188"/>
      <c r="X6" s="188"/>
      <c r="Y6" s="188"/>
      <c r="Z6" s="188"/>
      <c r="AA6" s="189"/>
    </row>
    <row r="7" customFormat="false" ht="12.75" hidden="false" customHeight="true" outlineLevel="0" collapsed="false">
      <c r="K7" s="190"/>
      <c r="L7" s="191" t="s">
        <v>209</v>
      </c>
      <c r="M7" s="191" t="s">
        <v>209</v>
      </c>
      <c r="N7" s="191" t="s">
        <v>209</v>
      </c>
      <c r="O7" s="191" t="s">
        <v>209</v>
      </c>
      <c r="P7" s="191" t="s">
        <v>209</v>
      </c>
      <c r="Q7" s="191" t="s">
        <v>209</v>
      </c>
      <c r="R7" s="192" t="s">
        <v>16</v>
      </c>
      <c r="S7" s="193" t="s">
        <v>210</v>
      </c>
      <c r="T7" s="193" t="s">
        <v>211</v>
      </c>
      <c r="V7" s="194" t="s">
        <v>212</v>
      </c>
      <c r="W7" s="99"/>
      <c r="X7" s="99"/>
      <c r="Y7" s="99"/>
      <c r="Z7" s="99"/>
      <c r="AA7" s="195"/>
    </row>
    <row r="8" customFormat="false" ht="12.75" hidden="false" customHeight="true" outlineLevel="0" collapsed="false">
      <c r="A8" s="196" t="s">
        <v>213</v>
      </c>
      <c r="G8" s="197" t="s">
        <v>214</v>
      </c>
      <c r="H8" s="197"/>
      <c r="K8" s="198" t="s">
        <v>215</v>
      </c>
      <c r="L8" s="99"/>
      <c r="M8" s="99"/>
      <c r="N8" s="99"/>
      <c r="O8" s="99"/>
      <c r="P8" s="99"/>
      <c r="Q8" s="94"/>
      <c r="R8" s="195"/>
      <c r="V8" s="194" t="s">
        <v>216</v>
      </c>
      <c r="W8" s="99"/>
      <c r="X8" s="99"/>
      <c r="Y8" s="99"/>
      <c r="Z8" s="99"/>
      <c r="AA8" s="195"/>
      <c r="AE8" s="199" t="n">
        <f aca="false">+Input!$D$17</f>
        <v>115265.0557</v>
      </c>
    </row>
    <row r="9" customFormat="false" ht="12.75" hidden="false" customHeight="true" outlineLevel="0" collapsed="false">
      <c r="A9" s="88" t="s">
        <v>217</v>
      </c>
      <c r="E9" s="200" t="n">
        <f aca="false">+Input!D7</f>
        <v>2785417.728</v>
      </c>
      <c r="F9" s="3" t="s">
        <v>218</v>
      </c>
      <c r="G9" s="88" t="s">
        <v>219</v>
      </c>
      <c r="K9" s="194" t="s">
        <v>220</v>
      </c>
      <c r="L9" s="181" t="n">
        <f aca="false">+Input!D32</f>
        <v>0</v>
      </c>
      <c r="M9" s="199" t="n">
        <v>0</v>
      </c>
      <c r="N9" s="199" t="n">
        <v>0</v>
      </c>
      <c r="O9" s="199" t="n">
        <v>0</v>
      </c>
      <c r="P9" s="199" t="n">
        <v>0</v>
      </c>
      <c r="Q9" s="199" t="n">
        <v>0</v>
      </c>
      <c r="R9" s="201" t="n">
        <f aca="false">SUM(L9:Q9)</f>
        <v>0</v>
      </c>
      <c r="S9" s="202" t="n">
        <f aca="false">IF(R9&gt;=0,R9/1000,0)</f>
        <v>0</v>
      </c>
      <c r="T9" s="202" t="n">
        <f aca="false">IF(R9&gt;=0,0,R9/1000)</f>
        <v>0</v>
      </c>
      <c r="V9" s="194"/>
      <c r="W9" s="99"/>
      <c r="X9" s="99"/>
      <c r="Y9" s="99"/>
      <c r="Z9" s="99"/>
      <c r="AA9" s="195"/>
      <c r="AE9" s="199" t="n">
        <v>0</v>
      </c>
      <c r="AI9" s="199"/>
    </row>
    <row r="10" customFormat="false" ht="12.75" hidden="false" customHeight="true" outlineLevel="0" collapsed="false">
      <c r="A10" s="88" t="s">
        <v>221</v>
      </c>
      <c r="E10" s="200" t="n">
        <f aca="false">+Input!D10</f>
        <v>-80770.2828</v>
      </c>
      <c r="F10" s="3" t="s">
        <v>218</v>
      </c>
      <c r="G10" s="88" t="s">
        <v>219</v>
      </c>
      <c r="K10" s="194" t="s">
        <v>222</v>
      </c>
      <c r="L10" s="181" t="n">
        <f aca="false">+Input!D33</f>
        <v>0</v>
      </c>
      <c r="M10" s="199" t="n">
        <v>0</v>
      </c>
      <c r="N10" s="199" t="n">
        <v>0</v>
      </c>
      <c r="O10" s="199" t="n">
        <v>0</v>
      </c>
      <c r="P10" s="199" t="n">
        <v>0</v>
      </c>
      <c r="Q10" s="199" t="n">
        <v>0</v>
      </c>
      <c r="R10" s="201" t="n">
        <f aca="false">SUM(L10:Q10)</f>
        <v>0</v>
      </c>
      <c r="S10" s="202" t="n">
        <f aca="false">IF(R10&gt;=0,R10/1000,0)</f>
        <v>0</v>
      </c>
      <c r="T10" s="202" t="n">
        <f aca="false">IF(R10&gt;=0,0,R10/1000)</f>
        <v>0</v>
      </c>
      <c r="V10" s="194" t="s">
        <v>223</v>
      </c>
      <c r="W10" s="99"/>
      <c r="X10" s="99"/>
      <c r="Y10" s="99"/>
      <c r="Z10" s="99"/>
      <c r="AA10" s="195"/>
      <c r="AE10" s="199" t="n">
        <v>0</v>
      </c>
    </row>
    <row r="11" customFormat="false" ht="12.75" hidden="false" customHeight="true" outlineLevel="0" collapsed="false">
      <c r="A11" s="88" t="s">
        <v>224</v>
      </c>
      <c r="E11" s="203" t="n">
        <v>0</v>
      </c>
      <c r="F11" s="3" t="s">
        <v>218</v>
      </c>
      <c r="G11" s="88" t="s">
        <v>225</v>
      </c>
      <c r="K11" s="194" t="s">
        <v>226</v>
      </c>
      <c r="L11" s="181" t="n">
        <f aca="false">+Input!D34</f>
        <v>0</v>
      </c>
      <c r="M11" s="199" t="n">
        <v>0</v>
      </c>
      <c r="N11" s="199" t="n">
        <v>0</v>
      </c>
      <c r="O11" s="199" t="n">
        <v>0</v>
      </c>
      <c r="P11" s="199" t="n">
        <v>0</v>
      </c>
      <c r="Q11" s="199" t="n">
        <v>0</v>
      </c>
      <c r="R11" s="201" t="n">
        <f aca="false">SUM(L11:Q11)</f>
        <v>0</v>
      </c>
      <c r="S11" s="202" t="n">
        <f aca="false">IF(R11&gt;=0,R11/1000,0)</f>
        <v>0</v>
      </c>
      <c r="T11" s="202" t="n">
        <f aca="false">IF(R11&gt;=0,0,R11/1000)</f>
        <v>0</v>
      </c>
      <c r="V11" s="194" t="s">
        <v>227</v>
      </c>
      <c r="W11" s="99"/>
      <c r="X11" s="99"/>
      <c r="Y11" s="99"/>
      <c r="Z11" s="99"/>
      <c r="AA11" s="195"/>
      <c r="AE11" s="199" t="n">
        <v>0</v>
      </c>
    </row>
    <row r="12" customFormat="false" ht="12.75" hidden="false" customHeight="true" outlineLevel="0" collapsed="false">
      <c r="A12" s="88" t="s">
        <v>228</v>
      </c>
      <c r="E12" s="203" t="n">
        <v>0</v>
      </c>
      <c r="F12" s="3" t="s">
        <v>218</v>
      </c>
      <c r="G12" s="88" t="s">
        <v>229</v>
      </c>
      <c r="K12" s="194" t="s">
        <v>230</v>
      </c>
      <c r="L12" s="181" t="n">
        <f aca="false">+Input!D35</f>
        <v>0</v>
      </c>
      <c r="M12" s="199" t="n">
        <v>0</v>
      </c>
      <c r="N12" s="199" t="n">
        <v>0</v>
      </c>
      <c r="O12" s="199" t="n">
        <v>0</v>
      </c>
      <c r="P12" s="199" t="n">
        <v>0</v>
      </c>
      <c r="Q12" s="199" t="n">
        <v>0</v>
      </c>
      <c r="R12" s="201" t="n">
        <f aca="false">SUM(L12:Q12)</f>
        <v>0</v>
      </c>
      <c r="S12" s="202" t="n">
        <f aca="false">IF(R12&gt;=0,R12/1000,0)</f>
        <v>0</v>
      </c>
      <c r="T12" s="202" t="n">
        <f aca="false">IF(R12&gt;=0,0,R12/1000)</f>
        <v>0</v>
      </c>
      <c r="V12" s="194"/>
      <c r="W12" s="99"/>
      <c r="X12" s="99"/>
      <c r="Y12" s="99"/>
      <c r="Z12" s="99"/>
      <c r="AA12" s="195"/>
      <c r="AE12" s="199" t="n">
        <v>0</v>
      </c>
      <c r="AK12" s="199"/>
    </row>
    <row r="13" customFormat="false" ht="12.75" hidden="false" customHeight="true" outlineLevel="0" collapsed="false">
      <c r="A13" s="88" t="s">
        <v>231</v>
      </c>
      <c r="E13" s="203" t="n">
        <v>0</v>
      </c>
      <c r="F13" s="3" t="s">
        <v>218</v>
      </c>
      <c r="K13" s="194"/>
      <c r="L13" s="99"/>
      <c r="M13" s="99"/>
      <c r="N13" s="99"/>
      <c r="O13" s="99"/>
      <c r="P13" s="99"/>
      <c r="Q13" s="99"/>
      <c r="R13" s="195"/>
      <c r="S13" s="204"/>
      <c r="T13" s="204"/>
      <c r="V13" s="194" t="s">
        <v>232</v>
      </c>
      <c r="W13" s="99"/>
      <c r="X13" s="99"/>
      <c r="Y13" s="9" t="s">
        <v>233</v>
      </c>
      <c r="Z13" s="99"/>
      <c r="AA13" s="195"/>
      <c r="AE13" s="199" t="n">
        <v>0</v>
      </c>
      <c r="AK13" s="199"/>
    </row>
    <row r="14" customFormat="false" ht="12.75" hidden="false" customHeight="true" outlineLevel="0" collapsed="false">
      <c r="A14" s="88" t="s">
        <v>234</v>
      </c>
      <c r="E14" s="205" t="n">
        <f aca="false">+E159</f>
        <v>14239.3551</v>
      </c>
      <c r="F14" s="88" t="s">
        <v>235</v>
      </c>
      <c r="K14" s="194" t="s">
        <v>236</v>
      </c>
      <c r="L14" s="206" t="n">
        <f aca="false">SUM(L9:L13)/1000*3.082</f>
        <v>0</v>
      </c>
      <c r="M14" s="206" t="n">
        <f aca="false">SUM(M9:M13)/1000000</f>
        <v>0</v>
      </c>
      <c r="N14" s="206" t="n">
        <f aca="false">SUM(N9:N13)/1000000</f>
        <v>0</v>
      </c>
      <c r="O14" s="206" t="n">
        <f aca="false">SUM(O9:O13)/1000000</f>
        <v>0</v>
      </c>
      <c r="P14" s="206" t="n">
        <f aca="false">SUM(P9:P13)/1000000</f>
        <v>0</v>
      </c>
      <c r="Q14" s="206" t="n">
        <f aca="false">SUM(Q9:Q13)/1000000</f>
        <v>0</v>
      </c>
      <c r="R14" s="207" t="n">
        <f aca="false">SUM(R9:R13)/1000</f>
        <v>0</v>
      </c>
      <c r="S14" s="206" t="n">
        <f aca="false">SUM(S9:S13)</f>
        <v>0</v>
      </c>
      <c r="T14" s="206" t="n">
        <f aca="false">SUM(T9:T13)</f>
        <v>0</v>
      </c>
      <c r="V14" s="194"/>
      <c r="W14" s="99"/>
      <c r="X14" s="99"/>
      <c r="Y14" s="9" t="s">
        <v>237</v>
      </c>
      <c r="Z14" s="99"/>
      <c r="AA14" s="195"/>
      <c r="AE14" s="199" t="n">
        <f aca="false">+Input!$D$18</f>
        <v>0</v>
      </c>
    </row>
    <row r="15" customFormat="false" ht="12.75" hidden="false" customHeight="true" outlineLevel="0" collapsed="false">
      <c r="A15" s="88" t="s">
        <v>238</v>
      </c>
      <c r="E15" s="205" t="n">
        <f aca="false">+L159</f>
        <v>0</v>
      </c>
      <c r="F15" s="88" t="s">
        <v>235</v>
      </c>
      <c r="K15" s="194" t="s">
        <v>239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08" t="n">
        <f aca="false">IF(R16=0,0,R17/R16)</f>
        <v>1</v>
      </c>
      <c r="S15" s="356" t="str">
        <f aca="false">IF(SUM(S14:T14)-R14=0,"-",SUM(S14:T14)-R14)</f>
        <v>-</v>
      </c>
      <c r="T15" s="204"/>
      <c r="V15" s="194"/>
      <c r="W15" s="9" t="s">
        <v>240</v>
      </c>
      <c r="X15" s="9" t="s">
        <v>241</v>
      </c>
      <c r="Y15" s="18" t="s">
        <v>242</v>
      </c>
      <c r="Z15" s="99"/>
      <c r="AA15" s="195"/>
      <c r="AE15" s="199" t="n">
        <f aca="false">+Input!$D$20</f>
        <v>-0.00320000015199184</v>
      </c>
    </row>
    <row r="16" customFormat="false" ht="12.75" hidden="false" customHeight="true" outlineLevel="0" collapsed="false">
      <c r="A16" s="88" t="s">
        <v>243</v>
      </c>
      <c r="E16" s="205" t="n">
        <v>0</v>
      </c>
      <c r="F16" s="88" t="s">
        <v>235</v>
      </c>
      <c r="I16" s="210"/>
      <c r="J16" s="210"/>
      <c r="K16" s="194" t="s">
        <v>244</v>
      </c>
      <c r="L16" s="211" t="n">
        <f aca="false">+Input!D37*39.865/1000</f>
        <v>7.97633574374</v>
      </c>
      <c r="M16" s="211" t="n">
        <v>0</v>
      </c>
      <c r="N16" s="211" t="n">
        <v>0</v>
      </c>
      <c r="O16" s="211" t="n">
        <v>0</v>
      </c>
      <c r="P16" s="211" t="n">
        <v>0</v>
      </c>
      <c r="Q16" s="211" t="n">
        <v>0</v>
      </c>
      <c r="R16" s="212" t="n">
        <f aca="false">SUM(L16:Q16)</f>
        <v>7.97633574374</v>
      </c>
      <c r="S16" s="213"/>
      <c r="T16" s="204"/>
      <c r="U16" s="99"/>
      <c r="V16" s="194" t="s">
        <v>245</v>
      </c>
      <c r="W16" s="99" t="n">
        <v>0</v>
      </c>
      <c r="X16" s="99" t="n">
        <v>0</v>
      </c>
      <c r="Y16" s="99" t="n">
        <f aca="false">(X16-W16)/1000000</f>
        <v>0</v>
      </c>
      <c r="Z16" s="99"/>
      <c r="AA16" s="195"/>
      <c r="AB16" s="99"/>
      <c r="AC16" s="99"/>
      <c r="AD16" s="99"/>
      <c r="AE16" s="199" t="n">
        <f aca="false">+Input!$D$21</f>
        <v>0</v>
      </c>
      <c r="AF16" s="99"/>
      <c r="AG16" s="99"/>
      <c r="AH16" s="99"/>
      <c r="AI16" s="99"/>
      <c r="AJ16" s="99"/>
      <c r="AK16" s="99"/>
    </row>
    <row r="17" customFormat="false" ht="12.75" hidden="false" customHeight="true" outlineLevel="0" collapsed="false">
      <c r="E17" s="205"/>
      <c r="I17" s="210"/>
      <c r="J17" s="210"/>
      <c r="K17" s="214"/>
      <c r="L17" s="215" t="n">
        <f aca="false">SUM(L15*L16)</f>
        <v>7.97633574374</v>
      </c>
      <c r="M17" s="215" t="n">
        <f aca="false">SUM(M15*M16)</f>
        <v>0</v>
      </c>
      <c r="N17" s="215" t="n">
        <f aca="false">SUM(N15*N16)</f>
        <v>0</v>
      </c>
      <c r="O17" s="215" t="n">
        <f aca="false">SUM(O15*O16)</f>
        <v>0</v>
      </c>
      <c r="P17" s="215" t="n">
        <f aca="false">SUM(P15*P16)</f>
        <v>0</v>
      </c>
      <c r="Q17" s="215" t="n">
        <f aca="false">SUM(Q15*Q16)</f>
        <v>0</v>
      </c>
      <c r="R17" s="216" t="n">
        <f aca="false">SUM(L17:Q17)</f>
        <v>7.97633574374</v>
      </c>
      <c r="S17" s="0"/>
      <c r="T17" s="0"/>
      <c r="U17" s="99"/>
      <c r="V17" s="194" t="s">
        <v>246</v>
      </c>
      <c r="W17" s="99" t="n">
        <v>0</v>
      </c>
      <c r="X17" s="99" t="n">
        <v>0</v>
      </c>
      <c r="Y17" s="99" t="n">
        <f aca="false">(X17-W17)/1000000</f>
        <v>0</v>
      </c>
      <c r="Z17" s="99"/>
      <c r="AA17" s="195"/>
      <c r="AB17" s="99"/>
      <c r="AC17" s="99"/>
      <c r="AD17" s="99"/>
      <c r="AE17" s="199" t="n">
        <f aca="false">+Input!$D$22</f>
        <v>0</v>
      </c>
      <c r="AF17" s="99"/>
      <c r="AG17" s="99"/>
      <c r="AH17" s="99"/>
      <c r="AI17" s="99"/>
      <c r="AJ17" s="99"/>
      <c r="AK17" s="99"/>
    </row>
    <row r="18" customFormat="false" ht="12.75" hidden="false" customHeight="true" outlineLevel="0" collapsed="false">
      <c r="E18" s="205"/>
      <c r="I18" s="210"/>
      <c r="J18" s="210"/>
      <c r="K18" s="198" t="s">
        <v>247</v>
      </c>
      <c r="L18" s="99"/>
      <c r="M18" s="99"/>
      <c r="N18" s="99"/>
      <c r="O18" s="99"/>
      <c r="P18" s="99"/>
      <c r="Q18" s="94"/>
      <c r="R18" s="195"/>
      <c r="S18" s="202"/>
      <c r="T18" s="202"/>
      <c r="U18" s="99"/>
      <c r="V18" s="194" t="s">
        <v>248</v>
      </c>
      <c r="W18" s="99" t="n">
        <f aca="false">W16+W17</f>
        <v>0</v>
      </c>
      <c r="X18" s="99" t="n">
        <f aca="false">X16+X17</f>
        <v>0</v>
      </c>
      <c r="Y18" s="99" t="n">
        <f aca="false">Y16+Y17</f>
        <v>0</v>
      </c>
      <c r="Z18" s="99"/>
      <c r="AA18" s="195"/>
      <c r="AB18" s="99"/>
      <c r="AC18" s="99"/>
      <c r="AD18" s="99"/>
      <c r="AE18" s="199" t="n">
        <f aca="false">+Input!$D$23</f>
        <v>673.4191</v>
      </c>
      <c r="AF18" s="99"/>
      <c r="AG18" s="99"/>
      <c r="AH18" s="99"/>
      <c r="AI18" s="99"/>
      <c r="AJ18" s="99"/>
      <c r="AK18" s="99"/>
    </row>
    <row r="19" customFormat="false" ht="12.75" hidden="false" customHeight="true" outlineLevel="0" collapsed="false">
      <c r="A19" s="197" t="s">
        <v>31</v>
      </c>
      <c r="E19" s="217" t="n">
        <f aca="false">SUM(E9:E16)</f>
        <v>2718886.8003</v>
      </c>
      <c r="I19" s="99"/>
      <c r="J19" s="99"/>
      <c r="K19" s="194" t="s">
        <v>220</v>
      </c>
      <c r="L19" s="181" t="n">
        <v>0</v>
      </c>
      <c r="M19" s="199" t="n">
        <v>0</v>
      </c>
      <c r="N19" s="199" t="n">
        <v>0</v>
      </c>
      <c r="O19" s="199" t="n">
        <v>0</v>
      </c>
      <c r="P19" s="199" t="n">
        <v>0</v>
      </c>
      <c r="Q19" s="199" t="n">
        <v>0</v>
      </c>
      <c r="R19" s="201" t="n">
        <f aca="false">SUM(L19:Q19)</f>
        <v>0</v>
      </c>
      <c r="S19" s="202" t="n">
        <f aca="false">IF(R19&gt;=0,R19/1000,0)</f>
        <v>0</v>
      </c>
      <c r="T19" s="202" t="n">
        <f aca="false">IF(R19&gt;=0,0,R19/1000)</f>
        <v>0</v>
      </c>
      <c r="U19" s="99"/>
      <c r="V19" s="194"/>
      <c r="W19" s="99"/>
      <c r="X19" s="99"/>
      <c r="Y19" s="99"/>
      <c r="Z19" s="99"/>
      <c r="AA19" s="195"/>
      <c r="AB19" s="99"/>
      <c r="AC19" s="99"/>
      <c r="AD19" s="99"/>
      <c r="AE19" s="199" t="n">
        <f aca="false">+Input!$D$24</f>
        <v>7.0315</v>
      </c>
      <c r="AF19" s="99"/>
      <c r="AG19" s="99"/>
      <c r="AH19" s="99"/>
      <c r="AI19" s="199"/>
      <c r="AJ19" s="99"/>
      <c r="AK19" s="99"/>
    </row>
    <row r="20" customFormat="false" ht="12.75" hidden="false" customHeight="true" outlineLevel="0" collapsed="false">
      <c r="I20" s="99"/>
      <c r="J20" s="99"/>
      <c r="K20" s="194" t="s">
        <v>222</v>
      </c>
      <c r="L20" s="181" t="n">
        <v>0</v>
      </c>
      <c r="M20" s="199" t="n">
        <v>0</v>
      </c>
      <c r="N20" s="199" t="n">
        <v>0</v>
      </c>
      <c r="O20" s="199" t="n">
        <v>0</v>
      </c>
      <c r="P20" s="199" t="n">
        <v>0</v>
      </c>
      <c r="Q20" s="199" t="n">
        <v>0</v>
      </c>
      <c r="R20" s="201" t="n">
        <f aca="false">SUM(L20:Q20)</f>
        <v>0</v>
      </c>
      <c r="S20" s="202" t="n">
        <f aca="false">IF(R20&gt;=0,R20/1000,0)</f>
        <v>0</v>
      </c>
      <c r="T20" s="202" t="n">
        <f aca="false">IF(R20&gt;=0,0,R20/1000)</f>
        <v>0</v>
      </c>
      <c r="U20" s="99"/>
      <c r="V20" s="194" t="s">
        <v>249</v>
      </c>
      <c r="W20" s="99"/>
      <c r="X20" s="99"/>
      <c r="Y20" s="99"/>
      <c r="Z20" s="99" t="n">
        <f aca="false">SUM(E19)-SUM(B58+B59)</f>
        <v>2717696.8068</v>
      </c>
      <c r="AA20" s="195"/>
      <c r="AB20" s="99"/>
      <c r="AC20" s="99"/>
      <c r="AD20" s="99"/>
      <c r="AE20" s="199" t="n">
        <f aca="false">+Input!$D$25</f>
        <v>120.2643</v>
      </c>
      <c r="AF20" s="99"/>
      <c r="AG20" s="99"/>
      <c r="AH20" s="99"/>
      <c r="AI20" s="199"/>
      <c r="AJ20" s="99"/>
      <c r="AK20" s="99"/>
    </row>
    <row r="21" customFormat="false" ht="12.75" hidden="false" customHeight="true" outlineLevel="0" collapsed="false">
      <c r="A21" s="196" t="s">
        <v>250</v>
      </c>
      <c r="I21" s="99"/>
      <c r="J21" s="99"/>
      <c r="K21" s="194" t="s">
        <v>226</v>
      </c>
      <c r="L21" s="199" t="n">
        <v>0</v>
      </c>
      <c r="M21" s="199" t="n">
        <v>0</v>
      </c>
      <c r="N21" s="199" t="n">
        <v>0</v>
      </c>
      <c r="O21" s="199" t="n">
        <v>0</v>
      </c>
      <c r="P21" s="199" t="n">
        <v>0</v>
      </c>
      <c r="Q21" s="199" t="n">
        <v>0</v>
      </c>
      <c r="R21" s="201" t="n">
        <f aca="false">SUM(L21:Q21)</f>
        <v>0</v>
      </c>
      <c r="S21" s="202" t="n">
        <f aca="false">IF(R21&gt;=0,R21/1000,0)</f>
        <v>0</v>
      </c>
      <c r="T21" s="202" t="n">
        <f aca="false">IF(R21&gt;=0,0,R21/1000)</f>
        <v>0</v>
      </c>
      <c r="U21" s="94"/>
      <c r="V21" s="218"/>
      <c r="W21" s="219"/>
      <c r="X21" s="219"/>
      <c r="Y21" s="219"/>
      <c r="Z21" s="219"/>
      <c r="AA21" s="220"/>
      <c r="AB21" s="94"/>
      <c r="AC21" s="94"/>
      <c r="AD21" s="94"/>
      <c r="AE21" s="199" t="n">
        <f aca="false">+Input!$D$26</f>
        <v>0</v>
      </c>
      <c r="AF21" s="94"/>
      <c r="AG21" s="94"/>
      <c r="AH21" s="94"/>
      <c r="AI21" s="2"/>
      <c r="AJ21" s="99"/>
      <c r="AK21" s="99"/>
    </row>
    <row r="22" customFormat="false" ht="12.75" hidden="false" customHeight="true" outlineLevel="0" collapsed="false">
      <c r="A22" s="88" t="s">
        <v>251</v>
      </c>
      <c r="E22" s="200" t="n">
        <v>0</v>
      </c>
      <c r="F22" s="3" t="s">
        <v>218</v>
      </c>
      <c r="G22" s="99"/>
      <c r="I22" s="99"/>
      <c r="J22" s="99"/>
      <c r="K22" s="194" t="s">
        <v>230</v>
      </c>
      <c r="L22" s="199" t="n">
        <v>0</v>
      </c>
      <c r="M22" s="199" t="n">
        <v>0</v>
      </c>
      <c r="N22" s="199" t="n">
        <v>0</v>
      </c>
      <c r="O22" s="199" t="n">
        <v>0</v>
      </c>
      <c r="P22" s="199" t="n">
        <v>0</v>
      </c>
      <c r="Q22" s="199" t="n">
        <v>0</v>
      </c>
      <c r="R22" s="201" t="n">
        <f aca="false">SUM(L22:Q22)</f>
        <v>0</v>
      </c>
      <c r="S22" s="202" t="n">
        <f aca="false">IF(R22&gt;=0,R22/1000,0)</f>
        <v>0</v>
      </c>
      <c r="T22" s="202" t="n">
        <f aca="false">IF(R22&gt;=0,0,R22/1000)</f>
        <v>0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199" t="n">
        <f aca="false">+Input!$D$27</f>
        <v>0</v>
      </c>
      <c r="AF22" s="99"/>
      <c r="AG22" s="99"/>
      <c r="AH22" s="99"/>
      <c r="AI22" s="2"/>
      <c r="AJ22" s="99"/>
      <c r="AK22" s="99"/>
    </row>
    <row r="23" customFormat="false" ht="12.75" hidden="false" customHeight="true" outlineLevel="0" collapsed="false">
      <c r="A23" s="88" t="s">
        <v>252</v>
      </c>
      <c r="E23" s="203" t="n">
        <f aca="false">+B63</f>
        <v>0</v>
      </c>
      <c r="F23" s="3" t="s">
        <v>218</v>
      </c>
      <c r="G23" s="99"/>
      <c r="I23" s="99"/>
      <c r="J23" s="99"/>
      <c r="K23" s="194"/>
      <c r="L23" s="99"/>
      <c r="M23" s="99"/>
      <c r="N23" s="99"/>
      <c r="O23" s="99"/>
      <c r="P23" s="99"/>
      <c r="Q23" s="99"/>
      <c r="R23" s="195"/>
      <c r="S23" s="204"/>
      <c r="T23" s="204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199" t="n">
        <f aca="false">+Input!$D$28</f>
        <v>0</v>
      </c>
      <c r="AF23" s="99"/>
      <c r="AG23" s="99"/>
      <c r="AH23" s="99"/>
      <c r="AI23" s="2"/>
      <c r="AJ23" s="99"/>
      <c r="AK23" s="99"/>
    </row>
    <row r="24" customFormat="false" ht="12.75" hidden="false" customHeight="true" outlineLevel="0" collapsed="false">
      <c r="A24" s="88" t="s">
        <v>253</v>
      </c>
      <c r="E24" s="221" t="n">
        <f aca="false">E22+E23</f>
        <v>0</v>
      </c>
      <c r="F24" s="88" t="s">
        <v>235</v>
      </c>
      <c r="I24" s="99"/>
      <c r="J24" s="99"/>
      <c r="K24" s="194" t="s">
        <v>236</v>
      </c>
      <c r="L24" s="206" t="n">
        <f aca="false">SUM(L19:L23)/1000</f>
        <v>0</v>
      </c>
      <c r="M24" s="206" t="n">
        <f aca="false">SUM(M19:M23)/1000000</f>
        <v>0</v>
      </c>
      <c r="N24" s="206" t="n">
        <f aca="false">SUM(N19:N23)/1000000</f>
        <v>0</v>
      </c>
      <c r="O24" s="206" t="n">
        <f aca="false">SUM(O19:O23)/1000000</f>
        <v>0</v>
      </c>
      <c r="P24" s="206" t="n">
        <f aca="false">SUM(P19:P23)/1000000</f>
        <v>0</v>
      </c>
      <c r="Q24" s="206" t="n">
        <f aca="false">SUM(Q19:Q23)/1000000</f>
        <v>0</v>
      </c>
      <c r="R24" s="206" t="n">
        <f aca="false">SUM(R19:R23)/1000</f>
        <v>0</v>
      </c>
      <c r="S24" s="206" t="n">
        <f aca="false">SUM(S19:S23)</f>
        <v>0</v>
      </c>
      <c r="T24" s="206" t="n">
        <f aca="false">SUM(T19:T23)</f>
        <v>0</v>
      </c>
      <c r="U24" s="94"/>
      <c r="V24" s="94"/>
      <c r="W24" s="94"/>
      <c r="X24" s="94"/>
      <c r="Y24" s="99"/>
      <c r="Z24" s="94"/>
      <c r="AA24" s="94"/>
      <c r="AB24" s="94"/>
      <c r="AC24" s="94"/>
      <c r="AD24" s="94"/>
      <c r="AE24" s="199" t="n">
        <v>0</v>
      </c>
      <c r="AF24" s="94"/>
      <c r="AG24" s="94"/>
      <c r="AH24" s="94"/>
      <c r="AI24" s="2"/>
      <c r="AJ24" s="99"/>
      <c r="AK24" s="99"/>
    </row>
    <row r="25" customFormat="false" ht="12.75" hidden="false" customHeight="true" outlineLevel="0" collapsed="false">
      <c r="A25" s="88" t="s">
        <v>254</v>
      </c>
      <c r="E25" s="205" t="n">
        <f aca="false">-M214</f>
        <v>-0</v>
      </c>
      <c r="I25" s="99"/>
      <c r="J25" s="99"/>
      <c r="K25" s="218"/>
      <c r="L25" s="219"/>
      <c r="M25" s="219"/>
      <c r="N25" s="219"/>
      <c r="O25" s="219"/>
      <c r="P25" s="219"/>
      <c r="Q25" s="219"/>
      <c r="R25" s="220"/>
      <c r="S25" s="94"/>
      <c r="T25" s="94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199" t="n">
        <v>0</v>
      </c>
      <c r="AF25" s="99"/>
      <c r="AG25" s="99"/>
      <c r="AH25" s="99"/>
      <c r="AI25" s="2"/>
      <c r="AJ25" s="99"/>
      <c r="AK25" s="99"/>
    </row>
    <row r="26" customFormat="false" ht="12.75" hidden="false" customHeight="true" outlineLevel="0" collapsed="false">
      <c r="A26" s="197" t="s">
        <v>255</v>
      </c>
      <c r="E26" s="222" t="n">
        <f aca="false">E24+E25</f>
        <v>0</v>
      </c>
      <c r="I26" s="99"/>
      <c r="J26" s="99"/>
      <c r="K26" s="3"/>
      <c r="L26" s="3"/>
      <c r="M26" s="3"/>
      <c r="N26" s="3"/>
      <c r="O26" s="3"/>
      <c r="P26" s="3"/>
      <c r="Q26" s="3"/>
      <c r="R26" s="3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199" t="n">
        <v>0</v>
      </c>
      <c r="AF26" s="99"/>
      <c r="AG26" s="99"/>
      <c r="AH26" s="99"/>
      <c r="AI26" s="2"/>
      <c r="AJ26" s="99"/>
      <c r="AK26" s="99"/>
    </row>
    <row r="27" customFormat="false" ht="12.75" hidden="false" customHeight="true" outlineLevel="0" collapsed="false">
      <c r="G27" s="99"/>
      <c r="I27" s="99"/>
      <c r="J27" s="99"/>
      <c r="K27" s="223"/>
      <c r="L27" s="188"/>
      <c r="M27" s="188"/>
      <c r="N27" s="188"/>
      <c r="O27" s="188"/>
      <c r="P27" s="188"/>
      <c r="Q27" s="224"/>
      <c r="R27" s="225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199" t="n">
        <v>0</v>
      </c>
      <c r="AF27" s="99"/>
      <c r="AG27" s="99"/>
      <c r="AH27" s="99"/>
      <c r="AI27" s="99"/>
      <c r="AJ27" s="99"/>
      <c r="AK27" s="99"/>
    </row>
    <row r="28" customFormat="false" ht="12.75" hidden="false" customHeight="true" outlineLevel="0" collapsed="false">
      <c r="A28" s="196" t="s">
        <v>256</v>
      </c>
      <c r="E28" s="99"/>
      <c r="I28" s="99"/>
      <c r="J28" s="99"/>
      <c r="K28" s="226" t="s">
        <v>257</v>
      </c>
      <c r="L28" s="226"/>
      <c r="M28" s="227" t="s">
        <v>258</v>
      </c>
      <c r="N28" s="227" t="s">
        <v>259</v>
      </c>
      <c r="O28" s="99"/>
      <c r="P28" s="99"/>
      <c r="Q28" s="99"/>
      <c r="R28" s="195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199" t="n">
        <f aca="false">+Input!$D$29</f>
        <v>0</v>
      </c>
      <c r="AF28" s="99"/>
      <c r="AG28" s="99"/>
      <c r="AH28" s="99"/>
      <c r="AI28" s="99"/>
      <c r="AJ28" s="99"/>
      <c r="AK28" s="99"/>
    </row>
    <row r="29" customFormat="false" ht="12.75" hidden="false" customHeight="true" outlineLevel="0" collapsed="false">
      <c r="A29" s="88" t="s">
        <v>260</v>
      </c>
      <c r="E29" s="200" t="n">
        <v>18003296.87994</v>
      </c>
      <c r="F29" s="88" t="s">
        <v>261</v>
      </c>
      <c r="H29" s="88" t="n">
        <v>1269966.05909209</v>
      </c>
      <c r="I29" s="99"/>
      <c r="J29" s="99"/>
      <c r="K29" s="194" t="s">
        <v>247</v>
      </c>
      <c r="L29" s="99"/>
      <c r="M29" s="99"/>
      <c r="N29" s="99"/>
      <c r="O29" s="99"/>
      <c r="P29" s="99"/>
      <c r="Q29" s="94"/>
      <c r="R29" s="228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customFormat="false" ht="12.75" hidden="false" customHeight="true" outlineLevel="0" collapsed="false">
      <c r="A30" s="88" t="s">
        <v>262</v>
      </c>
      <c r="E30" s="229" t="n">
        <f aca="false">B61</f>
        <v>0</v>
      </c>
      <c r="F30" s="88" t="s">
        <v>263</v>
      </c>
      <c r="H30" s="88" t="n">
        <f aca="false">+H29-E29</f>
        <v>-16733330.8208479</v>
      </c>
      <c r="I30" s="99"/>
      <c r="J30" s="99"/>
      <c r="K30" s="194" t="s">
        <v>264</v>
      </c>
      <c r="L30" s="99"/>
      <c r="M30" s="199" t="n">
        <v>2361566.8567</v>
      </c>
      <c r="N30" s="199"/>
      <c r="O30" s="99" t="s">
        <v>261</v>
      </c>
      <c r="P30" s="99"/>
      <c r="Q30" s="99"/>
      <c r="R30" s="195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</row>
    <row r="31" customFormat="false" ht="12.75" hidden="false" customHeight="true" outlineLevel="0" collapsed="false">
      <c r="A31" s="88" t="s">
        <v>265</v>
      </c>
      <c r="E31" s="205" t="n">
        <f aca="false">B102</f>
        <v>0</v>
      </c>
      <c r="F31" s="88" t="s">
        <v>263</v>
      </c>
      <c r="I31" s="99"/>
      <c r="J31" s="99"/>
      <c r="K31" s="194" t="s">
        <v>266</v>
      </c>
      <c r="L31" s="99"/>
      <c r="M31" s="199" t="n">
        <v>0</v>
      </c>
      <c r="N31" s="2" t="n">
        <f aca="false">M31</f>
        <v>0</v>
      </c>
      <c r="O31" s="99" t="s">
        <v>261</v>
      </c>
      <c r="P31" s="99"/>
      <c r="Q31" s="99"/>
      <c r="R31" s="195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4"/>
      <c r="AJ31" s="99"/>
      <c r="AK31" s="99"/>
    </row>
    <row r="32" customFormat="false" ht="12.75" hidden="false" customHeight="true" outlineLevel="0" collapsed="false">
      <c r="A32" s="88" t="s">
        <v>267</v>
      </c>
      <c r="E32" s="229" t="n">
        <f aca="false">B118</f>
        <v>0</v>
      </c>
      <c r="F32" s="88" t="s">
        <v>263</v>
      </c>
      <c r="K32" s="194" t="s">
        <v>268</v>
      </c>
      <c r="L32" s="99"/>
      <c r="M32" s="199" t="n">
        <v>18003296.87994</v>
      </c>
      <c r="N32" s="2"/>
      <c r="O32" s="99" t="s">
        <v>261</v>
      </c>
      <c r="P32" s="99"/>
      <c r="Q32" s="99"/>
      <c r="R32" s="195"/>
      <c r="AI32" s="3"/>
    </row>
    <row r="33" customFormat="false" ht="12.75" hidden="false" customHeight="true" outlineLevel="0" collapsed="false">
      <c r="A33" s="88" t="s">
        <v>269</v>
      </c>
      <c r="E33" s="205" t="n">
        <f aca="false">B67</f>
        <v>0</v>
      </c>
      <c r="F33" s="88" t="s">
        <v>263</v>
      </c>
      <c r="K33" s="194"/>
      <c r="L33" s="94"/>
      <c r="M33" s="2"/>
      <c r="N33" s="2"/>
      <c r="O33" s="99"/>
      <c r="P33" s="99"/>
      <c r="Q33" s="99"/>
      <c r="R33" s="195"/>
    </row>
    <row r="34" customFormat="false" ht="12.75" hidden="false" customHeight="true" outlineLevel="0" collapsed="false">
      <c r="A34" s="88" t="s">
        <v>341</v>
      </c>
      <c r="E34" s="205" t="n">
        <f aca="false">B69</f>
        <v>0</v>
      </c>
      <c r="F34" s="88" t="s">
        <v>263</v>
      </c>
      <c r="G34" s="99"/>
      <c r="H34" s="99"/>
      <c r="K34" s="194" t="s">
        <v>271</v>
      </c>
      <c r="L34" s="99"/>
      <c r="M34" s="2" t="n">
        <f aca="false">B76</f>
        <v>357319.9436</v>
      </c>
      <c r="N34" s="2" t="n">
        <f aca="false">B63</f>
        <v>0</v>
      </c>
      <c r="O34" s="99" t="s">
        <v>272</v>
      </c>
      <c r="P34" s="99"/>
      <c r="Q34" s="99"/>
      <c r="R34" s="195"/>
    </row>
    <row r="35" customFormat="false" ht="12.75" hidden="false" customHeight="true" outlineLevel="0" collapsed="false">
      <c r="A35" s="88" t="s">
        <v>273</v>
      </c>
      <c r="E35" s="205" t="n">
        <f aca="false">F238</f>
        <v>0</v>
      </c>
      <c r="F35" s="88" t="s">
        <v>263</v>
      </c>
      <c r="G35" s="99"/>
      <c r="H35" s="99"/>
      <c r="K35" s="194"/>
      <c r="L35" s="99"/>
      <c r="M35" s="2"/>
      <c r="N35" s="2"/>
      <c r="O35" s="99"/>
      <c r="P35" s="99"/>
      <c r="Q35" s="99"/>
      <c r="R35" s="195"/>
    </row>
    <row r="36" customFormat="false" ht="12.75" hidden="false" customHeight="true" outlineLevel="0" collapsed="false">
      <c r="A36" s="197" t="s">
        <v>274</v>
      </c>
      <c r="E36" s="217" t="n">
        <f aca="false">SUM(E29:E35)</f>
        <v>18003296.87994</v>
      </c>
      <c r="K36" s="194" t="s">
        <v>163</v>
      </c>
      <c r="L36" s="94"/>
      <c r="M36" s="2" t="n">
        <f aca="false">SUM(M30:M34)</f>
        <v>20722183.68024</v>
      </c>
      <c r="N36" s="2" t="n">
        <f aca="false">SUM(N30:N34)</f>
        <v>0</v>
      </c>
      <c r="O36" s="99"/>
      <c r="P36" s="99"/>
      <c r="Q36" s="99"/>
      <c r="R36" s="195"/>
    </row>
    <row r="37" customFormat="false" ht="12.75" hidden="false" customHeight="true" outlineLevel="0" collapsed="false">
      <c r="K37" s="230"/>
      <c r="L37" s="94"/>
      <c r="M37" s="94"/>
      <c r="N37" s="94"/>
      <c r="O37" s="99"/>
      <c r="P37" s="99"/>
      <c r="Q37" s="99"/>
      <c r="R37" s="195"/>
    </row>
    <row r="38" customFormat="false" ht="12.75" hidden="false" customHeight="true" outlineLevel="0" collapsed="false">
      <c r="A38" s="196" t="s">
        <v>275</v>
      </c>
      <c r="C38" s="199"/>
      <c r="E38" s="217" t="n">
        <f aca="false">+E36+E26+E19</f>
        <v>20722183.68024</v>
      </c>
      <c r="K38" s="194"/>
      <c r="L38" s="231" t="s">
        <v>276</v>
      </c>
      <c r="M38" s="43" t="n">
        <f aca="false">M36-E38</f>
        <v>0</v>
      </c>
      <c r="N38" s="43" t="n">
        <f aca="false">+N36-E26</f>
        <v>0</v>
      </c>
      <c r="O38" s="99"/>
      <c r="P38" s="99"/>
      <c r="Q38" s="99"/>
      <c r="R38" s="19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32"/>
      <c r="L39" s="233"/>
      <c r="M39" s="233"/>
      <c r="N39" s="234"/>
      <c r="O39" s="233"/>
      <c r="P39" s="233"/>
      <c r="Q39" s="233"/>
      <c r="R39" s="23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99"/>
      <c r="L40" s="99"/>
      <c r="M40" s="99"/>
      <c r="N40" s="99"/>
      <c r="O40" s="99"/>
      <c r="P40" s="99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36" t="s">
        <v>173</v>
      </c>
      <c r="B41" s="236"/>
      <c r="K41" s="3"/>
      <c r="L41" s="3"/>
      <c r="M41" s="23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38" t="s">
        <v>277</v>
      </c>
      <c r="AJ42" s="23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39"/>
      <c r="B43" s="240" t="s">
        <v>278</v>
      </c>
      <c r="C43" s="241" t="n">
        <f aca="false">SUM(C47:C76)-C61-C68-C69</f>
        <v>0</v>
      </c>
      <c r="D43" s="241" t="n">
        <f aca="false">SUM(D47:D76)-D61-D68-D69</f>
        <v>0</v>
      </c>
      <c r="E43" s="241" t="n">
        <f aca="false">SUM(E47:E76)-E61-E68-E69</f>
        <v>350207.4708</v>
      </c>
      <c r="F43" s="241" t="n">
        <f aca="false">SUM(F47:F76)-F61-F68-F69</f>
        <v>-184002.9852</v>
      </c>
      <c r="G43" s="241" t="n">
        <f aca="false">SUM(G47:G76)-G61-G68-G69</f>
        <v>75049.6906000003</v>
      </c>
      <c r="H43" s="241" t="n">
        <f aca="false">SUM(H47:H76)-H61-H68-H69</f>
        <v>116065.7674</v>
      </c>
      <c r="I43" s="241" t="n">
        <f aca="false">SUM(I47:I76)-I61-I68-I69</f>
        <v>0</v>
      </c>
      <c r="J43" s="241" t="n">
        <f aca="false">SUM(J47:J76)-J61-J68-J69</f>
        <v>0</v>
      </c>
      <c r="K43" s="241" t="n">
        <f aca="false">SUM(K47:K76)-K61-K68-K69</f>
        <v>0</v>
      </c>
      <c r="L43" s="241" t="n">
        <f aca="false">SUM(L47:L76)-L61-L68-L69</f>
        <v>0</v>
      </c>
      <c r="M43" s="241" t="n">
        <f aca="false">SUM(M47:M76)-M61-M68-M69</f>
        <v>0</v>
      </c>
      <c r="N43" s="241" t="n">
        <f aca="false">SUM(N47:N76)-N61-N68-N69</f>
        <v>0</v>
      </c>
      <c r="O43" s="241" t="n">
        <f aca="false">SUM(O47:O76)-O61-O68-O69</f>
        <v>0</v>
      </c>
      <c r="P43" s="241" t="n">
        <f aca="false">SUM(P47:P76)-P61-P68-P69</f>
        <v>0</v>
      </c>
      <c r="Q43" s="241" t="n">
        <f aca="false">SUM(Q47:Q76)-Q61-Q68-Q69</f>
        <v>0</v>
      </c>
      <c r="R43" s="241" t="n">
        <f aca="false">SUM(R47:R76)-R61-R68-R69</f>
        <v>0</v>
      </c>
      <c r="S43" s="241" t="n">
        <f aca="false">SUM(S47:S76)-S61-S68-S69</f>
        <v>0</v>
      </c>
      <c r="T43" s="241" t="n">
        <f aca="false">SUM(T47:T76)-T61-T68-T69</f>
        <v>0</v>
      </c>
      <c r="U43" s="241" t="n">
        <f aca="false">SUM(U47:U76)-U61-U68-U69</f>
        <v>0</v>
      </c>
      <c r="V43" s="241" t="n">
        <f aca="false">SUM(V47:V76)-V61-V68-V69</f>
        <v>0</v>
      </c>
      <c r="W43" s="241" t="n">
        <f aca="false">SUM(W47:W76)-W61-W68-W69</f>
        <v>0</v>
      </c>
      <c r="X43" s="241" t="n">
        <f aca="false">SUM(X47:X76)-X61-X68-X69</f>
        <v>0</v>
      </c>
      <c r="Y43" s="241" t="n">
        <f aca="false">SUM(Y47:Y76)-Y61-Y68-Y69</f>
        <v>0</v>
      </c>
      <c r="Z43" s="241" t="n">
        <f aca="false">SUM(Z47:Z76)-Z61-Z68-Z69</f>
        <v>0</v>
      </c>
      <c r="AA43" s="241" t="n">
        <f aca="false">SUM(AA47:AA76)-AA61-AA68-AA69</f>
        <v>0</v>
      </c>
      <c r="AB43" s="241" t="n">
        <f aca="false">SUM(AB47:AB76)-AB61-AB68-AB69</f>
        <v>0</v>
      </c>
      <c r="AC43" s="241" t="n">
        <f aca="false">SUM(AC47:AC76)-AD61-AC68-AC69</f>
        <v>0</v>
      </c>
      <c r="AD43" s="241" t="n">
        <f aca="false">SUM(AD47:AD76)-AE61-AD68-AD69</f>
        <v>0</v>
      </c>
      <c r="AE43" s="241" t="n">
        <f aca="false">SUM(AE47:AE76)-AE61-AE68-AE69</f>
        <v>0</v>
      </c>
      <c r="AF43" s="241" t="n">
        <f aca="false">SUM(AF47:AF76)-AF61-AF68-AF69</f>
        <v>0</v>
      </c>
      <c r="AG43" s="241" t="n">
        <f aca="false">SUM(AG47:AG76)-AG61-AG68-AG69</f>
        <v>0</v>
      </c>
      <c r="AH43" s="3"/>
      <c r="AI43" s="242" t="s">
        <v>279</v>
      </c>
      <c r="AJ43" s="243" t="s">
        <v>280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44" t="s">
        <v>281</v>
      </c>
      <c r="B44" s="245" t="n">
        <f aca="false">B4</f>
        <v>36617</v>
      </c>
      <c r="C44" s="246" t="n">
        <f aca="false">B44</f>
        <v>36617</v>
      </c>
      <c r="D44" s="246" t="n">
        <f aca="false">C44+1</f>
        <v>36618</v>
      </c>
      <c r="E44" s="246" t="n">
        <f aca="false">D44+1</f>
        <v>36619</v>
      </c>
      <c r="F44" s="246" t="n">
        <f aca="false">E44+1</f>
        <v>36620</v>
      </c>
      <c r="G44" s="246" t="n">
        <f aca="false">F44+1</f>
        <v>36621</v>
      </c>
      <c r="H44" s="246" t="n">
        <f aca="false">G44+1</f>
        <v>36622</v>
      </c>
      <c r="I44" s="246" t="n">
        <f aca="false">H44+1</f>
        <v>36623</v>
      </c>
      <c r="J44" s="246" t="n">
        <f aca="false">I44+1</f>
        <v>36624</v>
      </c>
      <c r="K44" s="246" t="n">
        <f aca="false">J44+1</f>
        <v>36625</v>
      </c>
      <c r="L44" s="246" t="n">
        <f aca="false">K44+1</f>
        <v>36626</v>
      </c>
      <c r="M44" s="246" t="n">
        <f aca="false">L44+1</f>
        <v>36627</v>
      </c>
      <c r="N44" s="246" t="n">
        <f aca="false">M44+1</f>
        <v>36628</v>
      </c>
      <c r="O44" s="246" t="n">
        <f aca="false">N44+1</f>
        <v>36629</v>
      </c>
      <c r="P44" s="246" t="n">
        <f aca="false">O44+1</f>
        <v>36630</v>
      </c>
      <c r="Q44" s="246" t="n">
        <f aca="false">P44+1</f>
        <v>36631</v>
      </c>
      <c r="R44" s="246" t="n">
        <f aca="false">Q44+1</f>
        <v>36632</v>
      </c>
      <c r="S44" s="246" t="n">
        <f aca="false">R44+1</f>
        <v>36633</v>
      </c>
      <c r="T44" s="246" t="n">
        <f aca="false">S44+1</f>
        <v>36634</v>
      </c>
      <c r="U44" s="246" t="n">
        <f aca="false">T44+1</f>
        <v>36635</v>
      </c>
      <c r="V44" s="246" t="n">
        <f aca="false">U44+1</f>
        <v>36636</v>
      </c>
      <c r="W44" s="246" t="n">
        <f aca="false">V44+1</f>
        <v>36637</v>
      </c>
      <c r="X44" s="246" t="n">
        <f aca="false">W44+1</f>
        <v>36638</v>
      </c>
      <c r="Y44" s="246" t="n">
        <f aca="false">X44+1</f>
        <v>36639</v>
      </c>
      <c r="Z44" s="246" t="n">
        <f aca="false">Y44+1</f>
        <v>36640</v>
      </c>
      <c r="AA44" s="246" t="n">
        <f aca="false">Z44+1</f>
        <v>36641</v>
      </c>
      <c r="AB44" s="246" t="n">
        <f aca="false">AA44+1</f>
        <v>36642</v>
      </c>
      <c r="AC44" s="246" t="n">
        <f aca="false">AB44+1</f>
        <v>36643</v>
      </c>
      <c r="AD44" s="246" t="n">
        <f aca="false">AC44+1</f>
        <v>36644</v>
      </c>
      <c r="AE44" s="246" t="n">
        <f aca="false">AD44+1</f>
        <v>36645</v>
      </c>
      <c r="AF44" s="246" t="n">
        <f aca="false">AE44+1</f>
        <v>36646</v>
      </c>
      <c r="AG44" s="246" t="n">
        <f aca="false">AF44+1</f>
        <v>36647</v>
      </c>
      <c r="AH44" s="247"/>
      <c r="AI44" s="248" t="n">
        <v>1</v>
      </c>
      <c r="AJ44" s="249" t="s">
        <v>282</v>
      </c>
      <c r="AK44" s="247"/>
      <c r="AL44" s="250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  <c r="CG44" s="247"/>
      <c r="CH44" s="247"/>
      <c r="CI44" s="247"/>
      <c r="CJ44" s="247"/>
      <c r="CK44" s="247"/>
      <c r="CL44" s="247"/>
      <c r="CM44" s="247"/>
      <c r="CN44" s="247"/>
      <c r="CO44" s="247"/>
      <c r="CP44" s="247"/>
      <c r="CQ44" s="247"/>
      <c r="CR44" s="247"/>
      <c r="CS44" s="247"/>
      <c r="CT44" s="247"/>
      <c r="CU44" s="247"/>
      <c r="CV44" s="247"/>
      <c r="CW44" s="247"/>
      <c r="CX44" s="247"/>
      <c r="CY44" s="247"/>
      <c r="CZ44" s="247"/>
      <c r="DA44" s="247"/>
      <c r="DB44" s="247"/>
      <c r="DC44" s="247"/>
      <c r="DD44" s="247"/>
      <c r="DE44" s="247"/>
      <c r="DF44" s="247"/>
      <c r="DG44" s="247"/>
      <c r="DH44" s="247"/>
      <c r="DI44" s="247"/>
      <c r="DJ44" s="247"/>
      <c r="DK44" s="247"/>
      <c r="DL44" s="247"/>
      <c r="DM44" s="247"/>
      <c r="DN44" s="247"/>
      <c r="DO44" s="247"/>
      <c r="DP44" s="247"/>
      <c r="DQ44" s="247"/>
      <c r="DR44" s="247"/>
      <c r="DS44" s="247"/>
      <c r="DT44" s="247"/>
      <c r="DU44" s="247"/>
      <c r="DV44" s="247"/>
      <c r="DW44" s="247"/>
      <c r="DX44" s="247"/>
      <c r="DY44" s="247"/>
      <c r="DZ44" s="247"/>
      <c r="EA44" s="247"/>
      <c r="EB44" s="247"/>
      <c r="EC44" s="247"/>
      <c r="ED44" s="247"/>
      <c r="EE44" s="247"/>
      <c r="EF44" s="247"/>
      <c r="EG44" s="247"/>
      <c r="EH44" s="247"/>
      <c r="EI44" s="247"/>
      <c r="EJ44" s="247"/>
      <c r="EK44" s="247"/>
      <c r="EL44" s="247"/>
      <c r="EM44" s="247"/>
      <c r="EN44" s="247"/>
      <c r="EO44" s="247"/>
      <c r="EP44" s="247"/>
      <c r="EQ44" s="247"/>
      <c r="ER44" s="247"/>
      <c r="ES44" s="247"/>
      <c r="ET44" s="247"/>
      <c r="EU44" s="247"/>
      <c r="EV44" s="247"/>
      <c r="EW44" s="247"/>
      <c r="EX44" s="247"/>
      <c r="EY44" s="247"/>
      <c r="EZ44" s="247"/>
      <c r="FA44" s="247"/>
      <c r="FB44" s="247"/>
      <c r="FC44" s="247"/>
      <c r="FD44" s="247"/>
      <c r="FE44" s="247"/>
      <c r="FF44" s="247"/>
      <c r="FG44" s="247"/>
      <c r="FH44" s="247"/>
      <c r="FI44" s="247"/>
      <c r="FJ44" s="247"/>
      <c r="FK44" s="247"/>
      <c r="FL44" s="247"/>
      <c r="FM44" s="247"/>
      <c r="FN44" s="247"/>
      <c r="FO44" s="247"/>
      <c r="FP44" s="247"/>
      <c r="FQ44" s="247"/>
      <c r="FR44" s="247"/>
      <c r="FS44" s="247"/>
      <c r="FT44" s="247"/>
      <c r="FU44" s="247"/>
      <c r="FV44" s="247"/>
      <c r="FW44" s="247"/>
      <c r="FX44" s="247"/>
      <c r="FY44" s="247"/>
      <c r="FZ44" s="247"/>
      <c r="GA44" s="247"/>
      <c r="GB44" s="247"/>
      <c r="GC44" s="247"/>
      <c r="GD44" s="247"/>
      <c r="GE44" s="247"/>
      <c r="GF44" s="247"/>
      <c r="GG44" s="247"/>
      <c r="GH44" s="247"/>
      <c r="GI44" s="247"/>
      <c r="GJ44" s="247"/>
      <c r="GK44" s="247"/>
      <c r="GL44" s="247"/>
      <c r="GM44" s="247"/>
      <c r="GN44" s="247"/>
      <c r="GO44" s="247"/>
      <c r="GP44" s="247"/>
      <c r="GQ44" s="247"/>
      <c r="GR44" s="247"/>
      <c r="GS44" s="247"/>
      <c r="GT44" s="247"/>
      <c r="GU44" s="247"/>
      <c r="GV44" s="247"/>
      <c r="GW44" s="247"/>
      <c r="GX44" s="247"/>
      <c r="GY44" s="247"/>
      <c r="GZ44" s="247"/>
      <c r="HA44" s="247"/>
      <c r="HB44" s="247"/>
      <c r="HC44" s="247"/>
      <c r="HD44" s="247"/>
      <c r="HE44" s="247"/>
      <c r="HF44" s="247"/>
      <c r="HG44" s="247"/>
      <c r="HH44" s="247"/>
      <c r="HI44" s="247"/>
      <c r="HJ44" s="247"/>
      <c r="HK44" s="247"/>
      <c r="HL44" s="247"/>
      <c r="HM44" s="247"/>
      <c r="HN44" s="247"/>
      <c r="HO44" s="247"/>
      <c r="HP44" s="247"/>
      <c r="HQ44" s="247"/>
      <c r="HR44" s="247"/>
      <c r="HS44" s="247"/>
      <c r="HT44" s="247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47"/>
      <c r="IH44" s="247"/>
      <c r="II44" s="247"/>
      <c r="IJ44" s="247"/>
      <c r="IK44" s="247"/>
      <c r="IL44" s="247"/>
      <c r="IM44" s="247"/>
      <c r="IN44" s="247"/>
      <c r="IO44" s="247"/>
      <c r="IP44" s="247"/>
      <c r="IQ44" s="247"/>
      <c r="IR44" s="247"/>
      <c r="IS44" s="247"/>
      <c r="IT44" s="247"/>
      <c r="IU44" s="247"/>
      <c r="IV44" s="247"/>
      <c r="IW44" s="247"/>
    </row>
    <row r="45" customFormat="false" ht="12.75" hidden="false" customHeight="false" outlineLevel="0" collapsed="false">
      <c r="A45" s="251"/>
      <c r="B45" s="251"/>
      <c r="C45" s="252" t="str">
        <f aca="false">LOOKUP((WEEKDAY(C44,1)),$AI$44:$AI$50,$AJ$44:$AJ$50)</f>
        <v>S</v>
      </c>
      <c r="D45" s="252" t="str">
        <f aca="false">LOOKUP((WEEKDAY(D44,1)),$AI$44:$AI$50,$AJ$44:$AJ$50)</f>
        <v>S</v>
      </c>
      <c r="E45" s="252" t="str">
        <f aca="false">LOOKUP((WEEKDAY(E44,1)),$AI$44:$AI$50,$AJ$44:$AJ$50)</f>
        <v>M</v>
      </c>
      <c r="F45" s="252" t="str">
        <f aca="false">LOOKUP((WEEKDAY(F44,1)),$AI$44:$AI$50,$AJ$44:$AJ$50)</f>
        <v>T</v>
      </c>
      <c r="G45" s="252" t="str">
        <f aca="false">LOOKUP((WEEKDAY(G44,1)),$AI$44:$AI$50,$AJ$44:$AJ$50)</f>
        <v>W</v>
      </c>
      <c r="H45" s="252" t="str">
        <f aca="false">LOOKUP((WEEKDAY(H44,1)),$AI$44:$AI$50,$AJ$44:$AJ$50)</f>
        <v>R</v>
      </c>
      <c r="I45" s="252" t="str">
        <f aca="false">LOOKUP((WEEKDAY(I44,1)),$AI$44:$AI$50,$AJ$44:$AJ$50)</f>
        <v>F</v>
      </c>
      <c r="J45" s="252" t="str">
        <f aca="false">LOOKUP((WEEKDAY(J44,1)),$AI$44:$AI$50,$AJ$44:$AJ$50)</f>
        <v>S</v>
      </c>
      <c r="K45" s="252" t="str">
        <f aca="false">LOOKUP((WEEKDAY(K44,1)),$AI$44:$AI$50,$AJ$44:$AJ$50)</f>
        <v>S</v>
      </c>
      <c r="L45" s="252" t="str">
        <f aca="false">LOOKUP((WEEKDAY(L44,1)),$AI$44:$AI$50,$AJ$44:$AJ$50)</f>
        <v>M</v>
      </c>
      <c r="M45" s="252" t="str">
        <f aca="false">LOOKUP((WEEKDAY(M44,1)),$AI$44:$AI$50,$AJ$44:$AJ$50)</f>
        <v>T</v>
      </c>
      <c r="N45" s="252" t="str">
        <f aca="false">LOOKUP((WEEKDAY(N44,1)),$AI$44:$AI$50,$AJ$44:$AJ$50)</f>
        <v>W</v>
      </c>
      <c r="O45" s="252" t="str">
        <f aca="false">LOOKUP((WEEKDAY(O44,1)),$AI$44:$AI$50,$AJ$44:$AJ$50)</f>
        <v>R</v>
      </c>
      <c r="P45" s="252" t="str">
        <f aca="false">LOOKUP((WEEKDAY(P44,1)),$AI$44:$AI$50,$AJ$44:$AJ$50)</f>
        <v>F</v>
      </c>
      <c r="Q45" s="252" t="str">
        <f aca="false">LOOKUP((WEEKDAY(Q44,1)),$AI$44:$AI$50,$AJ$44:$AJ$50)</f>
        <v>S</v>
      </c>
      <c r="R45" s="252" t="str">
        <f aca="false">LOOKUP((WEEKDAY(R44,1)),$AI$44:$AI$50,$AJ$44:$AJ$50)</f>
        <v>S</v>
      </c>
      <c r="S45" s="252" t="str">
        <f aca="false">LOOKUP((WEEKDAY(S44,1)),$AI$44:$AI$50,$AJ$44:$AJ$50)</f>
        <v>M</v>
      </c>
      <c r="T45" s="252" t="str">
        <f aca="false">LOOKUP((WEEKDAY(T44,1)),$AI$44:$AI$50,$AJ$44:$AJ$50)</f>
        <v>T</v>
      </c>
      <c r="U45" s="252" t="str">
        <f aca="false">LOOKUP((WEEKDAY(U44,1)),$AI$44:$AI$50,$AJ$44:$AJ$50)</f>
        <v>W</v>
      </c>
      <c r="V45" s="252" t="str">
        <f aca="false">LOOKUP((WEEKDAY(V44,1)),$AI$44:$AI$50,$AJ$44:$AJ$50)</f>
        <v>R</v>
      </c>
      <c r="W45" s="252" t="str">
        <f aca="false">LOOKUP((WEEKDAY(W44,1)),$AI$44:$AI$50,$AJ$44:$AJ$50)</f>
        <v>F</v>
      </c>
      <c r="X45" s="252" t="str">
        <f aca="false">LOOKUP((WEEKDAY(X44,1)),$AI$44:$AI$50,$AJ$44:$AJ$50)</f>
        <v>S</v>
      </c>
      <c r="Y45" s="252" t="str">
        <f aca="false">LOOKUP((WEEKDAY(Y44,1)),$AI$44:$AI$50,$AJ$44:$AJ$50)</f>
        <v>S</v>
      </c>
      <c r="Z45" s="252" t="str">
        <f aca="false">LOOKUP((WEEKDAY(Z44,1)),$AI$44:$AI$50,$AJ$44:$AJ$50)</f>
        <v>M</v>
      </c>
      <c r="AA45" s="252" t="str">
        <f aca="false">LOOKUP((WEEKDAY(AA44,1)),$AI$44:$AI$50,$AJ$44:$AJ$50)</f>
        <v>T</v>
      </c>
      <c r="AB45" s="252" t="str">
        <f aca="false">LOOKUP((WEEKDAY(AB44,1)),$AI$44:$AI$50,$AJ$44:$AJ$50)</f>
        <v>W</v>
      </c>
      <c r="AC45" s="252" t="str">
        <f aca="false">LOOKUP((WEEKDAY(AC44,1)),$AI$44:$AI$50,$AJ$44:$AJ$50)</f>
        <v>R</v>
      </c>
      <c r="AD45" s="252" t="str">
        <f aca="false">LOOKUP((WEEKDAY(AD44,1)),$AI$44:$AI$50,$AJ$44:$AJ$50)</f>
        <v>F</v>
      </c>
      <c r="AE45" s="252" t="str">
        <f aca="false">LOOKUP((WEEKDAY(AE44,1)),$AI$44:$AI$50,$AJ$44:$AJ$50)</f>
        <v>S</v>
      </c>
      <c r="AF45" s="252" t="str">
        <f aca="false">LOOKUP((WEEKDAY(AF44,1)),$AI$44:$AI$50,$AJ$44:$AJ$50)</f>
        <v>S</v>
      </c>
      <c r="AG45" s="252" t="str">
        <f aca="false">LOOKUP((WEEKDAY(AG44,1)),$AI$44:$AI$50,$AJ$44:$AJ$50)</f>
        <v>M</v>
      </c>
      <c r="AH45" s="3"/>
      <c r="AI45" s="253" t="n">
        <v>2</v>
      </c>
      <c r="AJ45" s="254" t="s">
        <v>283</v>
      </c>
      <c r="AK45" s="3"/>
      <c r="AL45" s="99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55"/>
      <c r="B46" s="256" t="s">
        <v>284</v>
      </c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8"/>
      <c r="AH46" s="3"/>
      <c r="AI46" s="253" t="n">
        <v>3</v>
      </c>
      <c r="AJ46" s="254" t="s">
        <v>285</v>
      </c>
      <c r="AK46" s="3"/>
      <c r="AL46" s="99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205" t="s">
        <v>286</v>
      </c>
      <c r="B47" s="259" t="n">
        <f aca="false">SUM(C47:AG47)</f>
        <v>293604.8165</v>
      </c>
      <c r="C47" s="199" t="n">
        <v>0</v>
      </c>
      <c r="D47" s="199" t="n">
        <v>0</v>
      </c>
      <c r="E47" s="199" t="n">
        <v>288911.6964</v>
      </c>
      <c r="F47" s="199" t="n">
        <v>-184938.2156</v>
      </c>
      <c r="G47" s="199" t="n">
        <v>74366.28</v>
      </c>
      <c r="H47" s="199" t="n">
        <f aca="false">+Input!$D$17</f>
        <v>115265.0557</v>
      </c>
      <c r="I47" s="199"/>
      <c r="J47" s="199" t="n">
        <v>0</v>
      </c>
      <c r="K47" s="199" t="n">
        <v>0</v>
      </c>
      <c r="L47" s="199"/>
      <c r="M47" s="199"/>
      <c r="N47" s="199"/>
      <c r="O47" s="199"/>
      <c r="P47" s="199"/>
      <c r="Q47" s="199" t="n">
        <v>0</v>
      </c>
      <c r="R47" s="199" t="n">
        <v>0</v>
      </c>
      <c r="S47" s="199"/>
      <c r="T47" s="199"/>
      <c r="U47" s="199"/>
      <c r="V47" s="199"/>
      <c r="W47" s="199" t="n">
        <v>0</v>
      </c>
      <c r="X47" s="199" t="n">
        <v>0</v>
      </c>
      <c r="Y47" s="199" t="n">
        <v>0</v>
      </c>
      <c r="Z47" s="199" t="n">
        <v>0</v>
      </c>
      <c r="AA47" s="199"/>
      <c r="AB47" s="199"/>
      <c r="AC47" s="199"/>
      <c r="AD47" s="199"/>
      <c r="AE47" s="199" t="n">
        <v>0</v>
      </c>
      <c r="AF47" s="199" t="n">
        <v>0</v>
      </c>
      <c r="AG47" s="199" t="n">
        <v>0</v>
      </c>
      <c r="AH47" s="3"/>
      <c r="AI47" s="253" t="n">
        <v>4</v>
      </c>
      <c r="AJ47" s="254" t="s">
        <v>287</v>
      </c>
      <c r="AK47" s="3"/>
      <c r="AL47" s="72"/>
      <c r="AM47" s="2"/>
      <c r="AN47" s="237"/>
      <c r="AO47" s="3"/>
      <c r="AP47" s="3"/>
      <c r="AQ47" s="3"/>
      <c r="AR47" s="3"/>
      <c r="AS47" s="3"/>
      <c r="BB47" s="199" t="n">
        <f aca="false">+Input!$D$17</f>
        <v>115265.0557</v>
      </c>
    </row>
    <row r="48" customFormat="false" ht="12.75" hidden="true" customHeight="true" outlineLevel="0" collapsed="false">
      <c r="A48" s="260" t="s">
        <v>288</v>
      </c>
      <c r="B48" s="259" t="n">
        <f aca="false">SUM(C48:AG48)</f>
        <v>0</v>
      </c>
      <c r="C48" s="199"/>
      <c r="D48" s="199"/>
      <c r="E48" s="199" t="n">
        <v>0</v>
      </c>
      <c r="F48" s="199" t="n">
        <v>0</v>
      </c>
      <c r="G48" s="199" t="n">
        <v>0</v>
      </c>
      <c r="H48" s="199" t="n">
        <v>0</v>
      </c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3"/>
      <c r="AI48" s="253" t="n">
        <v>5</v>
      </c>
      <c r="AJ48" s="254" t="s">
        <v>289</v>
      </c>
      <c r="AK48" s="3"/>
      <c r="AL48" s="72"/>
      <c r="AM48" s="199"/>
      <c r="AN48" s="83"/>
      <c r="AO48" s="72"/>
      <c r="AP48" s="72"/>
      <c r="AQ48" s="72"/>
      <c r="AR48" s="72"/>
      <c r="AS48" s="72"/>
      <c r="AT48" s="261"/>
      <c r="AU48" s="261"/>
      <c r="BB48" s="199" t="n">
        <v>0</v>
      </c>
    </row>
    <row r="49" customFormat="false" ht="12.75" hidden="true" customHeight="true" outlineLevel="0" collapsed="false">
      <c r="A49" s="260" t="s">
        <v>290</v>
      </c>
      <c r="B49" s="259" t="n">
        <f aca="false">SUM(C49:AG49)</f>
        <v>0</v>
      </c>
      <c r="C49" s="199"/>
      <c r="D49" s="199"/>
      <c r="E49" s="199" t="n">
        <v>0</v>
      </c>
      <c r="F49" s="199" t="n">
        <v>0</v>
      </c>
      <c r="G49" s="199" t="n">
        <v>0</v>
      </c>
      <c r="H49" s="199" t="n">
        <v>0</v>
      </c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3"/>
      <c r="AI49" s="253" t="n">
        <v>6</v>
      </c>
      <c r="AJ49" s="254" t="s">
        <v>291</v>
      </c>
      <c r="AK49" s="3"/>
      <c r="AL49" s="72"/>
      <c r="AM49" s="199"/>
      <c r="AN49" s="83"/>
      <c r="AO49" s="72"/>
      <c r="AP49" s="72"/>
      <c r="AQ49" s="72"/>
      <c r="AR49" s="72"/>
      <c r="AS49" s="72"/>
      <c r="AT49" s="261"/>
      <c r="AU49" s="261"/>
      <c r="BB49" s="199" t="n">
        <v>0</v>
      </c>
    </row>
    <row r="50" customFormat="false" ht="12.75" hidden="true" customHeight="true" outlineLevel="0" collapsed="false">
      <c r="A50" s="260" t="s">
        <v>292</v>
      </c>
      <c r="B50" s="259" t="n">
        <f aca="false">SUM(C50:AG50)</f>
        <v>0</v>
      </c>
      <c r="C50" s="199"/>
      <c r="D50" s="199"/>
      <c r="E50" s="199" t="n">
        <v>0</v>
      </c>
      <c r="F50" s="199" t="n">
        <v>0</v>
      </c>
      <c r="G50" s="199" t="n">
        <v>0</v>
      </c>
      <c r="H50" s="199" t="n">
        <v>0</v>
      </c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3"/>
      <c r="AI50" s="262" t="n">
        <v>7</v>
      </c>
      <c r="AJ50" s="263" t="s">
        <v>282</v>
      </c>
      <c r="AK50" s="3"/>
      <c r="AL50" s="2"/>
      <c r="AM50" s="2"/>
      <c r="AN50" s="83"/>
      <c r="AO50" s="72"/>
      <c r="AP50" s="72"/>
      <c r="AQ50" s="72"/>
      <c r="AR50" s="72"/>
      <c r="AS50" s="72"/>
      <c r="AT50" s="261"/>
      <c r="AU50" s="261"/>
      <c r="BB50" s="199" t="n">
        <v>0</v>
      </c>
    </row>
    <row r="51" customFormat="false" ht="12.75" hidden="true" customHeight="true" outlineLevel="0" collapsed="false">
      <c r="A51" s="260" t="s">
        <v>293</v>
      </c>
      <c r="B51" s="259" t="n">
        <f aca="false">SUM(C51:AG51)</f>
        <v>0</v>
      </c>
      <c r="C51" s="199"/>
      <c r="D51" s="199"/>
      <c r="E51" s="199" t="n">
        <v>0</v>
      </c>
      <c r="F51" s="199" t="n">
        <v>0</v>
      </c>
      <c r="G51" s="199" t="n">
        <v>0</v>
      </c>
      <c r="H51" s="199" t="n">
        <v>0</v>
      </c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3"/>
      <c r="AI51" s="261"/>
      <c r="AJ51" s="3"/>
      <c r="AK51" s="3"/>
      <c r="AL51" s="2"/>
      <c r="AM51" s="2"/>
      <c r="AN51" s="237"/>
      <c r="AO51" s="3"/>
      <c r="AP51" s="3"/>
      <c r="AQ51" s="3"/>
      <c r="AR51" s="3"/>
      <c r="AS51" s="3"/>
      <c r="BB51" s="199" t="n">
        <v>0</v>
      </c>
    </row>
    <row r="52" customFormat="false" ht="12.75" hidden="true" customHeight="true" outlineLevel="0" collapsed="false">
      <c r="A52" s="260" t="s">
        <v>294</v>
      </c>
      <c r="B52" s="259" t="n">
        <f aca="false">SUM(C52:AG52)</f>
        <v>0</v>
      </c>
      <c r="C52" s="199"/>
      <c r="D52" s="199"/>
      <c r="E52" s="199" t="n">
        <v>0</v>
      </c>
      <c r="F52" s="199" t="n">
        <v>0</v>
      </c>
      <c r="G52" s="199" t="n">
        <v>0</v>
      </c>
      <c r="H52" s="199" t="n">
        <v>0</v>
      </c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3"/>
      <c r="AI52" s="261"/>
      <c r="AJ52" s="3"/>
      <c r="AK52" s="3"/>
      <c r="AL52" s="2"/>
      <c r="AM52" s="2"/>
      <c r="AN52" s="237"/>
      <c r="AO52" s="3"/>
      <c r="AP52" s="3"/>
      <c r="AQ52" s="3"/>
      <c r="AR52" s="3"/>
      <c r="AS52" s="3"/>
      <c r="BB52" s="199" t="n">
        <v>0</v>
      </c>
    </row>
    <row r="53" customFormat="false" ht="12.75" hidden="false" customHeight="true" outlineLevel="0" collapsed="false">
      <c r="A53" s="205" t="s">
        <v>177</v>
      </c>
      <c r="B53" s="259" t="n">
        <f aca="false">SUM(C53:AG53)</f>
        <v>59987.25</v>
      </c>
      <c r="C53" s="199"/>
      <c r="D53" s="199"/>
      <c r="E53" s="199" t="n">
        <v>59987.25</v>
      </c>
      <c r="F53" s="199" t="n">
        <v>0</v>
      </c>
      <c r="G53" s="199" t="n">
        <v>0</v>
      </c>
      <c r="H53" s="199" t="n">
        <f aca="false">+Input!$D$18</f>
        <v>0</v>
      </c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3"/>
      <c r="AJ53" s="3"/>
      <c r="AK53" s="3"/>
      <c r="AL53" s="72"/>
      <c r="AM53" s="2"/>
      <c r="AN53" s="237"/>
      <c r="AO53" s="3"/>
      <c r="AP53" s="3"/>
      <c r="AQ53" s="3"/>
      <c r="AR53" s="3"/>
      <c r="AS53" s="3"/>
      <c r="BB53" s="199" t="n">
        <f aca="false">+Input!$D$18</f>
        <v>0</v>
      </c>
    </row>
    <row r="54" customFormat="false" ht="12.75" hidden="false" customHeight="true" outlineLevel="0" collapsed="false">
      <c r="A54" s="205" t="s">
        <v>181</v>
      </c>
      <c r="B54" s="259" t="n">
        <f aca="false">SUM(C54:AG54)</f>
        <v>-0.224100000457838</v>
      </c>
      <c r="C54" s="199"/>
      <c r="D54" s="199"/>
      <c r="E54" s="199" t="n">
        <v>-0.363400000380352</v>
      </c>
      <c r="F54" s="199" t="n">
        <v>0.141299999784678</v>
      </c>
      <c r="G54" s="199" t="n">
        <v>0.00120000028982759</v>
      </c>
      <c r="H54" s="199" t="n">
        <f aca="false">+Input!$D$20</f>
        <v>-0.00320000015199184</v>
      </c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3"/>
      <c r="AJ54" s="3"/>
      <c r="AK54" s="3"/>
      <c r="AL54" s="72"/>
      <c r="AM54" s="2"/>
      <c r="AN54" s="237"/>
      <c r="AO54" s="3"/>
      <c r="AP54" s="3"/>
      <c r="AQ54" s="3"/>
      <c r="AR54" s="3"/>
      <c r="AS54" s="3"/>
      <c r="BB54" s="199" t="n">
        <f aca="false">+Input!$D$20</f>
        <v>-0.00320000015199184</v>
      </c>
    </row>
    <row r="55" customFormat="false" ht="12.75" hidden="false" customHeight="true" outlineLevel="0" collapsed="false">
      <c r="A55" s="205" t="s">
        <v>183</v>
      </c>
      <c r="B55" s="259" t="n">
        <f aca="false">SUM(C55:AG55)</f>
        <v>-108.1231</v>
      </c>
      <c r="C55" s="199"/>
      <c r="D55" s="199"/>
      <c r="E55" s="199" t="n">
        <v>-108.123</v>
      </c>
      <c r="F55" s="199" t="n">
        <v>-0.0001</v>
      </c>
      <c r="G55" s="199" t="n">
        <v>0</v>
      </c>
      <c r="H55" s="199" t="n">
        <f aca="false">+Input!$D$21</f>
        <v>0</v>
      </c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3"/>
      <c r="AJ55" s="3"/>
      <c r="AK55" s="3"/>
      <c r="AL55" s="72"/>
      <c r="AM55" s="2"/>
      <c r="AN55" s="237"/>
      <c r="AO55" s="3"/>
      <c r="AP55" s="3"/>
      <c r="AQ55" s="3"/>
      <c r="AR55" s="3"/>
      <c r="AS55" s="3"/>
      <c r="BB55" s="199" t="n">
        <f aca="false">+Input!$D$21</f>
        <v>0</v>
      </c>
    </row>
    <row r="56" customFormat="false" ht="12.75" hidden="false" customHeight="true" outlineLevel="0" collapsed="false">
      <c r="A56" s="205" t="s">
        <v>185</v>
      </c>
      <c r="B56" s="259" t="n">
        <f aca="false">SUM(C56:AG56)</f>
        <v>0</v>
      </c>
      <c r="C56" s="199"/>
      <c r="D56" s="199"/>
      <c r="E56" s="199" t="n">
        <v>0</v>
      </c>
      <c r="F56" s="199" t="n">
        <v>0</v>
      </c>
      <c r="G56" s="199" t="n">
        <v>0</v>
      </c>
      <c r="H56" s="199" t="n">
        <f aca="false">+Input!$D$22</f>
        <v>0</v>
      </c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3"/>
      <c r="AI56" s="261"/>
      <c r="AJ56" s="3"/>
      <c r="AK56" s="3"/>
      <c r="AL56" s="72"/>
      <c r="AM56" s="2"/>
      <c r="AN56" s="237"/>
      <c r="AO56" s="3"/>
      <c r="AP56" s="3"/>
      <c r="AQ56" s="3"/>
      <c r="AR56" s="3"/>
      <c r="AS56" s="3"/>
      <c r="BB56" s="199" t="n">
        <f aca="false">+Input!$D$22</f>
        <v>0</v>
      </c>
    </row>
    <row r="57" customFormat="false" ht="12.75" hidden="false" customHeight="true" outlineLevel="0" collapsed="false">
      <c r="A57" s="260" t="s">
        <v>187</v>
      </c>
      <c r="B57" s="259" t="n">
        <f aca="false">SUM(C57:AG57)</f>
        <v>2646.2308</v>
      </c>
      <c r="C57" s="199"/>
      <c r="D57" s="199"/>
      <c r="E57" s="199" t="n">
        <v>651.7121</v>
      </c>
      <c r="F57" s="199" t="n">
        <v>656.3276</v>
      </c>
      <c r="G57" s="199" t="n">
        <v>664.772</v>
      </c>
      <c r="H57" s="199" t="n">
        <f aca="false">+Input!$D$23</f>
        <v>673.4191</v>
      </c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3"/>
      <c r="AI57" s="261"/>
      <c r="AJ57" s="3"/>
      <c r="AK57" s="3"/>
      <c r="AL57" s="72"/>
      <c r="AM57" s="2"/>
      <c r="AN57" s="237"/>
      <c r="AO57" s="3"/>
      <c r="AP57" s="3"/>
      <c r="AQ57" s="3"/>
      <c r="AR57" s="3"/>
      <c r="AS57" s="3"/>
      <c r="BB57" s="199" t="n">
        <f aca="false">+Input!$D$23</f>
        <v>673.4191</v>
      </c>
    </row>
    <row r="58" customFormat="false" ht="12.75" hidden="false" customHeight="true" outlineLevel="0" collapsed="false">
      <c r="A58" s="260" t="s">
        <v>295</v>
      </c>
      <c r="B58" s="259" t="n">
        <f aca="false">SUM(C58:AG58)</f>
        <v>71.9582</v>
      </c>
      <c r="C58" s="199"/>
      <c r="D58" s="199"/>
      <c r="E58" s="199" t="n">
        <v>-3.7052</v>
      </c>
      <c r="F58" s="199" t="n">
        <v>168.483</v>
      </c>
      <c r="G58" s="199" t="n">
        <v>-99.8511</v>
      </c>
      <c r="H58" s="199" t="n">
        <f aca="false">+Input!$D$24</f>
        <v>7.0315</v>
      </c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3"/>
      <c r="AI58" s="261"/>
      <c r="AJ58" s="3"/>
      <c r="AK58" s="3"/>
      <c r="AL58" s="72"/>
      <c r="AM58" s="2"/>
      <c r="AN58" s="83"/>
      <c r="AO58" s="72"/>
      <c r="AP58" s="72"/>
      <c r="AQ58" s="72"/>
      <c r="AR58" s="72"/>
      <c r="AS58" s="72"/>
      <c r="AT58" s="261"/>
      <c r="AU58" s="261"/>
      <c r="AV58" s="261"/>
      <c r="AW58" s="261"/>
      <c r="AX58" s="261"/>
      <c r="BB58" s="199" t="n">
        <f aca="false">+Input!$D$24</f>
        <v>7.0315</v>
      </c>
    </row>
    <row r="59" customFormat="false" ht="12.75" hidden="false" customHeight="true" outlineLevel="0" collapsed="false">
      <c r="A59" s="260" t="s">
        <v>88</v>
      </c>
      <c r="B59" s="259" t="n">
        <f aca="false">SUM(C59:AG59)</f>
        <v>1118.0353</v>
      </c>
      <c r="C59" s="199"/>
      <c r="D59" s="199"/>
      <c r="E59" s="199" t="n">
        <v>769.0039</v>
      </c>
      <c r="F59" s="199" t="n">
        <v>110.2786</v>
      </c>
      <c r="G59" s="199" t="n">
        <v>118.4885</v>
      </c>
      <c r="H59" s="199" t="n">
        <f aca="false">+Input!$D$25</f>
        <v>120.2643</v>
      </c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  <c r="AG59" s="199"/>
      <c r="AH59" s="3"/>
      <c r="AI59" s="261"/>
      <c r="AJ59" s="3"/>
      <c r="AK59" s="3"/>
      <c r="AL59" s="72"/>
      <c r="AM59" s="2"/>
      <c r="AN59" s="83"/>
      <c r="AO59" s="72"/>
      <c r="AP59" s="72"/>
      <c r="AQ59" s="72"/>
      <c r="AR59" s="72"/>
      <c r="AS59" s="72"/>
      <c r="AT59" s="261"/>
      <c r="AU59" s="261"/>
      <c r="AV59" s="261"/>
      <c r="AW59" s="261"/>
      <c r="AX59" s="261"/>
      <c r="BB59" s="199" t="n">
        <f aca="false">+Input!$D$25</f>
        <v>120.2643</v>
      </c>
    </row>
    <row r="60" customFormat="false" ht="12.75" hidden="false" customHeight="true" outlineLevel="0" collapsed="false">
      <c r="A60" s="260" t="s">
        <v>189</v>
      </c>
      <c r="B60" s="259" t="n">
        <f aca="false">SUM(C60:AG60)</f>
        <v>0</v>
      </c>
      <c r="C60" s="199"/>
      <c r="D60" s="199"/>
      <c r="E60" s="199" t="n">
        <v>0</v>
      </c>
      <c r="F60" s="199" t="n">
        <v>0</v>
      </c>
      <c r="G60" s="199" t="n">
        <v>0</v>
      </c>
      <c r="H60" s="199" t="n">
        <f aca="false">+Input!$D$26</f>
        <v>0</v>
      </c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3"/>
      <c r="AI60" s="261"/>
      <c r="AJ60" s="3"/>
      <c r="AK60" s="3"/>
      <c r="AL60" s="72"/>
      <c r="AM60" s="2"/>
      <c r="AN60" s="83"/>
      <c r="AO60" s="72"/>
      <c r="AP60" s="72"/>
      <c r="AQ60" s="72"/>
      <c r="AR60" s="72"/>
      <c r="AS60" s="72"/>
      <c r="AT60" s="261"/>
      <c r="AU60" s="261"/>
      <c r="AV60" s="261"/>
      <c r="AW60" s="261"/>
      <c r="AX60" s="261"/>
      <c r="BB60" s="199" t="n">
        <f aca="false">+Input!$D$26</f>
        <v>0</v>
      </c>
    </row>
    <row r="61" customFormat="false" ht="12.75" hidden="false" customHeight="true" outlineLevel="0" collapsed="false">
      <c r="A61" s="260" t="s">
        <v>296</v>
      </c>
      <c r="B61" s="259" t="n">
        <f aca="false">SUM(C61:AG61)</f>
        <v>0</v>
      </c>
      <c r="C61" s="199"/>
      <c r="D61" s="199"/>
      <c r="E61" s="199" t="n">
        <v>0</v>
      </c>
      <c r="F61" s="199" t="n">
        <v>0</v>
      </c>
      <c r="G61" s="199" t="n">
        <v>0</v>
      </c>
      <c r="H61" s="199" t="n">
        <f aca="false">+Input!$D$27</f>
        <v>0</v>
      </c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3"/>
      <c r="AJ61" s="3"/>
      <c r="AK61" s="3"/>
      <c r="AL61" s="72"/>
      <c r="AM61" s="2"/>
      <c r="AN61" s="237"/>
      <c r="AO61" s="3"/>
      <c r="AP61" s="3"/>
      <c r="AQ61" s="3"/>
      <c r="AR61" s="3"/>
      <c r="AS61" s="3"/>
      <c r="BB61" s="199" t="n">
        <f aca="false">+Input!$D$27</f>
        <v>0</v>
      </c>
    </row>
    <row r="62" customFormat="false" ht="12.75" hidden="false" customHeight="true" outlineLevel="0" collapsed="false">
      <c r="A62" s="260" t="s">
        <v>191</v>
      </c>
      <c r="B62" s="259" t="n">
        <f aca="false">SUM(C62:AG62)</f>
        <v>0</v>
      </c>
      <c r="C62" s="199"/>
      <c r="D62" s="199"/>
      <c r="E62" s="199" t="n">
        <v>0</v>
      </c>
      <c r="F62" s="199" t="n">
        <v>0</v>
      </c>
      <c r="G62" s="199" t="n">
        <v>0</v>
      </c>
      <c r="H62" s="199" t="n">
        <f aca="false">+Input!$D$28</f>
        <v>0</v>
      </c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3"/>
      <c r="AJ62" s="3"/>
      <c r="AK62" s="3"/>
      <c r="AL62" s="72"/>
      <c r="AM62" s="2"/>
      <c r="AN62" s="237"/>
      <c r="AO62" s="237"/>
      <c r="AP62" s="3"/>
      <c r="AQ62" s="3"/>
      <c r="AR62" s="3"/>
      <c r="AS62" s="3"/>
      <c r="BB62" s="199" t="n">
        <f aca="false">+Input!$D$28</f>
        <v>0</v>
      </c>
    </row>
    <row r="63" customFormat="false" ht="12.75" hidden="false" customHeight="true" outlineLevel="0" collapsed="false">
      <c r="A63" s="260" t="s">
        <v>259</v>
      </c>
      <c r="B63" s="259" t="n">
        <f aca="false">SUM(C63:AG63)</f>
        <v>0</v>
      </c>
      <c r="C63" s="199"/>
      <c r="D63" s="199"/>
      <c r="E63" s="199" t="n">
        <v>0</v>
      </c>
      <c r="F63" s="199" t="n">
        <v>0</v>
      </c>
      <c r="G63" s="199" t="n">
        <v>0</v>
      </c>
      <c r="H63" s="199" t="n">
        <v>0</v>
      </c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3"/>
      <c r="AI63" s="261"/>
      <c r="AJ63" s="3"/>
      <c r="AK63" s="3"/>
      <c r="AL63" s="72"/>
      <c r="AM63" s="2"/>
      <c r="AN63" s="237"/>
      <c r="AO63" s="3"/>
      <c r="AP63" s="3"/>
      <c r="AQ63" s="3"/>
      <c r="AR63" s="3"/>
      <c r="AS63" s="3"/>
      <c r="BB63" s="199" t="n">
        <v>0</v>
      </c>
    </row>
    <row r="64" customFormat="false" ht="12.75" hidden="false" customHeight="true" outlineLevel="0" collapsed="false">
      <c r="A64" s="260" t="s">
        <v>297</v>
      </c>
      <c r="B64" s="259" t="n">
        <f aca="false">SUM(C64:AG64)</f>
        <v>0</v>
      </c>
      <c r="C64" s="199"/>
      <c r="D64" s="199"/>
      <c r="E64" s="199" t="n">
        <v>0</v>
      </c>
      <c r="F64" s="199" t="n">
        <v>0</v>
      </c>
      <c r="G64" s="199" t="n">
        <v>0</v>
      </c>
      <c r="H64" s="199" t="n">
        <v>0</v>
      </c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  <c r="AD64" s="199"/>
      <c r="AE64" s="199"/>
      <c r="AF64" s="199"/>
      <c r="AG64" s="199"/>
      <c r="AH64" s="3"/>
      <c r="AI64" s="26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99" t="n">
        <v>0</v>
      </c>
    </row>
    <row r="65" customFormat="false" ht="12.75" hidden="false" customHeight="true" outlineLevel="0" collapsed="false">
      <c r="A65" s="205" t="s">
        <v>298</v>
      </c>
      <c r="B65" s="259" t="n">
        <f aca="false">SUM(C65:AG65)</f>
        <v>0</v>
      </c>
      <c r="C65" s="199"/>
      <c r="D65" s="199"/>
      <c r="E65" s="199" t="n">
        <v>0</v>
      </c>
      <c r="F65" s="199" t="n">
        <v>0</v>
      </c>
      <c r="G65" s="199" t="n">
        <v>0</v>
      </c>
      <c r="H65" s="199" t="n">
        <v>0</v>
      </c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  <c r="AD65" s="199"/>
      <c r="AE65" s="199"/>
      <c r="AF65" s="199"/>
      <c r="AG65" s="19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99" t="n">
        <v>0</v>
      </c>
    </row>
    <row r="66" customFormat="false" ht="12.75" hidden="false" customHeight="true" outlineLevel="0" collapsed="false">
      <c r="A66" s="205" t="s">
        <v>299</v>
      </c>
      <c r="B66" s="259" t="n">
        <f aca="false">SUM(C66:AG66)</f>
        <v>0</v>
      </c>
      <c r="C66" s="199"/>
      <c r="D66" s="199"/>
      <c r="E66" s="199" t="n">
        <v>0</v>
      </c>
      <c r="F66" s="199" t="n">
        <v>0</v>
      </c>
      <c r="G66" s="199" t="n">
        <v>0</v>
      </c>
      <c r="H66" s="199" t="n">
        <v>0</v>
      </c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  <c r="AD66" s="199"/>
      <c r="AE66" s="199"/>
      <c r="AF66" s="199"/>
      <c r="AG66" s="199"/>
      <c r="AH66" s="3"/>
      <c r="AI66" s="26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99" t="n">
        <v>0</v>
      </c>
    </row>
    <row r="67" customFormat="false" ht="12.75" hidden="false" customHeight="true" outlineLevel="0" collapsed="false">
      <c r="A67" s="205" t="s">
        <v>300</v>
      </c>
      <c r="B67" s="259" t="n">
        <f aca="false">SUM(C67:AG67)</f>
        <v>0</v>
      </c>
      <c r="C67" s="199"/>
      <c r="D67" s="199"/>
      <c r="E67" s="199" t="n">
        <v>0</v>
      </c>
      <c r="F67" s="199" t="n">
        <v>0</v>
      </c>
      <c r="G67" s="199" t="n">
        <v>0</v>
      </c>
      <c r="H67" s="199" t="n">
        <f aca="false">+Input!$D$29</f>
        <v>0</v>
      </c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  <c r="AD67" s="199"/>
      <c r="AE67" s="199"/>
      <c r="AF67" s="199"/>
      <c r="AG67" s="199"/>
      <c r="AH67" s="3"/>
      <c r="AI67" s="26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99" t="n">
        <f aca="false">+Input!$D$29</f>
        <v>0</v>
      </c>
    </row>
    <row r="68" customFormat="false" ht="12.75" hidden="false" customHeight="true" outlineLevel="0" collapsed="false">
      <c r="A68" s="205" t="s">
        <v>301</v>
      </c>
      <c r="B68" s="25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60" t="s">
        <v>302</v>
      </c>
      <c r="B69" s="259" t="n">
        <f aca="false">SUM(C69:AG69)</f>
        <v>0</v>
      </c>
      <c r="AI69" s="26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205" t="s">
        <v>303</v>
      </c>
      <c r="B70" s="25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205" t="s">
        <v>304</v>
      </c>
      <c r="B71" s="259" t="s">
        <v>305</v>
      </c>
      <c r="D71" s="199"/>
      <c r="E71" s="199"/>
      <c r="F71" s="199"/>
      <c r="G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  <c r="AD71" s="199"/>
      <c r="AE71" s="199"/>
      <c r="AF71" s="199"/>
      <c r="AG71" s="26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205"/>
      <c r="B72" s="2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6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205"/>
      <c r="B73" s="2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6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205"/>
      <c r="B74" s="2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6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205"/>
      <c r="B75" s="26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6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67" t="s">
        <v>306</v>
      </c>
      <c r="B76" s="268" t="n">
        <f aca="false">SUM(B47:B75)-B61-B68-B69</f>
        <v>357319.9436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6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99"/>
      <c r="B78" s="113"/>
      <c r="AH78" s="99"/>
      <c r="AJ78" s="99"/>
      <c r="AK78" s="199"/>
      <c r="AL78" s="72"/>
      <c r="AM78" s="2"/>
    </row>
    <row r="79" customFormat="false" ht="12.75" hidden="false" customHeight="true" outlineLevel="0" collapsed="false">
      <c r="A79" s="236" t="s">
        <v>307</v>
      </c>
      <c r="B79" s="236"/>
      <c r="C79" s="88" t="n">
        <f aca="false">-B58-B59</f>
        <v>-1189.9935</v>
      </c>
      <c r="AH79" s="99"/>
      <c r="AJ79" s="99"/>
      <c r="AK79" s="199"/>
      <c r="AL79" s="72"/>
      <c r="AM79" s="2"/>
    </row>
    <row r="80" customFormat="false" ht="12.75" hidden="false" customHeight="true" outlineLevel="0" collapsed="false">
      <c r="A80" s="99"/>
      <c r="B80" s="113"/>
      <c r="AH80" s="99"/>
      <c r="AJ80" s="99"/>
      <c r="AK80" s="199"/>
      <c r="AL80" s="72"/>
      <c r="AM80" s="2"/>
    </row>
    <row r="81" customFormat="false" ht="12.75" hidden="false" customHeight="true" outlineLevel="0" collapsed="false">
      <c r="A81" s="239"/>
      <c r="B81" s="240" t="s">
        <v>278</v>
      </c>
      <c r="C81" s="241" t="n">
        <f aca="false">SUM(C85:C101)</f>
        <v>0</v>
      </c>
      <c r="D81" s="241" t="n">
        <f aca="false">SUM(D85:D101)</f>
        <v>0</v>
      </c>
      <c r="E81" s="241" t="n">
        <f aca="false">SUM(E85:E101)</f>
        <v>0</v>
      </c>
      <c r="F81" s="241" t="n">
        <f aca="false">SUM(F85:F101)</f>
        <v>0</v>
      </c>
      <c r="G81" s="241" t="n">
        <f aca="false">SUM(G85:G101)</f>
        <v>0</v>
      </c>
      <c r="H81" s="241" t="n">
        <f aca="false">SUM(H85:H101)</f>
        <v>0</v>
      </c>
      <c r="I81" s="241" t="n">
        <f aca="false">SUM(I85:I101)</f>
        <v>0</v>
      </c>
      <c r="J81" s="241" t="n">
        <f aca="false">SUM(J85:J101)</f>
        <v>0</v>
      </c>
      <c r="K81" s="241" t="n">
        <f aca="false">SUM(K85:K101)</f>
        <v>0</v>
      </c>
      <c r="L81" s="241" t="n">
        <f aca="false">SUM(L85:L101)</f>
        <v>0</v>
      </c>
      <c r="M81" s="241" t="n">
        <f aca="false">SUM(M85:M101)</f>
        <v>0</v>
      </c>
      <c r="N81" s="241" t="n">
        <f aca="false">SUM(N85:N101)</f>
        <v>0</v>
      </c>
      <c r="O81" s="241" t="n">
        <f aca="false">SUM(O85:O101)</f>
        <v>0</v>
      </c>
      <c r="P81" s="241" t="n">
        <f aca="false">SUM(P85:P101)</f>
        <v>0</v>
      </c>
      <c r="Q81" s="241" t="n">
        <f aca="false">SUM(Q85:Q101)</f>
        <v>0</v>
      </c>
      <c r="R81" s="241" t="n">
        <f aca="false">SUM(R85:R101)</f>
        <v>0</v>
      </c>
      <c r="S81" s="241" t="n">
        <f aca="false">SUM(S85:S101)</f>
        <v>0</v>
      </c>
      <c r="T81" s="241" t="n">
        <f aca="false">SUM(T85:T101)</f>
        <v>0</v>
      </c>
      <c r="U81" s="241" t="n">
        <f aca="false">SUM(U85:U101)</f>
        <v>0</v>
      </c>
      <c r="V81" s="241" t="n">
        <f aca="false">SUM(V85:V101)</f>
        <v>0</v>
      </c>
      <c r="W81" s="241" t="n">
        <f aca="false">SUM(W85:W101)</f>
        <v>0</v>
      </c>
      <c r="X81" s="241" t="n">
        <f aca="false">SUM(X85:X101)</f>
        <v>0</v>
      </c>
      <c r="Y81" s="241" t="n">
        <f aca="false">SUM(Y85:Y101)</f>
        <v>0</v>
      </c>
      <c r="Z81" s="241" t="n">
        <f aca="false">SUM(Z85:Z101)</f>
        <v>0</v>
      </c>
      <c r="AA81" s="241" t="n">
        <f aca="false">SUM(AA85:AA101)</f>
        <v>0</v>
      </c>
      <c r="AB81" s="241" t="n">
        <f aca="false">SUM(AB85:AB101)</f>
        <v>0</v>
      </c>
      <c r="AC81" s="241" t="n">
        <f aca="false">SUM(AC85:AC101)</f>
        <v>0</v>
      </c>
      <c r="AD81" s="241" t="n">
        <f aca="false">SUM(AD85:AD101)</f>
        <v>0</v>
      </c>
      <c r="AE81" s="241" t="n">
        <f aca="false">SUM(AE85:AE101)</f>
        <v>0</v>
      </c>
      <c r="AF81" s="241" t="n">
        <f aca="false">SUM(AF85:AF101)</f>
        <v>0</v>
      </c>
      <c r="AG81" s="241" t="n">
        <f aca="false">SUM(AG85:AG101)</f>
        <v>0</v>
      </c>
      <c r="AH81" s="3"/>
      <c r="AI81" s="270"/>
      <c r="AJ81" s="27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44" t="s">
        <v>145</v>
      </c>
      <c r="B82" s="245" t="n">
        <f aca="false">B44</f>
        <v>36617</v>
      </c>
      <c r="C82" s="246" t="n">
        <f aca="false">C44</f>
        <v>36617</v>
      </c>
      <c r="D82" s="246" t="n">
        <f aca="false">D44</f>
        <v>36618</v>
      </c>
      <c r="E82" s="246" t="n">
        <f aca="false">E44</f>
        <v>36619</v>
      </c>
      <c r="F82" s="246" t="n">
        <f aca="false">F44</f>
        <v>36620</v>
      </c>
      <c r="G82" s="246" t="n">
        <f aca="false">G44</f>
        <v>36621</v>
      </c>
      <c r="H82" s="246" t="n">
        <f aca="false">H44</f>
        <v>36622</v>
      </c>
      <c r="I82" s="246" t="n">
        <f aca="false">I44</f>
        <v>36623</v>
      </c>
      <c r="J82" s="246" t="n">
        <f aca="false">J44</f>
        <v>36624</v>
      </c>
      <c r="K82" s="246" t="n">
        <f aca="false">K44</f>
        <v>36625</v>
      </c>
      <c r="L82" s="246" t="n">
        <f aca="false">L44</f>
        <v>36626</v>
      </c>
      <c r="M82" s="246" t="n">
        <f aca="false">M44</f>
        <v>36627</v>
      </c>
      <c r="N82" s="246" t="n">
        <f aca="false">N44</f>
        <v>36628</v>
      </c>
      <c r="O82" s="246" t="n">
        <f aca="false">O44</f>
        <v>36629</v>
      </c>
      <c r="P82" s="246" t="n">
        <f aca="false">P44</f>
        <v>36630</v>
      </c>
      <c r="Q82" s="246" t="n">
        <f aca="false">Q44</f>
        <v>36631</v>
      </c>
      <c r="R82" s="246" t="n">
        <f aca="false">R44</f>
        <v>36632</v>
      </c>
      <c r="S82" s="246" t="n">
        <f aca="false">S44</f>
        <v>36633</v>
      </c>
      <c r="T82" s="246" t="n">
        <f aca="false">T44</f>
        <v>36634</v>
      </c>
      <c r="U82" s="246" t="n">
        <f aca="false">U44</f>
        <v>36635</v>
      </c>
      <c r="V82" s="246" t="n">
        <f aca="false">V44</f>
        <v>36636</v>
      </c>
      <c r="W82" s="246" t="n">
        <f aca="false">W44</f>
        <v>36637</v>
      </c>
      <c r="X82" s="246" t="n">
        <f aca="false">X44</f>
        <v>36638</v>
      </c>
      <c r="Y82" s="246" t="n">
        <f aca="false">Y44</f>
        <v>36639</v>
      </c>
      <c r="Z82" s="246" t="n">
        <f aca="false">Z44</f>
        <v>36640</v>
      </c>
      <c r="AA82" s="246" t="n">
        <f aca="false">AA44</f>
        <v>36641</v>
      </c>
      <c r="AB82" s="246" t="n">
        <f aca="false">AB44</f>
        <v>36642</v>
      </c>
      <c r="AC82" s="246" t="n">
        <f aca="false">AC44</f>
        <v>36643</v>
      </c>
      <c r="AD82" s="246" t="n">
        <f aca="false">AD44</f>
        <v>36644</v>
      </c>
      <c r="AE82" s="246" t="n">
        <f aca="false">AE44</f>
        <v>36645</v>
      </c>
      <c r="AF82" s="246" t="n">
        <f aca="false">AF44</f>
        <v>36646</v>
      </c>
      <c r="AG82" s="246" t="n">
        <f aca="false">AG44</f>
        <v>36647</v>
      </c>
      <c r="AH82" s="247"/>
      <c r="AI82" s="270"/>
      <c r="AJ82" s="272"/>
      <c r="AK82" s="247"/>
      <c r="AL82" s="250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7"/>
      <c r="AZ82" s="247"/>
      <c r="BA82" s="247"/>
      <c r="BB82" s="247"/>
      <c r="BC82" s="247"/>
      <c r="BD82" s="247"/>
      <c r="BE82" s="247"/>
      <c r="BF82" s="247"/>
      <c r="BG82" s="247"/>
      <c r="BH82" s="247"/>
      <c r="BI82" s="247"/>
      <c r="BJ82" s="247"/>
      <c r="BK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  <c r="BX82" s="247"/>
      <c r="BY82" s="247"/>
      <c r="BZ82" s="247"/>
      <c r="CA82" s="247"/>
      <c r="CB82" s="247"/>
      <c r="CC82" s="247"/>
      <c r="CD82" s="247"/>
      <c r="CE82" s="247"/>
      <c r="CF82" s="247"/>
      <c r="CG82" s="247"/>
      <c r="CH82" s="247"/>
      <c r="CI82" s="247"/>
      <c r="CJ82" s="247"/>
      <c r="CK82" s="247"/>
      <c r="CL82" s="247"/>
      <c r="CM82" s="247"/>
      <c r="CN82" s="247"/>
      <c r="CO82" s="247"/>
      <c r="CP82" s="247"/>
      <c r="CQ82" s="247"/>
      <c r="CR82" s="247"/>
      <c r="CS82" s="247"/>
      <c r="CT82" s="247"/>
      <c r="CU82" s="247"/>
      <c r="CV82" s="247"/>
      <c r="CW82" s="247"/>
      <c r="CX82" s="247"/>
      <c r="CY82" s="247"/>
      <c r="CZ82" s="247"/>
      <c r="DA82" s="247"/>
      <c r="DB82" s="247"/>
      <c r="DC82" s="247"/>
      <c r="DD82" s="247"/>
      <c r="DE82" s="247"/>
      <c r="DF82" s="247"/>
      <c r="DG82" s="247"/>
      <c r="DH82" s="247"/>
      <c r="DI82" s="247"/>
      <c r="DJ82" s="247"/>
      <c r="DK82" s="247"/>
      <c r="DL82" s="247"/>
      <c r="DM82" s="247"/>
      <c r="DN82" s="247"/>
      <c r="DO82" s="247"/>
      <c r="DP82" s="247"/>
      <c r="DQ82" s="247"/>
      <c r="DR82" s="247"/>
      <c r="DS82" s="247"/>
      <c r="DT82" s="247"/>
      <c r="DU82" s="247"/>
      <c r="DV82" s="247"/>
      <c r="DW82" s="247"/>
      <c r="DX82" s="247"/>
      <c r="DY82" s="247"/>
      <c r="DZ82" s="247"/>
      <c r="EA82" s="247"/>
      <c r="EB82" s="247"/>
      <c r="EC82" s="247"/>
      <c r="ED82" s="247"/>
      <c r="EE82" s="247"/>
      <c r="EF82" s="247"/>
      <c r="EG82" s="247"/>
      <c r="EH82" s="247"/>
      <c r="EI82" s="247"/>
      <c r="EJ82" s="247"/>
      <c r="EK82" s="247"/>
      <c r="EL82" s="247"/>
      <c r="EM82" s="247"/>
      <c r="EN82" s="247"/>
      <c r="EO82" s="247"/>
      <c r="EP82" s="247"/>
      <c r="EQ82" s="247"/>
      <c r="ER82" s="247"/>
      <c r="ES82" s="247"/>
      <c r="ET82" s="247"/>
      <c r="EU82" s="247"/>
      <c r="EV82" s="247"/>
      <c r="EW82" s="247"/>
      <c r="EX82" s="247"/>
      <c r="EY82" s="247"/>
      <c r="EZ82" s="247"/>
      <c r="FA82" s="247"/>
      <c r="FB82" s="247"/>
      <c r="FC82" s="247"/>
      <c r="FD82" s="247"/>
      <c r="FE82" s="247"/>
      <c r="FF82" s="247"/>
      <c r="FG82" s="247"/>
      <c r="FH82" s="247"/>
      <c r="FI82" s="247"/>
      <c r="FJ82" s="247"/>
      <c r="FK82" s="247"/>
      <c r="FL82" s="247"/>
      <c r="FM82" s="247"/>
      <c r="FN82" s="247"/>
      <c r="FO82" s="247"/>
      <c r="FP82" s="247"/>
      <c r="FQ82" s="247"/>
      <c r="FR82" s="247"/>
      <c r="FS82" s="247"/>
      <c r="FT82" s="247"/>
      <c r="FU82" s="247"/>
      <c r="FV82" s="247"/>
      <c r="FW82" s="247"/>
      <c r="FX82" s="247"/>
      <c r="FY82" s="247"/>
      <c r="FZ82" s="247"/>
      <c r="GA82" s="247"/>
      <c r="GB82" s="247"/>
      <c r="GC82" s="247"/>
      <c r="GD82" s="247"/>
      <c r="GE82" s="247"/>
      <c r="GF82" s="247"/>
      <c r="GG82" s="247"/>
      <c r="GH82" s="247"/>
      <c r="GI82" s="247"/>
      <c r="GJ82" s="247"/>
      <c r="GK82" s="247"/>
      <c r="GL82" s="247"/>
      <c r="GM82" s="247"/>
      <c r="GN82" s="247"/>
      <c r="GO82" s="247"/>
      <c r="GP82" s="247"/>
      <c r="GQ82" s="247"/>
      <c r="GR82" s="247"/>
      <c r="GS82" s="247"/>
      <c r="GT82" s="247"/>
      <c r="GU82" s="247"/>
      <c r="GV82" s="247"/>
      <c r="GW82" s="247"/>
      <c r="GX82" s="247"/>
      <c r="GY82" s="247"/>
      <c r="GZ82" s="247"/>
      <c r="HA82" s="247"/>
      <c r="HB82" s="247"/>
      <c r="HC82" s="247"/>
      <c r="HD82" s="247"/>
      <c r="HE82" s="247"/>
      <c r="HF82" s="247"/>
      <c r="HG82" s="247"/>
      <c r="HH82" s="247"/>
      <c r="HI82" s="247"/>
      <c r="HJ82" s="247"/>
      <c r="HK82" s="247"/>
      <c r="HL82" s="247"/>
      <c r="HM82" s="247"/>
      <c r="HN82" s="247"/>
      <c r="HO82" s="247"/>
      <c r="HP82" s="247"/>
      <c r="HQ82" s="247"/>
      <c r="HR82" s="247"/>
      <c r="HS82" s="247"/>
      <c r="HT82" s="247"/>
      <c r="HU82" s="247"/>
      <c r="HV82" s="247"/>
      <c r="HW82" s="247"/>
      <c r="HX82" s="247"/>
      <c r="HY82" s="247"/>
      <c r="HZ82" s="247"/>
      <c r="IA82" s="247"/>
      <c r="IB82" s="247"/>
      <c r="IC82" s="247"/>
      <c r="ID82" s="247"/>
      <c r="IE82" s="247"/>
      <c r="IF82" s="247"/>
      <c r="IG82" s="247"/>
      <c r="IH82" s="247"/>
      <c r="II82" s="247"/>
      <c r="IJ82" s="247"/>
      <c r="IK82" s="247"/>
      <c r="IL82" s="247"/>
      <c r="IM82" s="247"/>
      <c r="IN82" s="247"/>
      <c r="IO82" s="247"/>
      <c r="IP82" s="247"/>
      <c r="IQ82" s="247"/>
      <c r="IR82" s="247"/>
      <c r="IS82" s="247"/>
      <c r="IT82" s="247"/>
      <c r="IU82" s="247"/>
      <c r="IV82" s="247"/>
      <c r="IW82" s="247"/>
    </row>
    <row r="83" customFormat="false" ht="12.75" hidden="false" customHeight="true" outlineLevel="0" collapsed="false">
      <c r="A83" s="251"/>
      <c r="B83" s="251"/>
      <c r="C83" s="252" t="str">
        <f aca="false">C45</f>
        <v>S</v>
      </c>
      <c r="D83" s="252" t="str">
        <f aca="false">D45</f>
        <v>S</v>
      </c>
      <c r="E83" s="252" t="str">
        <f aca="false">E45</f>
        <v>M</v>
      </c>
      <c r="F83" s="252" t="str">
        <f aca="false">F45</f>
        <v>T</v>
      </c>
      <c r="G83" s="252" t="str">
        <f aca="false">G45</f>
        <v>W</v>
      </c>
      <c r="H83" s="252" t="str">
        <f aca="false">H45</f>
        <v>R</v>
      </c>
      <c r="I83" s="252" t="str">
        <f aca="false">I45</f>
        <v>F</v>
      </c>
      <c r="J83" s="252" t="str">
        <f aca="false">J45</f>
        <v>S</v>
      </c>
      <c r="K83" s="252" t="str">
        <f aca="false">K45</f>
        <v>S</v>
      </c>
      <c r="L83" s="252" t="str">
        <f aca="false">L45</f>
        <v>M</v>
      </c>
      <c r="M83" s="252" t="str">
        <f aca="false">M45</f>
        <v>T</v>
      </c>
      <c r="N83" s="252" t="str">
        <f aca="false">N45</f>
        <v>W</v>
      </c>
      <c r="O83" s="252" t="str">
        <f aca="false">O45</f>
        <v>R</v>
      </c>
      <c r="P83" s="252" t="str">
        <f aca="false">P45</f>
        <v>F</v>
      </c>
      <c r="Q83" s="252" t="str">
        <f aca="false">Q45</f>
        <v>S</v>
      </c>
      <c r="R83" s="252" t="str">
        <f aca="false">R45</f>
        <v>S</v>
      </c>
      <c r="S83" s="252" t="str">
        <f aca="false">S45</f>
        <v>M</v>
      </c>
      <c r="T83" s="252" t="str">
        <f aca="false">T45</f>
        <v>T</v>
      </c>
      <c r="U83" s="252" t="str">
        <f aca="false">U45</f>
        <v>W</v>
      </c>
      <c r="V83" s="252" t="str">
        <f aca="false">V45</f>
        <v>R</v>
      </c>
      <c r="W83" s="252" t="str">
        <f aca="false">W45</f>
        <v>F</v>
      </c>
      <c r="X83" s="252" t="str">
        <f aca="false">X45</f>
        <v>S</v>
      </c>
      <c r="Y83" s="252" t="str">
        <f aca="false">Y45</f>
        <v>S</v>
      </c>
      <c r="Z83" s="252" t="str">
        <f aca="false">Z45</f>
        <v>M</v>
      </c>
      <c r="AA83" s="252" t="str">
        <f aca="false">AA45</f>
        <v>T</v>
      </c>
      <c r="AB83" s="252" t="str">
        <f aca="false">AB45</f>
        <v>W</v>
      </c>
      <c r="AC83" s="252" t="str">
        <f aca="false">AC45</f>
        <v>R</v>
      </c>
      <c r="AD83" s="252" t="str">
        <f aca="false">AD45</f>
        <v>F</v>
      </c>
      <c r="AE83" s="252" t="str">
        <f aca="false">AE45</f>
        <v>S</v>
      </c>
      <c r="AF83" s="252" t="str">
        <f aca="false">AF45</f>
        <v>S</v>
      </c>
      <c r="AG83" s="252" t="str">
        <f aca="false">AG45</f>
        <v>M</v>
      </c>
      <c r="AH83" s="3"/>
      <c r="AI83" s="270"/>
      <c r="AJ83" s="271"/>
      <c r="AK83" s="3"/>
      <c r="AL83" s="99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55"/>
      <c r="B84" s="256" t="s">
        <v>284</v>
      </c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8"/>
      <c r="AH84" s="99"/>
      <c r="AI84" s="261"/>
      <c r="AJ84" s="114"/>
      <c r="AK84" s="199"/>
      <c r="AL84" s="72"/>
      <c r="AM84" s="2"/>
    </row>
    <row r="85" customFormat="false" ht="12.75" hidden="false" customHeight="true" outlineLevel="0" collapsed="false">
      <c r="A85" s="205" t="s">
        <v>308</v>
      </c>
      <c r="B85" s="259" t="n">
        <f aca="false">SUM(C85:AG85)</f>
        <v>0</v>
      </c>
      <c r="C85" s="199" t="n">
        <v>0</v>
      </c>
      <c r="D85" s="199" t="n">
        <v>0</v>
      </c>
      <c r="E85" s="199" t="n">
        <v>0</v>
      </c>
      <c r="F85" s="199" t="n">
        <v>0</v>
      </c>
      <c r="G85" s="199" t="n">
        <v>0</v>
      </c>
      <c r="H85" s="199" t="n">
        <v>0</v>
      </c>
      <c r="I85" s="199" t="n">
        <v>0</v>
      </c>
      <c r="J85" s="199" t="n">
        <v>0</v>
      </c>
      <c r="K85" s="199" t="n">
        <v>0</v>
      </c>
      <c r="L85" s="199" t="n">
        <v>0</v>
      </c>
      <c r="M85" s="199" t="n">
        <v>0</v>
      </c>
      <c r="N85" s="199" t="n">
        <v>0</v>
      </c>
      <c r="O85" s="199" t="n">
        <v>0</v>
      </c>
      <c r="P85" s="199" t="n">
        <v>0</v>
      </c>
      <c r="Q85" s="199" t="n">
        <v>0</v>
      </c>
      <c r="R85" s="199" t="n">
        <v>0</v>
      </c>
      <c r="S85" s="199" t="n">
        <v>0</v>
      </c>
      <c r="T85" s="199" t="n">
        <v>0</v>
      </c>
      <c r="U85" s="199" t="n">
        <v>0</v>
      </c>
      <c r="V85" s="199" t="n">
        <v>0</v>
      </c>
      <c r="W85" s="199" t="n">
        <v>0</v>
      </c>
      <c r="X85" s="199" t="n">
        <v>0</v>
      </c>
      <c r="Y85" s="199" t="n">
        <v>0</v>
      </c>
      <c r="Z85" s="199" t="n">
        <v>0</v>
      </c>
      <c r="AA85" s="199" t="n">
        <v>0</v>
      </c>
      <c r="AB85" s="199" t="n">
        <v>0</v>
      </c>
      <c r="AC85" s="199" t="n">
        <v>0</v>
      </c>
      <c r="AD85" s="199" t="n">
        <v>0</v>
      </c>
      <c r="AE85" s="199" t="n">
        <v>0</v>
      </c>
      <c r="AF85" s="199" t="n">
        <v>0</v>
      </c>
      <c r="AG85" s="264" t="n">
        <v>0</v>
      </c>
      <c r="AH85" s="99"/>
      <c r="AJ85" s="99"/>
      <c r="AK85" s="199"/>
      <c r="AL85" s="72"/>
      <c r="AM85" s="2"/>
    </row>
    <row r="86" customFormat="false" ht="12.75" hidden="false" customHeight="true" outlineLevel="0" collapsed="false">
      <c r="A86" s="205" t="s">
        <v>309</v>
      </c>
      <c r="B86" s="259" t="n">
        <f aca="false">SUM(C86:AG86)</f>
        <v>0</v>
      </c>
      <c r="C86" s="199" t="n">
        <v>0</v>
      </c>
      <c r="D86" s="199" t="n">
        <v>0</v>
      </c>
      <c r="E86" s="199" t="n">
        <v>0</v>
      </c>
      <c r="F86" s="199" t="n">
        <v>0</v>
      </c>
      <c r="G86" s="199" t="n">
        <v>0</v>
      </c>
      <c r="H86" s="199" t="n">
        <v>0</v>
      </c>
      <c r="I86" s="199" t="n">
        <v>0</v>
      </c>
      <c r="J86" s="199" t="n">
        <v>0</v>
      </c>
      <c r="K86" s="199" t="n">
        <v>0</v>
      </c>
      <c r="L86" s="199" t="n">
        <v>0</v>
      </c>
      <c r="M86" s="199" t="n">
        <v>0</v>
      </c>
      <c r="N86" s="199" t="n">
        <v>0</v>
      </c>
      <c r="O86" s="199" t="n">
        <v>0</v>
      </c>
      <c r="P86" s="199" t="n">
        <v>0</v>
      </c>
      <c r="Q86" s="199" t="n">
        <v>0</v>
      </c>
      <c r="R86" s="199" t="n">
        <v>0</v>
      </c>
      <c r="S86" s="199" t="n">
        <v>0</v>
      </c>
      <c r="T86" s="199" t="n">
        <v>0</v>
      </c>
      <c r="U86" s="199" t="n">
        <v>0</v>
      </c>
      <c r="V86" s="199" t="n">
        <v>0</v>
      </c>
      <c r="W86" s="199" t="n">
        <v>0</v>
      </c>
      <c r="X86" s="199" t="n">
        <v>0</v>
      </c>
      <c r="Y86" s="199" t="n">
        <v>0</v>
      </c>
      <c r="Z86" s="199" t="n">
        <v>0</v>
      </c>
      <c r="AA86" s="199" t="n">
        <v>0</v>
      </c>
      <c r="AB86" s="199" t="n">
        <v>0</v>
      </c>
      <c r="AC86" s="199" t="n">
        <v>0</v>
      </c>
      <c r="AD86" s="199" t="n">
        <v>0</v>
      </c>
      <c r="AE86" s="199" t="n">
        <v>0</v>
      </c>
      <c r="AF86" s="199" t="n">
        <v>0</v>
      </c>
      <c r="AG86" s="264" t="n">
        <v>0</v>
      </c>
      <c r="AH86" s="99"/>
      <c r="AJ86" s="99"/>
      <c r="AK86" s="199"/>
      <c r="AL86" s="72"/>
      <c r="AM86" s="2"/>
    </row>
    <row r="87" customFormat="false" ht="12.75" hidden="false" customHeight="true" outlineLevel="0" collapsed="false">
      <c r="A87" s="205" t="s">
        <v>310</v>
      </c>
      <c r="B87" s="259" t="n">
        <f aca="false">SUM(C87:AG87)</f>
        <v>0</v>
      </c>
      <c r="C87" s="199" t="n">
        <v>0</v>
      </c>
      <c r="D87" s="199" t="n">
        <v>0</v>
      </c>
      <c r="E87" s="199" t="n">
        <v>0</v>
      </c>
      <c r="F87" s="199" t="n">
        <v>0</v>
      </c>
      <c r="G87" s="199" t="n">
        <v>0</v>
      </c>
      <c r="H87" s="199" t="n">
        <v>0</v>
      </c>
      <c r="I87" s="199" t="n">
        <v>0</v>
      </c>
      <c r="J87" s="199" t="n">
        <v>0</v>
      </c>
      <c r="K87" s="199" t="n">
        <v>0</v>
      </c>
      <c r="L87" s="199" t="n">
        <v>0</v>
      </c>
      <c r="M87" s="199" t="n">
        <v>0</v>
      </c>
      <c r="N87" s="199" t="n">
        <v>0</v>
      </c>
      <c r="O87" s="199" t="n">
        <v>0</v>
      </c>
      <c r="P87" s="199" t="n">
        <v>0</v>
      </c>
      <c r="Q87" s="199" t="n">
        <v>0</v>
      </c>
      <c r="R87" s="199" t="n">
        <v>0</v>
      </c>
      <c r="S87" s="199" t="n">
        <v>0</v>
      </c>
      <c r="T87" s="199" t="n">
        <v>0</v>
      </c>
      <c r="U87" s="199" t="n">
        <v>0</v>
      </c>
      <c r="V87" s="199" t="n">
        <v>0</v>
      </c>
      <c r="W87" s="199" t="n">
        <v>0</v>
      </c>
      <c r="X87" s="199" t="n">
        <v>0</v>
      </c>
      <c r="Y87" s="199" t="n">
        <v>0</v>
      </c>
      <c r="Z87" s="199" t="n">
        <v>0</v>
      </c>
      <c r="AA87" s="199" t="n">
        <v>0</v>
      </c>
      <c r="AB87" s="199" t="n">
        <v>0</v>
      </c>
      <c r="AC87" s="199" t="n">
        <v>0</v>
      </c>
      <c r="AD87" s="199" t="n">
        <v>0</v>
      </c>
      <c r="AE87" s="199" t="n">
        <v>0</v>
      </c>
      <c r="AF87" s="199" t="n">
        <v>0</v>
      </c>
      <c r="AG87" s="264" t="n">
        <v>0</v>
      </c>
      <c r="AH87" s="99"/>
      <c r="AJ87" s="99"/>
      <c r="AK87" s="199"/>
      <c r="AL87" s="72"/>
      <c r="AM87" s="2"/>
    </row>
    <row r="88" customFormat="false" ht="12.75" hidden="false" customHeight="true" outlineLevel="0" collapsed="false">
      <c r="A88" s="205" t="s">
        <v>311</v>
      </c>
      <c r="B88" s="259" t="n">
        <f aca="false">SUM(C88:AG88)</f>
        <v>0</v>
      </c>
      <c r="C88" s="199" t="n">
        <v>0</v>
      </c>
      <c r="D88" s="199" t="n">
        <v>0</v>
      </c>
      <c r="E88" s="199" t="n">
        <v>0</v>
      </c>
      <c r="F88" s="199" t="n">
        <v>0</v>
      </c>
      <c r="G88" s="199" t="n">
        <v>0</v>
      </c>
      <c r="H88" s="199" t="n">
        <v>0</v>
      </c>
      <c r="I88" s="199" t="n">
        <v>0</v>
      </c>
      <c r="J88" s="199" t="n">
        <v>0</v>
      </c>
      <c r="K88" s="199" t="n">
        <v>0</v>
      </c>
      <c r="L88" s="199" t="n">
        <v>0</v>
      </c>
      <c r="M88" s="199" t="n">
        <v>0</v>
      </c>
      <c r="N88" s="199" t="n">
        <v>0</v>
      </c>
      <c r="O88" s="199" t="n">
        <v>0</v>
      </c>
      <c r="P88" s="199" t="n">
        <v>0</v>
      </c>
      <c r="Q88" s="199" t="n">
        <v>0</v>
      </c>
      <c r="R88" s="199" t="n">
        <v>0</v>
      </c>
      <c r="S88" s="199" t="n">
        <v>0</v>
      </c>
      <c r="T88" s="199" t="n">
        <v>0</v>
      </c>
      <c r="U88" s="199" t="n">
        <v>0</v>
      </c>
      <c r="V88" s="199" t="n">
        <v>0</v>
      </c>
      <c r="W88" s="199" t="n">
        <v>0</v>
      </c>
      <c r="X88" s="199" t="n">
        <v>0</v>
      </c>
      <c r="Y88" s="199" t="n">
        <v>0</v>
      </c>
      <c r="Z88" s="199" t="n">
        <v>0</v>
      </c>
      <c r="AA88" s="199" t="n">
        <v>0</v>
      </c>
      <c r="AB88" s="199" t="n">
        <v>0</v>
      </c>
      <c r="AC88" s="199" t="n">
        <v>0</v>
      </c>
      <c r="AD88" s="199" t="n">
        <v>0</v>
      </c>
      <c r="AE88" s="199" t="n">
        <v>0</v>
      </c>
      <c r="AF88" s="199" t="n">
        <v>0</v>
      </c>
      <c r="AG88" s="264" t="n">
        <v>0</v>
      </c>
      <c r="AH88" s="99"/>
      <c r="AJ88" s="99"/>
      <c r="AK88" s="199"/>
      <c r="AL88" s="72"/>
      <c r="AM88" s="2"/>
    </row>
    <row r="89" customFormat="false" ht="12.75" hidden="false" customHeight="true" outlineLevel="0" collapsed="false">
      <c r="A89" s="205" t="s">
        <v>312</v>
      </c>
      <c r="B89" s="259" t="n">
        <f aca="false">SUM(C89:AG89)</f>
        <v>0</v>
      </c>
      <c r="C89" s="199" t="n">
        <v>0</v>
      </c>
      <c r="D89" s="199" t="n">
        <v>0</v>
      </c>
      <c r="E89" s="199" t="n">
        <v>0</v>
      </c>
      <c r="F89" s="199" t="n">
        <v>0</v>
      </c>
      <c r="G89" s="199" t="n">
        <v>0</v>
      </c>
      <c r="H89" s="199" t="n">
        <v>0</v>
      </c>
      <c r="I89" s="199" t="n">
        <v>0</v>
      </c>
      <c r="J89" s="199" t="n">
        <v>0</v>
      </c>
      <c r="K89" s="199" t="n">
        <v>0</v>
      </c>
      <c r="L89" s="199" t="n">
        <v>0</v>
      </c>
      <c r="M89" s="199" t="n">
        <v>0</v>
      </c>
      <c r="N89" s="199" t="n">
        <v>0</v>
      </c>
      <c r="O89" s="199" t="n">
        <v>0</v>
      </c>
      <c r="P89" s="199" t="n">
        <v>0</v>
      </c>
      <c r="Q89" s="199" t="n">
        <v>0</v>
      </c>
      <c r="R89" s="199" t="n">
        <v>0</v>
      </c>
      <c r="S89" s="199" t="n">
        <v>0</v>
      </c>
      <c r="T89" s="199" t="n">
        <v>0</v>
      </c>
      <c r="U89" s="199" t="n">
        <v>0</v>
      </c>
      <c r="V89" s="199" t="n">
        <v>0</v>
      </c>
      <c r="W89" s="199" t="n">
        <v>0</v>
      </c>
      <c r="X89" s="199" t="n">
        <v>0</v>
      </c>
      <c r="Y89" s="199" t="n">
        <v>0</v>
      </c>
      <c r="Z89" s="199" t="n">
        <v>0</v>
      </c>
      <c r="AA89" s="199" t="n">
        <v>0</v>
      </c>
      <c r="AB89" s="199" t="n">
        <v>0</v>
      </c>
      <c r="AC89" s="199" t="n">
        <v>0</v>
      </c>
      <c r="AD89" s="199" t="n">
        <v>0</v>
      </c>
      <c r="AE89" s="199" t="n">
        <v>0</v>
      </c>
      <c r="AF89" s="199" t="n">
        <v>0</v>
      </c>
      <c r="AG89" s="264" t="n">
        <v>0</v>
      </c>
      <c r="AH89" s="99"/>
      <c r="AJ89" s="99"/>
      <c r="AK89" s="199"/>
      <c r="AL89" s="72"/>
      <c r="AM89" s="2"/>
    </row>
    <row r="90" customFormat="false" ht="12.75" hidden="false" customHeight="true" outlineLevel="0" collapsed="false">
      <c r="A90" s="205" t="s">
        <v>83</v>
      </c>
      <c r="B90" s="259" t="n">
        <f aca="false">SUM(C90:AG90)</f>
        <v>0</v>
      </c>
      <c r="C90" s="199" t="n">
        <v>0</v>
      </c>
      <c r="D90" s="199" t="n">
        <v>0</v>
      </c>
      <c r="E90" s="199" t="n">
        <v>0</v>
      </c>
      <c r="F90" s="199" t="n">
        <v>0</v>
      </c>
      <c r="G90" s="199" t="n">
        <v>0</v>
      </c>
      <c r="H90" s="199" t="n">
        <v>0</v>
      </c>
      <c r="I90" s="199" t="n">
        <v>0</v>
      </c>
      <c r="J90" s="199" t="n">
        <v>0</v>
      </c>
      <c r="K90" s="199" t="n">
        <v>0</v>
      </c>
      <c r="L90" s="199" t="n">
        <v>0</v>
      </c>
      <c r="M90" s="199" t="n">
        <v>0</v>
      </c>
      <c r="N90" s="199" t="n">
        <v>0</v>
      </c>
      <c r="O90" s="199" t="n">
        <v>0</v>
      </c>
      <c r="P90" s="199" t="n">
        <v>0</v>
      </c>
      <c r="Q90" s="199" t="n">
        <v>0</v>
      </c>
      <c r="R90" s="199" t="n">
        <v>0</v>
      </c>
      <c r="S90" s="199" t="n">
        <v>0</v>
      </c>
      <c r="T90" s="199" t="n">
        <v>0</v>
      </c>
      <c r="U90" s="199" t="n">
        <v>0</v>
      </c>
      <c r="V90" s="199" t="n">
        <v>0</v>
      </c>
      <c r="W90" s="199" t="n">
        <v>0</v>
      </c>
      <c r="X90" s="199" t="n">
        <v>0</v>
      </c>
      <c r="Y90" s="199" t="n">
        <v>0</v>
      </c>
      <c r="Z90" s="199" t="n">
        <v>0</v>
      </c>
      <c r="AA90" s="199" t="n">
        <v>0</v>
      </c>
      <c r="AB90" s="199" t="n">
        <v>0</v>
      </c>
      <c r="AC90" s="199" t="n">
        <v>0</v>
      </c>
      <c r="AD90" s="199" t="n">
        <v>0</v>
      </c>
      <c r="AE90" s="199" t="n">
        <v>0</v>
      </c>
      <c r="AF90" s="199" t="n">
        <v>0</v>
      </c>
      <c r="AG90" s="264" t="n">
        <v>0</v>
      </c>
      <c r="AH90" s="99"/>
      <c r="AJ90" s="99"/>
      <c r="AK90" s="199"/>
      <c r="AL90" s="72"/>
      <c r="AM90" s="2"/>
    </row>
    <row r="91" customFormat="false" ht="12.75" hidden="false" customHeight="true" outlineLevel="0" collapsed="false">
      <c r="A91" s="205" t="s">
        <v>313</v>
      </c>
      <c r="B91" s="259" t="n">
        <f aca="false">SUM(C91:AG91)</f>
        <v>0</v>
      </c>
      <c r="C91" s="199" t="n">
        <v>0</v>
      </c>
      <c r="D91" s="199" t="n">
        <v>0</v>
      </c>
      <c r="E91" s="199" t="n">
        <v>0</v>
      </c>
      <c r="F91" s="199" t="n">
        <v>0</v>
      </c>
      <c r="G91" s="199" t="n">
        <v>0</v>
      </c>
      <c r="H91" s="199" t="n">
        <v>0</v>
      </c>
      <c r="I91" s="199" t="n">
        <v>0</v>
      </c>
      <c r="J91" s="199" t="n">
        <v>0</v>
      </c>
      <c r="K91" s="199" t="n">
        <v>0</v>
      </c>
      <c r="L91" s="199" t="n">
        <v>0</v>
      </c>
      <c r="M91" s="199" t="n">
        <v>0</v>
      </c>
      <c r="N91" s="199" t="n">
        <v>0</v>
      </c>
      <c r="O91" s="199" t="n">
        <v>0</v>
      </c>
      <c r="P91" s="199" t="n">
        <v>0</v>
      </c>
      <c r="Q91" s="199" t="n">
        <v>0</v>
      </c>
      <c r="R91" s="199" t="n">
        <v>0</v>
      </c>
      <c r="S91" s="199" t="n">
        <v>0</v>
      </c>
      <c r="T91" s="199" t="n">
        <v>0</v>
      </c>
      <c r="U91" s="199" t="n">
        <v>0</v>
      </c>
      <c r="V91" s="199" t="n">
        <v>0</v>
      </c>
      <c r="W91" s="199" t="n">
        <v>0</v>
      </c>
      <c r="X91" s="199" t="n">
        <v>0</v>
      </c>
      <c r="Y91" s="199" t="n">
        <v>0</v>
      </c>
      <c r="Z91" s="199" t="n">
        <v>0</v>
      </c>
      <c r="AA91" s="199" t="n">
        <v>0</v>
      </c>
      <c r="AB91" s="199" t="n">
        <v>0</v>
      </c>
      <c r="AC91" s="199" t="n">
        <v>0</v>
      </c>
      <c r="AD91" s="199" t="n">
        <v>0</v>
      </c>
      <c r="AE91" s="199" t="n">
        <v>0</v>
      </c>
      <c r="AF91" s="199" t="n">
        <v>0</v>
      </c>
      <c r="AG91" s="264" t="n">
        <v>0</v>
      </c>
      <c r="AH91" s="99"/>
      <c r="AJ91" s="99"/>
      <c r="AK91" s="199"/>
      <c r="AL91" s="72"/>
      <c r="AM91" s="2"/>
    </row>
    <row r="92" customFormat="false" ht="12.75" hidden="false" customHeight="true" outlineLevel="0" collapsed="false">
      <c r="A92" s="205" t="s">
        <v>314</v>
      </c>
      <c r="B92" s="259" t="n">
        <f aca="false">SUM(C92:AG92)</f>
        <v>0</v>
      </c>
      <c r="C92" s="199" t="n">
        <v>0</v>
      </c>
      <c r="D92" s="199" t="n">
        <v>0</v>
      </c>
      <c r="E92" s="199" t="n">
        <v>0</v>
      </c>
      <c r="F92" s="199" t="n">
        <v>0</v>
      </c>
      <c r="G92" s="199" t="n">
        <v>0</v>
      </c>
      <c r="H92" s="199" t="n">
        <v>0</v>
      </c>
      <c r="I92" s="199" t="n">
        <v>0</v>
      </c>
      <c r="J92" s="199" t="n">
        <v>0</v>
      </c>
      <c r="K92" s="199" t="n">
        <v>0</v>
      </c>
      <c r="L92" s="199" t="n">
        <v>0</v>
      </c>
      <c r="M92" s="199" t="n">
        <v>0</v>
      </c>
      <c r="N92" s="199" t="n">
        <v>0</v>
      </c>
      <c r="O92" s="199" t="n">
        <v>0</v>
      </c>
      <c r="P92" s="199" t="n">
        <v>0</v>
      </c>
      <c r="Q92" s="199" t="n">
        <v>0</v>
      </c>
      <c r="R92" s="199" t="n">
        <v>0</v>
      </c>
      <c r="S92" s="199" t="n">
        <v>0</v>
      </c>
      <c r="T92" s="199" t="n">
        <v>0</v>
      </c>
      <c r="U92" s="199" t="n">
        <v>0</v>
      </c>
      <c r="V92" s="199" t="n">
        <v>0</v>
      </c>
      <c r="W92" s="199" t="n">
        <v>0</v>
      </c>
      <c r="X92" s="199" t="n">
        <v>0</v>
      </c>
      <c r="Y92" s="199" t="n">
        <v>0</v>
      </c>
      <c r="Z92" s="199" t="n">
        <v>0</v>
      </c>
      <c r="AA92" s="199" t="n">
        <v>0</v>
      </c>
      <c r="AB92" s="199" t="n">
        <v>0</v>
      </c>
      <c r="AC92" s="199" t="n">
        <v>0</v>
      </c>
      <c r="AD92" s="199" t="n">
        <v>0</v>
      </c>
      <c r="AE92" s="199" t="n">
        <v>0</v>
      </c>
      <c r="AF92" s="199" t="n">
        <v>0</v>
      </c>
      <c r="AG92" s="264" t="n">
        <v>0</v>
      </c>
      <c r="AH92" s="99"/>
      <c r="AJ92" s="99"/>
      <c r="AK92" s="199"/>
      <c r="AL92" s="72"/>
      <c r="AM92" s="2"/>
    </row>
    <row r="93" customFormat="false" ht="12.75" hidden="false" customHeight="true" outlineLevel="0" collapsed="false">
      <c r="A93" s="205" t="s">
        <v>315</v>
      </c>
      <c r="B93" s="259" t="n">
        <f aca="false">SUM(C93:AG93)</f>
        <v>0</v>
      </c>
      <c r="C93" s="199" t="n">
        <v>0</v>
      </c>
      <c r="D93" s="199" t="n">
        <v>0</v>
      </c>
      <c r="E93" s="199" t="n">
        <v>0</v>
      </c>
      <c r="F93" s="199" t="n">
        <v>0</v>
      </c>
      <c r="G93" s="199" t="n">
        <v>0</v>
      </c>
      <c r="H93" s="199" t="n">
        <v>0</v>
      </c>
      <c r="I93" s="199" t="n">
        <v>0</v>
      </c>
      <c r="J93" s="199" t="n">
        <v>0</v>
      </c>
      <c r="K93" s="199" t="n">
        <v>0</v>
      </c>
      <c r="L93" s="199" t="n">
        <v>0</v>
      </c>
      <c r="M93" s="199" t="n">
        <v>0</v>
      </c>
      <c r="N93" s="199" t="n">
        <v>0</v>
      </c>
      <c r="O93" s="199" t="n">
        <v>0</v>
      </c>
      <c r="P93" s="199" t="n">
        <v>0</v>
      </c>
      <c r="Q93" s="199" t="n">
        <v>0</v>
      </c>
      <c r="R93" s="199" t="n">
        <v>0</v>
      </c>
      <c r="S93" s="199" t="n">
        <v>0</v>
      </c>
      <c r="T93" s="199" t="n">
        <v>0</v>
      </c>
      <c r="U93" s="199" t="n">
        <v>0</v>
      </c>
      <c r="V93" s="199" t="n">
        <v>0</v>
      </c>
      <c r="W93" s="199" t="n">
        <v>0</v>
      </c>
      <c r="X93" s="199" t="n">
        <v>0</v>
      </c>
      <c r="Y93" s="199" t="n">
        <v>0</v>
      </c>
      <c r="Z93" s="199" t="n">
        <v>0</v>
      </c>
      <c r="AA93" s="199" t="n">
        <v>0</v>
      </c>
      <c r="AB93" s="199" t="n">
        <v>0</v>
      </c>
      <c r="AC93" s="199" t="n">
        <v>0</v>
      </c>
      <c r="AD93" s="199" t="n">
        <v>0</v>
      </c>
      <c r="AE93" s="199" t="n">
        <v>0</v>
      </c>
      <c r="AF93" s="199" t="n">
        <v>0</v>
      </c>
      <c r="AG93" s="264" t="n">
        <v>0</v>
      </c>
      <c r="AH93" s="99"/>
      <c r="AJ93" s="99"/>
      <c r="AK93" s="199"/>
      <c r="AL93" s="72"/>
      <c r="AM93" s="2"/>
    </row>
    <row r="94" customFormat="false" ht="12.75" hidden="false" customHeight="true" outlineLevel="0" collapsed="false">
      <c r="A94" s="205" t="s">
        <v>316</v>
      </c>
      <c r="B94" s="259" t="n">
        <f aca="false">SUM(C94:AG94)</f>
        <v>0</v>
      </c>
      <c r="C94" s="199" t="n">
        <v>0</v>
      </c>
      <c r="D94" s="199" t="n">
        <v>0</v>
      </c>
      <c r="E94" s="199" t="n">
        <v>0</v>
      </c>
      <c r="F94" s="199" t="n">
        <v>0</v>
      </c>
      <c r="G94" s="199" t="n">
        <v>0</v>
      </c>
      <c r="H94" s="199" t="n">
        <v>0</v>
      </c>
      <c r="I94" s="199" t="n">
        <v>0</v>
      </c>
      <c r="J94" s="199" t="n">
        <v>0</v>
      </c>
      <c r="K94" s="199" t="n">
        <v>0</v>
      </c>
      <c r="L94" s="199" t="n">
        <v>0</v>
      </c>
      <c r="M94" s="199" t="n">
        <v>0</v>
      </c>
      <c r="N94" s="199" t="n">
        <v>0</v>
      </c>
      <c r="O94" s="199" t="n">
        <v>0</v>
      </c>
      <c r="P94" s="199" t="n">
        <v>0</v>
      </c>
      <c r="Q94" s="199" t="n">
        <v>0</v>
      </c>
      <c r="R94" s="199" t="n">
        <v>0</v>
      </c>
      <c r="S94" s="199" t="n">
        <v>0</v>
      </c>
      <c r="T94" s="199" t="n">
        <v>0</v>
      </c>
      <c r="U94" s="199" t="n">
        <v>0</v>
      </c>
      <c r="V94" s="199" t="n">
        <v>0</v>
      </c>
      <c r="W94" s="199" t="n">
        <v>0</v>
      </c>
      <c r="X94" s="199" t="n">
        <v>0</v>
      </c>
      <c r="Y94" s="199" t="n">
        <v>0</v>
      </c>
      <c r="Z94" s="199" t="n">
        <v>0</v>
      </c>
      <c r="AA94" s="199" t="n">
        <v>0</v>
      </c>
      <c r="AB94" s="199" t="n">
        <v>0</v>
      </c>
      <c r="AC94" s="199" t="n">
        <v>0</v>
      </c>
      <c r="AD94" s="199" t="n">
        <v>0</v>
      </c>
      <c r="AE94" s="199" t="n">
        <v>0</v>
      </c>
      <c r="AF94" s="199" t="n">
        <v>0</v>
      </c>
      <c r="AG94" s="264" t="n">
        <v>0</v>
      </c>
      <c r="AH94" s="99"/>
      <c r="AJ94" s="99"/>
      <c r="AK94" s="199"/>
      <c r="AL94" s="72"/>
      <c r="AM94" s="2"/>
    </row>
    <row r="95" customFormat="false" ht="12.75" hidden="false" customHeight="true" outlineLevel="0" collapsed="false">
      <c r="A95" s="205" t="s">
        <v>317</v>
      </c>
      <c r="B95" s="259" t="n">
        <f aca="false">SUM(C95:AG95)</f>
        <v>0</v>
      </c>
      <c r="C95" s="199" t="n">
        <v>0</v>
      </c>
      <c r="D95" s="199" t="n">
        <v>0</v>
      </c>
      <c r="E95" s="199" t="n">
        <v>0</v>
      </c>
      <c r="F95" s="199" t="n">
        <v>0</v>
      </c>
      <c r="G95" s="199" t="n">
        <v>0</v>
      </c>
      <c r="H95" s="199" t="n">
        <v>0</v>
      </c>
      <c r="I95" s="199" t="n">
        <v>0</v>
      </c>
      <c r="J95" s="199" t="n">
        <v>0</v>
      </c>
      <c r="K95" s="199" t="n">
        <v>0</v>
      </c>
      <c r="L95" s="199" t="n">
        <v>0</v>
      </c>
      <c r="M95" s="199" t="n">
        <v>0</v>
      </c>
      <c r="N95" s="199" t="n">
        <v>0</v>
      </c>
      <c r="O95" s="199" t="n">
        <v>0</v>
      </c>
      <c r="P95" s="199" t="n">
        <v>0</v>
      </c>
      <c r="Q95" s="199" t="n">
        <v>0</v>
      </c>
      <c r="R95" s="199" t="n">
        <v>0</v>
      </c>
      <c r="S95" s="199" t="n">
        <v>0</v>
      </c>
      <c r="T95" s="199" t="n">
        <v>0</v>
      </c>
      <c r="U95" s="199" t="n">
        <v>0</v>
      </c>
      <c r="V95" s="199" t="n">
        <v>0</v>
      </c>
      <c r="W95" s="199" t="n">
        <v>0</v>
      </c>
      <c r="X95" s="199" t="n">
        <v>0</v>
      </c>
      <c r="Y95" s="199" t="n">
        <v>0</v>
      </c>
      <c r="Z95" s="199" t="n">
        <v>0</v>
      </c>
      <c r="AA95" s="199" t="n">
        <v>0</v>
      </c>
      <c r="AB95" s="199" t="n">
        <v>0</v>
      </c>
      <c r="AC95" s="199" t="n">
        <v>0</v>
      </c>
      <c r="AD95" s="199" t="n">
        <v>0</v>
      </c>
      <c r="AE95" s="199" t="n">
        <v>0</v>
      </c>
      <c r="AF95" s="199" t="n">
        <v>0</v>
      </c>
      <c r="AG95" s="264" t="n">
        <v>0</v>
      </c>
      <c r="AH95" s="99"/>
      <c r="AJ95" s="99"/>
      <c r="AK95" s="199"/>
      <c r="AL95" s="72"/>
      <c r="AM95" s="2"/>
    </row>
    <row r="96" customFormat="false" ht="12.75" hidden="false" customHeight="true" outlineLevel="0" collapsed="false">
      <c r="A96" s="205" t="s">
        <v>318</v>
      </c>
      <c r="B96" s="259" t="n">
        <f aca="false">SUM(C96:AG96)</f>
        <v>0</v>
      </c>
      <c r="AH96" s="99"/>
      <c r="AJ96" s="99"/>
      <c r="AK96" s="199"/>
      <c r="AL96" s="72"/>
      <c r="AM96" s="2"/>
    </row>
    <row r="97" customFormat="false" ht="12.75" hidden="false" customHeight="true" outlineLevel="0" collapsed="false">
      <c r="A97" s="205" t="s">
        <v>9</v>
      </c>
      <c r="B97" s="259" t="n">
        <f aca="false">SUM(C97:AG97)</f>
        <v>0</v>
      </c>
      <c r="C97" s="199" t="n">
        <v>0</v>
      </c>
      <c r="D97" s="199" t="n">
        <v>0</v>
      </c>
      <c r="E97" s="199" t="n">
        <v>0</v>
      </c>
      <c r="F97" s="199" t="n">
        <v>0</v>
      </c>
      <c r="G97" s="199" t="n">
        <v>0</v>
      </c>
      <c r="H97" s="199" t="n">
        <v>0</v>
      </c>
      <c r="I97" s="199" t="n">
        <v>0</v>
      </c>
      <c r="J97" s="199" t="n">
        <v>0</v>
      </c>
      <c r="K97" s="199" t="n">
        <v>0</v>
      </c>
      <c r="L97" s="199" t="n">
        <v>0</v>
      </c>
      <c r="M97" s="199" t="n">
        <v>0</v>
      </c>
      <c r="N97" s="199" t="n">
        <v>0</v>
      </c>
      <c r="O97" s="199" t="n">
        <v>0</v>
      </c>
      <c r="P97" s="199" t="n">
        <v>0</v>
      </c>
      <c r="Q97" s="199" t="n">
        <v>0</v>
      </c>
      <c r="R97" s="199" t="n">
        <v>0</v>
      </c>
      <c r="S97" s="199" t="n">
        <v>0</v>
      </c>
      <c r="T97" s="199" t="n">
        <v>0</v>
      </c>
      <c r="U97" s="199" t="n">
        <v>0</v>
      </c>
      <c r="V97" s="199" t="n">
        <v>0</v>
      </c>
      <c r="W97" s="199" t="n">
        <v>0</v>
      </c>
      <c r="X97" s="199" t="n">
        <v>0</v>
      </c>
      <c r="Y97" s="199" t="n">
        <v>0</v>
      </c>
      <c r="Z97" s="199" t="n">
        <v>0</v>
      </c>
      <c r="AA97" s="199" t="n">
        <v>0</v>
      </c>
      <c r="AB97" s="199" t="n">
        <v>0</v>
      </c>
      <c r="AC97" s="199" t="n">
        <v>0</v>
      </c>
      <c r="AD97" s="199" t="n">
        <v>0</v>
      </c>
      <c r="AE97" s="199" t="n">
        <v>0</v>
      </c>
      <c r="AF97" s="199" t="n">
        <v>0</v>
      </c>
      <c r="AG97" s="264" t="n">
        <v>0</v>
      </c>
      <c r="AH97" s="99"/>
      <c r="AJ97" s="99"/>
      <c r="AK97" s="199"/>
      <c r="AL97" s="72"/>
      <c r="AM97" s="2"/>
    </row>
    <row r="98" customFormat="false" ht="12.75" hidden="false" customHeight="true" outlineLevel="0" collapsed="false">
      <c r="A98" s="205"/>
      <c r="B98" s="25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64"/>
      <c r="AH98" s="99"/>
      <c r="AJ98" s="99"/>
      <c r="AK98" s="199"/>
      <c r="AL98" s="72"/>
      <c r="AM98" s="2"/>
    </row>
    <row r="99" customFormat="false" ht="12.75" hidden="false" customHeight="true" outlineLevel="0" collapsed="false">
      <c r="A99" s="205"/>
      <c r="B99" s="25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64"/>
      <c r="AH99" s="99"/>
      <c r="AJ99" s="99"/>
      <c r="AK99" s="199"/>
      <c r="AL99" s="72"/>
      <c r="AM99" s="2"/>
    </row>
    <row r="100" customFormat="false" ht="12.75" hidden="false" customHeight="true" outlineLevel="0" collapsed="false">
      <c r="A100" s="205"/>
      <c r="B100" s="25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64"/>
      <c r="AH100" s="99"/>
      <c r="AJ100" s="99"/>
      <c r="AK100" s="199"/>
      <c r="AL100" s="72"/>
      <c r="AM100" s="2"/>
    </row>
    <row r="101" customFormat="false" ht="12.75" hidden="false" customHeight="true" outlineLevel="0" collapsed="false">
      <c r="A101" s="205"/>
      <c r="B101" s="25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64"/>
      <c r="AH101" s="99"/>
      <c r="AJ101" s="99"/>
      <c r="AK101" s="199"/>
      <c r="AL101" s="72"/>
      <c r="AM101" s="2"/>
    </row>
    <row r="102" customFormat="false" ht="12.75" hidden="false" customHeight="true" outlineLevel="0" collapsed="false">
      <c r="A102" s="273" t="s">
        <v>319</v>
      </c>
      <c r="B102" s="267" t="n">
        <f aca="false">SUM(B87:B101)</f>
        <v>0</v>
      </c>
      <c r="C102" s="274"/>
      <c r="D102" s="274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4"/>
      <c r="P102" s="274"/>
      <c r="Q102" s="274"/>
      <c r="R102" s="274"/>
      <c r="S102" s="274"/>
      <c r="T102" s="274"/>
      <c r="U102" s="274"/>
      <c r="V102" s="274"/>
      <c r="W102" s="274"/>
      <c r="X102" s="274"/>
      <c r="Y102" s="274"/>
      <c r="Z102" s="274"/>
      <c r="AA102" s="274"/>
      <c r="AB102" s="274"/>
      <c r="AC102" s="274"/>
      <c r="AD102" s="274"/>
      <c r="AE102" s="274"/>
      <c r="AF102" s="274"/>
      <c r="AG102" s="275"/>
      <c r="AH102" s="99"/>
      <c r="AJ102" s="99"/>
      <c r="AK102" s="199"/>
      <c r="AL102" s="72"/>
      <c r="AM102" s="2"/>
    </row>
    <row r="103" customFormat="false" ht="12.75" hidden="false" customHeight="true" outlineLevel="0" collapsed="false">
      <c r="A103" s="99"/>
      <c r="B103" s="11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99"/>
      <c r="AJ103" s="99"/>
      <c r="AK103" s="199"/>
      <c r="AL103" s="72"/>
      <c r="AM103" s="2"/>
    </row>
    <row r="104" customFormat="false" ht="12.75" hidden="false" customHeight="true" outlineLevel="0" collapsed="false">
      <c r="A104" s="239"/>
      <c r="B104" s="240" t="s">
        <v>278</v>
      </c>
      <c r="C104" s="241" t="n">
        <f aca="false">SUM(C108:C117)</f>
        <v>0</v>
      </c>
      <c r="D104" s="241" t="n">
        <f aca="false">SUM(D108:D117)</f>
        <v>0</v>
      </c>
      <c r="E104" s="241" t="n">
        <f aca="false">SUM(E108:E117)</f>
        <v>0</v>
      </c>
      <c r="F104" s="241" t="n">
        <f aca="false">SUM(F108:F117)</f>
        <v>0</v>
      </c>
      <c r="G104" s="241" t="n">
        <f aca="false">SUM(G108:G117)</f>
        <v>0</v>
      </c>
      <c r="H104" s="241" t="n">
        <f aca="false">SUM(H108:H117)</f>
        <v>0</v>
      </c>
      <c r="I104" s="241" t="n">
        <f aca="false">SUM(I108:I117)</f>
        <v>0</v>
      </c>
      <c r="J104" s="241" t="n">
        <f aca="false">SUM(J108:J117)</f>
        <v>0</v>
      </c>
      <c r="K104" s="241" t="n">
        <f aca="false">SUM(K108:K117)</f>
        <v>0</v>
      </c>
      <c r="L104" s="241" t="n">
        <f aca="false">SUM(L108:L117)</f>
        <v>0</v>
      </c>
      <c r="M104" s="241" t="n">
        <f aca="false">SUM(M108:M117)</f>
        <v>0</v>
      </c>
      <c r="N104" s="241" t="n">
        <f aca="false">SUM(N108:N117)</f>
        <v>0</v>
      </c>
      <c r="O104" s="241" t="n">
        <f aca="false">SUM(O108:O117)</f>
        <v>0</v>
      </c>
      <c r="P104" s="241" t="n">
        <f aca="false">SUM(P108:P117)</f>
        <v>0</v>
      </c>
      <c r="Q104" s="241" t="n">
        <f aca="false">SUM(Q108:Q117)</f>
        <v>0</v>
      </c>
      <c r="R104" s="241" t="n">
        <f aca="false">SUM(R108:R117)</f>
        <v>0</v>
      </c>
      <c r="S104" s="241" t="n">
        <f aca="false">SUM(S108:S117)</f>
        <v>0</v>
      </c>
      <c r="T104" s="241" t="n">
        <f aca="false">SUM(T108:T117)</f>
        <v>0</v>
      </c>
      <c r="U104" s="241" t="n">
        <f aca="false">SUM(U108:U117)</f>
        <v>0</v>
      </c>
      <c r="V104" s="241" t="n">
        <f aca="false">SUM(V108:V117)</f>
        <v>0</v>
      </c>
      <c r="W104" s="241" t="n">
        <f aca="false">SUM(W108:W117)</f>
        <v>0</v>
      </c>
      <c r="X104" s="241" t="n">
        <f aca="false">SUM(X108:X117)</f>
        <v>0</v>
      </c>
      <c r="Y104" s="241" t="n">
        <f aca="false">SUM(Y108:Y117)</f>
        <v>0</v>
      </c>
      <c r="Z104" s="241" t="n">
        <f aca="false">SUM(Z108:Z117)</f>
        <v>0</v>
      </c>
      <c r="AA104" s="241" t="n">
        <f aca="false">SUM(AA108:AA117)</f>
        <v>0</v>
      </c>
      <c r="AB104" s="241" t="n">
        <f aca="false">SUM(AB108:AB117)</f>
        <v>0</v>
      </c>
      <c r="AC104" s="241" t="n">
        <f aca="false">SUM(AC108:AC117)</f>
        <v>0</v>
      </c>
      <c r="AD104" s="241" t="n">
        <f aca="false">SUM(AD108:AD117)</f>
        <v>0</v>
      </c>
      <c r="AE104" s="241" t="n">
        <f aca="false">SUM(AE108:AE117)</f>
        <v>0</v>
      </c>
      <c r="AF104" s="241" t="n">
        <f aca="false">SUM(AF108:AF117)</f>
        <v>0</v>
      </c>
      <c r="AG104" s="241" t="n">
        <f aca="false">SUM(AG108:AG117)</f>
        <v>0</v>
      </c>
      <c r="AH104" s="3"/>
      <c r="AI104" s="270"/>
      <c r="AJ104" s="27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44" t="s">
        <v>320</v>
      </c>
      <c r="B105" s="245" t="n">
        <f aca="false">B44</f>
        <v>36617</v>
      </c>
      <c r="C105" s="246" t="n">
        <f aca="false">C44</f>
        <v>36617</v>
      </c>
      <c r="D105" s="246" t="n">
        <f aca="false">D44</f>
        <v>36618</v>
      </c>
      <c r="E105" s="246" t="n">
        <f aca="false">E44</f>
        <v>36619</v>
      </c>
      <c r="F105" s="246" t="n">
        <f aca="false">F44</f>
        <v>36620</v>
      </c>
      <c r="G105" s="246" t="n">
        <f aca="false">G44</f>
        <v>36621</v>
      </c>
      <c r="H105" s="246" t="n">
        <f aca="false">H44</f>
        <v>36622</v>
      </c>
      <c r="I105" s="246" t="n">
        <f aca="false">I44</f>
        <v>36623</v>
      </c>
      <c r="J105" s="246" t="n">
        <f aca="false">J44</f>
        <v>36624</v>
      </c>
      <c r="K105" s="246" t="n">
        <f aca="false">K44</f>
        <v>36625</v>
      </c>
      <c r="L105" s="246" t="n">
        <f aca="false">L44</f>
        <v>36626</v>
      </c>
      <c r="M105" s="246" t="n">
        <f aca="false">M44</f>
        <v>36627</v>
      </c>
      <c r="N105" s="246" t="n">
        <f aca="false">N44</f>
        <v>36628</v>
      </c>
      <c r="O105" s="246" t="n">
        <f aca="false">O44</f>
        <v>36629</v>
      </c>
      <c r="P105" s="246" t="n">
        <f aca="false">P44</f>
        <v>36630</v>
      </c>
      <c r="Q105" s="246" t="n">
        <f aca="false">Q44</f>
        <v>36631</v>
      </c>
      <c r="R105" s="246" t="n">
        <f aca="false">R44</f>
        <v>36632</v>
      </c>
      <c r="S105" s="246" t="n">
        <f aca="false">S44</f>
        <v>36633</v>
      </c>
      <c r="T105" s="246" t="n">
        <f aca="false">T44</f>
        <v>36634</v>
      </c>
      <c r="U105" s="246" t="n">
        <f aca="false">U44</f>
        <v>36635</v>
      </c>
      <c r="V105" s="246" t="n">
        <f aca="false">V44</f>
        <v>36636</v>
      </c>
      <c r="W105" s="246" t="n">
        <f aca="false">W44</f>
        <v>36637</v>
      </c>
      <c r="X105" s="246" t="n">
        <f aca="false">X44</f>
        <v>36638</v>
      </c>
      <c r="Y105" s="246" t="n">
        <f aca="false">Y44</f>
        <v>36639</v>
      </c>
      <c r="Z105" s="246" t="n">
        <f aca="false">Z44</f>
        <v>36640</v>
      </c>
      <c r="AA105" s="246" t="n">
        <f aca="false">AA44</f>
        <v>36641</v>
      </c>
      <c r="AB105" s="246" t="n">
        <f aca="false">AB44</f>
        <v>36642</v>
      </c>
      <c r="AC105" s="246" t="n">
        <f aca="false">AC44</f>
        <v>36643</v>
      </c>
      <c r="AD105" s="246" t="n">
        <f aca="false">AD44</f>
        <v>36644</v>
      </c>
      <c r="AE105" s="246" t="n">
        <f aca="false">AE44</f>
        <v>36645</v>
      </c>
      <c r="AF105" s="246" t="n">
        <f aca="false">AF44</f>
        <v>36646</v>
      </c>
      <c r="AG105" s="246" t="n">
        <f aca="false">AG44</f>
        <v>36647</v>
      </c>
      <c r="AH105" s="247"/>
      <c r="AI105" s="270"/>
      <c r="AJ105" s="272"/>
      <c r="AK105" s="247"/>
      <c r="AL105" s="250"/>
      <c r="AM105" s="247"/>
      <c r="AN105" s="247"/>
      <c r="AO105" s="247"/>
      <c r="AP105" s="247"/>
      <c r="AQ105" s="247"/>
      <c r="AR105" s="247"/>
      <c r="AS105" s="247"/>
      <c r="AT105" s="247"/>
      <c r="AU105" s="247"/>
      <c r="AV105" s="247"/>
      <c r="AW105" s="247"/>
      <c r="AX105" s="247"/>
      <c r="AY105" s="247"/>
      <c r="AZ105" s="247"/>
      <c r="BA105" s="247"/>
      <c r="BB105" s="247"/>
      <c r="BC105" s="247"/>
      <c r="BD105" s="247"/>
      <c r="BE105" s="247"/>
      <c r="BF105" s="247"/>
      <c r="BG105" s="247"/>
      <c r="BH105" s="247"/>
      <c r="BI105" s="247"/>
      <c r="BJ105" s="247"/>
      <c r="BK105" s="247"/>
      <c r="BL105" s="247"/>
      <c r="BM105" s="247"/>
      <c r="BN105" s="247"/>
      <c r="BO105" s="247"/>
      <c r="BP105" s="247"/>
      <c r="BQ105" s="247"/>
      <c r="BR105" s="247"/>
      <c r="BS105" s="247"/>
      <c r="BT105" s="247"/>
      <c r="BU105" s="247"/>
      <c r="BV105" s="247"/>
      <c r="BW105" s="247"/>
      <c r="BX105" s="247"/>
      <c r="BY105" s="247"/>
      <c r="BZ105" s="247"/>
      <c r="CA105" s="247"/>
      <c r="CB105" s="247"/>
      <c r="CC105" s="247"/>
      <c r="CD105" s="247"/>
      <c r="CE105" s="247"/>
      <c r="CF105" s="247"/>
      <c r="CG105" s="247"/>
      <c r="CH105" s="247"/>
      <c r="CI105" s="247"/>
      <c r="CJ105" s="247"/>
      <c r="CK105" s="247"/>
      <c r="CL105" s="247"/>
      <c r="CM105" s="247"/>
      <c r="CN105" s="247"/>
      <c r="CO105" s="247"/>
      <c r="CP105" s="247"/>
      <c r="CQ105" s="247"/>
      <c r="CR105" s="247"/>
      <c r="CS105" s="247"/>
      <c r="CT105" s="247"/>
      <c r="CU105" s="247"/>
      <c r="CV105" s="247"/>
      <c r="CW105" s="247"/>
      <c r="CX105" s="247"/>
      <c r="CY105" s="247"/>
      <c r="CZ105" s="247"/>
      <c r="DA105" s="247"/>
      <c r="DB105" s="247"/>
      <c r="DC105" s="247"/>
      <c r="DD105" s="247"/>
      <c r="DE105" s="247"/>
      <c r="DF105" s="247"/>
      <c r="DG105" s="247"/>
      <c r="DH105" s="247"/>
      <c r="DI105" s="247"/>
      <c r="DJ105" s="247"/>
      <c r="DK105" s="247"/>
      <c r="DL105" s="247"/>
      <c r="DM105" s="247"/>
      <c r="DN105" s="247"/>
      <c r="DO105" s="247"/>
      <c r="DP105" s="247"/>
      <c r="DQ105" s="247"/>
      <c r="DR105" s="247"/>
      <c r="DS105" s="247"/>
      <c r="DT105" s="247"/>
      <c r="DU105" s="247"/>
      <c r="DV105" s="247"/>
      <c r="DW105" s="247"/>
      <c r="DX105" s="247"/>
      <c r="DY105" s="247"/>
      <c r="DZ105" s="247"/>
      <c r="EA105" s="247"/>
      <c r="EB105" s="247"/>
      <c r="EC105" s="247"/>
      <c r="ED105" s="247"/>
      <c r="EE105" s="247"/>
      <c r="EF105" s="247"/>
      <c r="EG105" s="247"/>
      <c r="EH105" s="247"/>
      <c r="EI105" s="247"/>
      <c r="EJ105" s="247"/>
      <c r="EK105" s="247"/>
      <c r="EL105" s="247"/>
      <c r="EM105" s="247"/>
      <c r="EN105" s="247"/>
      <c r="EO105" s="247"/>
      <c r="EP105" s="247"/>
      <c r="EQ105" s="247"/>
      <c r="ER105" s="247"/>
      <c r="ES105" s="247"/>
      <c r="ET105" s="247"/>
      <c r="EU105" s="247"/>
      <c r="EV105" s="247"/>
      <c r="EW105" s="247"/>
      <c r="EX105" s="247"/>
      <c r="EY105" s="247"/>
      <c r="EZ105" s="247"/>
      <c r="FA105" s="247"/>
      <c r="FB105" s="247"/>
      <c r="FC105" s="247"/>
      <c r="FD105" s="247"/>
      <c r="FE105" s="247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7"/>
      <c r="FP105" s="247"/>
      <c r="FQ105" s="247"/>
      <c r="FR105" s="247"/>
      <c r="FS105" s="247"/>
      <c r="FT105" s="247"/>
      <c r="FU105" s="247"/>
      <c r="FV105" s="247"/>
      <c r="FW105" s="247"/>
      <c r="FX105" s="247"/>
      <c r="FY105" s="247"/>
      <c r="FZ105" s="247"/>
      <c r="GA105" s="247"/>
      <c r="GB105" s="247"/>
      <c r="GC105" s="247"/>
      <c r="GD105" s="247"/>
      <c r="GE105" s="247"/>
      <c r="GF105" s="247"/>
      <c r="GG105" s="247"/>
      <c r="GH105" s="247"/>
      <c r="GI105" s="247"/>
      <c r="GJ105" s="247"/>
      <c r="GK105" s="247"/>
      <c r="GL105" s="247"/>
      <c r="GM105" s="247"/>
      <c r="GN105" s="247"/>
      <c r="GO105" s="247"/>
      <c r="GP105" s="247"/>
      <c r="GQ105" s="247"/>
      <c r="GR105" s="247"/>
      <c r="GS105" s="247"/>
      <c r="GT105" s="247"/>
      <c r="GU105" s="247"/>
      <c r="GV105" s="247"/>
      <c r="GW105" s="247"/>
      <c r="GX105" s="247"/>
      <c r="GY105" s="247"/>
      <c r="GZ105" s="247"/>
      <c r="HA105" s="247"/>
      <c r="HB105" s="247"/>
      <c r="HC105" s="247"/>
      <c r="HD105" s="247"/>
      <c r="HE105" s="247"/>
      <c r="HF105" s="247"/>
      <c r="HG105" s="247"/>
      <c r="HH105" s="247"/>
      <c r="HI105" s="247"/>
      <c r="HJ105" s="247"/>
      <c r="HK105" s="247"/>
      <c r="HL105" s="247"/>
      <c r="HM105" s="247"/>
      <c r="HN105" s="247"/>
      <c r="HO105" s="247"/>
      <c r="HP105" s="247"/>
      <c r="HQ105" s="247"/>
      <c r="HR105" s="247"/>
      <c r="HS105" s="247"/>
      <c r="HT105" s="247"/>
      <c r="HU105" s="247"/>
      <c r="HV105" s="247"/>
      <c r="HW105" s="247"/>
      <c r="HX105" s="247"/>
      <c r="HY105" s="247"/>
      <c r="HZ105" s="247"/>
      <c r="IA105" s="247"/>
      <c r="IB105" s="247"/>
      <c r="IC105" s="247"/>
      <c r="ID105" s="247"/>
      <c r="IE105" s="247"/>
      <c r="IF105" s="247"/>
      <c r="IG105" s="247"/>
      <c r="IH105" s="247"/>
      <c r="II105" s="247"/>
      <c r="IJ105" s="247"/>
      <c r="IK105" s="247"/>
      <c r="IL105" s="247"/>
      <c r="IM105" s="247"/>
      <c r="IN105" s="247"/>
      <c r="IO105" s="247"/>
      <c r="IP105" s="247"/>
      <c r="IQ105" s="247"/>
      <c r="IR105" s="247"/>
      <c r="IS105" s="247"/>
      <c r="IT105" s="247"/>
      <c r="IU105" s="247"/>
      <c r="IV105" s="247"/>
      <c r="IW105" s="247"/>
    </row>
    <row r="106" customFormat="false" ht="12.75" hidden="false" customHeight="true" outlineLevel="0" collapsed="false">
      <c r="A106" s="251"/>
      <c r="B106" s="251"/>
      <c r="C106" s="252" t="str">
        <f aca="false">C45</f>
        <v>S</v>
      </c>
      <c r="D106" s="252" t="str">
        <f aca="false">D45</f>
        <v>S</v>
      </c>
      <c r="E106" s="252" t="str">
        <f aca="false">E45</f>
        <v>M</v>
      </c>
      <c r="F106" s="252" t="str">
        <f aca="false">F45</f>
        <v>T</v>
      </c>
      <c r="G106" s="252" t="str">
        <f aca="false">G45</f>
        <v>W</v>
      </c>
      <c r="H106" s="252" t="str">
        <f aca="false">H45</f>
        <v>R</v>
      </c>
      <c r="I106" s="252" t="str">
        <f aca="false">I45</f>
        <v>F</v>
      </c>
      <c r="J106" s="252" t="str">
        <f aca="false">J45</f>
        <v>S</v>
      </c>
      <c r="K106" s="252" t="str">
        <f aca="false">K45</f>
        <v>S</v>
      </c>
      <c r="L106" s="252" t="str">
        <f aca="false">L45</f>
        <v>M</v>
      </c>
      <c r="M106" s="252" t="str">
        <f aca="false">M45</f>
        <v>T</v>
      </c>
      <c r="N106" s="252" t="str">
        <f aca="false">N45</f>
        <v>W</v>
      </c>
      <c r="O106" s="252" t="str">
        <f aca="false">O45</f>
        <v>R</v>
      </c>
      <c r="P106" s="252" t="str">
        <f aca="false">P45</f>
        <v>F</v>
      </c>
      <c r="Q106" s="252" t="str">
        <f aca="false">Q45</f>
        <v>S</v>
      </c>
      <c r="R106" s="252" t="str">
        <f aca="false">R45</f>
        <v>S</v>
      </c>
      <c r="S106" s="252" t="str">
        <f aca="false">S45</f>
        <v>M</v>
      </c>
      <c r="T106" s="252" t="str">
        <f aca="false">T45</f>
        <v>T</v>
      </c>
      <c r="U106" s="252" t="str">
        <f aca="false">U45</f>
        <v>W</v>
      </c>
      <c r="V106" s="252" t="str">
        <f aca="false">V45</f>
        <v>R</v>
      </c>
      <c r="W106" s="252" t="str">
        <f aca="false">W45</f>
        <v>F</v>
      </c>
      <c r="X106" s="252" t="str">
        <f aca="false">X45</f>
        <v>S</v>
      </c>
      <c r="Y106" s="252" t="str">
        <f aca="false">Y45</f>
        <v>S</v>
      </c>
      <c r="Z106" s="252" t="str">
        <f aca="false">Z45</f>
        <v>M</v>
      </c>
      <c r="AA106" s="252" t="str">
        <f aca="false">AA45</f>
        <v>T</v>
      </c>
      <c r="AB106" s="252" t="str">
        <f aca="false">AB45</f>
        <v>W</v>
      </c>
      <c r="AC106" s="252" t="str">
        <f aca="false">AC45</f>
        <v>R</v>
      </c>
      <c r="AD106" s="252" t="str">
        <f aca="false">AD45</f>
        <v>F</v>
      </c>
      <c r="AE106" s="252" t="str">
        <f aca="false">AE45</f>
        <v>S</v>
      </c>
      <c r="AF106" s="252" t="str">
        <f aca="false">AF45</f>
        <v>S</v>
      </c>
      <c r="AG106" s="252" t="str">
        <f aca="false">AG45</f>
        <v>M</v>
      </c>
      <c r="AH106" s="3"/>
      <c r="AI106" s="270"/>
      <c r="AJ106" s="271"/>
      <c r="AK106" s="3"/>
      <c r="AL106" s="99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55"/>
      <c r="B107" s="256" t="s">
        <v>284</v>
      </c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8"/>
      <c r="AH107" s="99"/>
      <c r="AI107" s="261"/>
      <c r="AJ107" s="114"/>
      <c r="AK107" s="199"/>
      <c r="AL107" s="72"/>
      <c r="AM107" s="2"/>
    </row>
    <row r="108" customFormat="false" ht="12.75" hidden="false" customHeight="true" outlineLevel="0" collapsed="false">
      <c r="A108" s="205" t="s">
        <v>83</v>
      </c>
      <c r="B108" s="259" t="n">
        <f aca="false">SUM(C108:AG108)</f>
        <v>0</v>
      </c>
      <c r="C108" s="199" t="n">
        <v>0</v>
      </c>
      <c r="D108" s="199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264" t="n">
        <v>0</v>
      </c>
      <c r="AH108" s="99"/>
      <c r="AJ108" s="99"/>
      <c r="AK108" s="199"/>
      <c r="AL108" s="72"/>
      <c r="AM108" s="2"/>
    </row>
    <row r="109" customFormat="false" ht="12.75" hidden="false" customHeight="true" outlineLevel="0" collapsed="false">
      <c r="A109" s="205" t="s">
        <v>314</v>
      </c>
      <c r="B109" s="259" t="n">
        <f aca="false">SUM(C109:AG109)</f>
        <v>0</v>
      </c>
      <c r="C109" s="199" t="n">
        <v>0</v>
      </c>
      <c r="D109" s="199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264" t="n">
        <v>0</v>
      </c>
      <c r="AH109" s="99"/>
      <c r="AJ109" s="99"/>
      <c r="AK109" s="199"/>
      <c r="AL109" s="72"/>
      <c r="AM109" s="2"/>
    </row>
    <row r="110" customFormat="false" ht="12.75" hidden="false" customHeight="true" outlineLevel="0" collapsed="false">
      <c r="A110" s="205" t="s">
        <v>315</v>
      </c>
      <c r="B110" s="259" t="n">
        <f aca="false">SUM(C110:AG110)</f>
        <v>0</v>
      </c>
      <c r="C110" s="199" t="n">
        <v>0</v>
      </c>
      <c r="D110" s="199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264" t="n">
        <v>0</v>
      </c>
      <c r="AH110" s="99"/>
      <c r="AJ110" s="99"/>
      <c r="AK110" s="199"/>
      <c r="AL110" s="72"/>
      <c r="AM110" s="2"/>
    </row>
    <row r="111" customFormat="false" ht="12.75" hidden="false" customHeight="true" outlineLevel="0" collapsed="false">
      <c r="A111" s="205" t="s">
        <v>316</v>
      </c>
      <c r="B111" s="259" t="n">
        <f aca="false">SUM(C111:AG111)</f>
        <v>0</v>
      </c>
      <c r="C111" s="199" t="n">
        <v>0</v>
      </c>
      <c r="D111" s="199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264" t="n">
        <v>0</v>
      </c>
      <c r="AH111" s="99"/>
      <c r="AJ111" s="99"/>
      <c r="AK111" s="199"/>
      <c r="AL111" s="72"/>
      <c r="AM111" s="2"/>
    </row>
    <row r="112" customFormat="false" ht="12.75" hidden="false" customHeight="true" outlineLevel="0" collapsed="false">
      <c r="A112" s="205" t="s">
        <v>317</v>
      </c>
      <c r="B112" s="259" t="n">
        <f aca="false">SUM(C112:AG112)</f>
        <v>0</v>
      </c>
      <c r="C112" s="199" t="n">
        <v>0</v>
      </c>
      <c r="D112" s="199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264" t="n">
        <v>0</v>
      </c>
      <c r="AH112" s="99"/>
      <c r="AJ112" s="99"/>
      <c r="AK112" s="199"/>
      <c r="AL112" s="72"/>
      <c r="AM112" s="2"/>
    </row>
    <row r="113" customFormat="false" ht="12.75" hidden="false" customHeight="true" outlineLevel="0" collapsed="false">
      <c r="A113" s="205" t="s">
        <v>9</v>
      </c>
      <c r="B113" s="259" t="n">
        <f aca="false">SUM(C113:AG113)</f>
        <v>0</v>
      </c>
      <c r="C113" s="199" t="n">
        <v>0</v>
      </c>
      <c r="D113" s="199"/>
      <c r="F113" s="199" t="n">
        <v>0</v>
      </c>
      <c r="G113" s="199"/>
      <c r="M113" s="199" t="n">
        <v>0</v>
      </c>
      <c r="N113" s="199"/>
      <c r="T113" s="199" t="n">
        <v>0</v>
      </c>
      <c r="U113" s="199"/>
      <c r="AA113" s="199" t="n">
        <v>0</v>
      </c>
      <c r="AB113" s="199"/>
    </row>
    <row r="114" customFormat="false" ht="12.75" hidden="false" customHeight="true" outlineLevel="0" collapsed="false">
      <c r="A114" s="205"/>
      <c r="B114" s="25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64"/>
      <c r="AH114" s="99"/>
      <c r="AJ114" s="99"/>
      <c r="AK114" s="199"/>
      <c r="AL114" s="72"/>
      <c r="AM114" s="2"/>
    </row>
    <row r="115" customFormat="false" ht="12.75" hidden="false" customHeight="true" outlineLevel="0" collapsed="false">
      <c r="A115" s="205"/>
      <c r="B115" s="25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64"/>
      <c r="AH115" s="99"/>
      <c r="AJ115" s="99"/>
      <c r="AK115" s="199"/>
      <c r="AL115" s="72"/>
      <c r="AM115" s="2"/>
    </row>
    <row r="116" customFormat="false" ht="12.75" hidden="false" customHeight="true" outlineLevel="0" collapsed="false">
      <c r="A116" s="205"/>
      <c r="B116" s="25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64"/>
      <c r="AH116" s="99"/>
      <c r="AJ116" s="99"/>
      <c r="AK116" s="199"/>
      <c r="AL116" s="72"/>
      <c r="AM116" s="2"/>
    </row>
    <row r="117" customFormat="false" ht="12.75" hidden="false" customHeight="true" outlineLevel="0" collapsed="false">
      <c r="A117" s="205"/>
      <c r="B117" s="25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264"/>
      <c r="AH117" s="99"/>
      <c r="AJ117" s="99"/>
      <c r="AK117" s="199"/>
      <c r="AL117" s="72"/>
      <c r="AM117" s="2"/>
    </row>
    <row r="118" customFormat="false" ht="12.75" hidden="false" customHeight="true" outlineLevel="0" collapsed="false">
      <c r="A118" s="273" t="s">
        <v>321</v>
      </c>
      <c r="B118" s="267" t="n">
        <f aca="false">SUM(B108:B117)</f>
        <v>0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5"/>
      <c r="AH118" s="99"/>
      <c r="AJ118" s="99"/>
      <c r="AK118" s="199"/>
      <c r="AL118" s="72"/>
      <c r="AM118" s="2"/>
    </row>
    <row r="119" customFormat="false" ht="12.75" hidden="false" customHeight="true" outlineLevel="0" collapsed="false">
      <c r="A119" s="99"/>
      <c r="B119" s="113"/>
      <c r="AH119" s="99"/>
      <c r="AJ119" s="99"/>
      <c r="AK119" s="199"/>
      <c r="AL119" s="72"/>
      <c r="AM119" s="2"/>
    </row>
    <row r="120" customFormat="false" ht="12.75" hidden="false" customHeight="true" outlineLevel="0" collapsed="false">
      <c r="A120" s="99"/>
      <c r="B120" s="113"/>
      <c r="AH120" s="99"/>
      <c r="AJ120" s="99"/>
      <c r="AK120" s="199"/>
      <c r="AL120" s="72"/>
      <c r="AM120" s="2"/>
    </row>
    <row r="121" customFormat="false" ht="12.75" hidden="false" customHeight="true" outlineLevel="0" collapsed="false">
      <c r="A121" s="236" t="s">
        <v>322</v>
      </c>
      <c r="B121" s="236"/>
      <c r="AH121" s="99"/>
      <c r="AJ121" s="99"/>
      <c r="AK121" s="19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8" t="s">
        <v>21</v>
      </c>
      <c r="AI123" s="3"/>
      <c r="AJ123" s="94"/>
      <c r="AK123" s="94"/>
      <c r="AL123" s="3"/>
      <c r="AM123" s="3"/>
    </row>
    <row r="124" customFormat="false" ht="12.75" hidden="false" customHeight="true" outlineLevel="0" collapsed="false">
      <c r="A124" s="276" t="s">
        <v>323</v>
      </c>
      <c r="B124" s="277"/>
      <c r="C124" s="278"/>
      <c r="D124" s="278"/>
      <c r="E124" s="279"/>
      <c r="G124" s="276" t="s">
        <v>324</v>
      </c>
      <c r="H124" s="276"/>
      <c r="I124" s="277"/>
      <c r="J124" s="278"/>
      <c r="K124" s="278"/>
      <c r="L124" s="279"/>
      <c r="M124" s="94"/>
      <c r="N124" s="94"/>
      <c r="O124" s="3"/>
      <c r="P124" s="3"/>
    </row>
    <row r="125" customFormat="false" ht="12.75" hidden="false" customHeight="true" outlineLevel="0" collapsed="false">
      <c r="A125" s="280" t="s">
        <v>325</v>
      </c>
      <c r="B125" s="240" t="s">
        <v>326</v>
      </c>
      <c r="C125" s="240"/>
      <c r="D125" s="240"/>
      <c r="E125" s="281" t="s">
        <v>327</v>
      </c>
      <c r="G125" s="280" t="s">
        <v>326</v>
      </c>
      <c r="H125" s="280"/>
      <c r="I125" s="280"/>
      <c r="J125" s="280"/>
      <c r="K125" s="280"/>
      <c r="L125" s="282" t="s">
        <v>327</v>
      </c>
      <c r="M125" s="94"/>
      <c r="N125" s="94"/>
      <c r="O125" s="3"/>
      <c r="P125" s="3"/>
    </row>
    <row r="126" customFormat="false" ht="12.75" hidden="false" customHeight="true" outlineLevel="0" collapsed="false">
      <c r="A126" s="283"/>
      <c r="B126" s="99"/>
      <c r="C126" s="99"/>
      <c r="D126" s="284"/>
      <c r="E126" s="285" t="n">
        <v>430</v>
      </c>
      <c r="G126" s="286"/>
      <c r="H126" s="287"/>
      <c r="I126" s="99"/>
      <c r="J126" s="3"/>
      <c r="K126" s="288"/>
      <c r="L126" s="285"/>
      <c r="M126" s="3"/>
      <c r="N126" s="3"/>
      <c r="O126" s="3"/>
      <c r="P126" s="3"/>
    </row>
    <row r="127" customFormat="false" ht="12.75" hidden="false" customHeight="true" outlineLevel="0" collapsed="false">
      <c r="A127" s="289"/>
      <c r="B127" s="99"/>
      <c r="C127" s="99"/>
      <c r="D127" s="284"/>
      <c r="E127" s="285" t="n">
        <v>-1917</v>
      </c>
      <c r="G127" s="290"/>
      <c r="H127" s="94"/>
      <c r="I127" s="291"/>
      <c r="J127" s="3"/>
      <c r="K127" s="288"/>
      <c r="L127" s="285"/>
      <c r="M127" s="3"/>
      <c r="N127" s="3"/>
      <c r="O127" s="3"/>
      <c r="P127" s="3"/>
    </row>
    <row r="128" customFormat="false" ht="12.75" hidden="false" customHeight="true" outlineLevel="0" collapsed="false">
      <c r="A128" s="292"/>
      <c r="B128" s="99"/>
      <c r="C128" s="0"/>
      <c r="D128" s="284"/>
      <c r="E128" s="285" t="n">
        <v>748</v>
      </c>
      <c r="G128" s="290"/>
      <c r="H128" s="99"/>
      <c r="I128" s="3"/>
      <c r="J128" s="3"/>
      <c r="K128" s="288"/>
      <c r="L128" s="285"/>
      <c r="M128" s="3"/>
      <c r="N128" s="3"/>
      <c r="O128" s="3"/>
      <c r="P128" s="3"/>
    </row>
    <row r="129" customFormat="false" ht="12.75" hidden="false" customHeight="true" outlineLevel="0" collapsed="false">
      <c r="A129" s="289"/>
      <c r="B129" s="99"/>
      <c r="C129" s="99"/>
      <c r="D129" s="284"/>
      <c r="E129" s="293" t="n">
        <v>-1041</v>
      </c>
      <c r="G129" s="290"/>
      <c r="H129" s="99"/>
      <c r="I129" s="3"/>
      <c r="J129" s="3"/>
      <c r="K129" s="284"/>
      <c r="L129" s="293"/>
      <c r="M129" s="3"/>
      <c r="N129" s="3"/>
      <c r="O129" s="3"/>
      <c r="P129" s="3"/>
    </row>
    <row r="130" customFormat="false" ht="12.75" hidden="false" customHeight="true" outlineLevel="0" collapsed="false">
      <c r="A130" s="289"/>
      <c r="B130" s="99"/>
      <c r="C130" s="99"/>
      <c r="D130" s="284"/>
      <c r="E130" s="293" t="n">
        <v>-2292</v>
      </c>
      <c r="G130" s="290"/>
      <c r="H130" s="99"/>
      <c r="I130" s="3"/>
      <c r="J130" s="3"/>
      <c r="K130" s="284"/>
      <c r="L130" s="285"/>
      <c r="M130" s="3"/>
      <c r="N130" s="3"/>
      <c r="O130" s="3"/>
      <c r="P130" s="3"/>
    </row>
    <row r="131" customFormat="false" ht="12.75" hidden="false" customHeight="true" outlineLevel="0" collapsed="false">
      <c r="A131" s="289"/>
      <c r="B131" s="99"/>
      <c r="C131" s="99"/>
      <c r="D131" s="284"/>
      <c r="E131" s="293" t="n">
        <v>1193</v>
      </c>
      <c r="G131" s="290"/>
      <c r="H131" s="99"/>
      <c r="I131" s="3"/>
      <c r="J131" s="3"/>
      <c r="K131" s="284"/>
      <c r="L131" s="285"/>
      <c r="M131" s="3"/>
      <c r="N131" s="3"/>
      <c r="O131" s="3"/>
      <c r="P131" s="3"/>
    </row>
    <row r="132" customFormat="false" ht="12.75" hidden="false" customHeight="true" outlineLevel="0" collapsed="false">
      <c r="A132" s="289"/>
      <c r="B132" s="99"/>
      <c r="C132" s="99"/>
      <c r="D132" s="294"/>
      <c r="E132" s="293" t="n">
        <v>2869</v>
      </c>
      <c r="G132" s="290"/>
      <c r="H132" s="3"/>
      <c r="I132" s="3"/>
      <c r="J132" s="3"/>
      <c r="K132" s="288"/>
      <c r="L132" s="293"/>
      <c r="M132" s="3"/>
      <c r="N132" s="3"/>
      <c r="O132" s="3"/>
      <c r="P132" s="3"/>
    </row>
    <row r="133" customFormat="false" ht="12.75" hidden="false" customHeight="true" outlineLevel="0" collapsed="false">
      <c r="A133" s="289"/>
      <c r="B133" s="99"/>
      <c r="C133" s="291"/>
      <c r="D133" s="294"/>
      <c r="E133" s="293" t="n">
        <v>4267</v>
      </c>
      <c r="G133" s="290"/>
      <c r="H133" s="99"/>
      <c r="I133" s="3"/>
      <c r="J133" s="3"/>
      <c r="K133" s="284"/>
      <c r="L133" s="293"/>
      <c r="M133" s="3"/>
      <c r="N133" s="3"/>
      <c r="O133" s="3"/>
      <c r="P133" s="3"/>
    </row>
    <row r="134" customFormat="false" ht="12.75" hidden="false" customHeight="true" outlineLevel="0" collapsed="false">
      <c r="A134" s="289"/>
      <c r="B134" s="99"/>
      <c r="C134" s="291"/>
      <c r="D134" s="294"/>
      <c r="E134" s="293" t="n">
        <v>3103</v>
      </c>
      <c r="G134" s="290"/>
      <c r="H134" s="99"/>
      <c r="I134" s="3"/>
      <c r="J134" s="3"/>
      <c r="K134" s="284"/>
      <c r="L134" s="285"/>
      <c r="M134" s="237"/>
      <c r="N134" s="2"/>
      <c r="O134" s="3"/>
      <c r="P134" s="3"/>
    </row>
    <row r="135" customFormat="false" ht="12.75" hidden="false" customHeight="true" outlineLevel="0" collapsed="false">
      <c r="A135" s="289"/>
      <c r="B135" s="99"/>
      <c r="C135" s="291"/>
      <c r="D135" s="284"/>
      <c r="E135" s="293" t="n">
        <v>668</v>
      </c>
      <c r="G135" s="290"/>
      <c r="H135" s="99"/>
      <c r="I135" s="3"/>
      <c r="J135" s="3"/>
      <c r="K135" s="284"/>
      <c r="L135" s="285"/>
      <c r="M135" s="237"/>
      <c r="N135" s="3"/>
      <c r="O135" s="3"/>
      <c r="P135" s="3"/>
    </row>
    <row r="136" customFormat="false" ht="12.75" hidden="false" customHeight="true" outlineLevel="0" collapsed="false">
      <c r="A136" s="289"/>
      <c r="B136" s="99"/>
      <c r="C136" s="99"/>
      <c r="D136" s="284"/>
      <c r="E136" s="293" t="n">
        <v>-1468</v>
      </c>
      <c r="G136" s="290"/>
      <c r="H136" s="99"/>
      <c r="I136" s="3"/>
      <c r="J136" s="3"/>
      <c r="K136" s="284"/>
      <c r="L136" s="285"/>
      <c r="M136" s="3"/>
      <c r="N136" s="237"/>
      <c r="O136" s="3"/>
      <c r="P136" s="3"/>
    </row>
    <row r="137" customFormat="false" ht="12.75" hidden="false" customHeight="true" outlineLevel="0" collapsed="false">
      <c r="A137" s="289"/>
      <c r="B137" s="99"/>
      <c r="C137" s="99"/>
      <c r="D137" s="284"/>
      <c r="E137" s="293" t="n">
        <v>1634</v>
      </c>
      <c r="G137" s="290"/>
      <c r="H137" s="99"/>
      <c r="I137" s="3"/>
      <c r="J137" s="3"/>
      <c r="K137" s="284"/>
      <c r="L137" s="285"/>
      <c r="M137" s="3"/>
      <c r="N137" s="237"/>
      <c r="O137" s="3"/>
      <c r="P137" s="3"/>
    </row>
    <row r="138" customFormat="false" ht="12.75" hidden="false" customHeight="true" outlineLevel="0" collapsed="false">
      <c r="A138" s="289"/>
      <c r="B138" s="99"/>
      <c r="C138" s="99"/>
      <c r="D138" s="284"/>
      <c r="E138" s="285" t="n">
        <v>575</v>
      </c>
      <c r="G138" s="290"/>
      <c r="H138" s="99"/>
      <c r="I138" s="3"/>
      <c r="J138" s="3"/>
      <c r="K138" s="284"/>
      <c r="L138" s="285"/>
      <c r="M138" s="3"/>
      <c r="N138" s="3"/>
      <c r="O138" s="3"/>
      <c r="P138" s="3"/>
    </row>
    <row r="139" customFormat="false" ht="12.75" hidden="false" customHeight="true" outlineLevel="0" collapsed="false">
      <c r="A139" s="289"/>
      <c r="B139" s="99"/>
      <c r="C139" s="295"/>
      <c r="D139" s="265"/>
      <c r="E139" s="285" t="n">
        <v>416</v>
      </c>
      <c r="G139" s="290"/>
      <c r="H139" s="99"/>
      <c r="I139" s="3"/>
      <c r="J139" s="3"/>
      <c r="K139" s="284"/>
      <c r="L139" s="285"/>
      <c r="M139" s="3"/>
      <c r="N139" s="3"/>
      <c r="O139" s="3"/>
      <c r="P139" s="3"/>
    </row>
    <row r="140" customFormat="false" ht="12.75" hidden="false" customHeight="true" outlineLevel="0" collapsed="false">
      <c r="A140" s="289"/>
      <c r="B140" s="99"/>
      <c r="C140" s="3"/>
      <c r="D140" s="284"/>
      <c r="E140" s="285" t="n">
        <v>175</v>
      </c>
      <c r="G140" s="290"/>
      <c r="H140" s="99"/>
      <c r="I140" s="3"/>
      <c r="J140" s="3"/>
      <c r="K140" s="284"/>
      <c r="L140" s="285"/>
      <c r="M140" s="3"/>
      <c r="N140" s="3"/>
      <c r="O140" s="3"/>
      <c r="P140" s="3"/>
    </row>
    <row r="141" customFormat="false" ht="12.75" hidden="false" customHeight="true" outlineLevel="0" collapsed="false">
      <c r="A141" s="289"/>
      <c r="B141" s="3"/>
      <c r="C141" s="3"/>
      <c r="D141" s="284"/>
      <c r="E141" s="285" t="n">
        <v>387</v>
      </c>
      <c r="G141" s="290"/>
      <c r="H141" s="99"/>
      <c r="I141" s="3"/>
      <c r="J141" s="3"/>
      <c r="K141" s="284"/>
      <c r="L141" s="285"/>
      <c r="M141" s="3"/>
      <c r="N141" s="3"/>
      <c r="O141" s="3"/>
      <c r="P141" s="3"/>
    </row>
    <row r="142" customFormat="false" ht="12.75" hidden="false" customHeight="true" outlineLevel="0" collapsed="false">
      <c r="A142" s="289"/>
      <c r="B142" s="99"/>
      <c r="C142" s="99"/>
      <c r="D142" s="284"/>
      <c r="E142" s="285" t="n">
        <v>2108</v>
      </c>
      <c r="G142" s="290"/>
      <c r="H142" s="99"/>
      <c r="I142" s="3"/>
      <c r="J142" s="3"/>
      <c r="K142" s="284"/>
      <c r="L142" s="285"/>
      <c r="M142" s="3"/>
      <c r="N142" s="3"/>
      <c r="O142" s="3"/>
      <c r="P142" s="3"/>
    </row>
    <row r="143" customFormat="false" ht="12.75" hidden="false" customHeight="true" outlineLevel="0" collapsed="false">
      <c r="A143" s="289"/>
      <c r="B143" s="99"/>
      <c r="C143" s="99"/>
      <c r="D143" s="284"/>
      <c r="E143" s="285" t="n">
        <v>2684</v>
      </c>
      <c r="G143" s="290"/>
      <c r="H143" s="99"/>
      <c r="I143" s="3"/>
      <c r="J143" s="3"/>
      <c r="K143" s="284"/>
      <c r="L143" s="285"/>
      <c r="M143" s="3"/>
      <c r="N143" s="3"/>
      <c r="O143" s="3"/>
      <c r="P143" s="3"/>
    </row>
    <row r="144" customFormat="false" ht="12.75" hidden="false" customHeight="true" outlineLevel="0" collapsed="false">
      <c r="A144" s="289"/>
      <c r="B144" s="99"/>
      <c r="C144" s="99"/>
      <c r="D144" s="284"/>
      <c r="E144" s="285" t="n">
        <v>2655</v>
      </c>
      <c r="G144" s="290"/>
      <c r="H144" s="99"/>
      <c r="I144" s="3"/>
      <c r="J144" s="3"/>
      <c r="K144" s="284"/>
      <c r="L144" s="285"/>
      <c r="M144" s="3"/>
      <c r="N144" s="3"/>
      <c r="O144" s="3"/>
      <c r="P144" s="3"/>
    </row>
    <row r="145" customFormat="false" ht="12.75" hidden="false" customHeight="true" outlineLevel="0" collapsed="false">
      <c r="A145" s="289"/>
      <c r="B145" s="99"/>
      <c r="C145" s="99"/>
      <c r="D145" s="284"/>
      <c r="E145" s="285" t="n">
        <v>913</v>
      </c>
      <c r="G145" s="290"/>
      <c r="H145" s="99"/>
      <c r="I145" s="3"/>
      <c r="J145" s="3"/>
      <c r="K145" s="284"/>
      <c r="L145" s="285"/>
      <c r="M145" s="3"/>
      <c r="N145" s="3"/>
      <c r="O145" s="3"/>
      <c r="P145" s="3"/>
    </row>
    <row r="146" customFormat="false" ht="12.75" hidden="false" customHeight="true" outlineLevel="0" collapsed="false">
      <c r="A146" s="289"/>
      <c r="B146" s="99"/>
      <c r="C146" s="99"/>
      <c r="D146" s="284"/>
      <c r="E146" s="285" t="n">
        <v>-464</v>
      </c>
      <c r="G146" s="290"/>
      <c r="H146" s="99"/>
      <c r="I146" s="3"/>
      <c r="J146" s="3"/>
      <c r="K146" s="284"/>
      <c r="L146" s="285"/>
      <c r="M146" s="3"/>
      <c r="N146" s="3"/>
      <c r="O146" s="3"/>
      <c r="P146" s="3"/>
    </row>
    <row r="147" customFormat="false" ht="12.75" hidden="false" customHeight="true" outlineLevel="0" collapsed="false">
      <c r="A147" s="289"/>
      <c r="B147" s="99"/>
      <c r="C147" s="99"/>
      <c r="D147" s="284"/>
      <c r="E147" s="285" t="n">
        <v>610</v>
      </c>
      <c r="G147" s="290"/>
      <c r="H147" s="99"/>
      <c r="I147" s="3"/>
      <c r="J147" s="3"/>
      <c r="K147" s="284"/>
      <c r="L147" s="285"/>
      <c r="M147" s="3"/>
      <c r="N147" s="3"/>
      <c r="O147" s="3"/>
      <c r="P147" s="3"/>
    </row>
    <row r="148" customFormat="false" ht="12.75" hidden="false" customHeight="true" outlineLevel="0" collapsed="false">
      <c r="A148" s="289"/>
      <c r="B148" s="99"/>
      <c r="C148" s="99"/>
      <c r="D148" s="284"/>
      <c r="E148" s="285" t="n">
        <v>7948.0587</v>
      </c>
      <c r="G148" s="290"/>
      <c r="H148" s="99"/>
      <c r="I148" s="3"/>
      <c r="J148" s="3"/>
      <c r="K148" s="284"/>
      <c r="L148" s="285"/>
      <c r="M148" s="3"/>
      <c r="N148" s="3"/>
      <c r="O148" s="3"/>
      <c r="P148" s="3"/>
    </row>
    <row r="149" customFormat="false" ht="12.75" hidden="false" customHeight="true" outlineLevel="0" collapsed="false">
      <c r="A149" s="289"/>
      <c r="B149" s="99"/>
      <c r="C149" s="99"/>
      <c r="D149" s="284"/>
      <c r="E149" s="285" t="n">
        <v>2460.8253</v>
      </c>
      <c r="G149" s="290"/>
      <c r="H149" s="99"/>
      <c r="I149" s="3"/>
      <c r="J149" s="3"/>
      <c r="K149" s="284"/>
      <c r="L149" s="285"/>
      <c r="M149" s="3"/>
      <c r="N149" s="3"/>
      <c r="O149" s="3"/>
      <c r="P149" s="3"/>
    </row>
    <row r="150" customFormat="false" ht="12.75" hidden="false" customHeight="true" outlineLevel="0" collapsed="false">
      <c r="A150" s="289"/>
      <c r="B150" s="99"/>
      <c r="C150" s="99"/>
      <c r="D150" s="284"/>
      <c r="E150" s="285" t="n">
        <v>-212.5146</v>
      </c>
      <c r="G150" s="290"/>
      <c r="H150" s="99"/>
      <c r="I150" s="3"/>
      <c r="J150" s="3"/>
      <c r="K150" s="284"/>
      <c r="L150" s="285"/>
      <c r="M150" s="3"/>
      <c r="N150" s="3"/>
      <c r="O150" s="3"/>
      <c r="P150" s="3"/>
    </row>
    <row r="151" customFormat="false" ht="12.75" hidden="false" customHeight="true" outlineLevel="0" collapsed="false">
      <c r="A151" s="289"/>
      <c r="B151" s="99"/>
      <c r="C151" s="99"/>
      <c r="D151" s="284"/>
      <c r="E151" s="285" t="n">
        <v>-14210.0143</v>
      </c>
      <c r="G151" s="290"/>
      <c r="H151" s="99"/>
      <c r="I151" s="3"/>
      <c r="J151" s="3"/>
      <c r="K151" s="284"/>
      <c r="L151" s="285"/>
      <c r="M151" s="3"/>
      <c r="N151" s="3"/>
      <c r="O151" s="3"/>
      <c r="P151" s="3"/>
    </row>
    <row r="152" customFormat="false" ht="12.75" hidden="false" customHeight="true" outlineLevel="0" collapsed="false">
      <c r="A152" s="289"/>
      <c r="B152" s="99"/>
      <c r="C152" s="99"/>
      <c r="D152" s="284"/>
      <c r="E152" s="285"/>
      <c r="G152" s="290"/>
      <c r="H152" s="99"/>
      <c r="I152" s="3"/>
      <c r="J152" s="3"/>
      <c r="K152" s="284"/>
      <c r="L152" s="285"/>
      <c r="M152" s="3"/>
      <c r="N152" s="3"/>
      <c r="O152" s="3"/>
      <c r="P152" s="3"/>
    </row>
    <row r="153" customFormat="false" ht="12.75" hidden="false" customHeight="true" outlineLevel="0" collapsed="false">
      <c r="A153" s="289"/>
      <c r="B153" s="99"/>
      <c r="C153" s="99"/>
      <c r="D153" s="284"/>
      <c r="E153" s="285"/>
      <c r="G153" s="290"/>
      <c r="H153" s="99"/>
      <c r="I153" s="3"/>
      <c r="J153" s="3"/>
      <c r="K153" s="284"/>
      <c r="L153" s="285"/>
      <c r="M153" s="3"/>
      <c r="N153" s="3"/>
      <c r="O153" s="3"/>
      <c r="P153" s="3"/>
    </row>
    <row r="154" customFormat="false" ht="12.75" hidden="false" customHeight="true" outlineLevel="0" collapsed="false">
      <c r="A154" s="289"/>
      <c r="B154" s="99"/>
      <c r="C154" s="99"/>
      <c r="D154" s="284"/>
      <c r="E154" s="285"/>
      <c r="G154" s="290"/>
      <c r="H154" s="99"/>
      <c r="I154" s="3"/>
      <c r="J154" s="3"/>
      <c r="K154" s="284"/>
      <c r="L154" s="285"/>
      <c r="M154" s="3"/>
      <c r="N154" s="3"/>
      <c r="O154" s="3"/>
      <c r="P154" s="3"/>
    </row>
    <row r="155" customFormat="false" ht="12.75" hidden="false" customHeight="true" outlineLevel="0" collapsed="false">
      <c r="A155" s="289"/>
      <c r="B155" s="99"/>
      <c r="C155" s="99"/>
      <c r="D155" s="284"/>
      <c r="E155" s="285"/>
      <c r="G155" s="290"/>
      <c r="H155" s="99"/>
      <c r="I155" s="3"/>
      <c r="J155" s="3"/>
      <c r="K155" s="284"/>
      <c r="L155" s="285"/>
      <c r="M155" s="3"/>
      <c r="N155" s="3"/>
      <c r="O155" s="3"/>
      <c r="P155" s="3"/>
    </row>
    <row r="156" customFormat="false" ht="12.75" hidden="false" customHeight="true" outlineLevel="0" collapsed="false">
      <c r="A156" s="289"/>
      <c r="B156" s="99"/>
      <c r="C156" s="99"/>
      <c r="D156" s="284"/>
      <c r="E156" s="285"/>
      <c r="G156" s="290"/>
      <c r="H156" s="99"/>
      <c r="I156" s="3"/>
      <c r="J156" s="3"/>
      <c r="K156" s="284"/>
      <c r="L156" s="285"/>
      <c r="M156" s="3"/>
      <c r="N156" s="3"/>
      <c r="O156" s="3"/>
      <c r="P156" s="3"/>
    </row>
    <row r="157" customFormat="false" ht="12.75" hidden="false" customHeight="true" outlineLevel="0" collapsed="false">
      <c r="A157" s="289"/>
      <c r="B157" s="99"/>
      <c r="C157" s="99"/>
      <c r="D157" s="284"/>
      <c r="E157" s="285"/>
      <c r="G157" s="290"/>
      <c r="H157" s="99"/>
      <c r="I157" s="3"/>
      <c r="J157" s="3"/>
      <c r="K157" s="284"/>
      <c r="L157" s="285"/>
      <c r="M157" s="3"/>
      <c r="N157" s="3"/>
      <c r="O157" s="3"/>
      <c r="P157" s="3"/>
    </row>
    <row r="158" customFormat="false" ht="12.75" hidden="false" customHeight="true" outlineLevel="0" collapsed="false">
      <c r="A158" s="289"/>
      <c r="B158" s="99"/>
      <c r="C158" s="99"/>
      <c r="D158" s="284"/>
      <c r="E158" s="296"/>
      <c r="G158" s="290"/>
      <c r="H158" s="99"/>
      <c r="I158" s="3"/>
      <c r="J158" s="3"/>
      <c r="K158" s="284"/>
      <c r="L158" s="296"/>
      <c r="M158" s="3"/>
      <c r="N158" s="3"/>
      <c r="O158" s="3"/>
      <c r="P158" s="3"/>
    </row>
    <row r="159" customFormat="false" ht="12.75" hidden="false" customHeight="true" outlineLevel="0" collapsed="false">
      <c r="A159" s="297"/>
      <c r="B159" s="99"/>
      <c r="C159" s="99"/>
      <c r="D159" s="298" t="s">
        <v>328</v>
      </c>
      <c r="E159" s="299" t="n">
        <f aca="false">SUM(E126:E158)</f>
        <v>14239.3551</v>
      </c>
      <c r="G159" s="297"/>
      <c r="H159" s="99"/>
      <c r="I159" s="3"/>
      <c r="J159" s="3"/>
      <c r="K159" s="298" t="s">
        <v>329</v>
      </c>
      <c r="L159" s="29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300"/>
      <c r="B160" s="301"/>
      <c r="C160" s="301"/>
      <c r="D160" s="301"/>
      <c r="E160" s="302"/>
      <c r="G160" s="300"/>
      <c r="H160" s="301"/>
      <c r="I160" s="301"/>
      <c r="J160" s="301"/>
      <c r="K160" s="301"/>
      <c r="L160" s="30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76" t="s">
        <v>330</v>
      </c>
      <c r="B163" s="278"/>
      <c r="C163" s="278"/>
      <c r="D163" s="278"/>
      <c r="E163" s="279"/>
      <c r="AJ163" s="3"/>
      <c r="AK163" s="3"/>
      <c r="AL163" s="3"/>
      <c r="AM163" s="3"/>
    </row>
    <row r="164" customFormat="false" ht="12.75" hidden="false" customHeight="true" outlineLevel="0" collapsed="false">
      <c r="A164" s="280" t="s">
        <v>325</v>
      </c>
      <c r="B164" s="240" t="s">
        <v>326</v>
      </c>
      <c r="C164" s="240"/>
      <c r="D164" s="240"/>
      <c r="E164" s="281" t="s">
        <v>327</v>
      </c>
      <c r="AJ164" s="3"/>
      <c r="AK164" s="3"/>
      <c r="AL164" s="3"/>
      <c r="AM164" s="3"/>
    </row>
    <row r="165" customFormat="false" ht="12.75" hidden="false" customHeight="true" outlineLevel="0" collapsed="false">
      <c r="A165" s="303"/>
      <c r="B165" s="99"/>
      <c r="C165" s="99"/>
      <c r="D165" s="284"/>
      <c r="E165" s="285"/>
      <c r="AJ165" s="3"/>
      <c r="AK165" s="3"/>
      <c r="AL165" s="3"/>
      <c r="AM165" s="3"/>
    </row>
    <row r="166" customFormat="false" ht="12.75" hidden="false" customHeight="true" outlineLevel="0" collapsed="false">
      <c r="A166" s="303" t="n">
        <v>35703</v>
      </c>
      <c r="B166" s="99" t="s">
        <v>331</v>
      </c>
      <c r="C166" s="99"/>
      <c r="D166" s="284"/>
      <c r="E166" s="285" t="n">
        <v>31436.5185355195</v>
      </c>
      <c r="AJ166" s="3"/>
      <c r="AK166" s="3"/>
      <c r="AL166" s="3"/>
      <c r="AM166" s="3"/>
    </row>
    <row r="167" customFormat="false" ht="12.75" hidden="false" customHeight="true" outlineLevel="0" collapsed="false">
      <c r="A167" s="303"/>
      <c r="B167" s="99"/>
      <c r="C167" s="99"/>
      <c r="D167" s="284"/>
      <c r="E167" s="285"/>
      <c r="AJ167" s="3"/>
      <c r="AK167" s="3"/>
      <c r="AL167" s="3"/>
      <c r="AM167" s="3"/>
    </row>
    <row r="168" customFormat="false" ht="12.75" hidden="false" customHeight="true" outlineLevel="0" collapsed="false">
      <c r="A168" s="303"/>
      <c r="B168" s="99"/>
      <c r="C168" s="99"/>
      <c r="D168" s="284"/>
      <c r="E168" s="293"/>
      <c r="AJ168" s="3"/>
      <c r="AK168" s="3"/>
      <c r="AL168" s="3"/>
      <c r="AM168" s="3"/>
    </row>
    <row r="169" customFormat="false" ht="12.75" hidden="false" customHeight="true" outlineLevel="0" collapsed="false">
      <c r="A169" s="303"/>
      <c r="B169" s="99"/>
      <c r="C169" s="99"/>
      <c r="D169" s="284"/>
      <c r="E169" s="285"/>
      <c r="AJ169" s="3"/>
      <c r="AK169" s="3"/>
      <c r="AL169" s="3"/>
      <c r="AM169" s="3"/>
    </row>
    <row r="170" customFormat="false" ht="12.75" hidden="false" customHeight="true" outlineLevel="0" collapsed="false">
      <c r="A170" s="303"/>
      <c r="B170" s="99"/>
      <c r="C170" s="99"/>
      <c r="D170" s="284"/>
      <c r="E170" s="285"/>
      <c r="AJ170" s="3"/>
      <c r="AK170" s="3"/>
      <c r="AL170" s="3"/>
      <c r="AM170" s="3"/>
    </row>
    <row r="171" customFormat="false" ht="12.75" hidden="false" customHeight="true" outlineLevel="0" collapsed="false">
      <c r="A171" s="303"/>
      <c r="B171" s="99"/>
      <c r="C171" s="291"/>
      <c r="D171" s="294"/>
      <c r="E171" s="293"/>
      <c r="AJ171" s="3"/>
      <c r="AK171" s="3"/>
      <c r="AL171" s="3"/>
      <c r="AM171" s="3"/>
    </row>
    <row r="172" customFormat="false" ht="12.75" hidden="false" customHeight="true" outlineLevel="0" collapsed="false">
      <c r="A172" s="303"/>
      <c r="B172" s="287"/>
      <c r="C172" s="291"/>
      <c r="D172" s="294"/>
      <c r="E172" s="293"/>
      <c r="AJ172" s="3"/>
      <c r="AK172" s="3"/>
      <c r="AL172" s="3"/>
      <c r="AM172" s="3"/>
    </row>
    <row r="173" customFormat="false" ht="12.75" hidden="false" customHeight="true" outlineLevel="0" collapsed="false">
      <c r="A173" s="303"/>
      <c r="B173" s="287"/>
      <c r="C173" s="99"/>
      <c r="D173" s="284"/>
      <c r="E173" s="285"/>
      <c r="AJ173" s="3"/>
      <c r="AK173" s="3"/>
      <c r="AL173" s="3"/>
      <c r="AM173" s="3"/>
    </row>
    <row r="174" customFormat="false" ht="12.75" hidden="false" customHeight="true" outlineLevel="0" collapsed="false">
      <c r="A174" s="303"/>
      <c r="B174" s="99"/>
      <c r="C174" s="99"/>
      <c r="D174" s="284"/>
      <c r="E174" s="285"/>
      <c r="AJ174" s="3"/>
      <c r="AK174" s="3"/>
      <c r="AL174" s="3"/>
      <c r="AM174" s="3"/>
    </row>
    <row r="175" customFormat="false" ht="12.75" hidden="false" customHeight="true" outlineLevel="0" collapsed="false">
      <c r="A175" s="303"/>
      <c r="B175" s="99"/>
      <c r="C175" s="99"/>
      <c r="D175" s="284"/>
      <c r="E175" s="293"/>
      <c r="AJ175" s="3"/>
      <c r="AK175" s="3"/>
      <c r="AL175" s="3"/>
      <c r="AM175" s="3"/>
    </row>
    <row r="176" customFormat="false" ht="12.75" hidden="false" customHeight="true" outlineLevel="0" collapsed="false">
      <c r="A176" s="303"/>
      <c r="B176" s="99"/>
      <c r="C176" s="99"/>
      <c r="D176" s="284"/>
      <c r="E176" s="285"/>
      <c r="AJ176" s="3"/>
      <c r="AK176" s="3"/>
      <c r="AL176" s="3"/>
      <c r="AM176" s="3"/>
    </row>
    <row r="177" customFormat="false" ht="12.75" hidden="false" customHeight="true" outlineLevel="0" collapsed="false">
      <c r="A177" s="303"/>
      <c r="B177" s="99"/>
      <c r="C177" s="99"/>
      <c r="D177" s="284"/>
      <c r="E177" s="285"/>
      <c r="AJ177" s="3"/>
      <c r="AK177" s="3"/>
      <c r="AL177" s="3"/>
      <c r="AM177" s="3"/>
    </row>
    <row r="178" customFormat="false" ht="12.75" hidden="false" customHeight="true" outlineLevel="0" collapsed="false">
      <c r="A178" s="303"/>
      <c r="B178" s="94"/>
      <c r="C178" s="291"/>
      <c r="D178" s="294"/>
      <c r="E178" s="293"/>
      <c r="AJ178" s="3"/>
      <c r="AK178" s="3"/>
      <c r="AL178" s="3"/>
      <c r="AM178" s="3"/>
    </row>
    <row r="179" customFormat="false" ht="12.75" hidden="false" customHeight="true" outlineLevel="0" collapsed="false">
      <c r="A179" s="303"/>
      <c r="B179" s="94"/>
      <c r="C179" s="291"/>
      <c r="D179" s="294"/>
      <c r="E179" s="293"/>
      <c r="AJ179" s="3"/>
      <c r="AK179" s="3"/>
      <c r="AL179" s="3"/>
      <c r="AM179" s="3"/>
    </row>
    <row r="180" customFormat="false" ht="12.75" hidden="false" customHeight="true" outlineLevel="0" collapsed="false">
      <c r="A180" s="303"/>
      <c r="B180" s="94"/>
      <c r="C180" s="291"/>
      <c r="D180" s="294"/>
      <c r="E180" s="285"/>
      <c r="AJ180" s="3"/>
      <c r="AK180" s="3"/>
      <c r="AL180" s="3"/>
      <c r="AM180" s="3"/>
    </row>
    <row r="181" customFormat="false" ht="12.75" hidden="false" customHeight="true" outlineLevel="0" collapsed="false">
      <c r="A181" s="303"/>
      <c r="B181" s="99"/>
      <c r="C181" s="99"/>
      <c r="D181" s="284"/>
      <c r="E181" s="285"/>
      <c r="AJ181" s="3"/>
      <c r="AK181" s="3"/>
      <c r="AL181" s="3"/>
      <c r="AM181" s="3"/>
    </row>
    <row r="182" customFormat="false" ht="12.75" hidden="false" customHeight="true" outlineLevel="0" collapsed="false">
      <c r="A182" s="303"/>
      <c r="B182" s="99"/>
      <c r="C182" s="99"/>
      <c r="D182" s="284"/>
      <c r="E182" s="285"/>
      <c r="AJ182" s="3"/>
      <c r="AK182" s="3"/>
      <c r="AL182" s="3"/>
      <c r="AM182" s="3"/>
    </row>
    <row r="183" customFormat="false" ht="12.75" hidden="false" customHeight="true" outlineLevel="0" collapsed="false">
      <c r="A183" s="303"/>
      <c r="B183" s="99"/>
      <c r="C183" s="99"/>
      <c r="D183" s="284"/>
      <c r="E183" s="285"/>
      <c r="AJ183" s="3"/>
      <c r="AK183" s="3"/>
      <c r="AL183" s="3"/>
      <c r="AM183" s="3"/>
    </row>
    <row r="184" customFormat="false" ht="12.75" hidden="false" customHeight="true" outlineLevel="0" collapsed="false">
      <c r="A184" s="303"/>
      <c r="B184" s="99"/>
      <c r="C184" s="99"/>
      <c r="D184" s="284"/>
      <c r="E184" s="296"/>
      <c r="AJ184" s="3"/>
      <c r="AK184" s="3"/>
      <c r="AL184" s="3"/>
      <c r="AM184" s="3"/>
    </row>
    <row r="185" customFormat="false" ht="12.75" hidden="false" customHeight="true" outlineLevel="0" collapsed="false">
      <c r="A185" s="304"/>
      <c r="B185" s="99"/>
      <c r="C185" s="99"/>
      <c r="D185" s="298" t="s">
        <v>332</v>
      </c>
      <c r="E185" s="299" t="n">
        <f aca="false">SUM(E165:E184)</f>
        <v>31436.5185355195</v>
      </c>
      <c r="AJ185" s="3"/>
      <c r="AK185" s="3"/>
      <c r="AL185" s="3"/>
      <c r="AM185" s="3"/>
    </row>
    <row r="186" customFormat="false" ht="12.75" hidden="false" customHeight="true" outlineLevel="0" collapsed="false">
      <c r="A186" s="305"/>
      <c r="B186" s="301"/>
      <c r="C186" s="301"/>
      <c r="D186" s="301"/>
      <c r="E186" s="30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306" t="s">
        <v>333</v>
      </c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8"/>
      <c r="O189" s="3"/>
      <c r="P189" s="3"/>
      <c r="Q189" s="3"/>
      <c r="R189" s="3"/>
    </row>
    <row r="190" customFormat="false" ht="12.75" hidden="false" customHeight="true" outlineLevel="0" collapsed="false">
      <c r="A190" s="309" t="s">
        <v>334</v>
      </c>
      <c r="B190" s="310" t="s">
        <v>325</v>
      </c>
      <c r="C190" s="311" t="s">
        <v>335</v>
      </c>
      <c r="D190" s="312" t="s">
        <v>336</v>
      </c>
      <c r="E190" s="313" t="s">
        <v>326</v>
      </c>
      <c r="F190" s="313"/>
      <c r="G190" s="313"/>
      <c r="H190" s="313"/>
      <c r="I190" s="313"/>
      <c r="J190" s="313"/>
      <c r="K190" s="313"/>
      <c r="L190" s="313"/>
      <c r="M190" s="314" t="s">
        <v>327</v>
      </c>
      <c r="O190" s="3"/>
      <c r="P190" s="3"/>
      <c r="Q190" s="3"/>
      <c r="R190" s="3"/>
    </row>
    <row r="191" customFormat="false" ht="12.75" hidden="false" customHeight="true" outlineLevel="0" collapsed="false">
      <c r="A191" s="315"/>
      <c r="B191" s="316"/>
      <c r="C191" s="317"/>
      <c r="D191" s="284"/>
      <c r="E191" s="99"/>
      <c r="F191" s="99"/>
      <c r="G191" s="99"/>
      <c r="H191" s="99"/>
      <c r="I191" s="99"/>
      <c r="J191" s="99"/>
      <c r="K191" s="99"/>
      <c r="L191" s="99"/>
      <c r="M191" s="31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315"/>
      <c r="B192" s="316"/>
      <c r="C192" s="317"/>
      <c r="D192" s="284"/>
      <c r="E192" s="99"/>
      <c r="F192" s="99"/>
      <c r="G192" s="99"/>
      <c r="H192" s="99"/>
      <c r="I192" s="99"/>
      <c r="J192" s="99"/>
      <c r="K192" s="99"/>
      <c r="L192" s="99"/>
      <c r="M192" s="318"/>
      <c r="O192" s="3"/>
      <c r="P192" s="3"/>
      <c r="Q192" s="3"/>
      <c r="R192" s="3"/>
    </row>
    <row r="193" customFormat="false" ht="12.75" hidden="false" customHeight="true" outlineLevel="0" collapsed="false">
      <c r="A193" s="315"/>
      <c r="B193" s="316"/>
      <c r="C193" s="317"/>
      <c r="D193" s="284"/>
      <c r="E193" s="99"/>
      <c r="F193" s="99"/>
      <c r="G193" s="99"/>
      <c r="H193" s="99"/>
      <c r="I193" s="99"/>
      <c r="J193" s="99"/>
      <c r="K193" s="99"/>
      <c r="L193" s="99"/>
      <c r="M193" s="318"/>
      <c r="O193" s="3"/>
      <c r="P193" s="3"/>
      <c r="Q193" s="3"/>
      <c r="R193" s="3"/>
    </row>
    <row r="194" customFormat="false" ht="12.75" hidden="false" customHeight="true" outlineLevel="0" collapsed="false">
      <c r="A194" s="315"/>
      <c r="B194" s="316"/>
      <c r="C194" s="317"/>
      <c r="D194" s="284"/>
      <c r="E194" s="99"/>
      <c r="F194" s="99"/>
      <c r="G194" s="99"/>
      <c r="H194" s="99"/>
      <c r="I194" s="99"/>
      <c r="J194" s="99"/>
      <c r="K194" s="99"/>
      <c r="L194" s="99"/>
      <c r="M194" s="318"/>
      <c r="O194" s="3"/>
      <c r="P194" s="3"/>
      <c r="Q194" s="3"/>
      <c r="R194" s="3"/>
    </row>
    <row r="195" customFormat="false" ht="12.75" hidden="false" customHeight="true" outlineLevel="0" collapsed="false">
      <c r="A195" s="315"/>
      <c r="B195" s="316"/>
      <c r="C195" s="317"/>
      <c r="D195" s="284"/>
      <c r="E195" s="99"/>
      <c r="F195" s="99"/>
      <c r="G195" s="99"/>
      <c r="H195" s="99"/>
      <c r="I195" s="99"/>
      <c r="J195" s="99"/>
      <c r="K195" s="99"/>
      <c r="L195" s="99"/>
      <c r="M195" s="318"/>
      <c r="O195" s="3"/>
      <c r="P195" s="3"/>
      <c r="Q195" s="3"/>
      <c r="R195" s="3"/>
    </row>
    <row r="196" customFormat="false" ht="12.75" hidden="false" customHeight="true" outlineLevel="0" collapsed="false">
      <c r="A196" s="315"/>
      <c r="B196" s="316"/>
      <c r="C196" s="317"/>
      <c r="D196" s="284"/>
      <c r="E196" s="99"/>
      <c r="F196" s="99"/>
      <c r="G196" s="99"/>
      <c r="H196" s="99"/>
      <c r="I196" s="99"/>
      <c r="J196" s="99"/>
      <c r="K196" s="99"/>
      <c r="L196" s="99"/>
      <c r="M196" s="318"/>
    </row>
    <row r="197" customFormat="false" ht="12.75" hidden="false" customHeight="true" outlineLevel="0" collapsed="false">
      <c r="A197" s="315"/>
      <c r="B197" s="316"/>
      <c r="C197" s="317"/>
      <c r="D197" s="284"/>
      <c r="E197" s="99"/>
      <c r="F197" s="99"/>
      <c r="G197" s="99"/>
      <c r="H197" s="99"/>
      <c r="I197" s="99"/>
      <c r="J197" s="99"/>
      <c r="K197" s="99"/>
      <c r="L197" s="99"/>
      <c r="M197" s="318"/>
    </row>
    <row r="198" customFormat="false" ht="12.75" hidden="false" customHeight="true" outlineLevel="0" collapsed="false">
      <c r="A198" s="315"/>
      <c r="B198" s="316"/>
      <c r="C198" s="317"/>
      <c r="D198" s="284"/>
      <c r="E198" s="99"/>
      <c r="F198" s="99"/>
      <c r="G198" s="99"/>
      <c r="H198" s="99"/>
      <c r="I198" s="99"/>
      <c r="J198" s="99"/>
      <c r="K198" s="99"/>
      <c r="L198" s="99"/>
      <c r="M198" s="318"/>
    </row>
    <row r="199" customFormat="false" ht="12.75" hidden="false" customHeight="true" outlineLevel="0" collapsed="false">
      <c r="A199" s="315"/>
      <c r="B199" s="316"/>
      <c r="C199" s="317"/>
      <c r="D199" s="284"/>
      <c r="E199" s="99"/>
      <c r="F199" s="99"/>
      <c r="G199" s="99"/>
      <c r="H199" s="99"/>
      <c r="I199" s="99"/>
      <c r="J199" s="99"/>
      <c r="K199" s="99"/>
      <c r="L199" s="99"/>
      <c r="M199" s="318"/>
    </row>
    <row r="200" customFormat="false" ht="12.75" hidden="false" customHeight="true" outlineLevel="0" collapsed="false">
      <c r="A200" s="315"/>
      <c r="B200" s="316"/>
      <c r="C200" s="317"/>
      <c r="D200" s="284"/>
      <c r="E200" s="99"/>
      <c r="F200" s="99"/>
      <c r="G200" s="99"/>
      <c r="H200" s="99"/>
      <c r="I200" s="99"/>
      <c r="J200" s="99"/>
      <c r="K200" s="99"/>
      <c r="L200" s="99"/>
      <c r="M200" s="318"/>
    </row>
    <row r="201" customFormat="false" ht="12.75" hidden="false" customHeight="true" outlineLevel="0" collapsed="false">
      <c r="A201" s="319"/>
      <c r="B201" s="316"/>
      <c r="C201" s="317"/>
      <c r="D201" s="284"/>
      <c r="E201" s="99"/>
      <c r="F201" s="99"/>
      <c r="G201" s="99"/>
      <c r="H201" s="99"/>
      <c r="I201" s="99"/>
      <c r="J201" s="99"/>
      <c r="K201" s="99"/>
      <c r="L201" s="99"/>
      <c r="M201" s="318"/>
    </row>
    <row r="202" customFormat="false" ht="12.75" hidden="false" customHeight="true" outlineLevel="0" collapsed="false">
      <c r="A202" s="319"/>
      <c r="B202" s="316"/>
      <c r="C202" s="317"/>
      <c r="D202" s="284"/>
      <c r="E202" s="99"/>
      <c r="F202" s="99"/>
      <c r="G202" s="99"/>
      <c r="H202" s="99"/>
      <c r="I202" s="99"/>
      <c r="J202" s="99"/>
      <c r="K202" s="99"/>
      <c r="L202" s="99"/>
      <c r="M202" s="318"/>
    </row>
    <row r="203" customFormat="false" ht="12.75" hidden="false" customHeight="true" outlineLevel="0" collapsed="false">
      <c r="A203" s="319"/>
      <c r="B203" s="316"/>
      <c r="C203" s="317"/>
      <c r="D203" s="284"/>
      <c r="E203" s="99"/>
      <c r="F203" s="99"/>
      <c r="G203" s="99"/>
      <c r="H203" s="99"/>
      <c r="I203" s="99"/>
      <c r="J203" s="99"/>
      <c r="K203" s="99"/>
      <c r="L203" s="99"/>
      <c r="M203" s="318"/>
    </row>
    <row r="204" customFormat="false" ht="12.75" hidden="false" customHeight="true" outlineLevel="0" collapsed="false">
      <c r="A204" s="319"/>
      <c r="B204" s="316"/>
      <c r="C204" s="317"/>
      <c r="D204" s="284"/>
      <c r="E204" s="99"/>
      <c r="F204" s="99"/>
      <c r="G204" s="99"/>
      <c r="H204" s="99"/>
      <c r="I204" s="99"/>
      <c r="J204" s="99"/>
      <c r="K204" s="99"/>
      <c r="L204" s="99"/>
      <c r="M204" s="318"/>
    </row>
    <row r="205" customFormat="false" ht="12.75" hidden="false" customHeight="true" outlineLevel="0" collapsed="false">
      <c r="A205" s="319"/>
      <c r="B205" s="316"/>
      <c r="C205" s="320"/>
      <c r="D205" s="284"/>
      <c r="E205" s="99"/>
      <c r="F205" s="99"/>
      <c r="G205" s="99"/>
      <c r="H205" s="99"/>
      <c r="I205" s="99"/>
      <c r="J205" s="99"/>
      <c r="K205" s="99"/>
      <c r="L205" s="99"/>
      <c r="M205" s="318"/>
    </row>
    <row r="206" customFormat="false" ht="12.75" hidden="false" customHeight="true" outlineLevel="0" collapsed="false">
      <c r="A206" s="319"/>
      <c r="B206" s="316"/>
      <c r="C206" s="320"/>
      <c r="D206" s="284"/>
      <c r="E206" s="99"/>
      <c r="F206" s="99"/>
      <c r="G206" s="99"/>
      <c r="H206" s="99"/>
      <c r="I206" s="99"/>
      <c r="J206" s="99"/>
      <c r="K206" s="99"/>
      <c r="L206" s="99"/>
      <c r="M206" s="318"/>
    </row>
    <row r="207" customFormat="false" ht="12.75" hidden="false" customHeight="true" outlineLevel="0" collapsed="false">
      <c r="A207" s="319"/>
      <c r="B207" s="316"/>
      <c r="C207" s="320"/>
      <c r="D207" s="284"/>
      <c r="E207" s="99"/>
      <c r="F207" s="99"/>
      <c r="G207" s="99"/>
      <c r="H207" s="99"/>
      <c r="I207" s="99"/>
      <c r="J207" s="99"/>
      <c r="K207" s="99"/>
      <c r="L207" s="99"/>
      <c r="M207" s="318"/>
    </row>
    <row r="208" customFormat="false" ht="12.75" hidden="false" customHeight="true" outlineLevel="0" collapsed="false">
      <c r="A208" s="319"/>
      <c r="B208" s="316"/>
      <c r="C208" s="321"/>
      <c r="D208" s="284"/>
      <c r="E208" s="99"/>
      <c r="F208" s="99"/>
      <c r="G208" s="99"/>
      <c r="H208" s="99"/>
      <c r="I208" s="99"/>
      <c r="J208" s="99"/>
      <c r="K208" s="99"/>
      <c r="L208" s="99"/>
      <c r="M208" s="318"/>
    </row>
    <row r="209" customFormat="false" ht="12.75" hidden="false" customHeight="true" outlineLevel="0" collapsed="false">
      <c r="A209" s="319"/>
      <c r="B209" s="316"/>
      <c r="C209" s="321"/>
      <c r="D209" s="284"/>
      <c r="E209" s="99"/>
      <c r="F209" s="99"/>
      <c r="G209" s="99"/>
      <c r="H209" s="99"/>
      <c r="I209" s="99"/>
      <c r="J209" s="99"/>
      <c r="K209" s="99"/>
      <c r="L209" s="99"/>
      <c r="M209" s="318"/>
    </row>
    <row r="210" customFormat="false" ht="12.75" hidden="false" customHeight="true" outlineLevel="0" collapsed="false">
      <c r="A210" s="319"/>
      <c r="B210" s="316"/>
      <c r="C210" s="321"/>
      <c r="D210" s="284"/>
      <c r="E210" s="99"/>
      <c r="F210" s="99"/>
      <c r="G210" s="99"/>
      <c r="H210" s="99"/>
      <c r="I210" s="99"/>
      <c r="J210" s="99"/>
      <c r="K210" s="99"/>
      <c r="L210" s="99"/>
      <c r="M210" s="318"/>
    </row>
    <row r="211" customFormat="false" ht="12.75" hidden="false" customHeight="true" outlineLevel="0" collapsed="false">
      <c r="A211" s="319"/>
      <c r="B211" s="316"/>
      <c r="C211" s="321"/>
      <c r="D211" s="284"/>
      <c r="E211" s="99"/>
      <c r="F211" s="99"/>
      <c r="G211" s="99"/>
      <c r="H211" s="99"/>
      <c r="I211" s="99"/>
      <c r="J211" s="99"/>
      <c r="K211" s="99"/>
      <c r="L211" s="99"/>
      <c r="M211" s="318"/>
    </row>
    <row r="212" customFormat="false" ht="12.75" hidden="false" customHeight="true" outlineLevel="0" collapsed="false">
      <c r="A212" s="319"/>
      <c r="B212" s="316"/>
      <c r="C212" s="321"/>
      <c r="D212" s="284"/>
      <c r="E212" s="99"/>
      <c r="F212" s="99"/>
      <c r="G212" s="99"/>
      <c r="H212" s="99"/>
      <c r="I212" s="99"/>
      <c r="J212" s="99"/>
      <c r="K212" s="99"/>
      <c r="L212" s="99"/>
      <c r="M212" s="318"/>
    </row>
    <row r="213" customFormat="false" ht="12.75" hidden="false" customHeight="true" outlineLevel="0" collapsed="false">
      <c r="A213" s="319"/>
      <c r="B213" s="316"/>
      <c r="C213" s="321"/>
      <c r="D213" s="284"/>
      <c r="E213" s="99"/>
      <c r="F213" s="99"/>
      <c r="G213" s="99"/>
      <c r="H213" s="99"/>
      <c r="I213" s="99"/>
      <c r="J213" s="99"/>
      <c r="K213" s="99"/>
      <c r="L213" s="99"/>
      <c r="M213" s="318"/>
    </row>
    <row r="214" customFormat="false" ht="12.75" hidden="false" customHeight="true" outlineLevel="0" collapsed="false">
      <c r="A214" s="319"/>
      <c r="B214" s="316"/>
      <c r="C214" s="322"/>
      <c r="D214" s="284"/>
      <c r="E214" s="99"/>
      <c r="F214" s="99"/>
      <c r="G214" s="99"/>
      <c r="H214" s="99"/>
      <c r="I214" s="99"/>
      <c r="J214" s="99"/>
      <c r="K214" s="99"/>
      <c r="L214" s="298" t="s">
        <v>337</v>
      </c>
      <c r="M214" s="323" t="n">
        <f aca="false">SUM(M191:M213)</f>
        <v>0</v>
      </c>
    </row>
    <row r="215" customFormat="false" ht="12.75" hidden="false" customHeight="true" outlineLevel="0" collapsed="false">
      <c r="A215" s="324"/>
      <c r="B215" s="325"/>
      <c r="C215" s="301"/>
      <c r="D215" s="301"/>
      <c r="E215" s="301"/>
      <c r="F215" s="301"/>
      <c r="G215" s="301"/>
      <c r="H215" s="301"/>
      <c r="I215" s="301"/>
      <c r="J215" s="301"/>
      <c r="K215" s="301"/>
      <c r="L215" s="301"/>
      <c r="M215" s="30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26" t="s">
        <v>338</v>
      </c>
      <c r="B218" s="327"/>
      <c r="C218" s="327"/>
      <c r="D218" s="327"/>
      <c r="E218" s="327"/>
      <c r="F218" s="328"/>
      <c r="G218" s="329"/>
      <c r="H218" s="329"/>
      <c r="I218" s="329"/>
      <c r="J218" s="329"/>
      <c r="K218" s="329"/>
      <c r="L218" s="329"/>
      <c r="M218" s="329"/>
      <c r="N218" s="329"/>
    </row>
    <row r="219" customFormat="false" ht="12.75" hidden="false" customHeight="true" outlineLevel="0" collapsed="false">
      <c r="A219" s="330" t="s">
        <v>334</v>
      </c>
      <c r="B219" s="331" t="s">
        <v>325</v>
      </c>
      <c r="C219" s="332" t="s">
        <v>335</v>
      </c>
      <c r="D219" s="333" t="s">
        <v>336</v>
      </c>
      <c r="E219" s="333"/>
      <c r="F219" s="334" t="s">
        <v>327</v>
      </c>
      <c r="G219" s="329"/>
      <c r="H219" s="329"/>
      <c r="I219" s="329"/>
      <c r="J219" s="329"/>
      <c r="K219" s="329"/>
      <c r="L219" s="329"/>
      <c r="M219" s="329"/>
      <c r="N219" s="329"/>
    </row>
    <row r="220" customFormat="false" ht="12.75" hidden="false" customHeight="true" outlineLevel="0" collapsed="false">
      <c r="A220" s="335"/>
      <c r="B220" s="316"/>
      <c r="C220" s="336"/>
      <c r="D220" s="99"/>
      <c r="E220" s="337"/>
      <c r="F220" s="338"/>
      <c r="G220" s="339"/>
      <c r="H220" s="339"/>
      <c r="I220" s="339"/>
      <c r="J220" s="339"/>
      <c r="K220" s="339"/>
      <c r="L220" s="339"/>
      <c r="M220" s="339"/>
      <c r="N220" s="339"/>
    </row>
    <row r="221" customFormat="false" ht="12.75" hidden="false" customHeight="true" outlineLevel="0" collapsed="false">
      <c r="A221" s="335"/>
      <c r="B221" s="316"/>
      <c r="C221" s="329"/>
      <c r="D221" s="340"/>
      <c r="E221" s="337"/>
      <c r="F221" s="341"/>
      <c r="G221" s="339"/>
      <c r="H221" s="339"/>
      <c r="I221" s="339"/>
      <c r="J221" s="339"/>
      <c r="K221" s="339"/>
      <c r="L221" s="339"/>
      <c r="M221" s="339"/>
      <c r="N221" s="339"/>
    </row>
    <row r="222" customFormat="false" ht="12.75" hidden="false" customHeight="true" outlineLevel="0" collapsed="false">
      <c r="A222" s="335"/>
      <c r="B222" s="316"/>
      <c r="C222" s="329"/>
      <c r="D222" s="340"/>
      <c r="E222" s="337"/>
      <c r="F222" s="342"/>
      <c r="G222" s="329"/>
      <c r="H222" s="329"/>
      <c r="I222" s="329"/>
      <c r="J222" s="329"/>
      <c r="K222" s="329"/>
      <c r="L222" s="329"/>
      <c r="M222" s="329"/>
      <c r="N222" s="329"/>
    </row>
    <row r="223" customFormat="false" ht="12.75" hidden="false" customHeight="true" outlineLevel="0" collapsed="false">
      <c r="A223" s="335"/>
      <c r="B223" s="316"/>
      <c r="C223" s="329"/>
      <c r="D223" s="340"/>
      <c r="E223" s="337"/>
      <c r="F223" s="342"/>
      <c r="G223" s="329"/>
      <c r="H223" s="329"/>
      <c r="I223" s="329"/>
      <c r="J223" s="329"/>
      <c r="K223" s="329"/>
      <c r="L223" s="329"/>
      <c r="M223" s="329"/>
      <c r="N223" s="329"/>
    </row>
    <row r="224" customFormat="false" ht="12.75" hidden="false" customHeight="true" outlineLevel="0" collapsed="false">
      <c r="A224" s="335"/>
      <c r="B224" s="316"/>
      <c r="C224" s="329"/>
      <c r="D224" s="340"/>
      <c r="E224" s="337"/>
      <c r="F224" s="342"/>
      <c r="G224" s="329"/>
      <c r="H224" s="329"/>
      <c r="I224" s="329"/>
      <c r="J224" s="329"/>
      <c r="K224" s="329"/>
      <c r="L224" s="329"/>
      <c r="M224" s="329"/>
      <c r="N224" s="329"/>
    </row>
    <row r="225" customFormat="false" ht="12.75" hidden="false" customHeight="true" outlineLevel="0" collapsed="false">
      <c r="A225" s="335"/>
      <c r="B225" s="316"/>
      <c r="C225" s="329"/>
      <c r="D225" s="340"/>
      <c r="E225" s="337"/>
      <c r="F225" s="342"/>
      <c r="G225" s="329"/>
      <c r="H225" s="329"/>
      <c r="I225" s="329"/>
      <c r="J225" s="329"/>
      <c r="K225" s="329"/>
      <c r="L225" s="329"/>
      <c r="M225" s="329"/>
      <c r="N225" s="329"/>
    </row>
    <row r="226" customFormat="false" ht="12.75" hidden="false" customHeight="true" outlineLevel="0" collapsed="false">
      <c r="A226" s="335"/>
      <c r="B226" s="316"/>
      <c r="C226" s="329"/>
      <c r="D226" s="340"/>
      <c r="E226" s="337"/>
      <c r="F226" s="342"/>
      <c r="G226" s="329"/>
      <c r="H226" s="329"/>
      <c r="I226" s="329"/>
      <c r="J226" s="329"/>
      <c r="K226" s="329"/>
      <c r="L226" s="329"/>
      <c r="M226" s="329"/>
      <c r="N226" s="329"/>
    </row>
    <row r="227" customFormat="false" ht="12.75" hidden="false" customHeight="true" outlineLevel="0" collapsed="false">
      <c r="A227" s="335"/>
      <c r="B227" s="316"/>
      <c r="C227" s="329"/>
      <c r="D227" s="340"/>
      <c r="E227" s="337"/>
      <c r="F227" s="342"/>
      <c r="G227" s="329"/>
      <c r="H227" s="329"/>
      <c r="I227" s="329"/>
      <c r="J227" s="329"/>
      <c r="K227" s="329"/>
      <c r="L227" s="329"/>
      <c r="M227" s="329"/>
      <c r="N227" s="329"/>
    </row>
    <row r="228" customFormat="false" ht="12.75" hidden="false" customHeight="true" outlineLevel="0" collapsed="false">
      <c r="A228" s="335"/>
      <c r="B228" s="316"/>
      <c r="C228" s="329"/>
      <c r="D228" s="340"/>
      <c r="E228" s="337"/>
      <c r="F228" s="342"/>
      <c r="G228" s="329"/>
      <c r="H228" s="329"/>
      <c r="I228" s="329"/>
      <c r="J228" s="329"/>
      <c r="K228" s="329"/>
      <c r="L228" s="329"/>
      <c r="M228" s="329"/>
      <c r="N228" s="329"/>
    </row>
    <row r="229" customFormat="false" ht="12.75" hidden="false" customHeight="true" outlineLevel="0" collapsed="false">
      <c r="A229" s="335"/>
      <c r="B229" s="316"/>
      <c r="C229" s="329"/>
      <c r="D229" s="340"/>
      <c r="E229" s="337"/>
      <c r="F229" s="342"/>
      <c r="G229" s="329"/>
      <c r="H229" s="329"/>
      <c r="I229" s="329"/>
      <c r="J229" s="329"/>
      <c r="K229" s="329"/>
      <c r="L229" s="329"/>
      <c r="M229" s="329"/>
      <c r="N229" s="329"/>
    </row>
    <row r="230" customFormat="false" ht="12.75" hidden="false" customHeight="true" outlineLevel="0" collapsed="false">
      <c r="A230" s="335"/>
      <c r="B230" s="316"/>
      <c r="C230" s="329"/>
      <c r="D230" s="340"/>
      <c r="E230" s="337"/>
      <c r="F230" s="342"/>
      <c r="G230" s="329"/>
      <c r="H230" s="329"/>
      <c r="I230" s="329"/>
      <c r="J230" s="329"/>
      <c r="K230" s="329"/>
      <c r="L230" s="329"/>
      <c r="M230" s="329"/>
      <c r="N230" s="329"/>
    </row>
    <row r="231" customFormat="false" ht="12.75" hidden="false" customHeight="true" outlineLevel="0" collapsed="false">
      <c r="A231" s="335"/>
      <c r="B231" s="316"/>
      <c r="C231" s="329"/>
      <c r="D231" s="340"/>
      <c r="E231" s="337"/>
      <c r="F231" s="342"/>
      <c r="G231" s="329"/>
      <c r="H231" s="329"/>
      <c r="I231" s="329"/>
      <c r="J231" s="329"/>
      <c r="K231" s="329"/>
      <c r="L231" s="329"/>
      <c r="M231" s="329"/>
      <c r="N231" s="329"/>
    </row>
    <row r="232" customFormat="false" ht="12.75" hidden="false" customHeight="true" outlineLevel="0" collapsed="false">
      <c r="A232" s="335"/>
      <c r="B232" s="316"/>
      <c r="C232" s="329"/>
      <c r="D232" s="340"/>
      <c r="E232" s="337"/>
      <c r="F232" s="342"/>
      <c r="G232" s="329"/>
      <c r="H232" s="329"/>
      <c r="I232" s="329"/>
      <c r="J232" s="329"/>
      <c r="K232" s="329"/>
      <c r="L232" s="329"/>
      <c r="M232" s="329"/>
      <c r="N232" s="329"/>
    </row>
    <row r="233" customFormat="false" ht="12.75" hidden="false" customHeight="true" outlineLevel="0" collapsed="false">
      <c r="A233" s="335"/>
      <c r="B233" s="316"/>
      <c r="C233" s="329"/>
      <c r="D233" s="340"/>
      <c r="E233" s="337"/>
      <c r="F233" s="342"/>
      <c r="G233" s="329"/>
      <c r="H233" s="329"/>
      <c r="I233" s="329"/>
      <c r="J233" s="329"/>
      <c r="K233" s="329"/>
      <c r="L233" s="329"/>
      <c r="M233" s="329"/>
      <c r="N233" s="329"/>
    </row>
    <row r="234" customFormat="false" ht="12.75" hidden="false" customHeight="true" outlineLevel="0" collapsed="false">
      <c r="A234" s="335"/>
      <c r="B234" s="316"/>
      <c r="C234" s="329"/>
      <c r="D234" s="340"/>
      <c r="E234" s="337"/>
      <c r="F234" s="342"/>
      <c r="G234" s="329"/>
      <c r="H234" s="329"/>
      <c r="I234" s="329"/>
      <c r="J234" s="329"/>
      <c r="K234" s="329"/>
      <c r="L234" s="329"/>
      <c r="M234" s="329"/>
      <c r="N234" s="329"/>
    </row>
    <row r="235" customFormat="false" ht="12.75" hidden="false" customHeight="true" outlineLevel="0" collapsed="false">
      <c r="A235" s="335"/>
      <c r="B235" s="316"/>
      <c r="C235" s="329"/>
      <c r="D235" s="340"/>
      <c r="E235" s="337"/>
      <c r="F235" s="342"/>
      <c r="G235" s="329"/>
      <c r="H235" s="329"/>
      <c r="I235" s="329"/>
      <c r="J235" s="329"/>
      <c r="K235" s="329"/>
      <c r="L235" s="329"/>
      <c r="M235" s="329"/>
      <c r="N235" s="329"/>
    </row>
    <row r="236" customFormat="false" ht="12.75" hidden="false" customHeight="true" outlineLevel="0" collapsed="false">
      <c r="A236" s="335"/>
      <c r="B236" s="316"/>
      <c r="C236" s="329"/>
      <c r="D236" s="340"/>
      <c r="E236" s="337"/>
      <c r="F236" s="342"/>
      <c r="G236" s="329"/>
      <c r="H236" s="329"/>
      <c r="I236" s="329"/>
      <c r="J236" s="329"/>
      <c r="K236" s="329"/>
      <c r="L236" s="329"/>
      <c r="M236" s="329"/>
      <c r="N236" s="329"/>
    </row>
    <row r="237" customFormat="false" ht="12.75" hidden="false" customHeight="true" outlineLevel="0" collapsed="false">
      <c r="A237" s="335"/>
      <c r="B237" s="316"/>
      <c r="C237" s="329"/>
      <c r="D237" s="340"/>
      <c r="E237" s="337"/>
      <c r="F237" s="342"/>
      <c r="G237" s="329"/>
      <c r="H237" s="329"/>
      <c r="I237" s="329"/>
      <c r="J237" s="329"/>
      <c r="K237" s="329"/>
      <c r="L237" s="329"/>
      <c r="M237" s="329"/>
      <c r="N237" s="329"/>
    </row>
    <row r="238" customFormat="false" ht="12.75" hidden="false" customHeight="true" outlineLevel="0" collapsed="false">
      <c r="A238" s="335"/>
      <c r="B238" s="316"/>
      <c r="C238" s="329"/>
      <c r="D238" s="329"/>
      <c r="E238" s="298" t="s">
        <v>339</v>
      </c>
      <c r="F238" s="343" t="n">
        <f aca="false">SUM(F219:F237)</f>
        <v>0</v>
      </c>
      <c r="G238" s="329"/>
      <c r="H238" s="329"/>
      <c r="I238" s="329"/>
      <c r="J238" s="329"/>
      <c r="K238" s="329"/>
      <c r="L238" s="329"/>
      <c r="M238" s="329"/>
      <c r="N238" s="329"/>
    </row>
    <row r="239" customFormat="false" ht="12.75" hidden="false" customHeight="true" outlineLevel="0" collapsed="false">
      <c r="A239" s="344"/>
      <c r="B239" s="345"/>
      <c r="C239" s="346"/>
      <c r="D239" s="346"/>
      <c r="E239" s="347"/>
      <c r="F239" s="348"/>
      <c r="G239" s="329"/>
      <c r="H239" s="329"/>
      <c r="I239" s="329"/>
      <c r="J239" s="329"/>
      <c r="K239" s="329"/>
      <c r="L239" s="329"/>
      <c r="M239" s="329"/>
      <c r="N239" s="329"/>
    </row>
    <row r="240" customFormat="false" ht="12.75" hidden="false" customHeight="true" outlineLevel="0" collapsed="false"/>
    <row r="268" customFormat="false" ht="15" hidden="false" customHeight="false" outlineLevel="0" collapsed="false">
      <c r="A268" s="34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50"/>
      <c r="B269" s="349"/>
      <c r="C269" s="349"/>
      <c r="D269" s="349"/>
      <c r="E269" s="349"/>
      <c r="F269" s="349"/>
      <c r="G269" s="349"/>
      <c r="H269" s="349"/>
      <c r="I269" s="34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51"/>
      <c r="B271" s="351"/>
      <c r="C271" s="351"/>
      <c r="D271" s="352"/>
      <c r="E271" s="352"/>
      <c r="F271" s="35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53"/>
      <c r="B272" s="354"/>
      <c r="C272" s="354"/>
      <c r="D272" s="354"/>
      <c r="E272" s="354"/>
      <c r="F272" s="355"/>
      <c r="G272" s="353"/>
      <c r="H272" s="353"/>
      <c r="I272" s="0"/>
      <c r="J272" s="0"/>
      <c r="K272" s="0"/>
    </row>
    <row r="273" customFormat="false" ht="12.75" hidden="false" customHeight="false" outlineLevel="0" collapsed="false">
      <c r="A273" s="353"/>
      <c r="B273" s="354"/>
      <c r="C273" s="354"/>
      <c r="D273" s="354"/>
      <c r="E273" s="354"/>
      <c r="F273" s="355"/>
      <c r="G273" s="353"/>
      <c r="H273" s="353"/>
      <c r="I273" s="0"/>
      <c r="J273" s="0"/>
      <c r="K273" s="0"/>
    </row>
    <row r="274" customFormat="false" ht="12.75" hidden="false" customHeight="false" outlineLevel="0" collapsed="false">
      <c r="A274" s="353"/>
      <c r="B274" s="354"/>
      <c r="C274" s="354"/>
      <c r="D274" s="354"/>
      <c r="E274" s="354"/>
      <c r="F274" s="355"/>
      <c r="G274" s="353"/>
      <c r="H274" s="353"/>
      <c r="I274" s="0"/>
      <c r="J274" s="0"/>
      <c r="K274" s="0"/>
    </row>
    <row r="275" customFormat="false" ht="12.75" hidden="false" customHeight="false" outlineLevel="0" collapsed="false">
      <c r="A275" s="353"/>
      <c r="B275" s="354"/>
      <c r="C275" s="354"/>
      <c r="D275" s="354"/>
      <c r="E275" s="354"/>
      <c r="F275" s="355"/>
      <c r="G275" s="353"/>
      <c r="H275" s="353"/>
      <c r="I275" s="0"/>
      <c r="J275" s="0"/>
      <c r="K275" s="0"/>
    </row>
    <row r="276" customFormat="false" ht="12.75" hidden="false" customHeight="false" outlineLevel="0" collapsed="false">
      <c r="A276" s="353"/>
      <c r="B276" s="354"/>
      <c r="C276" s="354"/>
      <c r="D276" s="354"/>
      <c r="E276" s="354"/>
      <c r="F276" s="355"/>
      <c r="G276" s="353"/>
      <c r="H276" s="353"/>
      <c r="I276" s="0"/>
      <c r="J276" s="0"/>
      <c r="K276" s="0"/>
    </row>
    <row r="277" customFormat="false" ht="12.75" hidden="false" customHeight="false" outlineLevel="0" collapsed="false">
      <c r="A277" s="353"/>
      <c r="B277" s="354"/>
      <c r="C277" s="354"/>
      <c r="D277" s="354"/>
      <c r="E277" s="354"/>
      <c r="F277" s="355"/>
      <c r="G277" s="353"/>
      <c r="H277" s="35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1997-03-19T07:24:55Z</dcterms:created>
  <dc:creator>Grant, George</dc:creator>
  <dc:description/>
  <dc:language>en-US</dc:language>
  <cp:lastModifiedBy>rcross</cp:lastModifiedBy>
  <cp:lastPrinted>2000-04-07T06:36:55Z</cp:lastPrinted>
  <cp:revision>0</cp:revision>
  <dc:subject/>
  <dc:title/>
</cp:coreProperties>
</file>