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ol" sheetId="1" state="visible" r:id="rId3"/>
    <sheet name="Delta" sheetId="2" state="visible" r:id="rId4"/>
    <sheet name="Price" sheetId="3" state="visible" r:id="rId5"/>
    <sheet name="Vol" sheetId="4" state="visible" r:id="rId6"/>
    <sheet name="Correl" sheetId="5" state="visible" r:id="rId7"/>
    <sheet name="TimeCorrel" sheetId="6" state="visible" r:id="rId8"/>
    <sheet name="Versions" sheetId="7" state="hidden" r:id="rId9"/>
  </sheets>
  <externalReferences>
    <externalReference r:id="rId10"/>
  </externalReferences>
  <definedNames>
    <definedName function="false" hidden="false" name="BucketNameTop" vbProcedure="false">Control!$A$3</definedName>
    <definedName function="false" hidden="false" name="CorrelCnr" vbProcedure="false">Correl!$A$1</definedName>
    <definedName function="false" hidden="false" name="CorrelMapTop" vbProcedure="false">Control!$C$3</definedName>
    <definedName function="false" hidden="false" name="DeltaTop" vbProcedure="false">Delta!$B$1</definedName>
    <definedName function="false" hidden="false" name="No_Buckets" vbProcedure="false">Control!$G$6</definedName>
    <definedName function="false" hidden="false" name="No_Portfolios" vbProcedure="false">#REF!</definedName>
    <definedName function="false" hidden="false" name="No_Tenors" vbProcedure="false">Control!$G$7</definedName>
    <definedName function="false" hidden="false" name="Percentile" vbProcedure="false">Control!$G$5</definedName>
    <definedName function="false" hidden="false" name="portfolioTop" vbProcedure="false">Control!$B$3</definedName>
    <definedName function="false" hidden="false" name="PortVARTop" vbProcedure="false">Control!$F$10</definedName>
    <definedName function="false" hidden="false" name="PriceTop" vbProcedure="false">Price!$B$1</definedName>
    <definedName function="false" hidden="false" name="TimeCorrelCnr" vbProcedure="false">TimeCorrel!$A$1</definedName>
    <definedName function="false" hidden="false" name="Time_Horizon" vbProcedure="false">Control!$G$4</definedName>
    <definedName function="false" hidden="false" name="VAR" vbProcedure="false">#REF!</definedName>
    <definedName function="false" hidden="false" name="VARTop" vbProcedure="false">Control!$G$10</definedName>
    <definedName function="false" hidden="false" name="VolTop" vbProcedure="false">Vol!$B$1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bparsons:
</t>
        </r>
        <r>
          <rPr>
            <sz val="8"/>
            <color rgb="FF000000"/>
            <rFont val="Tahoma"/>
            <family val="0"/>
          </rPr>
          <t xml:space="preserve">Time horizon in days.
Also, we assume the volatility input is a daily figure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35</xdr:colOff>
                <xdr:row>0</xdr:row>
                <xdr:rowOff>7</xdr:rowOff>
              </xdr:from>
              <xdr:to>
                <xdr:col>9</xdr:col>
                <xdr:colOff>14</xdr:colOff>
                <xdr:row>2</xdr:row>
                <xdr:rowOff>15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bparsons:
</t>
        </r>
        <r>
          <rPr>
            <sz val="8"/>
            <color rgb="FF000000"/>
            <rFont val="Tahoma"/>
            <family val="0"/>
          </rPr>
          <t xml:space="preserve">These must be DAILY volatility inputs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93</xdr:colOff>
                <xdr:row>0</xdr:row>
                <xdr:rowOff>3</xdr:rowOff>
              </xdr:from>
              <xdr:to>
                <xdr:col>1</xdr:col>
                <xdr:colOff>26</xdr:colOff>
                <xdr:row>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<sst xmlns="http://schemas.openxmlformats.org/spreadsheetml/2006/main" count="80" uniqueCount="45">
  <si>
    <t xml:space="preserve">ENRON CREDIT VALUE-AT-RISK MODEL</t>
  </si>
  <si>
    <t xml:space="preserve">Bucket Name</t>
  </si>
  <si>
    <t xml:space="preserve">Portfolio</t>
  </si>
  <si>
    <t xml:space="preserve">Correl Map</t>
  </si>
  <si>
    <t xml:space="preserve">AAA</t>
  </si>
  <si>
    <t xml:space="preserve">Time Horizon</t>
  </si>
  <si>
    <t xml:space="preserve">AA+</t>
  </si>
  <si>
    <t xml:space="preserve">Percentile</t>
  </si>
  <si>
    <t xml:space="preserve">AA</t>
  </si>
  <si>
    <t xml:space="preserve">No Buckets</t>
  </si>
  <si>
    <t xml:space="preserve">AA-</t>
  </si>
  <si>
    <t xml:space="preserve">No Tenors</t>
  </si>
  <si>
    <t xml:space="preserve">A+</t>
  </si>
  <si>
    <t xml:space="preserve">A</t>
  </si>
  <si>
    <t xml:space="preserve">A-</t>
  </si>
  <si>
    <t xml:space="preserve">VAR</t>
  </si>
  <si>
    <t xml:space="preserve">BBB+</t>
  </si>
  <si>
    <t xml:space="preserve">BBB</t>
  </si>
  <si>
    <t xml:space="preserve">BBB-</t>
  </si>
  <si>
    <t xml:space="preserve">BB+</t>
  </si>
  <si>
    <t xml:space="preserve">BB</t>
  </si>
  <si>
    <t xml:space="preserve">BB-</t>
  </si>
  <si>
    <t xml:space="preserve">B+</t>
  </si>
  <si>
    <t xml:space="preserve">B</t>
  </si>
  <si>
    <t xml:space="preserve">B-</t>
  </si>
  <si>
    <t xml:space="preserve">ALL</t>
  </si>
  <si>
    <t xml:space="preserve">Delta</t>
  </si>
  <si>
    <t xml:space="preserve">Price</t>
  </si>
  <si>
    <t xml:space="preserve">Data (right) taken from CTS US Industrial Quadratic curves</t>
  </si>
  <si>
    <t xml:space="preserve">FMC Swap Curves</t>
  </si>
  <si>
    <t xml:space="preserve">Models</t>
  </si>
  <si>
    <t xml:space="preserve">FMC Quadratic</t>
  </si>
  <si>
    <t xml:space="preserve">View Final</t>
  </si>
  <si>
    <t xml:space="preserve">United States in country indicator</t>
  </si>
  <si>
    <t xml:space="preserve">Vol</t>
  </si>
  <si>
    <t xml:space="preserve">Correl</t>
  </si>
  <si>
    <t xml:space="preserve">TimeCorrel</t>
  </si>
  <si>
    <t xml:space="preserve">VERSION 1.0</t>
  </si>
  <si>
    <t xml:space="preserve">BP</t>
  </si>
  <si>
    <t xml:space="preserve">Built generic prototype RiskMetrics var-covar VAR model</t>
  </si>
  <si>
    <t xml:space="preserve">Includes ability to generate VAR for one layer of sub-portfolios</t>
  </si>
  <si>
    <t xml:space="preserve">VERSION 1.1</t>
  </si>
  <si>
    <t xml:space="preserve">Includes correlation mapping</t>
  </si>
  <si>
    <t xml:space="preserve">VERSION 1.2</t>
  </si>
  <si>
    <t xml:space="preserve">Reformatted to incorporate term structures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</si>
</sst>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[$$-409]#,##0"/>
    <numFmt numFmtId="167" formatCode="0"/>
    <numFmt numFmtId="168" formatCode="[$-409]m/d/yyyy"/>
    <numFmt numFmtId="169" formatCode="0.0%"/>
    <numFmt numFmtId="170" formatCode="0.00"/>
    <numFmt numFmtId="171" formatCode="[$-409]d\-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5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86040</xdr:rowOff>
        </xdr:from>
        <xdr:to>
          <xdr:col>14</xdr:col>
          <xdr:colOff>360</xdr:colOff>
          <xdr:row>9</xdr:row>
          <xdr:rowOff>162000</xdr:rowOff>
        </xdr:to>
        <xdr:sp>
          <xdr:nvSpPr>
            <xdr:cNvPr id="1001" name="Button 1" descr="RUN VA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VAR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Financial/Credit/Credit%20trading/DPR/Raw%20Data/dpr0104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PR_detail"/>
      <sheetName val="DPR_summary"/>
      <sheetName val="Trade_P_L_for_new_trades"/>
      <sheetName val="Accumulated_cashflows"/>
      <sheetName val="List_Trades_with_PVs"/>
      <sheetName val="Summary_VAR_report"/>
      <sheetName val="Trade_P_L_for_expired_trades"/>
      <sheetName val="Void_trades"/>
      <sheetName val="Missing_curves_from_yesterday"/>
      <sheetName val="New_curves_today"/>
      <sheetName val="Delta_By_S_P_Industry"/>
      <sheetName val="Trades_with_missing_curves"/>
      <sheetName val="DPR_detail_New"/>
      <sheetName val="Trade_P_L_for_new_trades_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S&amp;P Rating</v>
          </cell>
          <cell r="B1" t="str">
            <v>Industry</v>
          </cell>
          <cell r="C1" t="str">
            <v>SumOfDelta_1y</v>
          </cell>
          <cell r="D1" t="str">
            <v>SumOfDelta_3y</v>
          </cell>
          <cell r="E1" t="str">
            <v>SumOfDelta_5y</v>
          </cell>
          <cell r="F1" t="str">
            <v>SumOfDelta_7y</v>
          </cell>
          <cell r="G1" t="str">
            <v>SumOfDelta_10y</v>
          </cell>
        </row>
        <row r="2">
          <cell r="A2" t="str">
            <v>A</v>
          </cell>
          <cell r="B2" t="str">
            <v>Basic Materials</v>
          </cell>
          <cell r="C2">
            <v>26.780281</v>
          </cell>
          <cell r="D2">
            <v>220.245042</v>
          </cell>
          <cell r="E2">
            <v>3322.788957</v>
          </cell>
          <cell r="F2">
            <v>0</v>
          </cell>
          <cell r="G2">
            <v>0</v>
          </cell>
        </row>
        <row r="3">
          <cell r="A3" t="str">
            <v>A</v>
          </cell>
          <cell r="B3" t="str">
            <v>Communications</v>
          </cell>
          <cell r="C3">
            <v>-3128.301438</v>
          </cell>
          <cell r="D3">
            <v>6919.660314</v>
          </cell>
          <cell r="E3">
            <v>-4032.828053</v>
          </cell>
          <cell r="F3">
            <v>-5867</v>
          </cell>
          <cell r="G3">
            <v>0</v>
          </cell>
        </row>
        <row r="4">
          <cell r="A4" t="str">
            <v>A</v>
          </cell>
          <cell r="B4" t="str">
            <v>Consumer, Cyclical</v>
          </cell>
          <cell r="C4">
            <v>-20.794982</v>
          </cell>
          <cell r="D4">
            <v>3000.584683</v>
          </cell>
          <cell r="E4">
            <v>-1756.977924</v>
          </cell>
          <cell r="F4">
            <v>-7132</v>
          </cell>
          <cell r="G4">
            <v>0</v>
          </cell>
        </row>
        <row r="5">
          <cell r="A5" t="str">
            <v>A</v>
          </cell>
          <cell r="B5" t="str">
            <v>Consumer, Non-cyclical</v>
          </cell>
          <cell r="C5">
            <v>-126.898316</v>
          </cell>
          <cell r="D5">
            <v>869.509661</v>
          </cell>
          <cell r="E5">
            <v>15346.239199</v>
          </cell>
          <cell r="F5">
            <v>0</v>
          </cell>
          <cell r="G5">
            <v>0</v>
          </cell>
        </row>
        <row r="6">
          <cell r="A6" t="str">
            <v>A</v>
          </cell>
          <cell r="B6" t="str">
            <v>Energy</v>
          </cell>
          <cell r="C6">
            <v>10.540912</v>
          </cell>
          <cell r="D6">
            <v>822.442588</v>
          </cell>
          <cell r="E6">
            <v>0</v>
          </cell>
          <cell r="F6">
            <v>0</v>
          </cell>
          <cell r="G6">
            <v>0</v>
          </cell>
        </row>
        <row r="7">
          <cell r="A7" t="str">
            <v>A</v>
          </cell>
          <cell r="B7" t="str">
            <v>Financial</v>
          </cell>
          <cell r="C7">
            <v>930.302414</v>
          </cell>
          <cell r="D7">
            <v>-2564.56042</v>
          </cell>
          <cell r="E7">
            <v>-13454.644847</v>
          </cell>
          <cell r="F7">
            <v>0</v>
          </cell>
          <cell r="G7">
            <v>0</v>
          </cell>
        </row>
        <row r="8">
          <cell r="A8" t="str">
            <v>A</v>
          </cell>
          <cell r="B8" t="str">
            <v>Industrial</v>
          </cell>
          <cell r="C8">
            <v>-4.520109</v>
          </cell>
          <cell r="D8">
            <v>82.1405239999999</v>
          </cell>
          <cell r="E8">
            <v>1781.140482</v>
          </cell>
          <cell r="F8">
            <v>0</v>
          </cell>
          <cell r="G8">
            <v>0</v>
          </cell>
        </row>
        <row r="9">
          <cell r="A9" t="str">
            <v>A+</v>
          </cell>
          <cell r="B9" t="str">
            <v>Basic Materials</v>
          </cell>
          <cell r="C9">
            <v>-1.68976</v>
          </cell>
          <cell r="D9">
            <v>-9.09537600000002</v>
          </cell>
          <cell r="E9">
            <v>257.033676</v>
          </cell>
          <cell r="F9">
            <v>0</v>
          </cell>
          <cell r="G9">
            <v>0</v>
          </cell>
        </row>
        <row r="10">
          <cell r="A10" t="str">
            <v>A+</v>
          </cell>
          <cell r="B10" t="str">
            <v>Communications</v>
          </cell>
          <cell r="C10">
            <v>27.68069</v>
          </cell>
          <cell r="D10">
            <v>182.576314</v>
          </cell>
          <cell r="E10">
            <v>4053.222464</v>
          </cell>
          <cell r="F10">
            <v>0</v>
          </cell>
          <cell r="G10">
            <v>0</v>
          </cell>
        </row>
        <row r="11">
          <cell r="A11" t="str">
            <v>A+</v>
          </cell>
          <cell r="B11" t="str">
            <v>Consumer, Cyclical</v>
          </cell>
          <cell r="C11">
            <v>24.333261</v>
          </cell>
          <cell r="D11">
            <v>185.32785</v>
          </cell>
          <cell r="E11">
            <v>4036.084719</v>
          </cell>
          <cell r="F11">
            <v>0</v>
          </cell>
          <cell r="G11">
            <v>0</v>
          </cell>
        </row>
        <row r="12">
          <cell r="A12" t="str">
            <v>A+</v>
          </cell>
          <cell r="B12" t="str">
            <v>Consumer, Non-cyclical</v>
          </cell>
          <cell r="C12">
            <v>-48.078674</v>
          </cell>
          <cell r="D12">
            <v>-405.473989</v>
          </cell>
          <cell r="E12">
            <v>-7819.451919</v>
          </cell>
          <cell r="F12">
            <v>0</v>
          </cell>
          <cell r="G12">
            <v>0</v>
          </cell>
        </row>
        <row r="13">
          <cell r="A13" t="str">
            <v>A+</v>
          </cell>
          <cell r="B13" t="str">
            <v>Financial</v>
          </cell>
          <cell r="C13">
            <v>64.712293</v>
          </cell>
          <cell r="D13">
            <v>528.853953</v>
          </cell>
          <cell r="E13">
            <v>12053.945138</v>
          </cell>
          <cell r="F13">
            <v>-4009</v>
          </cell>
          <cell r="G13">
            <v>0</v>
          </cell>
        </row>
        <row r="14">
          <cell r="A14" t="str">
            <v>A+</v>
          </cell>
          <cell r="B14" t="str">
            <v>Industrial</v>
          </cell>
          <cell r="C14">
            <v>30.591127</v>
          </cell>
          <cell r="D14">
            <v>244.600601</v>
          </cell>
          <cell r="E14">
            <v>3952.81575</v>
          </cell>
          <cell r="F14">
            <v>0</v>
          </cell>
          <cell r="G14">
            <v>0</v>
          </cell>
        </row>
        <row r="15">
          <cell r="A15" t="str">
            <v>A+</v>
          </cell>
          <cell r="B15" t="str">
            <v>Technology</v>
          </cell>
          <cell r="C15">
            <v>78.246779</v>
          </cell>
          <cell r="D15">
            <v>649.046753</v>
          </cell>
          <cell r="E15">
            <v>11625.866554</v>
          </cell>
          <cell r="F15">
            <v>0</v>
          </cell>
          <cell r="G15">
            <v>0</v>
          </cell>
        </row>
        <row r="16">
          <cell r="A16" t="str">
            <v>A+</v>
          </cell>
          <cell r="B16" t="str">
            <v>Utilities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 t="str">
            <v>A-</v>
          </cell>
          <cell r="B17" t="str">
            <v>Basic Materials</v>
          </cell>
          <cell r="C17">
            <v>-0.798275</v>
          </cell>
          <cell r="D17">
            <v>-7.59279099999998</v>
          </cell>
          <cell r="E17">
            <v>-2.6383780000001</v>
          </cell>
          <cell r="F17">
            <v>0</v>
          </cell>
          <cell r="G17">
            <v>0</v>
          </cell>
        </row>
        <row r="18">
          <cell r="A18" t="str">
            <v>A-</v>
          </cell>
          <cell r="B18" t="str">
            <v>Communications</v>
          </cell>
          <cell r="C18">
            <v>-1037.808779</v>
          </cell>
          <cell r="D18">
            <v>-894.815622</v>
          </cell>
          <cell r="E18">
            <v>-13566.659368</v>
          </cell>
          <cell r="F18">
            <v>0</v>
          </cell>
          <cell r="G18">
            <v>0</v>
          </cell>
        </row>
        <row r="19">
          <cell r="A19" t="str">
            <v>A-</v>
          </cell>
          <cell r="B19" t="str">
            <v>Consumer, Cyclical</v>
          </cell>
          <cell r="C19">
            <v>68.729435</v>
          </cell>
          <cell r="D19">
            <v>554.449926</v>
          </cell>
          <cell r="E19">
            <v>9854.087011</v>
          </cell>
          <cell r="F19">
            <v>0</v>
          </cell>
          <cell r="G19">
            <v>0</v>
          </cell>
        </row>
        <row r="20">
          <cell r="A20" t="str">
            <v>A-</v>
          </cell>
          <cell r="B20" t="str">
            <v>Energy</v>
          </cell>
          <cell r="C20">
            <v>45.004479</v>
          </cell>
          <cell r="D20">
            <v>1760.907846</v>
          </cell>
          <cell r="E20">
            <v>406.631959</v>
          </cell>
          <cell r="F20">
            <v>3579</v>
          </cell>
          <cell r="G20">
            <v>0</v>
          </cell>
        </row>
        <row r="21">
          <cell r="A21" t="str">
            <v>A-</v>
          </cell>
          <cell r="B21" t="str">
            <v>Industrial</v>
          </cell>
          <cell r="C21">
            <v>13.31614</v>
          </cell>
          <cell r="D21">
            <v>3312.822578</v>
          </cell>
          <cell r="E21">
            <v>-3861.010769</v>
          </cell>
          <cell r="F21">
            <v>0</v>
          </cell>
          <cell r="G21">
            <v>0</v>
          </cell>
        </row>
        <row r="22">
          <cell r="A22" t="str">
            <v>AA</v>
          </cell>
          <cell r="B22" t="str">
            <v>Communications</v>
          </cell>
          <cell r="C22">
            <v>71.012326</v>
          </cell>
          <cell r="D22">
            <v>574.205572</v>
          </cell>
          <cell r="E22">
            <v>4448.648556</v>
          </cell>
          <cell r="F22">
            <v>7933</v>
          </cell>
          <cell r="G22">
            <v>0</v>
          </cell>
        </row>
        <row r="23">
          <cell r="A23" t="str">
            <v>AA</v>
          </cell>
          <cell r="B23" t="str">
            <v>Financial</v>
          </cell>
          <cell r="C23">
            <v>68.604574</v>
          </cell>
          <cell r="D23">
            <v>560.975918</v>
          </cell>
          <cell r="E23">
            <v>11279.200915</v>
          </cell>
          <cell r="F23">
            <v>0</v>
          </cell>
          <cell r="G23">
            <v>0</v>
          </cell>
        </row>
        <row r="24">
          <cell r="A24" t="str">
            <v>AA</v>
          </cell>
          <cell r="B24" t="str">
            <v>Industrial</v>
          </cell>
          <cell r="C24">
            <v>24.316932</v>
          </cell>
          <cell r="D24">
            <v>184.008085</v>
          </cell>
          <cell r="E24">
            <v>3874.198923</v>
          </cell>
          <cell r="F24">
            <v>0</v>
          </cell>
          <cell r="G24">
            <v>0</v>
          </cell>
        </row>
        <row r="25">
          <cell r="A25" t="str">
            <v>AA+</v>
          </cell>
          <cell r="B25" t="str">
            <v>Government</v>
          </cell>
          <cell r="C25">
            <v>-46.681112</v>
          </cell>
          <cell r="D25">
            <v>-389.299628</v>
          </cell>
          <cell r="E25">
            <v>-762.735181</v>
          </cell>
          <cell r="F25">
            <v>-7342</v>
          </cell>
          <cell r="G25">
            <v>0</v>
          </cell>
        </row>
        <row r="26">
          <cell r="A26" t="str">
            <v>AA-</v>
          </cell>
          <cell r="B26" t="str">
            <v>Basic Materials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AA-</v>
          </cell>
          <cell r="B27" t="str">
            <v>Communications</v>
          </cell>
          <cell r="C27">
            <v>55.022944</v>
          </cell>
          <cell r="D27">
            <v>446.055371</v>
          </cell>
          <cell r="E27">
            <v>7521.723581</v>
          </cell>
          <cell r="F27">
            <v>0</v>
          </cell>
          <cell r="G27">
            <v>0</v>
          </cell>
        </row>
        <row r="28">
          <cell r="A28" t="str">
            <v>AA-</v>
          </cell>
          <cell r="B28" t="str">
            <v>Consumer, Cyclical</v>
          </cell>
          <cell r="C28">
            <v>-2.165479</v>
          </cell>
          <cell r="D28">
            <v>-15.636077</v>
          </cell>
          <cell r="E28">
            <v>-19.649308</v>
          </cell>
          <cell r="F28">
            <v>0</v>
          </cell>
          <cell r="G28">
            <v>0</v>
          </cell>
        </row>
        <row r="29">
          <cell r="A29" t="str">
            <v>AA-</v>
          </cell>
          <cell r="B29" t="str">
            <v>Consumer, Non-cyclical</v>
          </cell>
          <cell r="C29">
            <v>-102.020325</v>
          </cell>
          <cell r="D29">
            <v>-853.114526</v>
          </cell>
          <cell r="E29">
            <v>-16011.701664</v>
          </cell>
          <cell r="F29">
            <v>0</v>
          </cell>
          <cell r="G29">
            <v>0</v>
          </cell>
        </row>
        <row r="30">
          <cell r="A30" t="str">
            <v>AA-</v>
          </cell>
          <cell r="B30" t="str">
            <v>Financial</v>
          </cell>
          <cell r="C30">
            <v>117.016858</v>
          </cell>
          <cell r="D30">
            <v>938.156878</v>
          </cell>
          <cell r="E30">
            <v>18328.786619</v>
          </cell>
          <cell r="F30">
            <v>0</v>
          </cell>
          <cell r="G30">
            <v>0</v>
          </cell>
        </row>
        <row r="31">
          <cell r="A31" t="str">
            <v>AA-</v>
          </cell>
          <cell r="B31" t="str">
            <v>Industrial</v>
          </cell>
          <cell r="C31">
            <v>24.184839</v>
          </cell>
          <cell r="D31">
            <v>200.481781</v>
          </cell>
          <cell r="E31">
            <v>3701.548712</v>
          </cell>
          <cell r="F31">
            <v>0</v>
          </cell>
          <cell r="G31">
            <v>0</v>
          </cell>
        </row>
        <row r="32">
          <cell r="A32" t="str">
            <v>AAA</v>
          </cell>
          <cell r="B32" t="str">
            <v>Consumer, Cyclical</v>
          </cell>
          <cell r="C32">
            <v>47.312204</v>
          </cell>
          <cell r="D32">
            <v>395.237981</v>
          </cell>
          <cell r="E32">
            <v>7719.038798</v>
          </cell>
          <cell r="F32">
            <v>0</v>
          </cell>
          <cell r="G32">
            <v>0</v>
          </cell>
        </row>
        <row r="33">
          <cell r="A33" t="str">
            <v>AAA</v>
          </cell>
          <cell r="B33" t="str">
            <v>Consumer, Non-cyclical</v>
          </cell>
          <cell r="C33">
            <v>23.14571</v>
          </cell>
          <cell r="D33">
            <v>192.898624</v>
          </cell>
          <cell r="E33">
            <v>3899.064377</v>
          </cell>
          <cell r="F33">
            <v>0</v>
          </cell>
          <cell r="G33">
            <v>0</v>
          </cell>
        </row>
        <row r="34">
          <cell r="A34" t="str">
            <v>AAA</v>
          </cell>
          <cell r="B34" t="str">
            <v>Government</v>
          </cell>
          <cell r="C34">
            <v>44.48094</v>
          </cell>
          <cell r="D34">
            <v>340.631124</v>
          </cell>
          <cell r="E34">
            <v>677.803412</v>
          </cell>
          <cell r="F34">
            <v>1038</v>
          </cell>
          <cell r="G34">
            <v>12956</v>
          </cell>
        </row>
        <row r="35">
          <cell r="A35" t="str">
            <v>B</v>
          </cell>
          <cell r="B35" t="str">
            <v>Communications</v>
          </cell>
          <cell r="C35">
            <v>-0.839054000000001</v>
          </cell>
          <cell r="D35">
            <v>0.587984000000006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B+</v>
          </cell>
          <cell r="B36" t="str">
            <v>Communications</v>
          </cell>
          <cell r="C36">
            <v>-462.250964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B+</v>
          </cell>
          <cell r="B37" t="str">
            <v>Technology</v>
          </cell>
          <cell r="C37">
            <v>-19.904866</v>
          </cell>
          <cell r="D37">
            <v>-1000.735786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B-</v>
          </cell>
          <cell r="B38" t="str">
            <v>Basic Materials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B-</v>
          </cell>
          <cell r="B39" t="str">
            <v>Government</v>
          </cell>
          <cell r="C39">
            <v>25.279592</v>
          </cell>
          <cell r="D39">
            <v>203.905186</v>
          </cell>
          <cell r="E39">
            <v>359.725793</v>
          </cell>
          <cell r="F39">
            <v>1835</v>
          </cell>
          <cell r="G39">
            <v>0</v>
          </cell>
        </row>
        <row r="40">
          <cell r="A40" t="str">
            <v>B-</v>
          </cell>
          <cell r="B40" t="str">
            <v>Utilities</v>
          </cell>
          <cell r="C40">
            <v>18.960468</v>
          </cell>
          <cell r="D40">
            <v>1536.639218</v>
          </cell>
          <cell r="E40">
            <v>982.612342999999</v>
          </cell>
          <cell r="F40">
            <v>0</v>
          </cell>
          <cell r="G40">
            <v>0</v>
          </cell>
        </row>
        <row r="41">
          <cell r="A41" t="str">
            <v>BB</v>
          </cell>
          <cell r="B41" t="str">
            <v>Financial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BB</v>
          </cell>
          <cell r="B42" t="str">
            <v>Utilities</v>
          </cell>
          <cell r="C42">
            <v>-768.871007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BB+</v>
          </cell>
          <cell r="B43" t="str">
            <v>Consumer, Cyclical</v>
          </cell>
          <cell r="C43">
            <v>-35.375721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BB+</v>
          </cell>
          <cell r="B44" t="str">
            <v>Industrial</v>
          </cell>
          <cell r="C44">
            <v>-32.011697</v>
          </cell>
          <cell r="D44">
            <v>-2326.473806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BBB</v>
          </cell>
          <cell r="B45" t="str">
            <v>Basic Materials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 t="str">
            <v>BBB</v>
          </cell>
          <cell r="B46" t="str">
            <v>Communications</v>
          </cell>
          <cell r="C46">
            <v>310.073086</v>
          </cell>
          <cell r="D46">
            <v>-745.929667999999</v>
          </cell>
          <cell r="E46">
            <v>0</v>
          </cell>
          <cell r="F46">
            <v>0</v>
          </cell>
          <cell r="G46">
            <v>0</v>
          </cell>
        </row>
        <row r="47">
          <cell r="A47" t="str">
            <v>BBB</v>
          </cell>
          <cell r="B47" t="str">
            <v>Consumer, Cyclical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BBB</v>
          </cell>
          <cell r="B48" t="str">
            <v>Consumer, Non-cyclical</v>
          </cell>
          <cell r="C48">
            <v>-36.335174</v>
          </cell>
          <cell r="D48">
            <v>-288.560412</v>
          </cell>
          <cell r="E48">
            <v>-3948.119973</v>
          </cell>
          <cell r="F48">
            <v>0</v>
          </cell>
          <cell r="G48">
            <v>0</v>
          </cell>
        </row>
        <row r="49">
          <cell r="A49" t="str">
            <v>BBB</v>
          </cell>
          <cell r="B49" t="str">
            <v>Diversified</v>
          </cell>
          <cell r="C49">
            <v>-56.910818</v>
          </cell>
          <cell r="D49">
            <v>1588.797092</v>
          </cell>
          <cell r="E49">
            <v>-11662.542432</v>
          </cell>
          <cell r="F49">
            <v>0</v>
          </cell>
          <cell r="G49">
            <v>0</v>
          </cell>
        </row>
        <row r="50">
          <cell r="A50" t="str">
            <v>BBB</v>
          </cell>
          <cell r="B50" t="str">
            <v>Financial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 t="str">
            <v>BBB</v>
          </cell>
          <cell r="B51" t="str">
            <v>Industrial</v>
          </cell>
          <cell r="C51">
            <v>-70.087133</v>
          </cell>
          <cell r="D51">
            <v>-1791.699965</v>
          </cell>
          <cell r="E51">
            <v>-3808.548966</v>
          </cell>
          <cell r="F51">
            <v>0</v>
          </cell>
          <cell r="G51">
            <v>0</v>
          </cell>
        </row>
        <row r="52">
          <cell r="A52" t="str">
            <v>BBB</v>
          </cell>
          <cell r="B52" t="str">
            <v>Technology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 t="str">
            <v>BBB+</v>
          </cell>
          <cell r="B53" t="str">
            <v>Basic Materials</v>
          </cell>
          <cell r="C53">
            <v>58.151067</v>
          </cell>
          <cell r="D53">
            <v>464.47566</v>
          </cell>
          <cell r="E53">
            <v>7745.374584</v>
          </cell>
          <cell r="F53">
            <v>0</v>
          </cell>
          <cell r="G53">
            <v>0</v>
          </cell>
        </row>
        <row r="54">
          <cell r="A54" t="str">
            <v>BBB+</v>
          </cell>
          <cell r="B54" t="str">
            <v>Communications</v>
          </cell>
          <cell r="C54">
            <v>-499.201874</v>
          </cell>
          <cell r="D54">
            <v>-1081.944585</v>
          </cell>
          <cell r="E54">
            <v>-13185.356515</v>
          </cell>
          <cell r="F54">
            <v>-3699</v>
          </cell>
          <cell r="G54">
            <v>0</v>
          </cell>
        </row>
        <row r="55">
          <cell r="A55" t="str">
            <v>BBB+</v>
          </cell>
          <cell r="B55" t="str">
            <v>Consumer, Cyclical</v>
          </cell>
          <cell r="C55">
            <v>81.085741</v>
          </cell>
          <cell r="D55">
            <v>3870.012969</v>
          </cell>
          <cell r="E55">
            <v>5556.789163</v>
          </cell>
          <cell r="F55">
            <v>0</v>
          </cell>
          <cell r="G55">
            <v>0</v>
          </cell>
        </row>
        <row r="56">
          <cell r="A56" t="str">
            <v>BBB+</v>
          </cell>
          <cell r="B56" t="str">
            <v>Consumer, Non-cyclical</v>
          </cell>
          <cell r="C56">
            <v>-163.179568</v>
          </cell>
          <cell r="D56">
            <v>-452.524881</v>
          </cell>
          <cell r="E56">
            <v>-7756.151248</v>
          </cell>
          <cell r="F56">
            <v>0</v>
          </cell>
          <cell r="G56">
            <v>0</v>
          </cell>
        </row>
        <row r="57">
          <cell r="A57" t="str">
            <v>BBB+</v>
          </cell>
          <cell r="B57" t="str">
            <v>Energy</v>
          </cell>
          <cell r="C57">
            <v>26.305923</v>
          </cell>
          <cell r="D57">
            <v>216.207534</v>
          </cell>
          <cell r="E57">
            <v>3901.504593</v>
          </cell>
          <cell r="F57">
            <v>0</v>
          </cell>
          <cell r="G57">
            <v>0</v>
          </cell>
        </row>
        <row r="58">
          <cell r="A58" t="str">
            <v>BBB+</v>
          </cell>
          <cell r="B58" t="str">
            <v>Financial</v>
          </cell>
          <cell r="C58">
            <v>171.261944</v>
          </cell>
          <cell r="D58">
            <v>1325.846303</v>
          </cell>
          <cell r="E58">
            <v>14789.224576</v>
          </cell>
          <cell r="F58">
            <v>0</v>
          </cell>
          <cell r="G58">
            <v>0</v>
          </cell>
        </row>
        <row r="59">
          <cell r="A59" t="str">
            <v>BBB+</v>
          </cell>
          <cell r="B59" t="str">
            <v>Industrial</v>
          </cell>
          <cell r="C59">
            <v>-275.681125</v>
          </cell>
          <cell r="D59">
            <v>-4409.42893</v>
          </cell>
          <cell r="E59">
            <v>-3780.189634</v>
          </cell>
          <cell r="F59">
            <v>0</v>
          </cell>
          <cell r="G59">
            <v>0</v>
          </cell>
        </row>
        <row r="60">
          <cell r="A60" t="str">
            <v>BBB+</v>
          </cell>
          <cell r="B60" t="str">
            <v>Utilities</v>
          </cell>
          <cell r="C60">
            <v>107.835231</v>
          </cell>
          <cell r="D60">
            <v>878.723194</v>
          </cell>
          <cell r="E60">
            <v>8838.4596</v>
          </cell>
          <cell r="F60">
            <v>7546</v>
          </cell>
          <cell r="G60">
            <v>0</v>
          </cell>
        </row>
        <row r="61">
          <cell r="A61" t="str">
            <v>BBB-</v>
          </cell>
          <cell r="B61" t="str">
            <v>Basic Materials</v>
          </cell>
          <cell r="C61">
            <v>-69.313829</v>
          </cell>
          <cell r="D61">
            <v>-552.564742</v>
          </cell>
          <cell r="E61">
            <v>-7534.679028</v>
          </cell>
          <cell r="F61">
            <v>0</v>
          </cell>
          <cell r="G61">
            <v>0</v>
          </cell>
        </row>
        <row r="62">
          <cell r="A62" t="str">
            <v>BBB-</v>
          </cell>
          <cell r="B62" t="str">
            <v>Consumer, Cyclical</v>
          </cell>
          <cell r="C62">
            <v>-121.782774</v>
          </cell>
          <cell r="D62">
            <v>-944.359627</v>
          </cell>
          <cell r="E62">
            <v>-13802.261136</v>
          </cell>
          <cell r="F62">
            <v>0</v>
          </cell>
          <cell r="G62">
            <v>0</v>
          </cell>
        </row>
        <row r="63">
          <cell r="A63" t="str">
            <v>BBB-</v>
          </cell>
          <cell r="B63" t="str">
            <v>Consumer, Non-cyclical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>BBB-</v>
          </cell>
          <cell r="B64" t="str">
            <v>Industrial</v>
          </cell>
          <cell r="C64">
            <v>-1242.124008</v>
          </cell>
          <cell r="D64">
            <v>276.550957</v>
          </cell>
          <cell r="E64">
            <v>-4040.805398</v>
          </cell>
          <cell r="F64">
            <v>0</v>
          </cell>
          <cell r="G64">
            <v>0</v>
          </cell>
        </row>
        <row r="65">
          <cell r="A65" t="str">
            <v>BBB-</v>
          </cell>
          <cell r="B65" t="str">
            <v>Technology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BBB-</v>
          </cell>
          <cell r="B66" t="str">
            <v>Utilities</v>
          </cell>
          <cell r="C66">
            <v>-31.324253</v>
          </cell>
          <cell r="D66">
            <v>-263.268048</v>
          </cell>
          <cell r="E66">
            <v>-3088.801203</v>
          </cell>
          <cell r="F66">
            <v>0</v>
          </cell>
          <cell r="G66">
            <v>0</v>
          </cell>
        </row>
        <row r="67">
          <cell r="A67" t="str">
            <v>N/A</v>
          </cell>
          <cell r="B67" t="str">
            <v>Basic Materials</v>
          </cell>
          <cell r="C67">
            <v>-323.056947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N/A</v>
          </cell>
          <cell r="B68" t="str">
            <v>Communications</v>
          </cell>
          <cell r="C68">
            <v>211.634114</v>
          </cell>
          <cell r="D68">
            <v>6177.776707</v>
          </cell>
          <cell r="E68">
            <v>-5778.454954</v>
          </cell>
          <cell r="F68">
            <v>11326</v>
          </cell>
          <cell r="G68">
            <v>0</v>
          </cell>
        </row>
        <row r="69">
          <cell r="A69" t="str">
            <v>N/A</v>
          </cell>
          <cell r="B69" t="str">
            <v>Consumer, Cyclical</v>
          </cell>
          <cell r="C69">
            <v>38.586395</v>
          </cell>
          <cell r="D69">
            <v>316.187831</v>
          </cell>
          <cell r="E69">
            <v>5876.655118</v>
          </cell>
          <cell r="F69">
            <v>0</v>
          </cell>
          <cell r="G69">
            <v>0</v>
          </cell>
        </row>
        <row r="70">
          <cell r="A70" t="str">
            <v>N/A</v>
          </cell>
          <cell r="B70" t="str">
            <v>Energy</v>
          </cell>
          <cell r="C70">
            <v>114.002648</v>
          </cell>
          <cell r="D70">
            <v>880.249987</v>
          </cell>
          <cell r="E70">
            <v>6993.160393</v>
          </cell>
          <cell r="F70">
            <v>0</v>
          </cell>
          <cell r="G70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3" min="1" style="1" width="15.85"/>
    <col collapsed="false" customWidth="true" hidden="false" outlineLevel="0" max="4" min="4" style="2" width="8.14"/>
    <col collapsed="false" customWidth="true" hidden="false" outlineLevel="0" max="5" min="5" style="2" width="5.99"/>
    <col collapsed="false" customWidth="true" hidden="false" outlineLevel="0" max="7" min="6" style="1" width="16.42"/>
    <col collapsed="false" customWidth="false" hidden="false" outlineLevel="0" max="257" min="8" style="2" width="9.14"/>
  </cols>
  <sheetData>
    <row r="1" customFormat="false" ht="38.25" hidden="false" customHeight="true" outlineLevel="0" collapsed="false">
      <c r="A1" s="3" t="s">
        <v>0</v>
      </c>
      <c r="B1" s="4"/>
      <c r="C1" s="4"/>
      <c r="D1" s="5"/>
      <c r="E1" s="5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6"/>
      <c r="B2" s="6"/>
      <c r="C2" s="6"/>
      <c r="D2" s="7"/>
      <c r="E2" s="7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9.5" hidden="false" customHeight="true" outlineLevel="0" collapsed="false">
      <c r="A3" s="8" t="s">
        <v>1</v>
      </c>
      <c r="B3" s="9" t="s">
        <v>2</v>
      </c>
      <c r="C3" s="10" t="s">
        <v>3</v>
      </c>
    </row>
    <row r="4" customFormat="false" ht="12.75" hidden="false" customHeight="false" outlineLevel="0" collapsed="false">
      <c r="A4" s="11" t="s">
        <v>4</v>
      </c>
      <c r="B4" s="12" t="n">
        <v>1</v>
      </c>
      <c r="C4" s="13" t="n">
        <v>1</v>
      </c>
      <c r="F4" s="14" t="s">
        <v>5</v>
      </c>
      <c r="G4" s="15" t="n">
        <v>1</v>
      </c>
    </row>
    <row r="5" customFormat="false" ht="12.75" hidden="false" customHeight="false" outlineLevel="0" collapsed="false">
      <c r="A5" s="11" t="s">
        <v>6</v>
      </c>
      <c r="B5" s="12" t="n">
        <v>2</v>
      </c>
      <c r="C5" s="13" t="n">
        <f aca="false">C4+1</f>
        <v>2</v>
      </c>
      <c r="F5" s="16" t="s">
        <v>7</v>
      </c>
      <c r="G5" s="17" t="n">
        <v>0.95</v>
      </c>
    </row>
    <row r="6" customFormat="false" ht="12.75" hidden="false" customHeight="false" outlineLevel="0" collapsed="false">
      <c r="A6" s="11" t="s">
        <v>8</v>
      </c>
      <c r="B6" s="12" t="n">
        <v>3</v>
      </c>
      <c r="C6" s="13" t="n">
        <f aca="false">C5+1</f>
        <v>3</v>
      </c>
      <c r="F6" s="16" t="s">
        <v>9</v>
      </c>
      <c r="G6" s="18" t="n">
        <v>16</v>
      </c>
    </row>
    <row r="7" customFormat="false" ht="12.75" hidden="false" customHeight="false" outlineLevel="0" collapsed="false">
      <c r="A7" s="11" t="s">
        <v>10</v>
      </c>
      <c r="B7" s="12" t="n">
        <v>4</v>
      </c>
      <c r="C7" s="13" t="n">
        <f aca="false">C6+1</f>
        <v>4</v>
      </c>
      <c r="F7" s="19" t="s">
        <v>11</v>
      </c>
      <c r="G7" s="20" t="n">
        <v>4</v>
      </c>
    </row>
    <row r="8" customFormat="false" ht="12.75" hidden="false" customHeight="false" outlineLevel="0" collapsed="false">
      <c r="A8" s="11" t="s">
        <v>12</v>
      </c>
      <c r="B8" s="12" t="n">
        <v>5</v>
      </c>
      <c r="C8" s="13" t="n">
        <f aca="false">C7+1</f>
        <v>5</v>
      </c>
      <c r="F8" s="2"/>
      <c r="G8" s="2"/>
    </row>
    <row r="9" customFormat="false" ht="12.75" hidden="false" customHeight="false" outlineLevel="0" collapsed="false">
      <c r="A9" s="11" t="s">
        <v>13</v>
      </c>
      <c r="B9" s="12" t="n">
        <v>6</v>
      </c>
      <c r="C9" s="13" t="n">
        <f aca="false">C8+1</f>
        <v>6</v>
      </c>
    </row>
    <row r="10" customFormat="false" ht="12.75" hidden="false" customHeight="false" outlineLevel="0" collapsed="false">
      <c r="A10" s="11" t="s">
        <v>14</v>
      </c>
      <c r="B10" s="12" t="n">
        <v>7</v>
      </c>
      <c r="C10" s="13" t="n">
        <f aca="false">C9+1</f>
        <v>7</v>
      </c>
      <c r="E10" s="21"/>
      <c r="F10" s="22" t="s">
        <v>2</v>
      </c>
      <c r="G10" s="23" t="s">
        <v>15</v>
      </c>
    </row>
    <row r="11" customFormat="false" ht="12.75" hidden="false" customHeight="false" outlineLevel="0" collapsed="false">
      <c r="A11" s="11" t="s">
        <v>16</v>
      </c>
      <c r="B11" s="12" t="n">
        <v>8</v>
      </c>
      <c r="C11" s="13" t="n">
        <f aca="false">C10+1</f>
        <v>8</v>
      </c>
      <c r="E11" s="24" t="str">
        <f aca="false">A4</f>
        <v>AAA</v>
      </c>
      <c r="F11" s="25" t="n">
        <v>1</v>
      </c>
      <c r="G11" s="26" t="n">
        <v>9317.57595346227</v>
      </c>
      <c r="H11" s="27"/>
    </row>
    <row r="12" customFormat="false" ht="12.75" hidden="false" customHeight="false" outlineLevel="0" collapsed="false">
      <c r="A12" s="11" t="s">
        <v>17</v>
      </c>
      <c r="B12" s="12" t="n">
        <v>9</v>
      </c>
      <c r="C12" s="13" t="n">
        <f aca="false">C11+1</f>
        <v>9</v>
      </c>
      <c r="E12" s="28" t="str">
        <f aca="false">A5</f>
        <v>AA+</v>
      </c>
      <c r="F12" s="25" t="n">
        <v>2</v>
      </c>
      <c r="G12" s="26" t="n">
        <v>0</v>
      </c>
      <c r="H12" s="27"/>
    </row>
    <row r="13" customFormat="false" ht="12.75" hidden="false" customHeight="false" outlineLevel="0" collapsed="false">
      <c r="A13" s="11" t="s">
        <v>18</v>
      </c>
      <c r="B13" s="12" t="n">
        <v>10</v>
      </c>
      <c r="C13" s="13" t="n">
        <f aca="false">C12+1</f>
        <v>10</v>
      </c>
      <c r="E13" s="28" t="str">
        <f aca="false">A6</f>
        <v>AA</v>
      </c>
      <c r="F13" s="25" t="n">
        <v>3</v>
      </c>
      <c r="G13" s="26" t="n">
        <v>11989.3935700349</v>
      </c>
      <c r="H13" s="27"/>
    </row>
    <row r="14" customFormat="false" ht="12.75" hidden="false" customHeight="false" outlineLevel="0" collapsed="false">
      <c r="A14" s="11" t="s">
        <v>19</v>
      </c>
      <c r="B14" s="12" t="n">
        <v>11</v>
      </c>
      <c r="C14" s="13" t="n">
        <f aca="false">C13+1</f>
        <v>11</v>
      </c>
      <c r="E14" s="28" t="str">
        <f aca="false">A7</f>
        <v>AA-</v>
      </c>
      <c r="F14" s="25" t="n">
        <v>4</v>
      </c>
      <c r="G14" s="26" t="n">
        <v>75115.3224180977</v>
      </c>
      <c r="H14" s="27"/>
    </row>
    <row r="15" customFormat="false" ht="12.75" hidden="false" customHeight="false" outlineLevel="0" collapsed="false">
      <c r="A15" s="11" t="s">
        <v>20</v>
      </c>
      <c r="B15" s="12" t="n">
        <v>12</v>
      </c>
      <c r="C15" s="13" t="n">
        <f aca="false">C14+1</f>
        <v>12</v>
      </c>
      <c r="E15" s="28" t="str">
        <f aca="false">A8</f>
        <v>A+</v>
      </c>
      <c r="F15" s="25" t="n">
        <v>5</v>
      </c>
      <c r="G15" s="26" t="n">
        <v>92700.2984255323</v>
      </c>
      <c r="H15" s="27"/>
    </row>
    <row r="16" customFormat="false" ht="12.75" hidden="false" customHeight="false" outlineLevel="0" collapsed="false">
      <c r="A16" s="11" t="s">
        <v>21</v>
      </c>
      <c r="B16" s="12" t="n">
        <v>13</v>
      </c>
      <c r="C16" s="13" t="n">
        <f aca="false">C15+1</f>
        <v>13</v>
      </c>
      <c r="E16" s="28" t="str">
        <f aca="false">A9</f>
        <v>A</v>
      </c>
      <c r="F16" s="25" t="n">
        <v>6</v>
      </c>
      <c r="G16" s="26" t="n">
        <v>70708.7663523196</v>
      </c>
      <c r="H16" s="27"/>
    </row>
    <row r="17" customFormat="false" ht="12.75" hidden="false" customHeight="false" outlineLevel="0" collapsed="false">
      <c r="A17" s="11" t="s">
        <v>22</v>
      </c>
      <c r="B17" s="12" t="n">
        <v>14</v>
      </c>
      <c r="C17" s="13" t="n">
        <f aca="false">C16+1</f>
        <v>14</v>
      </c>
      <c r="E17" s="28" t="str">
        <f aca="false">A10</f>
        <v>A-</v>
      </c>
      <c r="F17" s="25" t="n">
        <v>7</v>
      </c>
      <c r="G17" s="26" t="n">
        <v>2050564.34949482</v>
      </c>
      <c r="H17" s="27"/>
    </row>
    <row r="18" customFormat="false" ht="12.75" hidden="false" customHeight="false" outlineLevel="0" collapsed="false">
      <c r="A18" s="11" t="s">
        <v>23</v>
      </c>
      <c r="B18" s="12" t="n">
        <v>15</v>
      </c>
      <c r="C18" s="13" t="n">
        <f aca="false">C17+1</f>
        <v>15</v>
      </c>
      <c r="E18" s="28" t="str">
        <f aca="false">A11</f>
        <v>BBB+</v>
      </c>
      <c r="F18" s="25" t="n">
        <v>8</v>
      </c>
      <c r="G18" s="26" t="n">
        <v>34405.1856538713</v>
      </c>
      <c r="H18" s="27"/>
    </row>
    <row r="19" customFormat="false" ht="12.75" hidden="false" customHeight="false" outlineLevel="0" collapsed="false">
      <c r="A19" s="29" t="s">
        <v>24</v>
      </c>
      <c r="B19" s="30" t="n">
        <v>16</v>
      </c>
      <c r="C19" s="31" t="n">
        <f aca="false">C18+1</f>
        <v>16</v>
      </c>
      <c r="E19" s="28" t="str">
        <f aca="false">A12</f>
        <v>BBB</v>
      </c>
      <c r="F19" s="25" t="n">
        <v>9</v>
      </c>
      <c r="G19" s="26" t="n">
        <v>111592.915689643</v>
      </c>
      <c r="H19" s="27"/>
      <c r="I19" s="1"/>
    </row>
    <row r="20" customFormat="false" ht="12.75" hidden="false" customHeight="false" outlineLevel="0" collapsed="false">
      <c r="E20" s="28" t="str">
        <f aca="false">A13</f>
        <v>BBB-</v>
      </c>
      <c r="F20" s="25" t="n">
        <v>10</v>
      </c>
      <c r="G20" s="26" t="n">
        <v>259193.173269261</v>
      </c>
      <c r="H20" s="27"/>
      <c r="I20" s="1"/>
    </row>
    <row r="21" customFormat="false" ht="12.75" hidden="false" customHeight="false" outlineLevel="0" collapsed="false">
      <c r="E21" s="28" t="str">
        <f aca="false">A14</f>
        <v>BB+</v>
      </c>
      <c r="F21" s="25" t="n">
        <v>11</v>
      </c>
      <c r="G21" s="26" t="n">
        <v>19850.6340021827</v>
      </c>
      <c r="H21" s="27"/>
      <c r="I21" s="1"/>
    </row>
    <row r="22" customFormat="false" ht="12.75" hidden="false" customHeight="false" outlineLevel="0" collapsed="false">
      <c r="E22" s="28" t="str">
        <f aca="false">A15</f>
        <v>BB</v>
      </c>
      <c r="F22" s="25" t="n">
        <v>12</v>
      </c>
      <c r="G22" s="26" t="n">
        <v>7195.07711391953</v>
      </c>
      <c r="H22" s="27"/>
      <c r="I22" s="1"/>
    </row>
    <row r="23" customFormat="false" ht="12.75" hidden="false" customHeight="false" outlineLevel="0" collapsed="false">
      <c r="E23" s="28" t="str">
        <f aca="false">A16</f>
        <v>BB-</v>
      </c>
      <c r="F23" s="25" t="n">
        <v>13</v>
      </c>
      <c r="G23" s="26" t="n">
        <v>0</v>
      </c>
      <c r="I23" s="1"/>
    </row>
    <row r="24" customFormat="false" ht="12.75" hidden="false" customHeight="false" outlineLevel="0" collapsed="false">
      <c r="E24" s="28" t="str">
        <f aca="false">A17</f>
        <v>B+</v>
      </c>
      <c r="F24" s="25" t="n">
        <v>14</v>
      </c>
      <c r="G24" s="26" t="n">
        <v>12833.4449426997</v>
      </c>
      <c r="I24" s="1"/>
    </row>
    <row r="25" customFormat="false" ht="12.75" hidden="false" customHeight="false" outlineLevel="0" collapsed="false">
      <c r="E25" s="28" t="str">
        <f aca="false">A18</f>
        <v>B</v>
      </c>
      <c r="F25" s="25" t="n">
        <v>15</v>
      </c>
      <c r="G25" s="26" t="n">
        <v>8023.05370763817</v>
      </c>
      <c r="I25" s="1"/>
    </row>
    <row r="26" customFormat="false" ht="12.75" hidden="false" customHeight="false" outlineLevel="0" collapsed="false">
      <c r="E26" s="32" t="str">
        <f aca="false">A19</f>
        <v>B-</v>
      </c>
      <c r="F26" s="25" t="n">
        <v>16</v>
      </c>
      <c r="G26" s="26" t="n">
        <v>126768.626140905</v>
      </c>
      <c r="I26" s="1"/>
    </row>
    <row r="27" customFormat="false" ht="18" hidden="false" customHeight="false" outlineLevel="0" collapsed="false">
      <c r="E27" s="21"/>
      <c r="F27" s="33" t="s">
        <v>25</v>
      </c>
      <c r="G27" s="34" t="n">
        <v>2021878.01101696</v>
      </c>
      <c r="I27" s="1"/>
    </row>
    <row r="28" customFormat="false" ht="12.75" hidden="false" customHeight="false" outlineLevel="0" collapsed="false">
      <c r="G28" s="27"/>
      <c r="H28" s="1"/>
      <c r="I28" s="1"/>
      <c r="J28" s="1"/>
      <c r="K28" s="1"/>
    </row>
    <row r="29" customFormat="false" ht="12.75" hidden="false" customHeight="false" outlineLevel="0" collapsed="false">
      <c r="G29" s="27"/>
      <c r="H29" s="1"/>
      <c r="I29" s="1"/>
      <c r="J29" s="27"/>
      <c r="K29" s="1"/>
    </row>
    <row r="30" customFormat="false" ht="12.75" hidden="false" customHeight="false" outlineLevel="0" collapsed="false">
      <c r="G30" s="27"/>
      <c r="H30" s="1"/>
      <c r="I30" s="1"/>
      <c r="J30" s="27"/>
      <c r="K30" s="1"/>
    </row>
    <row r="31" customFormat="false" ht="12.75" hidden="false" customHeight="false" outlineLevel="0" collapsed="false">
      <c r="G31" s="27"/>
      <c r="H31" s="1"/>
      <c r="I31" s="1"/>
      <c r="J31" s="27"/>
      <c r="K31" s="1"/>
    </row>
    <row r="32" customFormat="false" ht="12.75" hidden="false" customHeight="false" outlineLevel="0" collapsed="false">
      <c r="G32" s="27"/>
      <c r="H32" s="1"/>
      <c r="I32" s="1"/>
      <c r="J32" s="1"/>
      <c r="K32" s="1"/>
    </row>
    <row r="33" customFormat="false" ht="12.75" hidden="false" customHeight="false" outlineLevel="0" collapsed="false">
      <c r="G33" s="27"/>
      <c r="H33" s="1"/>
      <c r="I33" s="1"/>
      <c r="J33" s="1"/>
      <c r="K33" s="1"/>
    </row>
    <row r="34" customFormat="false" ht="12.75" hidden="false" customHeight="false" outlineLevel="0" collapsed="false">
      <c r="G34" s="27"/>
      <c r="H34" s="1"/>
      <c r="I34" s="1"/>
      <c r="J34" s="1"/>
      <c r="K34" s="1"/>
    </row>
    <row r="35" customFormat="false" ht="12.75" hidden="false" customHeight="false" outlineLevel="0" collapsed="false">
      <c r="G35" s="27"/>
      <c r="H35" s="1"/>
      <c r="I35" s="1"/>
      <c r="J35" s="1"/>
      <c r="K35" s="1"/>
    </row>
    <row r="36" customFormat="false" ht="12.75" hidden="false" customHeight="false" outlineLevel="0" collapsed="false">
      <c r="G36" s="27"/>
    </row>
    <row r="37" customFormat="false" ht="12.75" hidden="false" customHeight="false" outlineLevel="0" collapsed="false">
      <c r="G37" s="27"/>
    </row>
    <row r="38" customFormat="false" ht="12.75" hidden="false" customHeight="false" outlineLevel="0" collapsed="false">
      <c r="G38" s="27"/>
    </row>
    <row r="39" customFormat="false" ht="12.75" hidden="false" customHeight="false" outlineLevel="0" collapsed="false">
      <c r="G39" s="27"/>
    </row>
    <row r="40" customFormat="false" ht="12.75" hidden="false" customHeight="false" outlineLevel="0" collapsed="false">
      <c r="G40" s="27"/>
    </row>
    <row r="41" customFormat="false" ht="12.75" hidden="false" customHeight="false" outlineLevel="0" collapsed="false">
      <c r="G41" s="27"/>
    </row>
    <row r="42" customFormat="false" ht="12.75" hidden="false" customHeight="false" outlineLevel="0" collapsed="false">
      <c r="G42" s="27"/>
    </row>
    <row r="43" customFormat="false" ht="12.75" hidden="false" customHeight="false" outlineLevel="0" collapsed="false">
      <c r="G43" s="27"/>
    </row>
    <row r="44" customFormat="false" ht="12.75" hidden="false" customHeight="false" outlineLevel="0" collapsed="false">
      <c r="G44" s="27"/>
    </row>
    <row r="45" customFormat="false" ht="12.75" hidden="false" customHeight="false" outlineLevel="0" collapsed="false">
      <c r="G45" s="27"/>
    </row>
    <row r="46" customFormat="false" ht="12.75" hidden="false" customHeight="false" outlineLevel="0" collapsed="false">
      <c r="G46" s="27"/>
    </row>
    <row r="47" customFormat="false" ht="12.75" hidden="false" customHeight="false" outlineLevel="0" collapsed="false">
      <c r="G47" s="27"/>
    </row>
    <row r="48" customFormat="false" ht="12.75" hidden="false" customHeight="false" outlineLevel="0" collapsed="false">
      <c r="G48" s="27"/>
    </row>
    <row r="49" customFormat="false" ht="12.75" hidden="false" customHeight="false" outlineLevel="0" collapsed="false">
      <c r="G49" s="27"/>
    </row>
    <row r="50" customFormat="false" ht="12.75" hidden="false" customHeight="false" outlineLevel="0" collapsed="false">
      <c r="G50" s="27"/>
    </row>
    <row r="51" customFormat="false" ht="12.75" hidden="false" customHeight="false" outlineLevel="0" collapsed="false">
      <c r="G51" s="27"/>
    </row>
    <row r="52" customFormat="false" ht="12.75" hidden="false" customHeight="false" outlineLevel="0" collapsed="false">
      <c r="G52" s="27"/>
    </row>
    <row r="53" customFormat="false" ht="12.75" hidden="false" customHeight="false" outlineLevel="0" collapsed="false">
      <c r="G53" s="27"/>
    </row>
    <row r="54" customFormat="false" ht="12.75" hidden="false" customHeight="false" outlineLevel="0" collapsed="false">
      <c r="G54" s="27"/>
    </row>
    <row r="55" customFormat="false" ht="12.75" hidden="false" customHeight="false" outlineLevel="0" collapsed="false">
      <c r="G55" s="27"/>
    </row>
    <row r="56" customFormat="false" ht="12.75" hidden="false" customHeight="false" outlineLevel="0" collapsed="false">
      <c r="G56" s="27"/>
    </row>
    <row r="57" customFormat="false" ht="12.75" hidden="false" customHeight="false" outlineLevel="0" collapsed="false">
      <c r="G57" s="27"/>
    </row>
    <row r="58" customFormat="false" ht="12.75" hidden="false" customHeight="false" outlineLevel="0" collapsed="false">
      <c r="G58" s="27"/>
    </row>
    <row r="59" customFormat="false" ht="12.75" hidden="false" customHeight="false" outlineLevel="0" collapsed="false">
      <c r="G59" s="27"/>
    </row>
    <row r="60" customFormat="false" ht="12.75" hidden="false" customHeight="false" outlineLevel="0" collapsed="false">
      <c r="G60" s="27"/>
    </row>
    <row r="61" customFormat="false" ht="12.75" hidden="false" customHeight="false" outlineLevel="0" collapsed="false">
      <c r="G61" s="27"/>
    </row>
    <row r="62" customFormat="false" ht="12.75" hidden="false" customHeight="false" outlineLevel="0" collapsed="false">
      <c r="G62" s="27"/>
    </row>
    <row r="63" customFormat="false" ht="12.75" hidden="false" customHeight="false" outlineLevel="0" collapsed="false">
      <c r="G63" s="27"/>
    </row>
    <row r="64" customFormat="false" ht="12.75" hidden="false" customHeight="false" outlineLevel="0" collapsed="false">
      <c r="G64" s="27"/>
    </row>
    <row r="65" customFormat="false" ht="12.75" hidden="false" customHeight="false" outlineLevel="0" collapsed="false">
      <c r="G65" s="27"/>
    </row>
    <row r="66" customFormat="false" ht="12.75" hidden="false" customHeight="false" outlineLevel="0" collapsed="false">
      <c r="G66" s="27"/>
    </row>
    <row r="67" customFormat="false" ht="12.75" hidden="false" customHeight="false" outlineLevel="0" collapsed="false">
      <c r="G67" s="27"/>
    </row>
    <row r="68" customFormat="false" ht="12.75" hidden="false" customHeight="false" outlineLevel="0" collapsed="false">
      <c r="G68" s="27"/>
    </row>
    <row r="69" customFormat="false" ht="12.75" hidden="false" customHeight="false" outlineLevel="0" collapsed="false">
      <c r="G69" s="27"/>
    </row>
    <row r="70" customFormat="false" ht="12.75" hidden="false" customHeight="false" outlineLevel="0" collapsed="false">
      <c r="G70" s="27"/>
    </row>
    <row r="71" customFormat="false" ht="12.75" hidden="false" customHeight="false" outlineLevel="0" collapsed="false">
      <c r="G71" s="27"/>
    </row>
    <row r="72" customFormat="false" ht="12.75" hidden="false" customHeight="false" outlineLevel="0" collapsed="false">
      <c r="G72" s="27"/>
    </row>
    <row r="73" customFormat="false" ht="12.75" hidden="false" customHeight="false" outlineLevel="0" collapsed="false">
      <c r="G73" s="27"/>
    </row>
    <row r="74" customFormat="false" ht="12.75" hidden="false" customHeight="false" outlineLevel="0" collapsed="false">
      <c r="G74" s="27"/>
    </row>
    <row r="75" customFormat="false" ht="12.75" hidden="false" customHeight="false" outlineLevel="0" collapsed="false">
      <c r="G75" s="27"/>
    </row>
    <row r="76" customFormat="false" ht="12.75" hidden="false" customHeight="false" outlineLevel="0" collapsed="false">
      <c r="G76" s="27"/>
    </row>
    <row r="77" customFormat="false" ht="12.75" hidden="false" customHeight="false" outlineLevel="0" collapsed="false">
      <c r="G77" s="27"/>
    </row>
    <row r="78" customFormat="false" ht="12.75" hidden="false" customHeight="false" outlineLevel="0" collapsed="false">
      <c r="G78" s="27"/>
    </row>
    <row r="79" customFormat="false" ht="12.75" hidden="false" customHeight="false" outlineLevel="0" collapsed="false">
      <c r="G79" s="27"/>
    </row>
    <row r="80" customFormat="false" ht="12.75" hidden="false" customHeight="false" outlineLevel="0" collapsed="false">
      <c r="G80" s="27"/>
    </row>
    <row r="81" customFormat="false" ht="12.75" hidden="false" customHeight="false" outlineLevel="0" collapsed="false">
      <c r="G81" s="27"/>
    </row>
    <row r="82" customFormat="false" ht="12.75" hidden="false" customHeight="false" outlineLevel="0" collapsed="false">
      <c r="G82" s="27"/>
    </row>
    <row r="83" customFormat="false" ht="12.75" hidden="false" customHeight="false" outlineLevel="0" collapsed="false">
      <c r="G83" s="27"/>
    </row>
    <row r="84" customFormat="false" ht="12.75" hidden="false" customHeight="false" outlineLevel="0" collapsed="false">
      <c r="G84" s="27"/>
    </row>
    <row r="85" customFormat="false" ht="12.75" hidden="false" customHeight="false" outlineLevel="0" collapsed="false">
      <c r="G85" s="27"/>
    </row>
    <row r="86" customFormat="false" ht="12.75" hidden="false" customHeight="false" outlineLevel="0" collapsed="false">
      <c r="G86" s="27"/>
    </row>
    <row r="87" customFormat="false" ht="12.75" hidden="false" customHeight="false" outlineLevel="0" collapsed="false">
      <c r="G87" s="27"/>
    </row>
    <row r="88" customFormat="false" ht="12.75" hidden="false" customHeight="false" outlineLevel="0" collapsed="false">
      <c r="G88" s="27"/>
    </row>
    <row r="89" customFormat="false" ht="12.75" hidden="false" customHeight="false" outlineLevel="0" collapsed="false">
      <c r="G89" s="27"/>
    </row>
    <row r="90" customFormat="false" ht="12.75" hidden="false" customHeight="false" outlineLevel="0" collapsed="false">
      <c r="G90" s="27"/>
    </row>
    <row r="91" customFormat="false" ht="12.75" hidden="false" customHeight="false" outlineLevel="0" collapsed="false">
      <c r="G91" s="27"/>
    </row>
    <row r="92" customFormat="false" ht="12.75" hidden="false" customHeight="false" outlineLevel="0" collapsed="false">
      <c r="G92" s="27"/>
    </row>
    <row r="93" customFormat="false" ht="12.75" hidden="false" customHeight="false" outlineLevel="0" collapsed="false">
      <c r="G93" s="27"/>
    </row>
    <row r="94" customFormat="false" ht="12.75" hidden="false" customHeight="false" outlineLevel="0" collapsed="false">
      <c r="G94" s="27"/>
    </row>
    <row r="95" customFormat="false" ht="12.75" hidden="false" customHeight="false" outlineLevel="0" collapsed="false">
      <c r="G95" s="27"/>
    </row>
    <row r="96" customFormat="false" ht="12.75" hidden="false" customHeight="false" outlineLevel="0" collapsed="false">
      <c r="G96" s="27"/>
    </row>
    <row r="97" customFormat="false" ht="12.75" hidden="false" customHeight="false" outlineLevel="0" collapsed="false">
      <c r="G97" s="27"/>
    </row>
    <row r="98" customFormat="false" ht="12.75" hidden="false" customHeight="false" outlineLevel="0" collapsed="false">
      <c r="G98" s="27"/>
    </row>
    <row r="99" customFormat="false" ht="12.75" hidden="false" customHeight="false" outlineLevel="0" collapsed="false">
      <c r="G99" s="27"/>
    </row>
    <row r="100" customFormat="false" ht="12.75" hidden="false" customHeight="false" outlineLevel="0" collapsed="false">
      <c r="G100" s="27"/>
    </row>
    <row r="101" customFormat="false" ht="12.75" hidden="false" customHeight="false" outlineLevel="0" collapsed="false">
      <c r="G101" s="27"/>
    </row>
    <row r="102" customFormat="false" ht="12.75" hidden="false" customHeight="false" outlineLevel="0" collapsed="false">
      <c r="G102" s="27"/>
    </row>
    <row r="103" customFormat="false" ht="12.75" hidden="false" customHeight="false" outlineLevel="0" collapsed="false">
      <c r="G103" s="27"/>
    </row>
    <row r="104" customFormat="false" ht="12.75" hidden="false" customHeight="false" outlineLevel="0" collapsed="false">
      <c r="G104" s="27"/>
    </row>
    <row r="105" customFormat="false" ht="12.75" hidden="false" customHeight="false" outlineLevel="0" collapsed="false">
      <c r="G105" s="27"/>
    </row>
    <row r="106" customFormat="false" ht="12.75" hidden="false" customHeight="false" outlineLevel="0" collapsed="false">
      <c r="G106" s="27"/>
    </row>
    <row r="107" customFormat="false" ht="12.75" hidden="false" customHeight="false" outlineLevel="0" collapsed="false">
      <c r="G107" s="27"/>
    </row>
    <row r="108" customFormat="false" ht="12.75" hidden="false" customHeight="false" outlineLevel="0" collapsed="false">
      <c r="G108" s="27"/>
    </row>
    <row r="109" customFormat="false" ht="12.75" hidden="false" customHeight="false" outlineLevel="0" collapsed="false">
      <c r="G109" s="27"/>
    </row>
    <row r="110" customFormat="false" ht="12.75" hidden="false" customHeight="false" outlineLevel="0" collapsed="false">
      <c r="G110" s="27"/>
    </row>
    <row r="111" customFormat="false" ht="12.75" hidden="false" customHeight="false" outlineLevel="0" collapsed="false">
      <c r="G111" s="27"/>
    </row>
    <row r="112" customFormat="false" ht="12.75" hidden="false" customHeight="false" outlineLevel="0" collapsed="false">
      <c r="G112" s="27"/>
    </row>
    <row r="113" customFormat="false" ht="12.75" hidden="false" customHeight="false" outlineLevel="0" collapsed="false">
      <c r="G113" s="27"/>
    </row>
    <row r="114" customFormat="false" ht="12.75" hidden="false" customHeight="false" outlineLevel="0" collapsed="false">
      <c r="G114" s="27"/>
    </row>
    <row r="115" customFormat="false" ht="12.75" hidden="false" customHeight="false" outlineLevel="0" collapsed="false">
      <c r="G115" s="27"/>
    </row>
    <row r="116" customFormat="false" ht="12.75" hidden="false" customHeight="false" outlineLevel="0" collapsed="false">
      <c r="G116" s="27"/>
    </row>
    <row r="117" customFormat="false" ht="12.75" hidden="false" customHeight="false" outlineLevel="0" collapsed="false">
      <c r="G117" s="27"/>
    </row>
    <row r="118" customFormat="false" ht="12.75" hidden="false" customHeight="false" outlineLevel="0" collapsed="false">
      <c r="G118" s="27"/>
    </row>
    <row r="119" customFormat="false" ht="12.75" hidden="false" customHeight="false" outlineLevel="0" collapsed="false">
      <c r="G119" s="27"/>
    </row>
    <row r="120" customFormat="false" ht="12.75" hidden="false" customHeight="false" outlineLevel="0" collapsed="false">
      <c r="G120" s="27"/>
    </row>
    <row r="121" customFormat="false" ht="12.75" hidden="false" customHeight="false" outlineLevel="0" collapsed="false">
      <c r="G121" s="27"/>
    </row>
    <row r="122" customFormat="false" ht="12.75" hidden="false" customHeight="false" outlineLevel="0" collapsed="false">
      <c r="G122" s="27"/>
    </row>
    <row r="123" customFormat="false" ht="12.75" hidden="false" customHeight="false" outlineLevel="0" collapsed="false">
      <c r="G123" s="27"/>
    </row>
    <row r="124" customFormat="false" ht="12.75" hidden="false" customHeight="false" outlineLevel="0" collapsed="false">
      <c r="G124" s="27"/>
    </row>
    <row r="125" customFormat="false" ht="12.75" hidden="false" customHeight="false" outlineLevel="0" collapsed="false">
      <c r="G125" s="27"/>
    </row>
    <row r="126" customFormat="false" ht="12.75" hidden="false" customHeight="false" outlineLevel="0" collapsed="false">
      <c r="G126" s="27"/>
    </row>
    <row r="127" customFormat="false" ht="12.75" hidden="false" customHeight="false" outlineLevel="0" collapsed="false">
      <c r="G127" s="27"/>
    </row>
    <row r="128" customFormat="false" ht="12.75" hidden="false" customHeight="false" outlineLevel="0" collapsed="false">
      <c r="G128" s="27"/>
    </row>
    <row r="129" customFormat="false" ht="12.75" hidden="false" customHeight="false" outlineLevel="0" collapsed="false">
      <c r="G129" s="27"/>
    </row>
    <row r="130" customFormat="false" ht="12.75" hidden="false" customHeight="false" outlineLevel="0" collapsed="false">
      <c r="G130" s="27"/>
    </row>
    <row r="131" customFormat="false" ht="12.75" hidden="false" customHeight="false" outlineLevel="0" collapsed="false">
      <c r="G131" s="27"/>
    </row>
    <row r="132" customFormat="false" ht="12.75" hidden="false" customHeight="false" outlineLevel="0" collapsed="false">
      <c r="G132" s="27"/>
    </row>
    <row r="133" customFormat="false" ht="12.75" hidden="false" customHeight="false" outlineLevel="0" collapsed="false">
      <c r="G133" s="27"/>
    </row>
    <row r="134" customFormat="false" ht="12.75" hidden="false" customHeight="false" outlineLevel="0" collapsed="false">
      <c r="G134" s="27"/>
    </row>
    <row r="135" customFormat="false" ht="12.75" hidden="false" customHeight="false" outlineLevel="0" collapsed="false">
      <c r="G135" s="27"/>
    </row>
    <row r="136" customFormat="false" ht="12.75" hidden="false" customHeight="false" outlineLevel="0" collapsed="false">
      <c r="G136" s="27"/>
    </row>
    <row r="137" customFormat="false" ht="12.75" hidden="false" customHeight="false" outlineLevel="0" collapsed="false">
      <c r="G137" s="27"/>
    </row>
    <row r="138" customFormat="false" ht="12.75" hidden="false" customHeight="false" outlineLevel="0" collapsed="false">
      <c r="G138" s="27"/>
    </row>
    <row r="139" customFormat="false" ht="12.75" hidden="false" customHeight="false" outlineLevel="0" collapsed="false">
      <c r="G139" s="27"/>
    </row>
    <row r="140" customFormat="false" ht="12.75" hidden="false" customHeight="false" outlineLevel="0" collapsed="false">
      <c r="G140" s="27"/>
    </row>
    <row r="141" customFormat="false" ht="12.75" hidden="false" customHeight="false" outlineLevel="0" collapsed="false">
      <c r="G141" s="27"/>
    </row>
    <row r="142" customFormat="false" ht="12.75" hidden="false" customHeight="false" outlineLevel="0" collapsed="false">
      <c r="G142" s="27"/>
    </row>
    <row r="143" customFormat="false" ht="12.75" hidden="false" customHeight="false" outlineLevel="0" collapsed="false">
      <c r="G143" s="27"/>
    </row>
    <row r="144" customFormat="false" ht="12.75" hidden="false" customHeight="false" outlineLevel="0" collapsed="false">
      <c r="G144" s="27"/>
    </row>
    <row r="145" customFormat="false" ht="12.75" hidden="false" customHeight="false" outlineLevel="0" collapsed="false">
      <c r="G145" s="27"/>
    </row>
    <row r="146" customFormat="false" ht="12.75" hidden="false" customHeight="false" outlineLevel="0" collapsed="false">
      <c r="G146" s="27"/>
    </row>
    <row r="147" customFormat="false" ht="12.75" hidden="false" customHeight="false" outlineLevel="0" collapsed="false">
      <c r="G147" s="27"/>
    </row>
    <row r="148" customFormat="false" ht="12.75" hidden="false" customHeight="false" outlineLevel="0" collapsed="false">
      <c r="G148" s="27"/>
    </row>
    <row r="149" customFormat="false" ht="12.75" hidden="false" customHeight="false" outlineLevel="0" collapsed="false">
      <c r="G149" s="27"/>
    </row>
    <row r="150" customFormat="false" ht="12.75" hidden="false" customHeight="false" outlineLevel="0" collapsed="false">
      <c r="G150" s="27"/>
    </row>
    <row r="151" customFormat="false" ht="12.75" hidden="false" customHeight="false" outlineLevel="0" collapsed="false">
      <c r="G151" s="27"/>
    </row>
    <row r="152" customFormat="false" ht="12.75" hidden="false" customHeight="false" outlineLevel="0" collapsed="false">
      <c r="G152" s="27"/>
    </row>
    <row r="153" customFormat="false" ht="12.75" hidden="false" customHeight="false" outlineLevel="0" collapsed="false">
      <c r="G153" s="27"/>
    </row>
    <row r="154" customFormat="false" ht="12.75" hidden="false" customHeight="false" outlineLevel="0" collapsed="false">
      <c r="G154" s="27"/>
    </row>
    <row r="155" customFormat="false" ht="12.75" hidden="false" customHeight="false" outlineLevel="0" collapsed="false">
      <c r="G155" s="27"/>
    </row>
    <row r="156" customFormat="false" ht="12.75" hidden="false" customHeight="false" outlineLevel="0" collapsed="false">
      <c r="G156" s="27"/>
    </row>
    <row r="157" customFormat="false" ht="12.75" hidden="false" customHeight="false" outlineLevel="0" collapsed="false">
      <c r="G157" s="27"/>
    </row>
    <row r="158" customFormat="false" ht="12.75" hidden="false" customHeight="false" outlineLevel="0" collapsed="false">
      <c r="G158" s="27"/>
    </row>
    <row r="159" customFormat="false" ht="12.75" hidden="false" customHeight="false" outlineLevel="0" collapsed="false">
      <c r="G159" s="27"/>
    </row>
    <row r="160" customFormat="false" ht="12.75" hidden="false" customHeight="false" outlineLevel="0" collapsed="false">
      <c r="G160" s="27"/>
    </row>
    <row r="161" customFormat="false" ht="12.75" hidden="false" customHeight="false" outlineLevel="0" collapsed="false">
      <c r="G161" s="27"/>
    </row>
    <row r="162" customFormat="false" ht="12.75" hidden="false" customHeight="false" outlineLevel="0" collapsed="false">
      <c r="G162" s="27"/>
    </row>
    <row r="163" customFormat="false" ht="12.75" hidden="false" customHeight="false" outlineLevel="0" collapsed="false">
      <c r="G163" s="27"/>
    </row>
    <row r="164" customFormat="false" ht="12.75" hidden="false" customHeight="false" outlineLevel="0" collapsed="false">
      <c r="G164" s="27"/>
    </row>
    <row r="165" customFormat="false" ht="12.75" hidden="false" customHeight="false" outlineLevel="0" collapsed="false">
      <c r="G165" s="27"/>
    </row>
    <row r="166" customFormat="false" ht="12.75" hidden="false" customHeight="false" outlineLevel="0" collapsed="false">
      <c r="G166" s="27"/>
    </row>
    <row r="167" customFormat="false" ht="12.75" hidden="false" customHeight="false" outlineLevel="0" collapsed="false">
      <c r="G167" s="27"/>
    </row>
    <row r="168" customFormat="false" ht="12.75" hidden="false" customHeight="false" outlineLevel="0" collapsed="false">
      <c r="G168" s="27"/>
    </row>
    <row r="169" customFormat="false" ht="12.75" hidden="false" customHeight="false" outlineLevel="0" collapsed="false">
      <c r="G169" s="27"/>
    </row>
    <row r="170" customFormat="false" ht="12.75" hidden="false" customHeight="false" outlineLevel="0" collapsed="false">
      <c r="G170" s="27"/>
    </row>
    <row r="171" customFormat="false" ht="12.75" hidden="false" customHeight="false" outlineLevel="0" collapsed="false">
      <c r="G171" s="27"/>
    </row>
    <row r="172" customFormat="false" ht="12.75" hidden="false" customHeight="false" outlineLevel="0" collapsed="false">
      <c r="G172" s="27"/>
    </row>
    <row r="173" customFormat="false" ht="12.75" hidden="false" customHeight="false" outlineLevel="0" collapsed="false">
      <c r="G173" s="27"/>
    </row>
    <row r="174" customFormat="false" ht="12.75" hidden="false" customHeight="false" outlineLevel="0" collapsed="false">
      <c r="G174" s="27"/>
    </row>
    <row r="175" customFormat="false" ht="12.75" hidden="false" customHeight="false" outlineLevel="0" collapsed="false">
      <c r="G175" s="27"/>
    </row>
    <row r="176" customFormat="false" ht="12.75" hidden="false" customHeight="false" outlineLevel="0" collapsed="false">
      <c r="G176" s="27"/>
    </row>
    <row r="177" customFormat="false" ht="12.75" hidden="false" customHeight="false" outlineLevel="0" collapsed="false">
      <c r="G177" s="27"/>
    </row>
    <row r="178" customFormat="false" ht="12.75" hidden="false" customHeight="false" outlineLevel="0" collapsed="false">
      <c r="G178" s="27"/>
    </row>
    <row r="179" customFormat="false" ht="12.75" hidden="false" customHeight="false" outlineLevel="0" collapsed="false">
      <c r="G179" s="27"/>
    </row>
    <row r="180" customFormat="false" ht="12.75" hidden="false" customHeight="false" outlineLevel="0" collapsed="false">
      <c r="G180" s="27"/>
    </row>
    <row r="181" customFormat="false" ht="12.75" hidden="false" customHeight="false" outlineLevel="0" collapsed="false">
      <c r="G181" s="27"/>
    </row>
    <row r="182" customFormat="false" ht="12.75" hidden="false" customHeight="false" outlineLevel="0" collapsed="false">
      <c r="G182" s="27"/>
    </row>
    <row r="183" customFormat="false" ht="12.75" hidden="false" customHeight="false" outlineLevel="0" collapsed="false">
      <c r="G183" s="27"/>
    </row>
    <row r="184" customFormat="false" ht="12.75" hidden="false" customHeight="false" outlineLevel="0" collapsed="false">
      <c r="G184" s="27"/>
    </row>
    <row r="185" customFormat="false" ht="12.75" hidden="false" customHeight="false" outlineLevel="0" collapsed="false">
      <c r="G185" s="27"/>
    </row>
    <row r="186" customFormat="false" ht="12.75" hidden="false" customHeight="false" outlineLevel="0" collapsed="false">
      <c r="G186" s="27"/>
    </row>
    <row r="187" customFormat="false" ht="12.75" hidden="false" customHeight="false" outlineLevel="0" collapsed="false">
      <c r="G187" s="27"/>
    </row>
    <row r="188" customFormat="false" ht="12.75" hidden="false" customHeight="false" outlineLevel="0" collapsed="false">
      <c r="G188" s="27"/>
    </row>
    <row r="189" customFormat="false" ht="12.75" hidden="false" customHeight="false" outlineLevel="0" collapsed="false">
      <c r="G189" s="27"/>
    </row>
    <row r="190" customFormat="false" ht="12.75" hidden="false" customHeight="false" outlineLevel="0" collapsed="false">
      <c r="G190" s="27"/>
    </row>
    <row r="191" customFormat="false" ht="12.75" hidden="false" customHeight="false" outlineLevel="0" collapsed="false">
      <c r="G191" s="27"/>
    </row>
    <row r="192" customFormat="false" ht="12.75" hidden="false" customHeight="false" outlineLevel="0" collapsed="false">
      <c r="G192" s="27"/>
    </row>
    <row r="193" customFormat="false" ht="12.75" hidden="false" customHeight="false" outlineLevel="0" collapsed="false">
      <c r="G193" s="27"/>
    </row>
    <row r="194" customFormat="false" ht="12.75" hidden="false" customHeight="false" outlineLevel="0" collapsed="false">
      <c r="G194" s="27"/>
    </row>
    <row r="195" customFormat="false" ht="12.75" hidden="false" customHeight="false" outlineLevel="0" collapsed="false">
      <c r="G195" s="27"/>
    </row>
    <row r="196" customFormat="false" ht="12.75" hidden="false" customHeight="false" outlineLevel="0" collapsed="false">
      <c r="G196" s="27"/>
    </row>
    <row r="197" customFormat="false" ht="12.75" hidden="false" customHeight="false" outlineLevel="0" collapsed="false">
      <c r="G197" s="27"/>
    </row>
    <row r="198" customFormat="false" ht="12.75" hidden="false" customHeight="false" outlineLevel="0" collapsed="false">
      <c r="G198" s="27"/>
    </row>
    <row r="199" customFormat="false" ht="12.75" hidden="false" customHeight="false" outlineLevel="0" collapsed="false">
      <c r="G199" s="27"/>
    </row>
    <row r="200" customFormat="false" ht="12.75" hidden="false" customHeight="false" outlineLevel="0" collapsed="false">
      <c r="G200" s="27"/>
    </row>
    <row r="201" customFormat="false" ht="12.75" hidden="false" customHeight="false" outlineLevel="0" collapsed="false">
      <c r="G201" s="27"/>
    </row>
    <row r="202" customFormat="false" ht="12.75" hidden="false" customHeight="false" outlineLevel="0" collapsed="false">
      <c r="G202" s="27"/>
    </row>
    <row r="203" customFormat="false" ht="12.75" hidden="false" customHeight="false" outlineLevel="0" collapsed="false">
      <c r="G203" s="27"/>
    </row>
    <row r="204" customFormat="false" ht="12.75" hidden="false" customHeight="false" outlineLevel="0" collapsed="false">
      <c r="G204" s="27"/>
    </row>
    <row r="205" customFormat="false" ht="12.75" hidden="false" customHeight="false" outlineLevel="0" collapsed="false">
      <c r="G205" s="27"/>
    </row>
    <row r="206" customFormat="false" ht="12.75" hidden="false" customHeight="false" outlineLevel="0" collapsed="false">
      <c r="G206" s="27"/>
    </row>
    <row r="207" customFormat="false" ht="12.75" hidden="false" customHeight="false" outlineLevel="0" collapsed="false">
      <c r="G207" s="27"/>
    </row>
    <row r="208" customFormat="false" ht="12.75" hidden="false" customHeight="false" outlineLevel="0" collapsed="false">
      <c r="G208" s="27"/>
    </row>
    <row r="209" customFormat="false" ht="12.75" hidden="false" customHeight="false" outlineLevel="0" collapsed="false">
      <c r="G209" s="27"/>
    </row>
    <row r="210" customFormat="false" ht="12.75" hidden="false" customHeight="false" outlineLevel="0" collapsed="false">
      <c r="G210" s="27"/>
    </row>
    <row r="211" customFormat="false" ht="12.75" hidden="false" customHeight="false" outlineLevel="0" collapsed="false">
      <c r="G211" s="27"/>
    </row>
    <row r="212" customFormat="false" ht="12.75" hidden="false" customHeight="false" outlineLevel="0" collapsed="false">
      <c r="G212" s="27"/>
    </row>
    <row r="213" customFormat="false" ht="12.75" hidden="false" customHeight="false" outlineLevel="0" collapsed="false">
      <c r="G213" s="27"/>
    </row>
    <row r="214" customFormat="false" ht="12.75" hidden="false" customHeight="false" outlineLevel="0" collapsed="false">
      <c r="G214" s="27"/>
    </row>
    <row r="215" customFormat="false" ht="12.75" hidden="false" customHeight="false" outlineLevel="0" collapsed="false">
      <c r="G215" s="27"/>
    </row>
    <row r="216" customFormat="false" ht="12.75" hidden="false" customHeight="false" outlineLevel="0" collapsed="false">
      <c r="G216" s="27"/>
    </row>
    <row r="217" customFormat="false" ht="12.75" hidden="false" customHeight="false" outlineLevel="0" collapsed="false">
      <c r="G217" s="27"/>
    </row>
    <row r="218" customFormat="false" ht="12.75" hidden="false" customHeight="false" outlineLevel="0" collapsed="false">
      <c r="G218" s="27"/>
    </row>
    <row r="219" customFormat="false" ht="12.75" hidden="false" customHeight="false" outlineLevel="0" collapsed="false">
      <c r="G219" s="27"/>
    </row>
    <row r="220" customFormat="false" ht="12.75" hidden="false" customHeight="false" outlineLevel="0" collapsed="false">
      <c r="G220" s="27"/>
    </row>
    <row r="221" customFormat="false" ht="12.75" hidden="false" customHeight="false" outlineLevel="0" collapsed="false">
      <c r="G221" s="27"/>
    </row>
    <row r="222" customFormat="false" ht="12.75" hidden="false" customHeight="false" outlineLevel="0" collapsed="false">
      <c r="G222" s="27"/>
    </row>
    <row r="223" customFormat="false" ht="12.75" hidden="false" customHeight="false" outlineLevel="0" collapsed="false">
      <c r="G223" s="27"/>
    </row>
    <row r="224" customFormat="false" ht="12.75" hidden="false" customHeight="false" outlineLevel="0" collapsed="false">
      <c r="G224" s="27"/>
    </row>
    <row r="225" customFormat="false" ht="12.75" hidden="false" customHeight="false" outlineLevel="0" collapsed="false">
      <c r="G225" s="27"/>
    </row>
    <row r="226" customFormat="false" ht="12.75" hidden="false" customHeight="false" outlineLevel="0" collapsed="false">
      <c r="G226" s="27"/>
    </row>
    <row r="227" customFormat="false" ht="12.75" hidden="false" customHeight="false" outlineLevel="0" collapsed="false">
      <c r="G227" s="27"/>
    </row>
    <row r="228" customFormat="false" ht="12.75" hidden="false" customHeight="false" outlineLevel="0" collapsed="false">
      <c r="G228" s="27"/>
    </row>
    <row r="229" customFormat="false" ht="12.75" hidden="false" customHeight="false" outlineLevel="0" collapsed="false">
      <c r="G229" s="27"/>
    </row>
    <row r="230" customFormat="false" ht="12.75" hidden="false" customHeight="false" outlineLevel="0" collapsed="false">
      <c r="G230" s="27"/>
    </row>
    <row r="231" customFormat="false" ht="12.75" hidden="false" customHeight="false" outlineLevel="0" collapsed="false">
      <c r="G231" s="27"/>
    </row>
    <row r="232" customFormat="false" ht="12.75" hidden="false" customHeight="false" outlineLevel="0" collapsed="false">
      <c r="G232" s="27"/>
    </row>
    <row r="233" customFormat="false" ht="12.75" hidden="false" customHeight="false" outlineLevel="0" collapsed="false">
      <c r="G233" s="27"/>
    </row>
    <row r="234" customFormat="false" ht="12.75" hidden="false" customHeight="false" outlineLevel="0" collapsed="false">
      <c r="G234" s="27"/>
    </row>
    <row r="235" customFormat="false" ht="12.75" hidden="false" customHeight="false" outlineLevel="0" collapsed="false">
      <c r="G235" s="27"/>
    </row>
    <row r="236" customFormat="false" ht="12.75" hidden="false" customHeight="false" outlineLevel="0" collapsed="false">
      <c r="G236" s="27"/>
    </row>
    <row r="237" customFormat="false" ht="12.75" hidden="false" customHeight="false" outlineLevel="0" collapsed="false">
      <c r="G237" s="27"/>
    </row>
    <row r="238" customFormat="false" ht="12.75" hidden="false" customHeight="false" outlineLevel="0" collapsed="false">
      <c r="G238" s="27"/>
    </row>
    <row r="239" customFormat="false" ht="12.75" hidden="false" customHeight="false" outlineLevel="0" collapsed="false">
      <c r="G239" s="27"/>
    </row>
    <row r="240" customFormat="false" ht="12.75" hidden="false" customHeight="false" outlineLevel="0" collapsed="false">
      <c r="G240" s="27"/>
    </row>
    <row r="241" customFormat="false" ht="12.75" hidden="false" customHeight="false" outlineLevel="0" collapsed="false">
      <c r="G241" s="27"/>
    </row>
    <row r="242" customFormat="false" ht="12.75" hidden="false" customHeight="false" outlineLevel="0" collapsed="false">
      <c r="G242" s="27"/>
    </row>
    <row r="243" customFormat="false" ht="12.75" hidden="false" customHeight="false" outlineLevel="0" collapsed="false">
      <c r="G243" s="27"/>
    </row>
    <row r="244" customFormat="false" ht="12.75" hidden="false" customHeight="false" outlineLevel="0" collapsed="false">
      <c r="G244" s="27"/>
    </row>
    <row r="245" customFormat="false" ht="12.75" hidden="false" customHeight="false" outlineLevel="0" collapsed="false">
      <c r="G245" s="27"/>
    </row>
    <row r="246" customFormat="false" ht="12.75" hidden="false" customHeight="false" outlineLevel="0" collapsed="false">
      <c r="G246" s="27"/>
    </row>
    <row r="247" customFormat="false" ht="12.75" hidden="false" customHeight="false" outlineLevel="0" collapsed="false">
      <c r="G247" s="27"/>
    </row>
    <row r="248" customFormat="false" ht="12.75" hidden="false" customHeight="false" outlineLevel="0" collapsed="false">
      <c r="G248" s="27"/>
    </row>
    <row r="249" customFormat="false" ht="12.75" hidden="false" customHeight="false" outlineLevel="0" collapsed="false">
      <c r="G249" s="27"/>
    </row>
    <row r="250" customFormat="false" ht="12.75" hidden="false" customHeight="false" outlineLevel="0" collapsed="false">
      <c r="G250" s="27"/>
    </row>
    <row r="251" customFormat="false" ht="12.75" hidden="false" customHeight="false" outlineLevel="0" collapsed="false">
      <c r="G251" s="27"/>
    </row>
    <row r="252" customFormat="false" ht="12.75" hidden="false" customHeight="false" outlineLevel="0" collapsed="false">
      <c r="G252" s="27"/>
    </row>
    <row r="253" customFormat="false" ht="12.75" hidden="false" customHeight="false" outlineLevel="0" collapsed="false">
      <c r="G253" s="27"/>
    </row>
    <row r="254" customFormat="false" ht="12.75" hidden="false" customHeight="false" outlineLevel="0" collapsed="false">
      <c r="G254" s="27"/>
    </row>
    <row r="255" customFormat="false" ht="12.75" hidden="false" customHeight="false" outlineLevel="0" collapsed="false">
      <c r="G255" s="27"/>
    </row>
    <row r="256" customFormat="false" ht="12.75" hidden="false" customHeight="false" outlineLevel="0" collapsed="false">
      <c r="G256" s="27"/>
    </row>
    <row r="257" customFormat="false" ht="12.75" hidden="false" customHeight="false" outlineLevel="0" collapsed="false">
      <c r="G257" s="27"/>
    </row>
    <row r="258" customFormat="false" ht="12.75" hidden="false" customHeight="false" outlineLevel="0" collapsed="false">
      <c r="G258" s="27"/>
    </row>
    <row r="259" customFormat="false" ht="12.75" hidden="false" customHeight="false" outlineLevel="0" collapsed="false">
      <c r="G259" s="27"/>
    </row>
    <row r="260" customFormat="false" ht="12.75" hidden="false" customHeight="false" outlineLevel="0" collapsed="false">
      <c r="G260" s="27"/>
    </row>
    <row r="261" customFormat="false" ht="12.75" hidden="false" customHeight="false" outlineLevel="0" collapsed="false">
      <c r="G261" s="27"/>
    </row>
    <row r="262" customFormat="false" ht="12.75" hidden="false" customHeight="false" outlineLevel="0" collapsed="false">
      <c r="G262" s="27"/>
    </row>
    <row r="263" customFormat="false" ht="12.75" hidden="false" customHeight="false" outlineLevel="0" collapsed="false">
      <c r="G263" s="27"/>
    </row>
    <row r="264" customFormat="false" ht="12.75" hidden="false" customHeight="false" outlineLevel="0" collapsed="false">
      <c r="G264" s="27"/>
    </row>
    <row r="265" customFormat="false" ht="12.75" hidden="false" customHeight="false" outlineLevel="0" collapsed="false">
      <c r="G265" s="27"/>
    </row>
    <row r="266" customFormat="false" ht="12.75" hidden="false" customHeight="false" outlineLevel="0" collapsed="false">
      <c r="G266" s="27"/>
    </row>
    <row r="267" customFormat="false" ht="12.75" hidden="false" customHeight="false" outlineLevel="0" collapsed="false">
      <c r="G267" s="27"/>
    </row>
    <row r="268" customFormat="false" ht="12.75" hidden="false" customHeight="false" outlineLevel="0" collapsed="false">
      <c r="G268" s="27"/>
    </row>
    <row r="269" customFormat="false" ht="12.75" hidden="false" customHeight="false" outlineLevel="0" collapsed="false">
      <c r="G269" s="27"/>
    </row>
    <row r="270" customFormat="false" ht="12.75" hidden="false" customHeight="false" outlineLevel="0" collapsed="false">
      <c r="G270" s="27"/>
    </row>
    <row r="271" customFormat="false" ht="12.75" hidden="false" customHeight="false" outlineLevel="0" collapsed="false">
      <c r="G271" s="27"/>
    </row>
    <row r="272" customFormat="false" ht="12.75" hidden="false" customHeight="false" outlineLevel="0" collapsed="false">
      <c r="G272" s="27"/>
    </row>
    <row r="273" customFormat="false" ht="12.75" hidden="false" customHeight="false" outlineLevel="0" collapsed="false">
      <c r="G273" s="27"/>
    </row>
    <row r="274" customFormat="false" ht="12.75" hidden="false" customHeight="false" outlineLevel="0" collapsed="false">
      <c r="G274" s="27"/>
    </row>
    <row r="275" customFormat="false" ht="12.75" hidden="false" customHeight="false" outlineLevel="0" collapsed="false">
      <c r="G275" s="27"/>
    </row>
    <row r="276" customFormat="false" ht="12.75" hidden="false" customHeight="false" outlineLevel="0" collapsed="false">
      <c r="G276" s="27"/>
    </row>
    <row r="277" customFormat="false" ht="12.75" hidden="false" customHeight="false" outlineLevel="0" collapsed="false">
      <c r="G277" s="27"/>
    </row>
    <row r="278" customFormat="false" ht="12.75" hidden="false" customHeight="false" outlineLevel="0" collapsed="false">
      <c r="G278" s="27"/>
    </row>
    <row r="279" customFormat="false" ht="12.75" hidden="false" customHeight="false" outlineLevel="0" collapsed="false">
      <c r="G279" s="27"/>
    </row>
    <row r="280" customFormat="false" ht="12.75" hidden="false" customHeight="false" outlineLevel="0" collapsed="false">
      <c r="G280" s="27"/>
    </row>
    <row r="281" customFormat="false" ht="12.75" hidden="false" customHeight="false" outlineLevel="0" collapsed="false">
      <c r="G281" s="27"/>
    </row>
    <row r="282" customFormat="false" ht="12.75" hidden="false" customHeight="false" outlineLevel="0" collapsed="false">
      <c r="G282" s="27"/>
    </row>
    <row r="283" customFormat="false" ht="12.75" hidden="false" customHeight="false" outlineLevel="0" collapsed="false">
      <c r="G283" s="27"/>
    </row>
    <row r="284" customFormat="false" ht="12.75" hidden="false" customHeight="false" outlineLevel="0" collapsed="false">
      <c r="G284" s="27"/>
    </row>
    <row r="285" customFormat="false" ht="12.75" hidden="false" customHeight="false" outlineLevel="0" collapsed="false">
      <c r="G285" s="27"/>
    </row>
    <row r="286" customFormat="false" ht="12.75" hidden="false" customHeight="false" outlineLevel="0" collapsed="false">
      <c r="G286" s="27"/>
    </row>
    <row r="287" customFormat="false" ht="12.75" hidden="false" customHeight="false" outlineLevel="0" collapsed="false">
      <c r="G287" s="27"/>
    </row>
    <row r="288" customFormat="false" ht="12.75" hidden="false" customHeight="false" outlineLevel="0" collapsed="false">
      <c r="G288" s="27"/>
    </row>
    <row r="289" customFormat="false" ht="12.75" hidden="false" customHeight="false" outlineLevel="0" collapsed="false">
      <c r="G289" s="27"/>
    </row>
    <row r="290" customFormat="false" ht="12.75" hidden="false" customHeight="false" outlineLevel="0" collapsed="false">
      <c r="G290" s="27"/>
    </row>
    <row r="291" customFormat="false" ht="12.75" hidden="false" customHeight="false" outlineLevel="0" collapsed="false">
      <c r="G291" s="27"/>
    </row>
    <row r="292" customFormat="false" ht="12.75" hidden="false" customHeight="false" outlineLevel="0" collapsed="false">
      <c r="G292" s="27"/>
    </row>
    <row r="293" customFormat="false" ht="12.75" hidden="false" customHeight="false" outlineLevel="0" collapsed="false">
      <c r="G293" s="27"/>
    </row>
    <row r="294" customFormat="false" ht="12.75" hidden="false" customHeight="false" outlineLevel="0" collapsed="false">
      <c r="G294" s="27"/>
    </row>
    <row r="295" customFormat="false" ht="12.75" hidden="false" customHeight="false" outlineLevel="0" collapsed="false">
      <c r="G295" s="27"/>
    </row>
    <row r="296" customFormat="false" ht="12.75" hidden="false" customHeight="false" outlineLevel="0" collapsed="false">
      <c r="G296" s="27"/>
    </row>
    <row r="297" customFormat="false" ht="12.75" hidden="false" customHeight="false" outlineLevel="0" collapsed="false">
      <c r="G297" s="27"/>
    </row>
    <row r="298" customFormat="false" ht="12.75" hidden="false" customHeight="false" outlineLevel="0" collapsed="false">
      <c r="G298" s="27"/>
    </row>
    <row r="299" customFormat="false" ht="12.75" hidden="false" customHeight="false" outlineLevel="0" collapsed="false">
      <c r="G299" s="27"/>
    </row>
    <row r="300" customFormat="false" ht="12.75" hidden="false" customHeight="false" outlineLevel="0" collapsed="false">
      <c r="G300" s="27"/>
    </row>
    <row r="301" customFormat="false" ht="12.75" hidden="false" customHeight="false" outlineLevel="0" collapsed="false">
      <c r="G301" s="27"/>
    </row>
    <row r="302" customFormat="false" ht="12.75" hidden="false" customHeight="false" outlineLevel="0" collapsed="false">
      <c r="G302" s="27"/>
    </row>
    <row r="303" customFormat="false" ht="12.75" hidden="false" customHeight="false" outlineLevel="0" collapsed="false">
      <c r="G303" s="27"/>
    </row>
    <row r="304" customFormat="false" ht="12.75" hidden="false" customHeight="false" outlineLevel="0" collapsed="false">
      <c r="G304" s="27"/>
    </row>
    <row r="305" customFormat="false" ht="12.75" hidden="false" customHeight="false" outlineLevel="0" collapsed="false">
      <c r="G305" s="27"/>
    </row>
    <row r="306" customFormat="false" ht="12.75" hidden="false" customHeight="false" outlineLevel="0" collapsed="false">
      <c r="G306" s="27"/>
    </row>
    <row r="307" customFormat="false" ht="12.75" hidden="false" customHeight="false" outlineLevel="0" collapsed="false">
      <c r="G307" s="27"/>
    </row>
    <row r="308" customFormat="false" ht="12.75" hidden="false" customHeight="false" outlineLevel="0" collapsed="false">
      <c r="G308" s="27"/>
    </row>
    <row r="309" customFormat="false" ht="12.75" hidden="false" customHeight="false" outlineLevel="0" collapsed="false">
      <c r="G309" s="27"/>
    </row>
    <row r="310" customFormat="false" ht="12.75" hidden="false" customHeight="false" outlineLevel="0" collapsed="false">
      <c r="G310" s="27"/>
    </row>
    <row r="311" customFormat="false" ht="12.75" hidden="false" customHeight="false" outlineLevel="0" collapsed="false">
      <c r="G311" s="27"/>
    </row>
    <row r="312" customFormat="false" ht="12.75" hidden="false" customHeight="false" outlineLevel="0" collapsed="false">
      <c r="G312" s="27"/>
    </row>
    <row r="313" customFormat="false" ht="12.75" hidden="false" customHeight="false" outlineLevel="0" collapsed="false">
      <c r="G313" s="27"/>
    </row>
    <row r="314" customFormat="false" ht="12.75" hidden="false" customHeight="false" outlineLevel="0" collapsed="false">
      <c r="G314" s="27"/>
    </row>
    <row r="315" customFormat="false" ht="12.75" hidden="false" customHeight="false" outlineLevel="0" collapsed="false">
      <c r="G315" s="27"/>
    </row>
    <row r="316" customFormat="false" ht="12.75" hidden="false" customHeight="false" outlineLevel="0" collapsed="false">
      <c r="G316" s="27"/>
    </row>
    <row r="317" customFormat="false" ht="12.75" hidden="false" customHeight="false" outlineLevel="0" collapsed="false">
      <c r="G317" s="27"/>
    </row>
    <row r="318" customFormat="false" ht="12.75" hidden="false" customHeight="false" outlineLevel="0" collapsed="false">
      <c r="G318" s="27"/>
    </row>
    <row r="319" customFormat="false" ht="12.75" hidden="false" customHeight="false" outlineLevel="0" collapsed="false">
      <c r="G319" s="27"/>
    </row>
    <row r="320" customFormat="false" ht="12.75" hidden="false" customHeight="false" outlineLevel="0" collapsed="false">
      <c r="G320" s="27"/>
    </row>
    <row r="321" customFormat="false" ht="12.75" hidden="false" customHeight="false" outlineLevel="0" collapsed="false">
      <c r="G321" s="27"/>
    </row>
    <row r="322" customFormat="false" ht="12.75" hidden="false" customHeight="false" outlineLevel="0" collapsed="false">
      <c r="G322" s="27"/>
    </row>
    <row r="323" customFormat="false" ht="12.75" hidden="false" customHeight="false" outlineLevel="0" collapsed="false">
      <c r="G323" s="27"/>
    </row>
    <row r="324" customFormat="false" ht="12.75" hidden="false" customHeight="false" outlineLevel="0" collapsed="false">
      <c r="G324" s="27"/>
    </row>
    <row r="325" customFormat="false" ht="12.75" hidden="false" customHeight="false" outlineLevel="0" collapsed="false">
      <c r="G325" s="27"/>
    </row>
    <row r="326" customFormat="false" ht="12.75" hidden="false" customHeight="false" outlineLevel="0" collapsed="false">
      <c r="G326" s="27"/>
    </row>
    <row r="327" customFormat="false" ht="12.75" hidden="false" customHeight="false" outlineLevel="0" collapsed="false">
      <c r="G327" s="27"/>
    </row>
    <row r="328" customFormat="false" ht="12.75" hidden="false" customHeight="false" outlineLevel="0" collapsed="false">
      <c r="G328" s="27"/>
    </row>
    <row r="329" customFormat="false" ht="12.75" hidden="false" customHeight="false" outlineLevel="0" collapsed="false">
      <c r="G329" s="27"/>
    </row>
    <row r="330" customFormat="false" ht="12.75" hidden="false" customHeight="false" outlineLevel="0" collapsed="false">
      <c r="G330" s="27"/>
    </row>
    <row r="331" customFormat="false" ht="12.75" hidden="false" customHeight="false" outlineLevel="0" collapsed="false">
      <c r="G331" s="27"/>
    </row>
    <row r="332" customFormat="false" ht="12.75" hidden="false" customHeight="false" outlineLevel="0" collapsed="false">
      <c r="G332" s="27"/>
    </row>
    <row r="333" customFormat="false" ht="12.75" hidden="false" customHeight="false" outlineLevel="0" collapsed="false">
      <c r="G333" s="27"/>
    </row>
    <row r="334" customFormat="false" ht="12.75" hidden="false" customHeight="false" outlineLevel="0" collapsed="false">
      <c r="G334" s="27"/>
    </row>
    <row r="335" customFormat="false" ht="12.75" hidden="false" customHeight="false" outlineLevel="0" collapsed="false">
      <c r="G335" s="27"/>
    </row>
    <row r="336" customFormat="false" ht="12.75" hidden="false" customHeight="false" outlineLevel="0" collapsed="false">
      <c r="G336" s="27"/>
    </row>
    <row r="337" customFormat="false" ht="12.75" hidden="false" customHeight="false" outlineLevel="0" collapsed="false">
      <c r="G337" s="27"/>
    </row>
    <row r="338" customFormat="false" ht="12.75" hidden="false" customHeight="false" outlineLevel="0" collapsed="false">
      <c r="G338" s="27"/>
    </row>
    <row r="339" customFormat="false" ht="12.75" hidden="false" customHeight="false" outlineLevel="0" collapsed="false">
      <c r="G339" s="27"/>
    </row>
    <row r="340" customFormat="false" ht="12.75" hidden="false" customHeight="false" outlineLevel="0" collapsed="false">
      <c r="G340" s="27"/>
    </row>
    <row r="341" customFormat="false" ht="12.75" hidden="false" customHeight="false" outlineLevel="0" collapsed="false">
      <c r="G341" s="27"/>
    </row>
    <row r="342" customFormat="false" ht="12.75" hidden="false" customHeight="false" outlineLevel="0" collapsed="false">
      <c r="G342" s="27"/>
    </row>
    <row r="343" customFormat="false" ht="12.75" hidden="false" customHeight="false" outlineLevel="0" collapsed="false">
      <c r="G343" s="27"/>
    </row>
    <row r="344" customFormat="false" ht="12.75" hidden="false" customHeight="false" outlineLevel="0" collapsed="false">
      <c r="G344" s="27"/>
    </row>
    <row r="345" customFormat="false" ht="12.75" hidden="false" customHeight="false" outlineLevel="0" collapsed="false">
      <c r="G345" s="27"/>
    </row>
    <row r="346" customFormat="false" ht="12.75" hidden="false" customHeight="false" outlineLevel="0" collapsed="false">
      <c r="G346" s="27"/>
    </row>
    <row r="347" customFormat="false" ht="12.75" hidden="false" customHeight="false" outlineLevel="0" collapsed="false">
      <c r="G347" s="27"/>
    </row>
    <row r="348" customFormat="false" ht="12.75" hidden="false" customHeight="false" outlineLevel="0" collapsed="false">
      <c r="G348" s="27"/>
    </row>
    <row r="349" customFormat="false" ht="12.75" hidden="false" customHeight="false" outlineLevel="0" collapsed="false">
      <c r="G349" s="27"/>
    </row>
    <row r="350" customFormat="false" ht="12.75" hidden="false" customHeight="false" outlineLevel="0" collapsed="false">
      <c r="G350" s="27"/>
    </row>
    <row r="351" customFormat="false" ht="12.75" hidden="false" customHeight="false" outlineLevel="0" collapsed="false">
      <c r="G351" s="27"/>
    </row>
    <row r="352" customFormat="false" ht="12.75" hidden="false" customHeight="false" outlineLevel="0" collapsed="false">
      <c r="G352" s="27"/>
    </row>
    <row r="353" customFormat="false" ht="12.75" hidden="false" customHeight="false" outlineLevel="0" collapsed="false">
      <c r="G353" s="27"/>
    </row>
    <row r="354" customFormat="false" ht="12.75" hidden="false" customHeight="false" outlineLevel="0" collapsed="false">
      <c r="G354" s="27"/>
    </row>
    <row r="355" customFormat="false" ht="12.75" hidden="false" customHeight="false" outlineLevel="0" collapsed="false">
      <c r="G355" s="27"/>
    </row>
    <row r="356" customFormat="false" ht="12.75" hidden="false" customHeight="false" outlineLevel="0" collapsed="false">
      <c r="G356" s="27"/>
    </row>
    <row r="357" customFormat="false" ht="12.75" hidden="false" customHeight="false" outlineLevel="0" collapsed="false">
      <c r="G357" s="27"/>
    </row>
    <row r="358" customFormat="false" ht="12.75" hidden="false" customHeight="false" outlineLevel="0" collapsed="false">
      <c r="G358" s="27"/>
    </row>
    <row r="359" customFormat="false" ht="12.75" hidden="false" customHeight="false" outlineLevel="0" collapsed="false">
      <c r="G359" s="27"/>
    </row>
    <row r="360" customFormat="false" ht="12.75" hidden="false" customHeight="false" outlineLevel="0" collapsed="false">
      <c r="G360" s="27"/>
    </row>
    <row r="361" customFormat="false" ht="12.75" hidden="false" customHeight="false" outlineLevel="0" collapsed="false">
      <c r="G361" s="27"/>
    </row>
    <row r="362" customFormat="false" ht="12.75" hidden="false" customHeight="false" outlineLevel="0" collapsed="false">
      <c r="G362" s="27"/>
    </row>
    <row r="363" customFormat="false" ht="12.75" hidden="false" customHeight="false" outlineLevel="0" collapsed="false">
      <c r="G363" s="27"/>
    </row>
    <row r="364" customFormat="false" ht="12.75" hidden="false" customHeight="false" outlineLevel="0" collapsed="false">
      <c r="G364" s="27"/>
    </row>
    <row r="365" customFormat="false" ht="12.75" hidden="false" customHeight="false" outlineLevel="0" collapsed="false">
      <c r="G365" s="27"/>
    </row>
    <row r="366" customFormat="false" ht="12.75" hidden="false" customHeight="false" outlineLevel="0" collapsed="false">
      <c r="G366" s="27"/>
    </row>
    <row r="367" customFormat="false" ht="12.75" hidden="false" customHeight="false" outlineLevel="0" collapsed="false">
      <c r="G367" s="27"/>
    </row>
    <row r="368" customFormat="false" ht="12.75" hidden="false" customHeight="false" outlineLevel="0" collapsed="false">
      <c r="G368" s="27"/>
    </row>
    <row r="369" customFormat="false" ht="12.75" hidden="false" customHeight="false" outlineLevel="0" collapsed="false">
      <c r="G369" s="27"/>
    </row>
    <row r="370" customFormat="false" ht="12.75" hidden="false" customHeight="false" outlineLevel="0" collapsed="false">
      <c r="G370" s="27"/>
    </row>
    <row r="371" customFormat="false" ht="12.75" hidden="false" customHeight="false" outlineLevel="0" collapsed="false">
      <c r="G371" s="27"/>
    </row>
    <row r="372" customFormat="false" ht="12.75" hidden="false" customHeight="false" outlineLevel="0" collapsed="false">
      <c r="G372" s="27"/>
    </row>
    <row r="373" customFormat="false" ht="12.75" hidden="false" customHeight="false" outlineLevel="0" collapsed="false">
      <c r="G373" s="27"/>
    </row>
    <row r="374" customFormat="false" ht="12.75" hidden="false" customHeight="false" outlineLevel="0" collapsed="false">
      <c r="G374" s="27"/>
    </row>
    <row r="375" customFormat="false" ht="12.75" hidden="false" customHeight="false" outlineLevel="0" collapsed="false">
      <c r="G375" s="27"/>
    </row>
    <row r="376" customFormat="false" ht="12.75" hidden="false" customHeight="false" outlineLevel="0" collapsed="false">
      <c r="G376" s="27"/>
    </row>
    <row r="377" customFormat="false" ht="12.75" hidden="false" customHeight="false" outlineLevel="0" collapsed="false">
      <c r="G377" s="27"/>
    </row>
    <row r="378" customFormat="false" ht="12.75" hidden="false" customHeight="false" outlineLevel="0" collapsed="false">
      <c r="G378" s="27"/>
    </row>
    <row r="379" customFormat="false" ht="12.75" hidden="false" customHeight="false" outlineLevel="0" collapsed="false">
      <c r="G379" s="27"/>
    </row>
    <row r="380" customFormat="false" ht="12.75" hidden="false" customHeight="false" outlineLevel="0" collapsed="false">
      <c r="G380" s="27"/>
    </row>
    <row r="381" customFormat="false" ht="12.75" hidden="false" customHeight="false" outlineLevel="0" collapsed="false">
      <c r="G381" s="27"/>
    </row>
    <row r="382" customFormat="false" ht="12.75" hidden="false" customHeight="false" outlineLevel="0" collapsed="false">
      <c r="G382" s="27"/>
    </row>
    <row r="383" customFormat="false" ht="12.75" hidden="false" customHeight="false" outlineLevel="0" collapsed="false">
      <c r="G383" s="27"/>
    </row>
    <row r="384" customFormat="false" ht="12.75" hidden="false" customHeight="false" outlineLevel="0" collapsed="false">
      <c r="G384" s="27"/>
    </row>
    <row r="385" customFormat="false" ht="12.75" hidden="false" customHeight="false" outlineLevel="0" collapsed="false">
      <c r="G385" s="27"/>
    </row>
    <row r="386" customFormat="false" ht="12.75" hidden="false" customHeight="false" outlineLevel="0" collapsed="false">
      <c r="G386" s="27"/>
    </row>
    <row r="387" customFormat="false" ht="12.75" hidden="false" customHeight="false" outlineLevel="0" collapsed="false">
      <c r="G387" s="27"/>
    </row>
    <row r="388" customFormat="false" ht="12.75" hidden="false" customHeight="false" outlineLevel="0" collapsed="false">
      <c r="G388" s="27"/>
    </row>
    <row r="389" customFormat="false" ht="12.75" hidden="false" customHeight="false" outlineLevel="0" collapsed="false">
      <c r="G389" s="27"/>
    </row>
    <row r="390" customFormat="false" ht="12.75" hidden="false" customHeight="false" outlineLevel="0" collapsed="false">
      <c r="G390" s="27"/>
    </row>
    <row r="391" customFormat="false" ht="12.75" hidden="false" customHeight="false" outlineLevel="0" collapsed="false">
      <c r="G391" s="27"/>
    </row>
    <row r="392" customFormat="false" ht="12.75" hidden="false" customHeight="false" outlineLevel="0" collapsed="false">
      <c r="G392" s="27"/>
    </row>
    <row r="393" customFormat="false" ht="12.75" hidden="false" customHeight="false" outlineLevel="0" collapsed="false">
      <c r="G393" s="27"/>
    </row>
    <row r="394" customFormat="false" ht="12.75" hidden="false" customHeight="false" outlineLevel="0" collapsed="false">
      <c r="G394" s="27"/>
    </row>
    <row r="395" customFormat="false" ht="12.75" hidden="false" customHeight="false" outlineLevel="0" collapsed="false">
      <c r="G395" s="27"/>
    </row>
    <row r="396" customFormat="false" ht="12.75" hidden="false" customHeight="false" outlineLevel="0" collapsed="false">
      <c r="G396" s="27"/>
    </row>
    <row r="397" customFormat="false" ht="12.75" hidden="false" customHeight="false" outlineLevel="0" collapsed="false">
      <c r="G397" s="27"/>
    </row>
    <row r="398" customFormat="false" ht="12.75" hidden="false" customHeight="false" outlineLevel="0" collapsed="false">
      <c r="G398" s="27"/>
    </row>
    <row r="399" customFormat="false" ht="12.75" hidden="false" customHeight="false" outlineLevel="0" collapsed="false">
      <c r="G399" s="27"/>
    </row>
    <row r="400" customFormat="false" ht="12.75" hidden="false" customHeight="false" outlineLevel="0" collapsed="false">
      <c r="G400" s="27"/>
    </row>
    <row r="401" customFormat="false" ht="12.75" hidden="false" customHeight="false" outlineLevel="0" collapsed="false">
      <c r="G401" s="27"/>
    </row>
    <row r="402" customFormat="false" ht="12.75" hidden="false" customHeight="false" outlineLevel="0" collapsed="false">
      <c r="G402" s="27"/>
    </row>
    <row r="403" customFormat="false" ht="12.75" hidden="false" customHeight="false" outlineLevel="0" collapsed="false">
      <c r="G403" s="27"/>
    </row>
    <row r="404" customFormat="false" ht="12.75" hidden="false" customHeight="false" outlineLevel="0" collapsed="false">
      <c r="G404" s="27"/>
    </row>
    <row r="405" customFormat="false" ht="12.75" hidden="false" customHeight="false" outlineLevel="0" collapsed="false">
      <c r="G405" s="27"/>
    </row>
    <row r="406" customFormat="false" ht="12.75" hidden="false" customHeight="false" outlineLevel="0" collapsed="false">
      <c r="G406" s="27"/>
    </row>
    <row r="407" customFormat="false" ht="12.75" hidden="false" customHeight="false" outlineLevel="0" collapsed="false">
      <c r="G407" s="27"/>
    </row>
    <row r="408" customFormat="false" ht="12.75" hidden="false" customHeight="false" outlineLevel="0" collapsed="false">
      <c r="G408" s="27"/>
    </row>
    <row r="409" customFormat="false" ht="12.75" hidden="false" customHeight="false" outlineLevel="0" collapsed="false">
      <c r="G409" s="27"/>
    </row>
    <row r="410" customFormat="false" ht="12.75" hidden="false" customHeight="false" outlineLevel="0" collapsed="false">
      <c r="G410" s="27"/>
    </row>
    <row r="411" customFormat="false" ht="12.75" hidden="false" customHeight="false" outlineLevel="0" collapsed="false">
      <c r="G411" s="27"/>
    </row>
    <row r="412" customFormat="false" ht="12.75" hidden="false" customHeight="false" outlineLevel="0" collapsed="false">
      <c r="G412" s="27"/>
    </row>
    <row r="413" customFormat="false" ht="12.75" hidden="false" customHeight="false" outlineLevel="0" collapsed="false">
      <c r="G413" s="27"/>
    </row>
    <row r="414" customFormat="false" ht="12.75" hidden="false" customHeight="false" outlineLevel="0" collapsed="false">
      <c r="G414" s="27"/>
    </row>
    <row r="415" customFormat="false" ht="12.75" hidden="false" customHeight="false" outlineLevel="0" collapsed="false">
      <c r="G415" s="27"/>
    </row>
    <row r="416" customFormat="false" ht="12.75" hidden="false" customHeight="false" outlineLevel="0" collapsed="false">
      <c r="G416" s="27"/>
    </row>
    <row r="417" customFormat="false" ht="12.75" hidden="false" customHeight="false" outlineLevel="0" collapsed="false">
      <c r="G417" s="27"/>
    </row>
    <row r="418" customFormat="false" ht="12.75" hidden="false" customHeight="false" outlineLevel="0" collapsed="false">
      <c r="G418" s="27"/>
    </row>
    <row r="419" customFormat="false" ht="12.75" hidden="false" customHeight="false" outlineLevel="0" collapsed="false">
      <c r="G419" s="27"/>
    </row>
    <row r="420" customFormat="false" ht="12.75" hidden="false" customHeight="false" outlineLevel="0" collapsed="false">
      <c r="G420" s="27"/>
    </row>
    <row r="421" customFormat="false" ht="12.75" hidden="false" customHeight="false" outlineLevel="0" collapsed="false">
      <c r="G421" s="27"/>
    </row>
    <row r="422" customFormat="false" ht="12.75" hidden="false" customHeight="false" outlineLevel="0" collapsed="false">
      <c r="G422" s="27"/>
    </row>
    <row r="423" customFormat="false" ht="12.75" hidden="false" customHeight="false" outlineLevel="0" collapsed="false">
      <c r="G423" s="27"/>
    </row>
    <row r="424" customFormat="false" ht="12.75" hidden="false" customHeight="false" outlineLevel="0" collapsed="false">
      <c r="G424" s="27"/>
    </row>
    <row r="425" customFormat="false" ht="12.75" hidden="false" customHeight="false" outlineLevel="0" collapsed="false">
      <c r="G425" s="27"/>
    </row>
    <row r="426" customFormat="false" ht="12.75" hidden="false" customHeight="false" outlineLevel="0" collapsed="false">
      <c r="G426" s="27"/>
    </row>
    <row r="427" customFormat="false" ht="12.75" hidden="false" customHeight="false" outlineLevel="0" collapsed="false">
      <c r="G427" s="27"/>
    </row>
    <row r="428" customFormat="false" ht="12.75" hidden="false" customHeight="false" outlineLevel="0" collapsed="false">
      <c r="G428" s="27"/>
    </row>
    <row r="429" customFormat="false" ht="12.75" hidden="false" customHeight="false" outlineLevel="0" collapsed="false">
      <c r="G429" s="27"/>
    </row>
    <row r="430" customFormat="false" ht="12.75" hidden="false" customHeight="false" outlineLevel="0" collapsed="false">
      <c r="G430" s="27"/>
    </row>
    <row r="431" customFormat="false" ht="12.75" hidden="false" customHeight="false" outlineLevel="0" collapsed="false">
      <c r="G431" s="27"/>
    </row>
    <row r="432" customFormat="false" ht="12.75" hidden="false" customHeight="false" outlineLevel="0" collapsed="false">
      <c r="G432" s="27"/>
    </row>
    <row r="433" customFormat="false" ht="12.75" hidden="false" customHeight="false" outlineLevel="0" collapsed="false">
      <c r="G433" s="27"/>
    </row>
    <row r="434" customFormat="false" ht="12.75" hidden="false" customHeight="false" outlineLevel="0" collapsed="false">
      <c r="G434" s="27"/>
    </row>
    <row r="435" customFormat="false" ht="12.75" hidden="false" customHeight="false" outlineLevel="0" collapsed="false">
      <c r="G435" s="27"/>
    </row>
    <row r="436" customFormat="false" ht="12.75" hidden="false" customHeight="false" outlineLevel="0" collapsed="false">
      <c r="G436" s="27"/>
    </row>
    <row r="437" customFormat="false" ht="12.75" hidden="false" customHeight="false" outlineLevel="0" collapsed="false">
      <c r="G437" s="27"/>
    </row>
    <row r="438" customFormat="false" ht="12.75" hidden="false" customHeight="false" outlineLevel="0" collapsed="false">
      <c r="G438" s="27"/>
    </row>
    <row r="439" customFormat="false" ht="12.75" hidden="false" customHeight="false" outlineLevel="0" collapsed="false">
      <c r="G439" s="27"/>
    </row>
    <row r="440" customFormat="false" ht="12.75" hidden="false" customHeight="false" outlineLevel="0" collapsed="false">
      <c r="G440" s="27"/>
    </row>
    <row r="441" customFormat="false" ht="12.75" hidden="false" customHeight="false" outlineLevel="0" collapsed="false">
      <c r="G441" s="27"/>
    </row>
    <row r="442" customFormat="false" ht="12.75" hidden="false" customHeight="false" outlineLevel="0" collapsed="false">
      <c r="G442" s="27"/>
    </row>
    <row r="443" customFormat="false" ht="12.75" hidden="false" customHeight="false" outlineLevel="0" collapsed="false">
      <c r="G443" s="27"/>
    </row>
    <row r="444" customFormat="false" ht="12.75" hidden="false" customHeight="false" outlineLevel="0" collapsed="false">
      <c r="G444" s="27"/>
    </row>
    <row r="445" customFormat="false" ht="12.75" hidden="false" customHeight="false" outlineLevel="0" collapsed="false">
      <c r="G445" s="27"/>
    </row>
    <row r="446" customFormat="false" ht="12.75" hidden="false" customHeight="false" outlineLevel="0" collapsed="false">
      <c r="G446" s="27"/>
    </row>
    <row r="447" customFormat="false" ht="12.75" hidden="false" customHeight="false" outlineLevel="0" collapsed="false">
      <c r="G447" s="27"/>
    </row>
    <row r="448" customFormat="false" ht="12.75" hidden="false" customHeight="false" outlineLevel="0" collapsed="false">
      <c r="G448" s="27"/>
    </row>
    <row r="449" customFormat="false" ht="12.75" hidden="false" customHeight="false" outlineLevel="0" collapsed="false">
      <c r="G449" s="27"/>
    </row>
    <row r="450" customFormat="false" ht="12.75" hidden="false" customHeight="false" outlineLevel="0" collapsed="false">
      <c r="G450" s="27"/>
    </row>
    <row r="451" customFormat="false" ht="12.75" hidden="false" customHeight="false" outlineLevel="0" collapsed="false">
      <c r="G451" s="27"/>
    </row>
    <row r="452" customFormat="false" ht="12.75" hidden="false" customHeight="false" outlineLevel="0" collapsed="false">
      <c r="G452" s="27"/>
    </row>
    <row r="453" customFormat="false" ht="12.75" hidden="false" customHeight="false" outlineLevel="0" collapsed="false">
      <c r="G453" s="27"/>
    </row>
    <row r="454" customFormat="false" ht="12.75" hidden="false" customHeight="false" outlineLevel="0" collapsed="false">
      <c r="G454" s="27"/>
    </row>
    <row r="455" customFormat="false" ht="12.75" hidden="false" customHeight="false" outlineLevel="0" collapsed="false">
      <c r="G455" s="27"/>
    </row>
    <row r="456" customFormat="false" ht="12.75" hidden="false" customHeight="false" outlineLevel="0" collapsed="false">
      <c r="G456" s="27"/>
    </row>
    <row r="457" customFormat="false" ht="12.75" hidden="false" customHeight="false" outlineLevel="0" collapsed="false">
      <c r="G457" s="27"/>
    </row>
    <row r="458" customFormat="false" ht="12.75" hidden="false" customHeight="false" outlineLevel="0" collapsed="false">
      <c r="G458" s="27"/>
    </row>
    <row r="459" customFormat="false" ht="12.75" hidden="false" customHeight="false" outlineLevel="0" collapsed="false">
      <c r="G459" s="27"/>
    </row>
    <row r="460" customFormat="false" ht="12.75" hidden="false" customHeight="false" outlineLevel="0" collapsed="false">
      <c r="G460" s="27"/>
    </row>
    <row r="461" customFormat="false" ht="12.75" hidden="false" customHeight="false" outlineLevel="0" collapsed="false">
      <c r="G461" s="27"/>
    </row>
    <row r="462" customFormat="false" ht="12.75" hidden="false" customHeight="false" outlineLevel="0" collapsed="false">
      <c r="G462" s="27"/>
    </row>
    <row r="463" customFormat="false" ht="12.75" hidden="false" customHeight="false" outlineLevel="0" collapsed="false">
      <c r="G463" s="27"/>
    </row>
    <row r="464" customFormat="false" ht="12.75" hidden="false" customHeight="false" outlineLevel="0" collapsed="false">
      <c r="G464" s="27"/>
    </row>
    <row r="465" customFormat="false" ht="12.75" hidden="false" customHeight="false" outlineLevel="0" collapsed="false">
      <c r="G465" s="27"/>
    </row>
    <row r="466" customFormat="false" ht="12.75" hidden="false" customHeight="false" outlineLevel="0" collapsed="false">
      <c r="G466" s="27"/>
    </row>
    <row r="467" customFormat="false" ht="12.75" hidden="false" customHeight="false" outlineLevel="0" collapsed="false">
      <c r="G467" s="27"/>
    </row>
    <row r="468" customFormat="false" ht="12.75" hidden="false" customHeight="false" outlineLevel="0" collapsed="false">
      <c r="G468" s="27"/>
    </row>
    <row r="469" customFormat="false" ht="12.75" hidden="false" customHeight="false" outlineLevel="0" collapsed="false">
      <c r="G469" s="27"/>
    </row>
    <row r="470" customFormat="false" ht="12.75" hidden="false" customHeight="false" outlineLevel="0" collapsed="false">
      <c r="G470" s="27"/>
    </row>
    <row r="471" customFormat="false" ht="12.75" hidden="false" customHeight="false" outlineLevel="0" collapsed="false">
      <c r="G471" s="27"/>
    </row>
    <row r="472" customFormat="false" ht="12.75" hidden="false" customHeight="false" outlineLevel="0" collapsed="false">
      <c r="G472" s="27"/>
    </row>
    <row r="473" customFormat="false" ht="12.75" hidden="false" customHeight="false" outlineLevel="0" collapsed="false">
      <c r="G473" s="27"/>
    </row>
    <row r="474" customFormat="false" ht="12.75" hidden="false" customHeight="false" outlineLevel="0" collapsed="false">
      <c r="G474" s="27"/>
    </row>
    <row r="475" customFormat="false" ht="12.75" hidden="false" customHeight="false" outlineLevel="0" collapsed="false">
      <c r="G475" s="27"/>
    </row>
    <row r="476" customFormat="false" ht="12.75" hidden="false" customHeight="false" outlineLevel="0" collapsed="false">
      <c r="G476" s="27"/>
    </row>
    <row r="477" customFormat="false" ht="12.75" hidden="false" customHeight="false" outlineLevel="0" collapsed="false">
      <c r="G477" s="27"/>
    </row>
    <row r="478" customFormat="false" ht="12.75" hidden="false" customHeight="false" outlineLevel="0" collapsed="false">
      <c r="G478" s="27"/>
    </row>
    <row r="479" customFormat="false" ht="12.75" hidden="false" customHeight="false" outlineLevel="0" collapsed="false">
      <c r="G479" s="27"/>
    </row>
    <row r="480" customFormat="false" ht="12.75" hidden="false" customHeight="false" outlineLevel="0" collapsed="false">
      <c r="G480" s="27"/>
    </row>
    <row r="481" customFormat="false" ht="12.75" hidden="false" customHeight="false" outlineLevel="0" collapsed="false">
      <c r="G481" s="27"/>
    </row>
    <row r="482" customFormat="false" ht="12.75" hidden="false" customHeight="false" outlineLevel="0" collapsed="false">
      <c r="G482" s="27"/>
    </row>
    <row r="483" customFormat="false" ht="12.75" hidden="false" customHeight="false" outlineLevel="0" collapsed="false">
      <c r="G483" s="27"/>
    </row>
    <row r="484" customFormat="false" ht="12.75" hidden="false" customHeight="false" outlineLevel="0" collapsed="false">
      <c r="G484" s="27"/>
    </row>
    <row r="485" customFormat="false" ht="12.75" hidden="false" customHeight="false" outlineLevel="0" collapsed="false">
      <c r="G485" s="27"/>
    </row>
    <row r="486" customFormat="false" ht="12.75" hidden="false" customHeight="false" outlineLevel="0" collapsed="false">
      <c r="G486" s="27"/>
    </row>
    <row r="487" customFormat="false" ht="12.75" hidden="false" customHeight="false" outlineLevel="0" collapsed="false">
      <c r="G487" s="27"/>
    </row>
    <row r="488" customFormat="false" ht="12.75" hidden="false" customHeight="false" outlineLevel="0" collapsed="false">
      <c r="G488" s="27"/>
    </row>
    <row r="489" customFormat="false" ht="12.75" hidden="false" customHeight="false" outlineLevel="0" collapsed="false">
      <c r="G489" s="27"/>
    </row>
    <row r="490" customFormat="false" ht="12.75" hidden="false" customHeight="false" outlineLevel="0" collapsed="false">
      <c r="G490" s="27"/>
    </row>
    <row r="491" customFormat="false" ht="12.75" hidden="false" customHeight="false" outlineLevel="0" collapsed="false">
      <c r="G491" s="27"/>
    </row>
    <row r="492" customFormat="false" ht="12.75" hidden="false" customHeight="false" outlineLevel="0" collapsed="false">
      <c r="G492" s="27"/>
    </row>
    <row r="493" customFormat="false" ht="12.75" hidden="false" customHeight="false" outlineLevel="0" collapsed="false">
      <c r="G493" s="27"/>
    </row>
    <row r="494" customFormat="false" ht="12.75" hidden="false" customHeight="false" outlineLevel="0" collapsed="false">
      <c r="G494" s="27"/>
    </row>
    <row r="495" customFormat="false" ht="12.75" hidden="false" customHeight="false" outlineLevel="0" collapsed="false">
      <c r="G495" s="27"/>
    </row>
    <row r="496" customFormat="false" ht="12.75" hidden="false" customHeight="false" outlineLevel="0" collapsed="false">
      <c r="G496" s="27"/>
    </row>
    <row r="497" customFormat="false" ht="12.75" hidden="false" customHeight="false" outlineLevel="0" collapsed="false">
      <c r="G497" s="27"/>
    </row>
    <row r="498" customFormat="false" ht="12.75" hidden="false" customHeight="false" outlineLevel="0" collapsed="false">
      <c r="G498" s="27"/>
    </row>
    <row r="499" customFormat="false" ht="12.75" hidden="false" customHeight="false" outlineLevel="0" collapsed="false">
      <c r="G499" s="27"/>
    </row>
    <row r="500" customFormat="false" ht="12.75" hidden="false" customHeight="false" outlineLevel="0" collapsed="false">
      <c r="G500" s="27"/>
    </row>
    <row r="501" customFormat="false" ht="12.75" hidden="false" customHeight="false" outlineLevel="0" collapsed="false">
      <c r="G501" s="27"/>
    </row>
    <row r="502" customFormat="false" ht="12.75" hidden="false" customHeight="false" outlineLevel="0" collapsed="false">
      <c r="G502" s="27"/>
    </row>
    <row r="503" customFormat="false" ht="12.75" hidden="false" customHeight="false" outlineLevel="0" collapsed="false">
      <c r="G503" s="27"/>
    </row>
    <row r="504" customFormat="false" ht="12.75" hidden="false" customHeight="false" outlineLevel="0" collapsed="false">
      <c r="G504" s="27"/>
    </row>
    <row r="505" customFormat="false" ht="12.75" hidden="false" customHeight="false" outlineLevel="0" collapsed="false">
      <c r="G505" s="27"/>
    </row>
    <row r="506" customFormat="false" ht="12.75" hidden="false" customHeight="false" outlineLevel="0" collapsed="false">
      <c r="G506" s="27"/>
    </row>
    <row r="507" customFormat="false" ht="12.75" hidden="false" customHeight="false" outlineLevel="0" collapsed="false">
      <c r="G507" s="27"/>
    </row>
    <row r="508" customFormat="false" ht="12.75" hidden="false" customHeight="false" outlineLevel="0" collapsed="false">
      <c r="G508" s="27"/>
    </row>
    <row r="509" customFormat="false" ht="12.75" hidden="false" customHeight="false" outlineLevel="0" collapsed="false">
      <c r="G509" s="27"/>
    </row>
    <row r="510" customFormat="false" ht="12.75" hidden="false" customHeight="false" outlineLevel="0" collapsed="false">
      <c r="G510" s="27"/>
    </row>
    <row r="511" customFormat="false" ht="12.75" hidden="false" customHeight="false" outlineLevel="0" collapsed="false">
      <c r="G511" s="27"/>
    </row>
    <row r="512" customFormat="false" ht="12.75" hidden="false" customHeight="false" outlineLevel="0" collapsed="false">
      <c r="G512" s="27"/>
    </row>
    <row r="513" customFormat="false" ht="12.75" hidden="false" customHeight="false" outlineLevel="0" collapsed="false">
      <c r="G513" s="27"/>
    </row>
    <row r="514" customFormat="false" ht="12.75" hidden="false" customHeight="false" outlineLevel="0" collapsed="false">
      <c r="G514" s="27"/>
    </row>
    <row r="515" customFormat="false" ht="12.75" hidden="false" customHeight="false" outlineLevel="0" collapsed="false">
      <c r="G515" s="27"/>
    </row>
    <row r="516" customFormat="false" ht="12.75" hidden="false" customHeight="false" outlineLevel="0" collapsed="false">
      <c r="G516" s="27"/>
    </row>
    <row r="517" customFormat="false" ht="12.75" hidden="false" customHeight="false" outlineLevel="0" collapsed="false">
      <c r="G517" s="27"/>
    </row>
    <row r="518" customFormat="false" ht="12.75" hidden="false" customHeight="false" outlineLevel="0" collapsed="false">
      <c r="G518" s="27"/>
    </row>
    <row r="519" customFormat="false" ht="12.75" hidden="false" customHeight="false" outlineLevel="0" collapsed="false">
      <c r="G519" s="27"/>
    </row>
    <row r="520" customFormat="false" ht="12.75" hidden="false" customHeight="false" outlineLevel="0" collapsed="false">
      <c r="G520" s="27"/>
    </row>
    <row r="521" customFormat="false" ht="12.75" hidden="false" customHeight="false" outlineLevel="0" collapsed="false">
      <c r="G521" s="27"/>
    </row>
    <row r="522" customFormat="false" ht="12.75" hidden="false" customHeight="false" outlineLevel="0" collapsed="false">
      <c r="G522" s="27"/>
    </row>
    <row r="523" customFormat="false" ht="12.75" hidden="false" customHeight="false" outlineLevel="0" collapsed="false">
      <c r="G523" s="27"/>
    </row>
    <row r="524" customFormat="false" ht="12.75" hidden="false" customHeight="false" outlineLevel="0" collapsed="false">
      <c r="G524" s="27"/>
    </row>
    <row r="525" customFormat="false" ht="12.75" hidden="false" customHeight="false" outlineLevel="0" collapsed="false">
      <c r="G525" s="27"/>
    </row>
    <row r="526" customFormat="false" ht="12.75" hidden="false" customHeight="false" outlineLevel="0" collapsed="false">
      <c r="G526" s="27"/>
    </row>
    <row r="527" customFormat="false" ht="12.75" hidden="false" customHeight="false" outlineLevel="0" collapsed="false">
      <c r="G527" s="27"/>
    </row>
    <row r="528" customFormat="false" ht="12.75" hidden="false" customHeight="false" outlineLevel="0" collapsed="false">
      <c r="G528" s="27"/>
    </row>
    <row r="529" customFormat="false" ht="12.75" hidden="false" customHeight="false" outlineLevel="0" collapsed="false">
      <c r="G529" s="27"/>
    </row>
    <row r="530" customFormat="false" ht="12.75" hidden="false" customHeight="false" outlineLevel="0" collapsed="false">
      <c r="G530" s="27"/>
    </row>
    <row r="531" customFormat="false" ht="12.75" hidden="false" customHeight="false" outlineLevel="0" collapsed="false">
      <c r="G531" s="27"/>
    </row>
    <row r="532" customFormat="false" ht="12.75" hidden="false" customHeight="false" outlineLevel="0" collapsed="false">
      <c r="G532" s="27"/>
    </row>
    <row r="533" customFormat="false" ht="12.75" hidden="false" customHeight="false" outlineLevel="0" collapsed="false">
      <c r="G533" s="27"/>
    </row>
    <row r="534" customFormat="false" ht="12.75" hidden="false" customHeight="false" outlineLevel="0" collapsed="false">
      <c r="G534" s="27"/>
    </row>
    <row r="535" customFormat="false" ht="12.75" hidden="false" customHeight="false" outlineLevel="0" collapsed="false">
      <c r="G535" s="27"/>
    </row>
    <row r="536" customFormat="false" ht="12.75" hidden="false" customHeight="false" outlineLevel="0" collapsed="false">
      <c r="G536" s="27"/>
    </row>
    <row r="537" customFormat="false" ht="12.75" hidden="false" customHeight="false" outlineLevel="0" collapsed="false">
      <c r="G537" s="27"/>
    </row>
    <row r="538" customFormat="false" ht="12.75" hidden="false" customHeight="false" outlineLevel="0" collapsed="false">
      <c r="G538" s="27"/>
    </row>
    <row r="539" customFormat="false" ht="12.75" hidden="false" customHeight="false" outlineLevel="0" collapsed="false">
      <c r="G539" s="27"/>
    </row>
    <row r="540" customFormat="false" ht="12.75" hidden="false" customHeight="false" outlineLevel="0" collapsed="false">
      <c r="G540" s="27"/>
    </row>
    <row r="541" customFormat="false" ht="12.75" hidden="false" customHeight="false" outlineLevel="0" collapsed="false">
      <c r="G541" s="27"/>
    </row>
    <row r="542" customFormat="false" ht="12.75" hidden="false" customHeight="false" outlineLevel="0" collapsed="false">
      <c r="G542" s="27"/>
    </row>
    <row r="543" customFormat="false" ht="12.75" hidden="false" customHeight="false" outlineLevel="0" collapsed="false">
      <c r="G543" s="27"/>
    </row>
    <row r="544" customFormat="false" ht="12.75" hidden="false" customHeight="false" outlineLevel="0" collapsed="false">
      <c r="G544" s="27"/>
    </row>
    <row r="545" customFormat="false" ht="12.75" hidden="false" customHeight="false" outlineLevel="0" collapsed="false">
      <c r="G545" s="27"/>
    </row>
    <row r="546" customFormat="false" ht="12.75" hidden="false" customHeight="false" outlineLevel="0" collapsed="false">
      <c r="G546" s="27"/>
    </row>
    <row r="547" customFormat="false" ht="12.75" hidden="false" customHeight="false" outlineLevel="0" collapsed="false">
      <c r="G547" s="27"/>
    </row>
    <row r="548" customFormat="false" ht="12.75" hidden="false" customHeight="false" outlineLevel="0" collapsed="false">
      <c r="G548" s="27"/>
    </row>
    <row r="549" customFormat="false" ht="12.75" hidden="false" customHeight="false" outlineLevel="0" collapsed="false">
      <c r="G549" s="27"/>
    </row>
    <row r="550" customFormat="false" ht="12.75" hidden="false" customHeight="false" outlineLevel="0" collapsed="false">
      <c r="G550" s="27"/>
    </row>
    <row r="551" customFormat="false" ht="12.75" hidden="false" customHeight="false" outlineLevel="0" collapsed="false">
      <c r="G551" s="27"/>
    </row>
    <row r="552" customFormat="false" ht="12.75" hidden="false" customHeight="false" outlineLevel="0" collapsed="false">
      <c r="G552" s="27"/>
    </row>
    <row r="553" customFormat="false" ht="12.75" hidden="false" customHeight="false" outlineLevel="0" collapsed="false">
      <c r="G553" s="27"/>
    </row>
    <row r="554" customFormat="false" ht="12.75" hidden="false" customHeight="false" outlineLevel="0" collapsed="false">
      <c r="G554" s="27"/>
    </row>
    <row r="555" customFormat="false" ht="12.75" hidden="false" customHeight="false" outlineLevel="0" collapsed="false">
      <c r="G555" s="27"/>
    </row>
    <row r="556" customFormat="false" ht="12.75" hidden="false" customHeight="false" outlineLevel="0" collapsed="false">
      <c r="G556" s="27"/>
    </row>
    <row r="557" customFormat="false" ht="12.75" hidden="false" customHeight="false" outlineLevel="0" collapsed="false">
      <c r="G557" s="27"/>
    </row>
    <row r="558" customFormat="false" ht="12.75" hidden="false" customHeight="false" outlineLevel="0" collapsed="false">
      <c r="G558" s="27"/>
    </row>
    <row r="559" customFormat="false" ht="12.75" hidden="false" customHeight="false" outlineLevel="0" collapsed="false">
      <c r="G559" s="27"/>
    </row>
    <row r="560" customFormat="false" ht="12.75" hidden="false" customHeight="false" outlineLevel="0" collapsed="false">
      <c r="G560" s="27"/>
    </row>
    <row r="561" customFormat="false" ht="12.75" hidden="false" customHeight="false" outlineLevel="0" collapsed="false">
      <c r="G561" s="27"/>
    </row>
    <row r="562" customFormat="false" ht="12.75" hidden="false" customHeight="false" outlineLevel="0" collapsed="false">
      <c r="G562" s="27"/>
    </row>
    <row r="563" customFormat="false" ht="12.75" hidden="false" customHeight="false" outlineLevel="0" collapsed="false">
      <c r="G563" s="27"/>
    </row>
    <row r="564" customFormat="false" ht="12.75" hidden="false" customHeight="false" outlineLevel="0" collapsed="false">
      <c r="G564" s="27"/>
    </row>
    <row r="565" customFormat="false" ht="12.75" hidden="false" customHeight="false" outlineLevel="0" collapsed="false">
      <c r="G565" s="27"/>
    </row>
    <row r="566" customFormat="false" ht="12.75" hidden="false" customHeight="false" outlineLevel="0" collapsed="false">
      <c r="G566" s="27"/>
    </row>
    <row r="567" customFormat="false" ht="12.75" hidden="false" customHeight="false" outlineLevel="0" collapsed="false">
      <c r="G567" s="27"/>
    </row>
    <row r="568" customFormat="false" ht="12.75" hidden="false" customHeight="false" outlineLevel="0" collapsed="false">
      <c r="G568" s="27"/>
    </row>
    <row r="569" customFormat="false" ht="12.75" hidden="false" customHeight="false" outlineLevel="0" collapsed="false">
      <c r="G569" s="27"/>
    </row>
    <row r="570" customFormat="false" ht="12.75" hidden="false" customHeight="false" outlineLevel="0" collapsed="false">
      <c r="G570" s="27"/>
    </row>
    <row r="571" customFormat="false" ht="12.75" hidden="false" customHeight="false" outlineLevel="0" collapsed="false">
      <c r="G571" s="27"/>
    </row>
    <row r="572" customFormat="false" ht="12.75" hidden="false" customHeight="false" outlineLevel="0" collapsed="false">
      <c r="G572" s="27"/>
    </row>
    <row r="573" customFormat="false" ht="12.75" hidden="false" customHeight="false" outlineLevel="0" collapsed="false">
      <c r="G573" s="27"/>
    </row>
    <row r="574" customFormat="false" ht="12.75" hidden="false" customHeight="false" outlineLevel="0" collapsed="false">
      <c r="G574" s="27"/>
    </row>
    <row r="575" customFormat="false" ht="12.75" hidden="false" customHeight="false" outlineLevel="0" collapsed="false">
      <c r="G575" s="27"/>
    </row>
    <row r="576" customFormat="false" ht="12.75" hidden="false" customHeight="false" outlineLevel="0" collapsed="false">
      <c r="G576" s="27"/>
    </row>
    <row r="577" customFormat="false" ht="12.75" hidden="false" customHeight="false" outlineLevel="0" collapsed="false">
      <c r="G577" s="27"/>
    </row>
    <row r="578" customFormat="false" ht="12.75" hidden="false" customHeight="false" outlineLevel="0" collapsed="false">
      <c r="G578" s="27"/>
    </row>
    <row r="579" customFormat="false" ht="12.75" hidden="false" customHeight="false" outlineLevel="0" collapsed="false">
      <c r="G579" s="27"/>
    </row>
    <row r="580" customFormat="false" ht="12.75" hidden="false" customHeight="false" outlineLevel="0" collapsed="false">
      <c r="G580" s="27"/>
    </row>
    <row r="581" customFormat="false" ht="12.75" hidden="false" customHeight="false" outlineLevel="0" collapsed="false">
      <c r="G581" s="27"/>
    </row>
    <row r="582" customFormat="false" ht="12.75" hidden="false" customHeight="false" outlineLevel="0" collapsed="false">
      <c r="G582" s="27"/>
    </row>
    <row r="583" customFormat="false" ht="12.75" hidden="false" customHeight="false" outlineLevel="0" collapsed="false">
      <c r="G583" s="27"/>
    </row>
    <row r="584" customFormat="false" ht="12.75" hidden="false" customHeight="false" outlineLevel="0" collapsed="false">
      <c r="G584" s="27"/>
    </row>
    <row r="585" customFormat="false" ht="12.75" hidden="false" customHeight="false" outlineLevel="0" collapsed="false">
      <c r="G585" s="27"/>
    </row>
    <row r="586" customFormat="false" ht="12.75" hidden="false" customHeight="false" outlineLevel="0" collapsed="false">
      <c r="G586" s="27"/>
    </row>
    <row r="587" customFormat="false" ht="12.75" hidden="false" customHeight="false" outlineLevel="0" collapsed="false">
      <c r="G587" s="27"/>
    </row>
    <row r="588" customFormat="false" ht="12.75" hidden="false" customHeight="false" outlineLevel="0" collapsed="false">
      <c r="G588" s="27"/>
    </row>
    <row r="589" customFormat="false" ht="12.75" hidden="false" customHeight="false" outlineLevel="0" collapsed="false">
      <c r="G589" s="27"/>
    </row>
    <row r="590" customFormat="false" ht="12.75" hidden="false" customHeight="false" outlineLevel="0" collapsed="false">
      <c r="G590" s="27"/>
    </row>
    <row r="591" customFormat="false" ht="12.75" hidden="false" customHeight="false" outlineLevel="0" collapsed="false">
      <c r="G591" s="27"/>
    </row>
    <row r="592" customFormat="false" ht="12.75" hidden="false" customHeight="false" outlineLevel="0" collapsed="false">
      <c r="G592" s="27"/>
    </row>
    <row r="593" customFormat="false" ht="12.75" hidden="false" customHeight="false" outlineLevel="0" collapsed="false">
      <c r="G593" s="27"/>
    </row>
    <row r="594" customFormat="false" ht="12.75" hidden="false" customHeight="false" outlineLevel="0" collapsed="false">
      <c r="G594" s="27"/>
    </row>
    <row r="595" customFormat="false" ht="12.75" hidden="false" customHeight="false" outlineLevel="0" collapsed="false">
      <c r="G595" s="27"/>
    </row>
    <row r="596" customFormat="false" ht="12.75" hidden="false" customHeight="false" outlineLevel="0" collapsed="false">
      <c r="G596" s="27"/>
    </row>
    <row r="597" customFormat="false" ht="12.75" hidden="false" customHeight="false" outlineLevel="0" collapsed="false">
      <c r="G597" s="27"/>
    </row>
    <row r="598" customFormat="false" ht="12.75" hidden="false" customHeight="false" outlineLevel="0" collapsed="false">
      <c r="G598" s="27"/>
    </row>
    <row r="599" customFormat="false" ht="12.75" hidden="false" customHeight="false" outlineLevel="0" collapsed="false">
      <c r="G599" s="27"/>
    </row>
    <row r="600" customFormat="false" ht="12.75" hidden="false" customHeight="false" outlineLevel="0" collapsed="false">
      <c r="G600" s="27"/>
    </row>
    <row r="601" customFormat="false" ht="12.75" hidden="false" customHeight="false" outlineLevel="0" collapsed="false">
      <c r="G601" s="27"/>
    </row>
    <row r="602" customFormat="false" ht="12.75" hidden="false" customHeight="false" outlineLevel="0" collapsed="false">
      <c r="G602" s="27"/>
    </row>
    <row r="603" customFormat="false" ht="12.75" hidden="false" customHeight="false" outlineLevel="0" collapsed="false">
      <c r="G603" s="27"/>
    </row>
    <row r="604" customFormat="false" ht="12.75" hidden="false" customHeight="false" outlineLevel="0" collapsed="false">
      <c r="G604" s="27"/>
    </row>
    <row r="605" customFormat="false" ht="12.75" hidden="false" customHeight="false" outlineLevel="0" collapsed="false">
      <c r="G605" s="27"/>
    </row>
    <row r="606" customFormat="false" ht="12.75" hidden="false" customHeight="false" outlineLevel="0" collapsed="false">
      <c r="G606" s="27"/>
    </row>
    <row r="607" customFormat="false" ht="12.75" hidden="false" customHeight="false" outlineLevel="0" collapsed="false">
      <c r="G607" s="27"/>
    </row>
    <row r="608" customFormat="false" ht="12.75" hidden="false" customHeight="false" outlineLevel="0" collapsed="false">
      <c r="G608" s="27"/>
    </row>
    <row r="609" customFormat="false" ht="12.75" hidden="false" customHeight="false" outlineLevel="0" collapsed="false">
      <c r="G609" s="27"/>
    </row>
    <row r="610" customFormat="false" ht="12.75" hidden="false" customHeight="false" outlineLevel="0" collapsed="false">
      <c r="G610" s="27"/>
    </row>
    <row r="611" customFormat="false" ht="12.75" hidden="false" customHeight="false" outlineLevel="0" collapsed="false">
      <c r="G611" s="27"/>
    </row>
    <row r="612" customFormat="false" ht="12.75" hidden="false" customHeight="false" outlineLevel="0" collapsed="false">
      <c r="G612" s="27"/>
    </row>
    <row r="613" customFormat="false" ht="12.75" hidden="false" customHeight="false" outlineLevel="0" collapsed="false">
      <c r="G613" s="27"/>
    </row>
    <row r="614" customFormat="false" ht="12.75" hidden="false" customHeight="false" outlineLevel="0" collapsed="false">
      <c r="G614" s="27"/>
    </row>
    <row r="615" customFormat="false" ht="12.75" hidden="false" customHeight="false" outlineLevel="0" collapsed="false">
      <c r="G615" s="27"/>
    </row>
    <row r="616" customFormat="false" ht="12.75" hidden="false" customHeight="false" outlineLevel="0" collapsed="false">
      <c r="G616" s="27"/>
    </row>
    <row r="617" customFormat="false" ht="12.75" hidden="false" customHeight="false" outlineLevel="0" collapsed="false">
      <c r="G617" s="27"/>
    </row>
    <row r="618" customFormat="false" ht="12.75" hidden="false" customHeight="false" outlineLevel="0" collapsed="false">
      <c r="G618" s="27"/>
    </row>
    <row r="619" customFormat="false" ht="12.75" hidden="false" customHeight="false" outlineLevel="0" collapsed="false">
      <c r="G619" s="27"/>
    </row>
    <row r="620" customFormat="false" ht="12.75" hidden="false" customHeight="false" outlineLevel="0" collapsed="false">
      <c r="G620" s="27"/>
    </row>
    <row r="621" customFormat="false" ht="12.75" hidden="false" customHeight="false" outlineLevel="0" collapsed="false">
      <c r="G621" s="27"/>
    </row>
    <row r="622" customFormat="false" ht="12.75" hidden="false" customHeight="false" outlineLevel="0" collapsed="false">
      <c r="G622" s="27"/>
    </row>
    <row r="623" customFormat="false" ht="12.75" hidden="false" customHeight="false" outlineLevel="0" collapsed="false">
      <c r="G623" s="27"/>
    </row>
    <row r="624" customFormat="false" ht="12.75" hidden="false" customHeight="false" outlineLevel="0" collapsed="false">
      <c r="G624" s="27"/>
    </row>
    <row r="625" customFormat="false" ht="12.75" hidden="false" customHeight="false" outlineLevel="0" collapsed="false">
      <c r="G625" s="27"/>
    </row>
    <row r="626" customFormat="false" ht="12.75" hidden="false" customHeight="false" outlineLevel="0" collapsed="false">
      <c r="G626" s="27"/>
    </row>
    <row r="627" customFormat="false" ht="12.75" hidden="false" customHeight="false" outlineLevel="0" collapsed="false">
      <c r="G627" s="27"/>
    </row>
    <row r="628" customFormat="false" ht="12.75" hidden="false" customHeight="false" outlineLevel="0" collapsed="false">
      <c r="G628" s="27"/>
    </row>
    <row r="629" customFormat="false" ht="12.75" hidden="false" customHeight="false" outlineLevel="0" collapsed="false">
      <c r="G629" s="27"/>
    </row>
    <row r="630" customFormat="false" ht="12.75" hidden="false" customHeight="false" outlineLevel="0" collapsed="false">
      <c r="G630" s="27"/>
    </row>
    <row r="631" customFormat="false" ht="12.75" hidden="false" customHeight="false" outlineLevel="0" collapsed="false">
      <c r="G631" s="27"/>
    </row>
    <row r="632" customFormat="false" ht="12.75" hidden="false" customHeight="false" outlineLevel="0" collapsed="false">
      <c r="G632" s="27"/>
    </row>
    <row r="633" customFormat="false" ht="12.75" hidden="false" customHeight="false" outlineLevel="0" collapsed="false">
      <c r="G633" s="27"/>
    </row>
    <row r="634" customFormat="false" ht="12.75" hidden="false" customHeight="false" outlineLevel="0" collapsed="false">
      <c r="G634" s="27"/>
    </row>
    <row r="635" customFormat="false" ht="12.75" hidden="false" customHeight="false" outlineLevel="0" collapsed="false">
      <c r="G635" s="27"/>
    </row>
    <row r="636" customFormat="false" ht="12.75" hidden="false" customHeight="false" outlineLevel="0" collapsed="false">
      <c r="G636" s="27"/>
    </row>
    <row r="637" customFormat="false" ht="12.75" hidden="false" customHeight="false" outlineLevel="0" collapsed="false">
      <c r="G637" s="27"/>
    </row>
    <row r="638" customFormat="false" ht="12.75" hidden="false" customHeight="false" outlineLevel="0" collapsed="false">
      <c r="G638" s="27"/>
    </row>
    <row r="639" customFormat="false" ht="12.75" hidden="false" customHeight="false" outlineLevel="0" collapsed="false">
      <c r="G639" s="27"/>
    </row>
    <row r="640" customFormat="false" ht="12.75" hidden="false" customHeight="false" outlineLevel="0" collapsed="false">
      <c r="G640" s="27"/>
    </row>
    <row r="641" customFormat="false" ht="12.75" hidden="false" customHeight="false" outlineLevel="0" collapsed="false">
      <c r="G641" s="27"/>
    </row>
    <row r="642" customFormat="false" ht="12.75" hidden="false" customHeight="false" outlineLevel="0" collapsed="false">
      <c r="G642" s="27"/>
    </row>
    <row r="643" customFormat="false" ht="12.75" hidden="false" customHeight="false" outlineLevel="0" collapsed="false">
      <c r="G643" s="27"/>
    </row>
    <row r="644" customFormat="false" ht="12.75" hidden="false" customHeight="false" outlineLevel="0" collapsed="false">
      <c r="G644" s="27"/>
    </row>
    <row r="645" customFormat="false" ht="12.75" hidden="false" customHeight="false" outlineLevel="0" collapsed="false">
      <c r="G645" s="27"/>
    </row>
    <row r="646" customFormat="false" ht="12.75" hidden="false" customHeight="false" outlineLevel="0" collapsed="false">
      <c r="G646" s="27"/>
    </row>
    <row r="647" customFormat="false" ht="12.75" hidden="false" customHeight="false" outlineLevel="0" collapsed="false">
      <c r="G647" s="27"/>
    </row>
    <row r="648" customFormat="false" ht="12.75" hidden="false" customHeight="false" outlineLevel="0" collapsed="false">
      <c r="G648" s="27"/>
    </row>
    <row r="649" customFormat="false" ht="12.75" hidden="false" customHeight="false" outlineLevel="0" collapsed="false">
      <c r="G649" s="27"/>
    </row>
    <row r="650" customFormat="false" ht="12.75" hidden="false" customHeight="false" outlineLevel="0" collapsed="false">
      <c r="G650" s="27"/>
    </row>
    <row r="651" customFormat="false" ht="12.75" hidden="false" customHeight="false" outlineLevel="0" collapsed="false">
      <c r="G651" s="27"/>
    </row>
    <row r="652" customFormat="false" ht="12.75" hidden="false" customHeight="false" outlineLevel="0" collapsed="false">
      <c r="G652" s="27"/>
    </row>
    <row r="653" customFormat="false" ht="12.75" hidden="false" customHeight="false" outlineLevel="0" collapsed="false">
      <c r="G653" s="27"/>
    </row>
    <row r="654" customFormat="false" ht="12.75" hidden="false" customHeight="false" outlineLevel="0" collapsed="false">
      <c r="G654" s="27"/>
    </row>
    <row r="655" customFormat="false" ht="12.75" hidden="false" customHeight="false" outlineLevel="0" collapsed="false">
      <c r="G655" s="27"/>
    </row>
    <row r="656" customFormat="false" ht="12.75" hidden="false" customHeight="false" outlineLevel="0" collapsed="false">
      <c r="G656" s="27"/>
    </row>
    <row r="657" customFormat="false" ht="12.75" hidden="false" customHeight="false" outlineLevel="0" collapsed="false">
      <c r="G657" s="27"/>
    </row>
    <row r="658" customFormat="false" ht="12.75" hidden="false" customHeight="false" outlineLevel="0" collapsed="false">
      <c r="G658" s="27"/>
    </row>
    <row r="659" customFormat="false" ht="12.75" hidden="false" customHeight="false" outlineLevel="0" collapsed="false">
      <c r="G659" s="27"/>
    </row>
    <row r="660" customFormat="false" ht="12.75" hidden="false" customHeight="false" outlineLevel="0" collapsed="false">
      <c r="G660" s="27"/>
    </row>
    <row r="661" customFormat="false" ht="12.75" hidden="false" customHeight="false" outlineLevel="0" collapsed="false">
      <c r="G661" s="27"/>
    </row>
    <row r="662" customFormat="false" ht="12.75" hidden="false" customHeight="false" outlineLevel="0" collapsed="false">
      <c r="G662" s="27"/>
    </row>
    <row r="663" customFormat="false" ht="12.75" hidden="false" customHeight="false" outlineLevel="0" collapsed="false">
      <c r="G663" s="27"/>
    </row>
    <row r="664" customFormat="false" ht="12.75" hidden="false" customHeight="false" outlineLevel="0" collapsed="false">
      <c r="G664" s="27"/>
    </row>
    <row r="665" customFormat="false" ht="12.75" hidden="false" customHeight="false" outlineLevel="0" collapsed="false">
      <c r="G665" s="27"/>
    </row>
    <row r="666" customFormat="false" ht="12.75" hidden="false" customHeight="false" outlineLevel="0" collapsed="false">
      <c r="G666" s="27"/>
    </row>
    <row r="667" customFormat="false" ht="12.75" hidden="false" customHeight="false" outlineLevel="0" collapsed="false">
      <c r="G667" s="27"/>
    </row>
    <row r="668" customFormat="false" ht="12.75" hidden="false" customHeight="false" outlineLevel="0" collapsed="false">
      <c r="G668" s="27"/>
    </row>
    <row r="669" customFormat="false" ht="12.75" hidden="false" customHeight="false" outlineLevel="0" collapsed="false">
      <c r="G669" s="27"/>
    </row>
    <row r="670" customFormat="false" ht="12.75" hidden="false" customHeight="false" outlineLevel="0" collapsed="false">
      <c r="G670" s="27"/>
    </row>
    <row r="671" customFormat="false" ht="12.75" hidden="false" customHeight="false" outlineLevel="0" collapsed="false">
      <c r="G671" s="27"/>
    </row>
    <row r="672" customFormat="false" ht="12.75" hidden="false" customHeight="false" outlineLevel="0" collapsed="false">
      <c r="G672" s="27"/>
    </row>
    <row r="673" customFormat="false" ht="12.75" hidden="false" customHeight="false" outlineLevel="0" collapsed="false">
      <c r="G673" s="27"/>
    </row>
    <row r="674" customFormat="false" ht="12.75" hidden="false" customHeight="false" outlineLevel="0" collapsed="false">
      <c r="G674" s="27"/>
    </row>
    <row r="675" customFormat="false" ht="12.75" hidden="false" customHeight="false" outlineLevel="0" collapsed="false">
      <c r="G675" s="27"/>
    </row>
    <row r="676" customFormat="false" ht="12.75" hidden="false" customHeight="false" outlineLevel="0" collapsed="false">
      <c r="G676" s="27"/>
    </row>
    <row r="677" customFormat="false" ht="12.75" hidden="false" customHeight="false" outlineLevel="0" collapsed="false">
      <c r="G677" s="27"/>
    </row>
    <row r="678" customFormat="false" ht="12.75" hidden="false" customHeight="false" outlineLevel="0" collapsed="false">
      <c r="G678" s="27"/>
    </row>
    <row r="679" customFormat="false" ht="12.75" hidden="false" customHeight="false" outlineLevel="0" collapsed="false">
      <c r="G679" s="27"/>
    </row>
    <row r="680" customFormat="false" ht="12.75" hidden="false" customHeight="false" outlineLevel="0" collapsed="false">
      <c r="G680" s="27"/>
    </row>
    <row r="681" customFormat="false" ht="12.75" hidden="false" customHeight="false" outlineLevel="0" collapsed="false">
      <c r="G681" s="27"/>
    </row>
    <row r="682" customFormat="false" ht="12.75" hidden="false" customHeight="false" outlineLevel="0" collapsed="false">
      <c r="G682" s="27"/>
    </row>
    <row r="683" customFormat="false" ht="12.75" hidden="false" customHeight="false" outlineLevel="0" collapsed="false">
      <c r="G683" s="27"/>
    </row>
    <row r="684" customFormat="false" ht="12.75" hidden="false" customHeight="false" outlineLevel="0" collapsed="false">
      <c r="G684" s="27"/>
    </row>
    <row r="685" customFormat="false" ht="12.75" hidden="false" customHeight="false" outlineLevel="0" collapsed="false">
      <c r="G685" s="27"/>
    </row>
    <row r="686" customFormat="false" ht="12.75" hidden="false" customHeight="false" outlineLevel="0" collapsed="false">
      <c r="G686" s="27"/>
    </row>
    <row r="687" customFormat="false" ht="12.75" hidden="false" customHeight="false" outlineLevel="0" collapsed="false">
      <c r="G687" s="27"/>
    </row>
    <row r="688" customFormat="false" ht="12.75" hidden="false" customHeight="false" outlineLevel="0" collapsed="false">
      <c r="G688" s="27"/>
    </row>
    <row r="689" customFormat="false" ht="12.75" hidden="false" customHeight="false" outlineLevel="0" collapsed="false">
      <c r="G689" s="27"/>
    </row>
    <row r="690" customFormat="false" ht="12.75" hidden="false" customHeight="false" outlineLevel="0" collapsed="false">
      <c r="G690" s="27"/>
    </row>
    <row r="691" customFormat="false" ht="12.75" hidden="false" customHeight="false" outlineLevel="0" collapsed="false">
      <c r="G691" s="27"/>
    </row>
    <row r="692" customFormat="false" ht="12.75" hidden="false" customHeight="false" outlineLevel="0" collapsed="false">
      <c r="G692" s="27"/>
    </row>
    <row r="693" customFormat="false" ht="12.75" hidden="false" customHeight="false" outlineLevel="0" collapsed="false">
      <c r="G693" s="27"/>
    </row>
    <row r="694" customFormat="false" ht="12.75" hidden="false" customHeight="false" outlineLevel="0" collapsed="false">
      <c r="G694" s="27"/>
    </row>
    <row r="695" customFormat="false" ht="12.75" hidden="false" customHeight="false" outlineLevel="0" collapsed="false">
      <c r="G695" s="27"/>
    </row>
    <row r="696" customFormat="false" ht="12.75" hidden="false" customHeight="false" outlineLevel="0" collapsed="false">
      <c r="G696" s="27"/>
    </row>
    <row r="697" customFormat="false" ht="12.75" hidden="false" customHeight="false" outlineLevel="0" collapsed="false">
      <c r="G697" s="27"/>
    </row>
    <row r="698" customFormat="false" ht="12.75" hidden="false" customHeight="false" outlineLevel="0" collapsed="false">
      <c r="G698" s="27"/>
    </row>
    <row r="699" customFormat="false" ht="12.75" hidden="false" customHeight="false" outlineLevel="0" collapsed="false">
      <c r="G699" s="27"/>
    </row>
    <row r="700" customFormat="false" ht="12.75" hidden="false" customHeight="false" outlineLevel="0" collapsed="false">
      <c r="G700" s="27"/>
    </row>
    <row r="701" customFormat="false" ht="12.75" hidden="false" customHeight="false" outlineLevel="0" collapsed="false">
      <c r="G701" s="27"/>
    </row>
    <row r="702" customFormat="false" ht="12.75" hidden="false" customHeight="false" outlineLevel="0" collapsed="false">
      <c r="G702" s="27"/>
    </row>
    <row r="703" customFormat="false" ht="12.75" hidden="false" customHeight="false" outlineLevel="0" collapsed="false">
      <c r="G703" s="27"/>
    </row>
    <row r="704" customFormat="false" ht="12.75" hidden="false" customHeight="false" outlineLevel="0" collapsed="false">
      <c r="G704" s="27"/>
    </row>
    <row r="705" customFormat="false" ht="12.75" hidden="false" customHeight="false" outlineLevel="0" collapsed="false">
      <c r="G705" s="27"/>
    </row>
    <row r="706" customFormat="false" ht="12.75" hidden="false" customHeight="false" outlineLevel="0" collapsed="false">
      <c r="G706" s="27"/>
    </row>
    <row r="707" customFormat="false" ht="12.75" hidden="false" customHeight="false" outlineLevel="0" collapsed="false">
      <c r="G707" s="27"/>
    </row>
    <row r="708" customFormat="false" ht="12.75" hidden="false" customHeight="false" outlineLevel="0" collapsed="false">
      <c r="G708" s="27"/>
    </row>
    <row r="709" customFormat="false" ht="12.75" hidden="false" customHeight="false" outlineLevel="0" collapsed="false">
      <c r="G709" s="27"/>
    </row>
    <row r="710" customFormat="false" ht="12.75" hidden="false" customHeight="false" outlineLevel="0" collapsed="false">
      <c r="G710" s="27"/>
    </row>
    <row r="711" customFormat="false" ht="12.75" hidden="false" customHeight="false" outlineLevel="0" collapsed="false">
      <c r="G711" s="27"/>
    </row>
    <row r="712" customFormat="false" ht="12.75" hidden="false" customHeight="false" outlineLevel="0" collapsed="false">
      <c r="G712" s="27"/>
    </row>
    <row r="713" customFormat="false" ht="12.75" hidden="false" customHeight="false" outlineLevel="0" collapsed="false">
      <c r="G713" s="27"/>
    </row>
    <row r="714" customFormat="false" ht="12.75" hidden="false" customHeight="false" outlineLevel="0" collapsed="false">
      <c r="G714" s="27"/>
    </row>
    <row r="715" customFormat="false" ht="12.75" hidden="false" customHeight="false" outlineLevel="0" collapsed="false">
      <c r="G715" s="27"/>
    </row>
    <row r="716" customFormat="false" ht="12.75" hidden="false" customHeight="false" outlineLevel="0" collapsed="false">
      <c r="G716" s="27"/>
    </row>
    <row r="717" customFormat="false" ht="12.75" hidden="false" customHeight="false" outlineLevel="0" collapsed="false">
      <c r="G717" s="27"/>
    </row>
    <row r="718" customFormat="false" ht="12.75" hidden="false" customHeight="false" outlineLevel="0" collapsed="false">
      <c r="G718" s="27"/>
    </row>
    <row r="719" customFormat="false" ht="12.75" hidden="false" customHeight="false" outlineLevel="0" collapsed="false">
      <c r="G719" s="27"/>
    </row>
    <row r="720" customFormat="false" ht="12.75" hidden="false" customHeight="false" outlineLevel="0" collapsed="false">
      <c r="G720" s="27"/>
    </row>
    <row r="721" customFormat="false" ht="12.75" hidden="false" customHeight="false" outlineLevel="0" collapsed="false">
      <c r="G721" s="27"/>
    </row>
    <row r="722" customFormat="false" ht="12.75" hidden="false" customHeight="false" outlineLevel="0" collapsed="false">
      <c r="G722" s="27"/>
    </row>
    <row r="723" customFormat="false" ht="12.75" hidden="false" customHeight="false" outlineLevel="0" collapsed="false">
      <c r="G723" s="27"/>
    </row>
    <row r="724" customFormat="false" ht="12.75" hidden="false" customHeight="false" outlineLevel="0" collapsed="false">
      <c r="G724" s="27"/>
    </row>
    <row r="725" customFormat="false" ht="12.75" hidden="false" customHeight="false" outlineLevel="0" collapsed="false">
      <c r="G725" s="27"/>
    </row>
    <row r="726" customFormat="false" ht="12.75" hidden="false" customHeight="false" outlineLevel="0" collapsed="false">
      <c r="G726" s="27"/>
    </row>
    <row r="727" customFormat="false" ht="12.75" hidden="false" customHeight="false" outlineLevel="0" collapsed="false">
      <c r="G727" s="27"/>
    </row>
    <row r="728" customFormat="false" ht="12.75" hidden="false" customHeight="false" outlineLevel="0" collapsed="false">
      <c r="G728" s="27"/>
    </row>
    <row r="729" customFormat="false" ht="12.75" hidden="false" customHeight="false" outlineLevel="0" collapsed="false">
      <c r="G729" s="27"/>
    </row>
    <row r="730" customFormat="false" ht="12.75" hidden="false" customHeight="false" outlineLevel="0" collapsed="false">
      <c r="G730" s="27"/>
    </row>
    <row r="731" customFormat="false" ht="12.75" hidden="false" customHeight="false" outlineLevel="0" collapsed="false">
      <c r="G731" s="27"/>
    </row>
    <row r="732" customFormat="false" ht="12.75" hidden="false" customHeight="false" outlineLevel="0" collapsed="false">
      <c r="G732" s="27"/>
    </row>
    <row r="733" customFormat="false" ht="12.75" hidden="false" customHeight="false" outlineLevel="0" collapsed="false">
      <c r="G733" s="27"/>
    </row>
    <row r="734" customFormat="false" ht="12.75" hidden="false" customHeight="false" outlineLevel="0" collapsed="false">
      <c r="G734" s="27"/>
    </row>
    <row r="735" customFormat="false" ht="12.75" hidden="false" customHeight="false" outlineLevel="0" collapsed="false">
      <c r="G735" s="27"/>
    </row>
    <row r="736" customFormat="false" ht="12.75" hidden="false" customHeight="false" outlineLevel="0" collapsed="false">
      <c r="G736" s="27"/>
    </row>
    <row r="737" customFormat="false" ht="12.75" hidden="false" customHeight="false" outlineLevel="0" collapsed="false">
      <c r="G737" s="27"/>
    </row>
    <row r="738" customFormat="false" ht="12.75" hidden="false" customHeight="false" outlineLevel="0" collapsed="false">
      <c r="G738" s="27"/>
    </row>
    <row r="739" customFormat="false" ht="12.75" hidden="false" customHeight="false" outlineLevel="0" collapsed="false">
      <c r="G739" s="27"/>
    </row>
    <row r="740" customFormat="false" ht="12.75" hidden="false" customHeight="false" outlineLevel="0" collapsed="false">
      <c r="G740" s="27"/>
    </row>
    <row r="741" customFormat="false" ht="12.75" hidden="false" customHeight="false" outlineLevel="0" collapsed="false">
      <c r="G741" s="27"/>
    </row>
    <row r="742" customFormat="false" ht="12.75" hidden="false" customHeight="false" outlineLevel="0" collapsed="false">
      <c r="G742" s="27"/>
    </row>
    <row r="743" customFormat="false" ht="12.75" hidden="false" customHeight="false" outlineLevel="0" collapsed="false">
      <c r="G743" s="27"/>
    </row>
    <row r="744" customFormat="false" ht="12.75" hidden="false" customHeight="false" outlineLevel="0" collapsed="false">
      <c r="G744" s="27"/>
    </row>
    <row r="745" customFormat="false" ht="12.75" hidden="false" customHeight="false" outlineLevel="0" collapsed="false">
      <c r="G745" s="27"/>
    </row>
    <row r="746" customFormat="false" ht="12.75" hidden="false" customHeight="false" outlineLevel="0" collapsed="false">
      <c r="G746" s="27"/>
    </row>
    <row r="747" customFormat="false" ht="12.75" hidden="false" customHeight="false" outlineLevel="0" collapsed="false">
      <c r="G747" s="27"/>
    </row>
    <row r="748" customFormat="false" ht="12.75" hidden="false" customHeight="false" outlineLevel="0" collapsed="false">
      <c r="G748" s="27"/>
    </row>
    <row r="749" customFormat="false" ht="12.75" hidden="false" customHeight="false" outlineLevel="0" collapsed="false">
      <c r="G749" s="27"/>
    </row>
    <row r="750" customFormat="false" ht="12.75" hidden="false" customHeight="false" outlineLevel="0" collapsed="false">
      <c r="G750" s="27"/>
    </row>
    <row r="751" customFormat="false" ht="12.75" hidden="false" customHeight="false" outlineLevel="0" collapsed="false">
      <c r="G751" s="27"/>
    </row>
    <row r="752" customFormat="false" ht="12.75" hidden="false" customHeight="false" outlineLevel="0" collapsed="false">
      <c r="G752" s="27"/>
    </row>
    <row r="753" customFormat="false" ht="12.75" hidden="false" customHeight="false" outlineLevel="0" collapsed="false">
      <c r="G753" s="27"/>
    </row>
    <row r="754" customFormat="false" ht="12.75" hidden="false" customHeight="false" outlineLevel="0" collapsed="false">
      <c r="G754" s="27"/>
    </row>
    <row r="755" customFormat="false" ht="12.75" hidden="false" customHeight="false" outlineLevel="0" collapsed="false">
      <c r="G755" s="27"/>
    </row>
    <row r="756" customFormat="false" ht="12.75" hidden="false" customHeight="false" outlineLevel="0" collapsed="false">
      <c r="G756" s="27"/>
    </row>
    <row r="757" customFormat="false" ht="12.75" hidden="false" customHeight="false" outlineLevel="0" collapsed="false">
      <c r="G757" s="27"/>
    </row>
    <row r="758" customFormat="false" ht="12.75" hidden="false" customHeight="false" outlineLevel="0" collapsed="false">
      <c r="G758" s="27"/>
    </row>
    <row r="759" customFormat="false" ht="12.75" hidden="false" customHeight="false" outlineLevel="0" collapsed="false">
      <c r="G759" s="27"/>
    </row>
    <row r="760" customFormat="false" ht="12.75" hidden="false" customHeight="false" outlineLevel="0" collapsed="false">
      <c r="G760" s="27"/>
    </row>
    <row r="761" customFormat="false" ht="12.75" hidden="false" customHeight="false" outlineLevel="0" collapsed="false">
      <c r="G761" s="27"/>
    </row>
    <row r="762" customFormat="false" ht="12.75" hidden="false" customHeight="false" outlineLevel="0" collapsed="false">
      <c r="G762" s="27"/>
    </row>
    <row r="763" customFormat="false" ht="12.75" hidden="false" customHeight="false" outlineLevel="0" collapsed="false">
      <c r="G763" s="27"/>
    </row>
    <row r="764" customFormat="false" ht="12.75" hidden="false" customHeight="false" outlineLevel="0" collapsed="false">
      <c r="G764" s="27"/>
    </row>
    <row r="765" customFormat="false" ht="12.75" hidden="false" customHeight="false" outlineLevel="0" collapsed="false">
      <c r="G765" s="27"/>
    </row>
    <row r="766" customFormat="false" ht="12.75" hidden="false" customHeight="false" outlineLevel="0" collapsed="false">
      <c r="G766" s="27"/>
    </row>
    <row r="767" customFormat="false" ht="12.75" hidden="false" customHeight="false" outlineLevel="0" collapsed="false">
      <c r="G767" s="27"/>
    </row>
    <row r="768" customFormat="false" ht="12.75" hidden="false" customHeight="false" outlineLevel="0" collapsed="false">
      <c r="G768" s="27"/>
    </row>
    <row r="769" customFormat="false" ht="12.75" hidden="false" customHeight="false" outlineLevel="0" collapsed="false">
      <c r="G769" s="27"/>
    </row>
    <row r="770" customFormat="false" ht="12.75" hidden="false" customHeight="false" outlineLevel="0" collapsed="false">
      <c r="G770" s="27"/>
    </row>
    <row r="771" customFormat="false" ht="12.75" hidden="false" customHeight="false" outlineLevel="0" collapsed="false">
      <c r="G771" s="27"/>
    </row>
    <row r="772" customFormat="false" ht="12.75" hidden="false" customHeight="false" outlineLevel="0" collapsed="false">
      <c r="G772" s="27"/>
    </row>
    <row r="773" customFormat="false" ht="12.75" hidden="false" customHeight="false" outlineLevel="0" collapsed="false">
      <c r="G773" s="27"/>
    </row>
    <row r="774" customFormat="false" ht="12.75" hidden="false" customHeight="false" outlineLevel="0" collapsed="false">
      <c r="G774" s="27"/>
    </row>
    <row r="775" customFormat="false" ht="12.75" hidden="false" customHeight="false" outlineLevel="0" collapsed="false">
      <c r="G775" s="27"/>
    </row>
    <row r="776" customFormat="false" ht="12.75" hidden="false" customHeight="false" outlineLevel="0" collapsed="false">
      <c r="G776" s="27"/>
    </row>
    <row r="777" customFormat="false" ht="12.75" hidden="false" customHeight="false" outlineLevel="0" collapsed="false">
      <c r="G777" s="27"/>
    </row>
    <row r="778" customFormat="false" ht="12.75" hidden="false" customHeight="false" outlineLevel="0" collapsed="false">
      <c r="G778" s="27"/>
    </row>
    <row r="779" customFormat="false" ht="12.75" hidden="false" customHeight="false" outlineLevel="0" collapsed="false">
      <c r="G779" s="27"/>
    </row>
    <row r="780" customFormat="false" ht="12.75" hidden="false" customHeight="false" outlineLevel="0" collapsed="false">
      <c r="G780" s="27"/>
    </row>
    <row r="781" customFormat="false" ht="12.75" hidden="false" customHeight="false" outlineLevel="0" collapsed="false">
      <c r="G781" s="27"/>
    </row>
    <row r="782" customFormat="false" ht="12.75" hidden="false" customHeight="false" outlineLevel="0" collapsed="false">
      <c r="G782" s="27"/>
    </row>
    <row r="783" customFormat="false" ht="12.75" hidden="false" customHeight="false" outlineLevel="0" collapsed="false">
      <c r="G783" s="27"/>
    </row>
    <row r="784" customFormat="false" ht="12.75" hidden="false" customHeight="false" outlineLevel="0" collapsed="false">
      <c r="G784" s="27"/>
    </row>
    <row r="785" customFormat="false" ht="12.75" hidden="false" customHeight="false" outlineLevel="0" collapsed="false">
      <c r="G785" s="27"/>
    </row>
    <row r="786" customFormat="false" ht="12.75" hidden="false" customHeight="false" outlineLevel="0" collapsed="false">
      <c r="G786" s="27"/>
    </row>
    <row r="787" customFormat="false" ht="12.75" hidden="false" customHeight="false" outlineLevel="0" collapsed="false">
      <c r="G787" s="27"/>
    </row>
    <row r="788" customFormat="false" ht="12.75" hidden="false" customHeight="false" outlineLevel="0" collapsed="false">
      <c r="G788" s="27"/>
    </row>
    <row r="789" customFormat="false" ht="12.75" hidden="false" customHeight="false" outlineLevel="0" collapsed="false">
      <c r="G789" s="27"/>
    </row>
    <row r="790" customFormat="false" ht="12.75" hidden="false" customHeight="false" outlineLevel="0" collapsed="false">
      <c r="G790" s="27"/>
    </row>
    <row r="791" customFormat="false" ht="12.75" hidden="false" customHeight="false" outlineLevel="0" collapsed="false">
      <c r="G791" s="27"/>
    </row>
    <row r="792" customFormat="false" ht="12.75" hidden="false" customHeight="false" outlineLevel="0" collapsed="false">
      <c r="G792" s="27"/>
    </row>
    <row r="793" customFormat="false" ht="12.75" hidden="false" customHeight="false" outlineLevel="0" collapsed="false">
      <c r="G793" s="27"/>
    </row>
    <row r="794" customFormat="false" ht="12.75" hidden="false" customHeight="false" outlineLevel="0" collapsed="false">
      <c r="G794" s="27"/>
    </row>
    <row r="795" customFormat="false" ht="12.75" hidden="false" customHeight="false" outlineLevel="0" collapsed="false">
      <c r="G795" s="27"/>
    </row>
    <row r="796" customFormat="false" ht="12.75" hidden="false" customHeight="false" outlineLevel="0" collapsed="false">
      <c r="G796" s="27"/>
    </row>
    <row r="797" customFormat="false" ht="12.75" hidden="false" customHeight="false" outlineLevel="0" collapsed="false">
      <c r="G797" s="27"/>
    </row>
    <row r="798" customFormat="false" ht="12.75" hidden="false" customHeight="false" outlineLevel="0" collapsed="false">
      <c r="G798" s="27"/>
    </row>
    <row r="799" customFormat="false" ht="12.75" hidden="false" customHeight="false" outlineLevel="0" collapsed="false">
      <c r="G799" s="27"/>
    </row>
    <row r="800" customFormat="false" ht="12.75" hidden="false" customHeight="false" outlineLevel="0" collapsed="false">
      <c r="G800" s="27"/>
    </row>
    <row r="801" customFormat="false" ht="12.75" hidden="false" customHeight="false" outlineLevel="0" collapsed="false">
      <c r="G801" s="27"/>
    </row>
    <row r="802" customFormat="false" ht="12.75" hidden="false" customHeight="false" outlineLevel="0" collapsed="false">
      <c r="G802" s="27"/>
    </row>
    <row r="803" customFormat="false" ht="12.75" hidden="false" customHeight="false" outlineLevel="0" collapsed="false">
      <c r="G803" s="27"/>
    </row>
    <row r="804" customFormat="false" ht="12.75" hidden="false" customHeight="false" outlineLevel="0" collapsed="false">
      <c r="G804" s="27"/>
    </row>
    <row r="805" customFormat="false" ht="12.75" hidden="false" customHeight="false" outlineLevel="0" collapsed="false">
      <c r="G805" s="27"/>
    </row>
    <row r="806" customFormat="false" ht="12.75" hidden="false" customHeight="false" outlineLevel="0" collapsed="false">
      <c r="G806" s="27"/>
    </row>
    <row r="807" customFormat="false" ht="12.75" hidden="false" customHeight="false" outlineLevel="0" collapsed="false">
      <c r="G807" s="27"/>
    </row>
    <row r="808" customFormat="false" ht="12.75" hidden="false" customHeight="false" outlineLevel="0" collapsed="false">
      <c r="G808" s="27"/>
    </row>
    <row r="809" customFormat="false" ht="12.75" hidden="false" customHeight="false" outlineLevel="0" collapsed="false">
      <c r="G809" s="27"/>
    </row>
    <row r="810" customFormat="false" ht="12.75" hidden="false" customHeight="false" outlineLevel="0" collapsed="false">
      <c r="G810" s="27"/>
    </row>
    <row r="811" customFormat="false" ht="12.75" hidden="false" customHeight="false" outlineLevel="0" collapsed="false">
      <c r="G811" s="27"/>
    </row>
    <row r="812" customFormat="false" ht="12.75" hidden="false" customHeight="false" outlineLevel="0" collapsed="false">
      <c r="G812" s="27"/>
    </row>
    <row r="813" customFormat="false" ht="12.75" hidden="false" customHeight="false" outlineLevel="0" collapsed="false">
      <c r="G813" s="27"/>
    </row>
    <row r="814" customFormat="false" ht="12.75" hidden="false" customHeight="false" outlineLevel="0" collapsed="false">
      <c r="G814" s="27"/>
    </row>
    <row r="815" customFormat="false" ht="12.75" hidden="false" customHeight="false" outlineLevel="0" collapsed="false">
      <c r="G815" s="27"/>
    </row>
    <row r="816" customFormat="false" ht="12.75" hidden="false" customHeight="false" outlineLevel="0" collapsed="false">
      <c r="G816" s="27"/>
    </row>
    <row r="817" customFormat="false" ht="12.75" hidden="false" customHeight="false" outlineLevel="0" collapsed="false">
      <c r="G817" s="27"/>
    </row>
    <row r="818" customFormat="false" ht="12.75" hidden="false" customHeight="false" outlineLevel="0" collapsed="false">
      <c r="G818" s="27"/>
    </row>
    <row r="819" customFormat="false" ht="12.75" hidden="false" customHeight="false" outlineLevel="0" collapsed="false">
      <c r="G819" s="27"/>
    </row>
    <row r="820" customFormat="false" ht="12.75" hidden="false" customHeight="false" outlineLevel="0" collapsed="false">
      <c r="G820" s="27"/>
    </row>
    <row r="821" customFormat="false" ht="12.75" hidden="false" customHeight="false" outlineLevel="0" collapsed="false">
      <c r="G821" s="27"/>
    </row>
    <row r="822" customFormat="false" ht="12.75" hidden="false" customHeight="false" outlineLevel="0" collapsed="false">
      <c r="G822" s="27"/>
    </row>
    <row r="823" customFormat="false" ht="12.75" hidden="false" customHeight="false" outlineLevel="0" collapsed="false">
      <c r="G823" s="27"/>
    </row>
    <row r="824" customFormat="false" ht="12.75" hidden="false" customHeight="false" outlineLevel="0" collapsed="false">
      <c r="G824" s="27"/>
    </row>
    <row r="825" customFormat="false" ht="12.75" hidden="false" customHeight="false" outlineLevel="0" collapsed="false">
      <c r="G825" s="27"/>
    </row>
    <row r="826" customFormat="false" ht="12.75" hidden="false" customHeight="false" outlineLevel="0" collapsed="false">
      <c r="G826" s="27"/>
    </row>
    <row r="827" customFormat="false" ht="12.75" hidden="false" customHeight="false" outlineLevel="0" collapsed="false">
      <c r="G827" s="27"/>
    </row>
    <row r="828" customFormat="false" ht="12.75" hidden="false" customHeight="false" outlineLevel="0" collapsed="false">
      <c r="G828" s="27"/>
    </row>
    <row r="829" customFormat="false" ht="12.75" hidden="false" customHeight="false" outlineLevel="0" collapsed="false">
      <c r="G829" s="27"/>
    </row>
    <row r="830" customFormat="false" ht="12.75" hidden="false" customHeight="false" outlineLevel="0" collapsed="false">
      <c r="G830" s="27"/>
    </row>
    <row r="831" customFormat="false" ht="12.75" hidden="false" customHeight="false" outlineLevel="0" collapsed="false">
      <c r="G831" s="27"/>
    </row>
    <row r="832" customFormat="false" ht="12.75" hidden="false" customHeight="false" outlineLevel="0" collapsed="false">
      <c r="G832" s="27"/>
    </row>
    <row r="833" customFormat="false" ht="12.75" hidden="false" customHeight="false" outlineLevel="0" collapsed="false">
      <c r="G833" s="27"/>
    </row>
    <row r="834" customFormat="false" ht="12.75" hidden="false" customHeight="false" outlineLevel="0" collapsed="false">
      <c r="G834" s="27"/>
    </row>
    <row r="835" customFormat="false" ht="12.75" hidden="false" customHeight="false" outlineLevel="0" collapsed="false">
      <c r="G835" s="27"/>
    </row>
    <row r="836" customFormat="false" ht="12.75" hidden="false" customHeight="false" outlineLevel="0" collapsed="false">
      <c r="G836" s="27"/>
    </row>
    <row r="837" customFormat="false" ht="12.75" hidden="false" customHeight="false" outlineLevel="0" collapsed="false">
      <c r="G837" s="27"/>
    </row>
    <row r="838" customFormat="false" ht="12.75" hidden="false" customHeight="false" outlineLevel="0" collapsed="false">
      <c r="G838" s="27"/>
    </row>
    <row r="839" customFormat="false" ht="12.75" hidden="false" customHeight="false" outlineLevel="0" collapsed="false">
      <c r="G839" s="27"/>
    </row>
    <row r="840" customFormat="false" ht="12.75" hidden="false" customHeight="false" outlineLevel="0" collapsed="false">
      <c r="G840" s="27"/>
    </row>
    <row r="841" customFormat="false" ht="12.75" hidden="false" customHeight="false" outlineLevel="0" collapsed="false">
      <c r="G841" s="27"/>
    </row>
    <row r="842" customFormat="false" ht="12.75" hidden="false" customHeight="false" outlineLevel="0" collapsed="false">
      <c r="G842" s="27"/>
    </row>
    <row r="843" customFormat="false" ht="12.75" hidden="false" customHeight="false" outlineLevel="0" collapsed="false">
      <c r="G843" s="27"/>
    </row>
    <row r="844" customFormat="false" ht="12.75" hidden="false" customHeight="false" outlineLevel="0" collapsed="false">
      <c r="G844" s="27"/>
    </row>
    <row r="845" customFormat="false" ht="12.75" hidden="false" customHeight="false" outlineLevel="0" collapsed="false">
      <c r="G845" s="27"/>
    </row>
    <row r="846" customFormat="false" ht="12.75" hidden="false" customHeight="false" outlineLevel="0" collapsed="false">
      <c r="G846" s="27"/>
    </row>
    <row r="847" customFormat="false" ht="12.75" hidden="false" customHeight="false" outlineLevel="0" collapsed="false">
      <c r="G847" s="27"/>
    </row>
    <row r="848" customFormat="false" ht="12.75" hidden="false" customHeight="false" outlineLevel="0" collapsed="false">
      <c r="G848" s="27"/>
    </row>
    <row r="849" customFormat="false" ht="12.75" hidden="false" customHeight="false" outlineLevel="0" collapsed="false">
      <c r="G849" s="27"/>
    </row>
    <row r="850" customFormat="false" ht="12.75" hidden="false" customHeight="false" outlineLevel="0" collapsed="false">
      <c r="G850" s="27"/>
    </row>
    <row r="851" customFormat="false" ht="12.75" hidden="false" customHeight="false" outlineLevel="0" collapsed="false">
      <c r="G851" s="27"/>
    </row>
    <row r="852" customFormat="false" ht="12.75" hidden="false" customHeight="false" outlineLevel="0" collapsed="false">
      <c r="G852" s="27"/>
    </row>
    <row r="853" customFormat="false" ht="12.75" hidden="false" customHeight="false" outlineLevel="0" collapsed="false">
      <c r="G853" s="27"/>
    </row>
    <row r="854" customFormat="false" ht="12.75" hidden="false" customHeight="false" outlineLevel="0" collapsed="false">
      <c r="G854" s="27"/>
    </row>
    <row r="855" customFormat="false" ht="12.75" hidden="false" customHeight="false" outlineLevel="0" collapsed="false">
      <c r="G855" s="27"/>
    </row>
    <row r="856" customFormat="false" ht="12.75" hidden="false" customHeight="false" outlineLevel="0" collapsed="false">
      <c r="G856" s="27"/>
    </row>
    <row r="857" customFormat="false" ht="12.75" hidden="false" customHeight="false" outlineLevel="0" collapsed="false">
      <c r="G857" s="27"/>
    </row>
    <row r="858" customFormat="false" ht="12.75" hidden="false" customHeight="false" outlineLevel="0" collapsed="false">
      <c r="G858" s="27"/>
    </row>
    <row r="859" customFormat="false" ht="12.75" hidden="false" customHeight="false" outlineLevel="0" collapsed="false">
      <c r="G859" s="27"/>
    </row>
    <row r="860" customFormat="false" ht="12.75" hidden="false" customHeight="false" outlineLevel="0" collapsed="false">
      <c r="G860" s="27"/>
    </row>
    <row r="861" customFormat="false" ht="12.75" hidden="false" customHeight="false" outlineLevel="0" collapsed="false">
      <c r="G861" s="27"/>
    </row>
    <row r="862" customFormat="false" ht="12.75" hidden="false" customHeight="false" outlineLevel="0" collapsed="false">
      <c r="G862" s="27"/>
    </row>
    <row r="863" customFormat="false" ht="12.75" hidden="false" customHeight="false" outlineLevel="0" collapsed="false">
      <c r="G863" s="27"/>
    </row>
    <row r="864" customFormat="false" ht="12.75" hidden="false" customHeight="false" outlineLevel="0" collapsed="false">
      <c r="G864" s="27"/>
    </row>
    <row r="865" customFormat="false" ht="12.75" hidden="false" customHeight="false" outlineLevel="0" collapsed="false">
      <c r="G865" s="27"/>
    </row>
    <row r="866" customFormat="false" ht="12.75" hidden="false" customHeight="false" outlineLevel="0" collapsed="false">
      <c r="G866" s="27"/>
    </row>
    <row r="867" customFormat="false" ht="12.75" hidden="false" customHeight="false" outlineLevel="0" collapsed="false">
      <c r="G867" s="27"/>
    </row>
    <row r="868" customFormat="false" ht="12.75" hidden="false" customHeight="false" outlineLevel="0" collapsed="false">
      <c r="G868" s="27"/>
    </row>
    <row r="869" customFormat="false" ht="12.75" hidden="false" customHeight="false" outlineLevel="0" collapsed="false">
      <c r="G869" s="27"/>
    </row>
    <row r="870" customFormat="false" ht="12.75" hidden="false" customHeight="false" outlineLevel="0" collapsed="false">
      <c r="G870" s="27"/>
    </row>
    <row r="871" customFormat="false" ht="12.75" hidden="false" customHeight="false" outlineLevel="0" collapsed="false">
      <c r="G871" s="27"/>
    </row>
    <row r="872" customFormat="false" ht="12.75" hidden="false" customHeight="false" outlineLevel="0" collapsed="false">
      <c r="G872" s="27"/>
    </row>
    <row r="873" customFormat="false" ht="12.75" hidden="false" customHeight="false" outlineLevel="0" collapsed="false">
      <c r="G873" s="27"/>
    </row>
    <row r="874" customFormat="false" ht="12.75" hidden="false" customHeight="false" outlineLevel="0" collapsed="false">
      <c r="G874" s="27"/>
    </row>
    <row r="875" customFormat="false" ht="12.75" hidden="false" customHeight="false" outlineLevel="0" collapsed="false">
      <c r="G875" s="27"/>
    </row>
    <row r="876" customFormat="false" ht="12.75" hidden="false" customHeight="false" outlineLevel="0" collapsed="false">
      <c r="G876" s="27"/>
    </row>
    <row r="877" customFormat="false" ht="12.75" hidden="false" customHeight="false" outlineLevel="0" collapsed="false">
      <c r="G877" s="27"/>
    </row>
    <row r="878" customFormat="false" ht="12.75" hidden="false" customHeight="false" outlineLevel="0" collapsed="false">
      <c r="G878" s="27"/>
    </row>
    <row r="879" customFormat="false" ht="12.75" hidden="false" customHeight="false" outlineLevel="0" collapsed="false">
      <c r="G879" s="27"/>
    </row>
    <row r="880" customFormat="false" ht="12.75" hidden="false" customHeight="false" outlineLevel="0" collapsed="false">
      <c r="G880" s="27"/>
    </row>
    <row r="881" customFormat="false" ht="12.75" hidden="false" customHeight="false" outlineLevel="0" collapsed="false">
      <c r="G881" s="27"/>
    </row>
    <row r="882" customFormat="false" ht="12.75" hidden="false" customHeight="false" outlineLevel="0" collapsed="false">
      <c r="G882" s="27"/>
    </row>
    <row r="883" customFormat="false" ht="12.75" hidden="false" customHeight="false" outlineLevel="0" collapsed="false">
      <c r="G883" s="27"/>
    </row>
    <row r="884" customFormat="false" ht="12.75" hidden="false" customHeight="false" outlineLevel="0" collapsed="false">
      <c r="G884" s="27"/>
    </row>
    <row r="885" customFormat="false" ht="12.75" hidden="false" customHeight="false" outlineLevel="0" collapsed="false">
      <c r="G885" s="27"/>
    </row>
    <row r="886" customFormat="false" ht="12.75" hidden="false" customHeight="false" outlineLevel="0" collapsed="false">
      <c r="G886" s="27"/>
    </row>
    <row r="887" customFormat="false" ht="12.75" hidden="false" customHeight="false" outlineLevel="0" collapsed="false">
      <c r="G887" s="27"/>
    </row>
    <row r="888" customFormat="false" ht="12.75" hidden="false" customHeight="false" outlineLevel="0" collapsed="false">
      <c r="G888" s="27"/>
    </row>
    <row r="889" customFormat="false" ht="12.75" hidden="false" customHeight="false" outlineLevel="0" collapsed="false">
      <c r="G889" s="27"/>
    </row>
    <row r="890" customFormat="false" ht="12.75" hidden="false" customHeight="false" outlineLevel="0" collapsed="false">
      <c r="G890" s="27"/>
    </row>
    <row r="891" customFormat="false" ht="12.75" hidden="false" customHeight="false" outlineLevel="0" collapsed="false">
      <c r="G891" s="27"/>
    </row>
    <row r="892" customFormat="false" ht="12.75" hidden="false" customHeight="false" outlineLevel="0" collapsed="false">
      <c r="G892" s="27"/>
    </row>
    <row r="893" customFormat="false" ht="12.75" hidden="false" customHeight="false" outlineLevel="0" collapsed="false">
      <c r="G893" s="27"/>
    </row>
    <row r="894" customFormat="false" ht="12.75" hidden="false" customHeight="false" outlineLevel="0" collapsed="false">
      <c r="G894" s="27"/>
    </row>
    <row r="895" customFormat="false" ht="12.75" hidden="false" customHeight="false" outlineLevel="0" collapsed="false">
      <c r="G895" s="27"/>
    </row>
    <row r="896" customFormat="false" ht="12.75" hidden="false" customHeight="false" outlineLevel="0" collapsed="false">
      <c r="G896" s="27"/>
    </row>
    <row r="897" customFormat="false" ht="12.75" hidden="false" customHeight="false" outlineLevel="0" collapsed="false">
      <c r="G897" s="27"/>
    </row>
    <row r="898" customFormat="false" ht="12.75" hidden="false" customHeight="false" outlineLevel="0" collapsed="false">
      <c r="G898" s="27"/>
    </row>
    <row r="899" customFormat="false" ht="12.75" hidden="false" customHeight="false" outlineLevel="0" collapsed="false">
      <c r="G899" s="27"/>
    </row>
    <row r="900" customFormat="false" ht="12.75" hidden="false" customHeight="false" outlineLevel="0" collapsed="false">
      <c r="G900" s="27"/>
    </row>
    <row r="901" customFormat="false" ht="12.75" hidden="false" customHeight="false" outlineLevel="0" collapsed="false">
      <c r="G901" s="27"/>
    </row>
    <row r="902" customFormat="false" ht="12.75" hidden="false" customHeight="false" outlineLevel="0" collapsed="false">
      <c r="G902" s="27"/>
    </row>
    <row r="903" customFormat="false" ht="12.75" hidden="false" customHeight="false" outlineLevel="0" collapsed="false">
      <c r="G903" s="27"/>
    </row>
    <row r="904" customFormat="false" ht="12.75" hidden="false" customHeight="false" outlineLevel="0" collapsed="false">
      <c r="G904" s="27"/>
    </row>
    <row r="905" customFormat="false" ht="12.75" hidden="false" customHeight="false" outlineLevel="0" collapsed="false">
      <c r="G905" s="27"/>
    </row>
    <row r="906" customFormat="false" ht="12.75" hidden="false" customHeight="false" outlineLevel="0" collapsed="false">
      <c r="G906" s="27"/>
    </row>
    <row r="907" customFormat="false" ht="12.75" hidden="false" customHeight="false" outlineLevel="0" collapsed="false">
      <c r="G907" s="27"/>
    </row>
    <row r="908" customFormat="false" ht="12.75" hidden="false" customHeight="false" outlineLevel="0" collapsed="false">
      <c r="G908" s="27"/>
    </row>
    <row r="909" customFormat="false" ht="12.75" hidden="false" customHeight="false" outlineLevel="0" collapsed="false">
      <c r="G909" s="27"/>
    </row>
    <row r="910" customFormat="false" ht="12.75" hidden="false" customHeight="false" outlineLevel="0" collapsed="false">
      <c r="G910" s="27"/>
    </row>
    <row r="911" customFormat="false" ht="12.75" hidden="false" customHeight="false" outlineLevel="0" collapsed="false">
      <c r="G911" s="27"/>
    </row>
    <row r="912" customFormat="false" ht="12.75" hidden="false" customHeight="false" outlineLevel="0" collapsed="false">
      <c r="G912" s="27"/>
    </row>
    <row r="913" customFormat="false" ht="12.75" hidden="false" customHeight="false" outlineLevel="0" collapsed="false">
      <c r="G913" s="27"/>
    </row>
    <row r="914" customFormat="false" ht="12.75" hidden="false" customHeight="false" outlineLevel="0" collapsed="false">
      <c r="G914" s="27"/>
    </row>
    <row r="915" customFormat="false" ht="12.75" hidden="false" customHeight="false" outlineLevel="0" collapsed="false">
      <c r="G915" s="27"/>
    </row>
    <row r="916" customFormat="false" ht="12.75" hidden="false" customHeight="false" outlineLevel="0" collapsed="false">
      <c r="G916" s="27"/>
    </row>
    <row r="917" customFormat="false" ht="12.75" hidden="false" customHeight="false" outlineLevel="0" collapsed="false">
      <c r="G917" s="27"/>
    </row>
    <row r="918" customFormat="false" ht="12.75" hidden="false" customHeight="false" outlineLevel="0" collapsed="false">
      <c r="G918" s="27"/>
    </row>
    <row r="919" customFormat="false" ht="12.75" hidden="false" customHeight="false" outlineLevel="0" collapsed="false">
      <c r="G919" s="27"/>
    </row>
    <row r="920" customFormat="false" ht="12.75" hidden="false" customHeight="false" outlineLevel="0" collapsed="false">
      <c r="G920" s="27"/>
    </row>
    <row r="921" customFormat="false" ht="12.75" hidden="false" customHeight="false" outlineLevel="0" collapsed="false">
      <c r="G921" s="27"/>
    </row>
    <row r="922" customFormat="false" ht="12.75" hidden="false" customHeight="false" outlineLevel="0" collapsed="false">
      <c r="G922" s="27"/>
    </row>
    <row r="923" customFormat="false" ht="12.75" hidden="false" customHeight="false" outlineLevel="0" collapsed="false">
      <c r="G923" s="27"/>
    </row>
    <row r="924" customFormat="false" ht="12.75" hidden="false" customHeight="false" outlineLevel="0" collapsed="false">
      <c r="G924" s="27"/>
    </row>
    <row r="925" customFormat="false" ht="12.75" hidden="false" customHeight="false" outlineLevel="0" collapsed="false">
      <c r="G925" s="27"/>
    </row>
    <row r="926" customFormat="false" ht="12.75" hidden="false" customHeight="false" outlineLevel="0" collapsed="false">
      <c r="G926" s="27"/>
    </row>
    <row r="927" customFormat="false" ht="12.75" hidden="false" customHeight="false" outlineLevel="0" collapsed="false">
      <c r="G927" s="27"/>
    </row>
    <row r="928" customFormat="false" ht="12.75" hidden="false" customHeight="false" outlineLevel="0" collapsed="false">
      <c r="G928" s="27"/>
    </row>
    <row r="929" customFormat="false" ht="12.75" hidden="false" customHeight="false" outlineLevel="0" collapsed="false">
      <c r="G929" s="27"/>
    </row>
    <row r="930" customFormat="false" ht="12.75" hidden="false" customHeight="false" outlineLevel="0" collapsed="false">
      <c r="G930" s="27"/>
    </row>
    <row r="931" customFormat="false" ht="12.75" hidden="false" customHeight="false" outlineLevel="0" collapsed="false">
      <c r="G931" s="27"/>
    </row>
    <row r="932" customFormat="false" ht="12.75" hidden="false" customHeight="false" outlineLevel="0" collapsed="false">
      <c r="G932" s="27"/>
    </row>
    <row r="933" customFormat="false" ht="12.75" hidden="false" customHeight="false" outlineLevel="0" collapsed="false">
      <c r="G933" s="27"/>
    </row>
    <row r="934" customFormat="false" ht="12.75" hidden="false" customHeight="false" outlineLevel="0" collapsed="false">
      <c r="G934" s="27"/>
    </row>
    <row r="935" customFormat="false" ht="12.75" hidden="false" customHeight="false" outlineLevel="0" collapsed="false">
      <c r="G935" s="27"/>
    </row>
    <row r="936" customFormat="false" ht="12.75" hidden="false" customHeight="false" outlineLevel="0" collapsed="false">
      <c r="G936" s="27"/>
    </row>
    <row r="937" customFormat="false" ht="12.75" hidden="false" customHeight="false" outlineLevel="0" collapsed="false">
      <c r="G937" s="27"/>
    </row>
    <row r="938" customFormat="false" ht="12.75" hidden="false" customHeight="false" outlineLevel="0" collapsed="false">
      <c r="G938" s="27"/>
    </row>
    <row r="939" customFormat="false" ht="12.75" hidden="false" customHeight="false" outlineLevel="0" collapsed="false">
      <c r="G939" s="27"/>
    </row>
    <row r="940" customFormat="false" ht="12.75" hidden="false" customHeight="false" outlineLevel="0" collapsed="false">
      <c r="G940" s="27"/>
    </row>
    <row r="941" customFormat="false" ht="12.75" hidden="false" customHeight="false" outlineLevel="0" collapsed="false">
      <c r="G941" s="27"/>
    </row>
    <row r="942" customFormat="false" ht="12.75" hidden="false" customHeight="false" outlineLevel="0" collapsed="false">
      <c r="G942" s="27"/>
    </row>
    <row r="943" customFormat="false" ht="12.75" hidden="false" customHeight="false" outlineLevel="0" collapsed="false">
      <c r="G943" s="27"/>
    </row>
    <row r="944" customFormat="false" ht="12.75" hidden="false" customHeight="false" outlineLevel="0" collapsed="false">
      <c r="G944" s="27"/>
    </row>
    <row r="945" customFormat="false" ht="12.75" hidden="false" customHeight="false" outlineLevel="0" collapsed="false">
      <c r="G945" s="27"/>
    </row>
    <row r="946" customFormat="false" ht="12.75" hidden="false" customHeight="false" outlineLevel="0" collapsed="false">
      <c r="G946" s="27"/>
    </row>
    <row r="947" customFormat="false" ht="12.75" hidden="false" customHeight="false" outlineLevel="0" collapsed="false">
      <c r="G947" s="27"/>
    </row>
    <row r="948" customFormat="false" ht="12.75" hidden="false" customHeight="false" outlineLevel="0" collapsed="false">
      <c r="G948" s="27"/>
    </row>
    <row r="949" customFormat="false" ht="12.75" hidden="false" customHeight="false" outlineLevel="0" collapsed="false">
      <c r="G949" s="27"/>
    </row>
    <row r="950" customFormat="false" ht="12.75" hidden="false" customHeight="false" outlineLevel="0" collapsed="false">
      <c r="G950" s="27"/>
    </row>
    <row r="951" customFormat="false" ht="12.75" hidden="false" customHeight="false" outlineLevel="0" collapsed="false">
      <c r="G951" s="27"/>
    </row>
    <row r="952" customFormat="false" ht="12.75" hidden="false" customHeight="false" outlineLevel="0" collapsed="false">
      <c r="G952" s="27"/>
    </row>
    <row r="953" customFormat="false" ht="12.75" hidden="false" customHeight="false" outlineLevel="0" collapsed="false">
      <c r="G953" s="27"/>
    </row>
    <row r="954" customFormat="false" ht="12.75" hidden="false" customHeight="false" outlineLevel="0" collapsed="false">
      <c r="G954" s="27"/>
    </row>
    <row r="955" customFormat="false" ht="12.75" hidden="false" customHeight="false" outlineLevel="0" collapsed="false">
      <c r="G955" s="27"/>
    </row>
    <row r="956" customFormat="false" ht="12.75" hidden="false" customHeight="false" outlineLevel="0" collapsed="false">
      <c r="G956" s="27"/>
    </row>
    <row r="957" customFormat="false" ht="12.75" hidden="false" customHeight="false" outlineLevel="0" collapsed="false">
      <c r="G957" s="27"/>
    </row>
    <row r="958" customFormat="false" ht="12.75" hidden="false" customHeight="false" outlineLevel="0" collapsed="false">
      <c r="G958" s="27"/>
    </row>
    <row r="959" customFormat="false" ht="12.75" hidden="false" customHeight="false" outlineLevel="0" collapsed="false">
      <c r="G959" s="27"/>
    </row>
    <row r="960" customFormat="false" ht="12.75" hidden="false" customHeight="false" outlineLevel="0" collapsed="false">
      <c r="G960" s="27"/>
    </row>
    <row r="961" customFormat="false" ht="12.75" hidden="false" customHeight="false" outlineLevel="0" collapsed="false">
      <c r="G961" s="27"/>
    </row>
    <row r="962" customFormat="false" ht="12.75" hidden="false" customHeight="false" outlineLevel="0" collapsed="false">
      <c r="G962" s="27"/>
    </row>
    <row r="963" customFormat="false" ht="12.75" hidden="false" customHeight="false" outlineLevel="0" collapsed="false">
      <c r="G963" s="27"/>
    </row>
    <row r="964" customFormat="false" ht="12.75" hidden="false" customHeight="false" outlineLevel="0" collapsed="false">
      <c r="G964" s="27"/>
    </row>
    <row r="965" customFormat="false" ht="12.75" hidden="false" customHeight="false" outlineLevel="0" collapsed="false">
      <c r="G965" s="27"/>
    </row>
    <row r="966" customFormat="false" ht="12.75" hidden="false" customHeight="false" outlineLevel="0" collapsed="false">
      <c r="G966" s="27"/>
    </row>
    <row r="967" customFormat="false" ht="12.75" hidden="false" customHeight="false" outlineLevel="0" collapsed="false">
      <c r="G967" s="27"/>
    </row>
    <row r="968" customFormat="false" ht="12.75" hidden="false" customHeight="false" outlineLevel="0" collapsed="false">
      <c r="G968" s="27"/>
    </row>
    <row r="969" customFormat="false" ht="12.75" hidden="false" customHeight="false" outlineLevel="0" collapsed="false">
      <c r="G969" s="27"/>
    </row>
    <row r="970" customFormat="false" ht="12.75" hidden="false" customHeight="false" outlineLevel="0" collapsed="false">
      <c r="G970" s="27"/>
    </row>
    <row r="971" customFormat="false" ht="12.75" hidden="false" customHeight="false" outlineLevel="0" collapsed="false">
      <c r="G971" s="27"/>
    </row>
    <row r="972" customFormat="false" ht="12.75" hidden="false" customHeight="false" outlineLevel="0" collapsed="false">
      <c r="G972" s="27"/>
    </row>
    <row r="973" customFormat="false" ht="12.75" hidden="false" customHeight="false" outlineLevel="0" collapsed="false">
      <c r="G973" s="27"/>
    </row>
    <row r="974" customFormat="false" ht="12.75" hidden="false" customHeight="false" outlineLevel="0" collapsed="false">
      <c r="G974" s="27"/>
    </row>
    <row r="975" customFormat="false" ht="12.75" hidden="false" customHeight="false" outlineLevel="0" collapsed="false">
      <c r="G975" s="27"/>
    </row>
    <row r="976" customFormat="false" ht="12.75" hidden="false" customHeight="false" outlineLevel="0" collapsed="false">
      <c r="G976" s="27"/>
    </row>
    <row r="977" customFormat="false" ht="12.75" hidden="false" customHeight="false" outlineLevel="0" collapsed="false">
      <c r="G977" s="27"/>
    </row>
    <row r="978" customFormat="false" ht="12.75" hidden="false" customHeight="false" outlineLevel="0" collapsed="false">
      <c r="G978" s="27"/>
    </row>
    <row r="979" customFormat="false" ht="12.75" hidden="false" customHeight="false" outlineLevel="0" collapsed="false">
      <c r="G979" s="27"/>
    </row>
    <row r="980" customFormat="false" ht="12.75" hidden="false" customHeight="false" outlineLevel="0" collapsed="false">
      <c r="G980" s="27"/>
    </row>
    <row r="981" customFormat="false" ht="12.75" hidden="false" customHeight="false" outlineLevel="0" collapsed="false">
      <c r="G981" s="27"/>
    </row>
    <row r="982" customFormat="false" ht="12.75" hidden="false" customHeight="false" outlineLevel="0" collapsed="false">
      <c r="G982" s="27"/>
    </row>
    <row r="983" customFormat="false" ht="12.75" hidden="false" customHeight="false" outlineLevel="0" collapsed="false">
      <c r="G983" s="27"/>
    </row>
    <row r="984" customFormat="false" ht="12.75" hidden="false" customHeight="false" outlineLevel="0" collapsed="false">
      <c r="G984" s="27"/>
    </row>
    <row r="985" customFormat="false" ht="12.75" hidden="false" customHeight="false" outlineLevel="0" collapsed="false">
      <c r="G985" s="27"/>
    </row>
    <row r="986" customFormat="false" ht="12.75" hidden="false" customHeight="false" outlineLevel="0" collapsed="false">
      <c r="G986" s="27"/>
    </row>
    <row r="987" customFormat="false" ht="12.75" hidden="false" customHeight="false" outlineLevel="0" collapsed="false">
      <c r="G987" s="27"/>
    </row>
    <row r="988" customFormat="false" ht="12.75" hidden="false" customHeight="false" outlineLevel="0" collapsed="false">
      <c r="G988" s="27"/>
    </row>
    <row r="989" customFormat="false" ht="12.75" hidden="false" customHeight="false" outlineLevel="0" collapsed="false">
      <c r="G989" s="27"/>
    </row>
    <row r="990" customFormat="false" ht="12.75" hidden="false" customHeight="false" outlineLevel="0" collapsed="false">
      <c r="G990" s="27"/>
    </row>
    <row r="991" customFormat="false" ht="12.75" hidden="false" customHeight="false" outlineLevel="0" collapsed="false">
      <c r="G991" s="27"/>
    </row>
    <row r="992" customFormat="false" ht="12.75" hidden="false" customHeight="false" outlineLevel="0" collapsed="false">
      <c r="G992" s="27"/>
    </row>
    <row r="993" customFormat="false" ht="12.75" hidden="false" customHeight="false" outlineLevel="0" collapsed="false">
      <c r="G993" s="27"/>
    </row>
    <row r="994" customFormat="false" ht="12.75" hidden="false" customHeight="false" outlineLevel="0" collapsed="false">
      <c r="G994" s="27"/>
    </row>
    <row r="995" customFormat="false" ht="12.75" hidden="false" customHeight="false" outlineLevel="0" collapsed="false">
      <c r="G995" s="27"/>
    </row>
    <row r="996" customFormat="false" ht="12.75" hidden="false" customHeight="false" outlineLevel="0" collapsed="false">
      <c r="G996" s="27"/>
    </row>
    <row r="997" customFormat="false" ht="12.75" hidden="false" customHeight="false" outlineLevel="0" collapsed="false">
      <c r="G997" s="27"/>
    </row>
    <row r="998" customFormat="false" ht="12.75" hidden="false" customHeight="false" outlineLevel="0" collapsed="false">
      <c r="G998" s="27"/>
    </row>
    <row r="999" customFormat="false" ht="12.75" hidden="false" customHeight="false" outlineLevel="0" collapsed="false">
      <c r="G999" s="27"/>
    </row>
    <row r="1000" customFormat="false" ht="12.75" hidden="false" customHeight="false" outlineLevel="0" collapsed="false">
      <c r="G1000" s="27"/>
    </row>
    <row r="1001" customFormat="false" ht="12.75" hidden="false" customHeight="false" outlineLevel="0" collapsed="false">
      <c r="G1001" s="27"/>
    </row>
    <row r="1002" customFormat="false" ht="12.75" hidden="false" customHeight="false" outlineLevel="0" collapsed="false">
      <c r="G1002" s="27"/>
    </row>
    <row r="1003" customFormat="false" ht="12.75" hidden="false" customHeight="false" outlineLevel="0" collapsed="false">
      <c r="G1003" s="27"/>
    </row>
    <row r="1004" customFormat="false" ht="12.75" hidden="false" customHeight="false" outlineLevel="0" collapsed="false">
      <c r="G1004" s="27"/>
    </row>
    <row r="1005" customFormat="false" ht="12.75" hidden="false" customHeight="false" outlineLevel="0" collapsed="false">
      <c r="G1005" s="27"/>
    </row>
    <row r="1006" customFormat="false" ht="12.75" hidden="false" customHeight="false" outlineLevel="0" collapsed="false">
      <c r="G1006" s="27"/>
    </row>
    <row r="1007" customFormat="false" ht="12.75" hidden="false" customHeight="false" outlineLevel="0" collapsed="false">
      <c r="G1007" s="27"/>
    </row>
    <row r="1008" customFormat="false" ht="12.75" hidden="false" customHeight="false" outlineLevel="0" collapsed="false">
      <c r="G1008" s="27"/>
    </row>
    <row r="1009" customFormat="false" ht="12.75" hidden="false" customHeight="false" outlineLevel="0" collapsed="false">
      <c r="G1009" s="27"/>
    </row>
    <row r="1010" customFormat="false" ht="12.75" hidden="false" customHeight="false" outlineLevel="0" collapsed="false">
      <c r="G1010" s="27"/>
    </row>
    <row r="1011" customFormat="false" ht="12.75" hidden="false" customHeight="false" outlineLevel="0" collapsed="false">
      <c r="G1011" s="27"/>
    </row>
    <row r="1012" customFormat="false" ht="12.75" hidden="false" customHeight="false" outlineLevel="0" collapsed="false">
      <c r="G1012" s="27"/>
    </row>
    <row r="1013" customFormat="false" ht="12.75" hidden="false" customHeight="false" outlineLevel="0" collapsed="false">
      <c r="G1013" s="27"/>
    </row>
    <row r="1014" customFormat="false" ht="12.75" hidden="false" customHeight="false" outlineLevel="0" collapsed="false">
      <c r="G1014" s="27"/>
    </row>
    <row r="1015" customFormat="false" ht="12.75" hidden="false" customHeight="false" outlineLevel="0" collapsed="false">
      <c r="G1015" s="27"/>
    </row>
    <row r="1016" customFormat="false" ht="12.75" hidden="false" customHeight="false" outlineLevel="0" collapsed="false">
      <c r="G1016" s="27"/>
    </row>
    <row r="1017" customFormat="false" ht="12.75" hidden="false" customHeight="false" outlineLevel="0" collapsed="false">
      <c r="G1017" s="27"/>
    </row>
    <row r="1018" customFormat="false" ht="12.75" hidden="false" customHeight="false" outlineLevel="0" collapsed="false">
      <c r="G1018" s="27"/>
    </row>
    <row r="1019" customFormat="false" ht="12.75" hidden="false" customHeight="false" outlineLevel="0" collapsed="false">
      <c r="G1019" s="27"/>
    </row>
    <row r="1020" customFormat="false" ht="12.75" hidden="false" customHeight="false" outlineLevel="0" collapsed="false">
      <c r="G1020" s="27"/>
    </row>
    <row r="1021" customFormat="false" ht="12.75" hidden="false" customHeight="false" outlineLevel="0" collapsed="false">
      <c r="G1021" s="27"/>
    </row>
    <row r="1022" customFormat="false" ht="12.75" hidden="false" customHeight="false" outlineLevel="0" collapsed="false">
      <c r="G1022" s="27"/>
    </row>
    <row r="1023" customFormat="false" ht="12.75" hidden="false" customHeight="false" outlineLevel="0" collapsed="false">
      <c r="G1023" s="27"/>
    </row>
    <row r="1024" customFormat="false" ht="12.75" hidden="false" customHeight="false" outlineLevel="0" collapsed="false">
      <c r="G1024" s="27"/>
    </row>
    <row r="1025" customFormat="false" ht="12.75" hidden="false" customHeight="false" outlineLevel="0" collapsed="false">
      <c r="G1025" s="27"/>
    </row>
    <row r="1026" customFormat="false" ht="12.75" hidden="false" customHeight="false" outlineLevel="0" collapsed="false">
      <c r="G1026" s="27"/>
    </row>
    <row r="1027" customFormat="false" ht="12.75" hidden="false" customHeight="false" outlineLevel="0" collapsed="false">
      <c r="G102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RM_VAR.RunVAR">
                <anchor moveWithCells="true" sizeWithCells="false">
                  <from>
                    <xdr:col>8</xdr:col>
                    <xdr:colOff>0</xdr:colOff>
                    <xdr:row>2</xdr:row>
                    <xdr:rowOff>86040</xdr:rowOff>
                  </from>
                  <to>
                    <xdr:col>14</xdr:col>
                    <xdr:colOff>360</xdr:colOff>
                    <xdr:row>9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35" width="9.14"/>
  </cols>
  <sheetData>
    <row r="1" customFormat="false" ht="12.75" hidden="false" customHeight="false" outlineLevel="0" collapsed="false">
      <c r="A1" s="36" t="s">
        <v>26</v>
      </c>
      <c r="B1" s="36" t="n">
        <v>1</v>
      </c>
      <c r="C1" s="36" t="n">
        <v>3</v>
      </c>
      <c r="D1" s="36" t="n">
        <v>5</v>
      </c>
      <c r="E1" s="36" t="n">
        <v>7</v>
      </c>
    </row>
    <row r="2" customFormat="false" ht="12.75" hidden="false" customHeight="false" outlineLevel="0" collapsed="false">
      <c r="A2" s="0" t="str">
        <f aca="false">Control!A4</f>
        <v>AAA</v>
      </c>
      <c r="B2" s="37" t="n">
        <f aca="false">SUMIF([1]Delta_By_S_P_Industry!$A$1:$G$70,$A2,[1]Delta_By_S_P_Industry!$C$2:$C$70)</f>
        <v>66.787596</v>
      </c>
      <c r="C2" s="37" t="n">
        <f aca="false">SUMIF([1]Delta_By_S_P_Industry!$A$1:$G$70,$A2,[1]Delta_By_S_P_Industry!$D$2:$D$70)</f>
        <v>534.117732</v>
      </c>
      <c r="D2" s="37" t="n">
        <f aca="false">SUMIF([1]Delta_By_S_P_Industry!$A$1:$G$70,$A2,[1]Delta_By_S_P_Industry!$E$2:$E$70)</f>
        <v>4576.867789</v>
      </c>
      <c r="E2" s="37" t="n">
        <f aca="false">SUMIF([1]Delta_By_S_P_Industry!$A$1:$G$70,$A2,[1]Delta_By_S_P_Industry!$F$2:$F$70)</f>
        <v>1038</v>
      </c>
      <c r="F2" s="37"/>
    </row>
    <row r="3" customFormat="false" ht="12.75" hidden="false" customHeight="false" outlineLevel="0" collapsed="false">
      <c r="A3" s="0" t="str">
        <f aca="false">Control!A5</f>
        <v>AA+</v>
      </c>
      <c r="B3" s="37" t="n">
        <f aca="false">SUMIF([1]Delta_By_S_P_Industry!$A$1:$G$70,$A3,[1]Delta_By_S_P_Industry!$C$2:$C$70)</f>
        <v>0</v>
      </c>
      <c r="C3" s="37" t="n">
        <f aca="false">SUMIF([1]Delta_By_S_P_Industry!$A$1:$G$70,$A3,[1]Delta_By_S_P_Industry!$D$2:$D$70)</f>
        <v>0</v>
      </c>
      <c r="D3" s="37" t="n">
        <f aca="false">SUMIF([1]Delta_By_S_P_Industry!$A$1:$G$70,$A3,[1]Delta_By_S_P_Industry!$E$2:$E$70)</f>
        <v>0</v>
      </c>
      <c r="E3" s="37" t="n">
        <f aca="false">SUMIF([1]Delta_By_S_P_Industry!$A$1:$G$70,$A3,[1]Delta_By_S_P_Industry!$F$2:$F$70)</f>
        <v>0</v>
      </c>
      <c r="F3" s="37"/>
    </row>
    <row r="4" customFormat="false" ht="12.75" hidden="false" customHeight="false" outlineLevel="0" collapsed="false">
      <c r="A4" s="0" t="str">
        <f aca="false">Control!A6</f>
        <v>AA</v>
      </c>
      <c r="B4" s="37" t="n">
        <f aca="false">SUMIF([1]Delta_By_S_P_Industry!$A$1:$G$70,$A4,[1]Delta_By_S_P_Industry!$C$2:$C$70)</f>
        <v>46.240394</v>
      </c>
      <c r="C4" s="37" t="n">
        <f aca="false">SUMIF([1]Delta_By_S_P_Industry!$A$1:$G$70,$A4,[1]Delta_By_S_P_Industry!$D$2:$D$70)</f>
        <v>355.684375</v>
      </c>
      <c r="D4" s="37" t="n">
        <f aca="false">SUMIF([1]Delta_By_S_P_Industry!$A$1:$G$70,$A4,[1]Delta_By_S_P_Industry!$E$2:$E$70)</f>
        <v>14390.664657</v>
      </c>
      <c r="E4" s="37" t="n">
        <f aca="false">SUMIF([1]Delta_By_S_P_Industry!$A$1:$G$70,$A4,[1]Delta_By_S_P_Industry!$F$2:$F$70)</f>
        <v>-7342</v>
      </c>
      <c r="F4" s="37"/>
    </row>
    <row r="5" customFormat="false" ht="12.75" hidden="false" customHeight="false" outlineLevel="0" collapsed="false">
      <c r="A5" s="0" t="str">
        <f aca="false">Control!A7</f>
        <v>AA-</v>
      </c>
      <c r="B5" s="37" t="n">
        <f aca="false">SUMIF([1]Delta_By_S_P_Industry!$A$1:$G$70,$A5,[1]Delta_By_S_P_Industry!$C$2:$C$70)</f>
        <v>139.351041</v>
      </c>
      <c r="C5" s="37" t="n">
        <f aca="false">SUMIF([1]Delta_By_S_P_Industry!$A$1:$G$70,$A5,[1]Delta_By_S_P_Industry!$D$2:$D$70)</f>
        <v>1111.181408</v>
      </c>
      <c r="D5" s="37" t="n">
        <f aca="false">SUMIF([1]Delta_By_S_P_Industry!$A$1:$G$70,$A5,[1]Delta_By_S_P_Industry!$E$2:$E$70)</f>
        <v>21239.746738</v>
      </c>
      <c r="E5" s="37" t="n">
        <f aca="false">SUMIF([1]Delta_By_S_P_Industry!$A$1:$G$70,$A5,[1]Delta_By_S_P_Industry!$F$2:$F$70)</f>
        <v>0</v>
      </c>
      <c r="F5" s="37"/>
    </row>
    <row r="6" customFormat="false" ht="12.75" hidden="false" customHeight="false" outlineLevel="0" collapsed="false">
      <c r="A6" s="0" t="str">
        <f aca="false">Control!A8</f>
        <v>A+</v>
      </c>
      <c r="B6" s="37" t="n">
        <f aca="false">SUMIF([1]Delta_By_S_P_Industry!$A$1:$G$70,$A6,[1]Delta_By_S_P_Industry!$C$2:$C$70)</f>
        <v>176.687201</v>
      </c>
      <c r="C6" s="37" t="n">
        <f aca="false">SUMIF([1]Delta_By_S_P_Industry!$A$1:$G$70,$A6,[1]Delta_By_S_P_Industry!$D$2:$D$70)</f>
        <v>1377.338691</v>
      </c>
      <c r="D6" s="37" t="n">
        <f aca="false">SUMIF([1]Delta_By_S_P_Industry!$A$1:$G$70,$A6,[1]Delta_By_S_P_Industry!$E$2:$E$70)</f>
        <v>27899.844328</v>
      </c>
      <c r="E6" s="37" t="n">
        <f aca="false">SUMIF([1]Delta_By_S_P_Industry!$A$1:$G$70,$A6,[1]Delta_By_S_P_Industry!$F$2:$F$70)</f>
        <v>-4009</v>
      </c>
      <c r="F6" s="37"/>
    </row>
    <row r="7" customFormat="false" ht="12.75" hidden="false" customHeight="false" outlineLevel="0" collapsed="false">
      <c r="A7" s="0" t="str">
        <f aca="false">Control!A9</f>
        <v>A</v>
      </c>
      <c r="B7" s="37" t="n">
        <f aca="false">SUMIF([1]Delta_By_S_P_Industry!$A$1:$G$70,$A7,[1]Delta_By_S_P_Industry!$C$2:$C$70)</f>
        <v>-2341.361279</v>
      </c>
      <c r="C7" s="37" t="n">
        <f aca="false">SUMIF([1]Delta_By_S_P_Industry!$A$1:$G$70,$A7,[1]Delta_By_S_P_Industry!$D$2:$D$70)</f>
        <v>9120.681974</v>
      </c>
      <c r="D7" s="37" t="n">
        <f aca="false">SUMIF([1]Delta_By_S_P_Industry!$A$1:$G$70,$A7,[1]Delta_By_S_P_Industry!$E$2:$E$70)</f>
        <v>-1860.037467</v>
      </c>
      <c r="E7" s="37" t="n">
        <f aca="false">SUMIF([1]Delta_By_S_P_Industry!$A$1:$G$70,$A7,[1]Delta_By_S_P_Industry!$F$2:$F$70)</f>
        <v>-12999</v>
      </c>
      <c r="F7" s="37"/>
    </row>
    <row r="8" customFormat="false" ht="12.75" hidden="false" customHeight="false" outlineLevel="0" collapsed="false">
      <c r="A8" s="0" t="str">
        <f aca="false">Control!A10</f>
        <v>A-</v>
      </c>
      <c r="B8" s="37" t="n">
        <f aca="false">SUMIF([1]Delta_By_S_P_Industry!$A$1:$G$70,$A8,[1]Delta_By_S_P_Industry!$C$2:$C$70)</f>
        <v>-839.746399</v>
      </c>
      <c r="C8" s="37" t="n">
        <f aca="false">SUMIF([1]Delta_By_S_P_Industry!$A$1:$G$70,$A8,[1]Delta_By_S_P_Industry!$D$2:$D$70)</f>
        <v>5307.5703</v>
      </c>
      <c r="D8" s="37" t="n">
        <f aca="false">SUMIF([1]Delta_By_S_P_Industry!$A$1:$G$70,$A8,[1]Delta_By_S_P_Industry!$E$2:$E$70)+105000+97000+15000+30000+37000</f>
        <v>281281.697389</v>
      </c>
      <c r="E8" s="37" t="n">
        <f aca="false">SUMIF([1]Delta_By_S_P_Industry!$A$1:$G$70,$A8,[1]Delta_By_S_P_Industry!$F$2:$F$70)</f>
        <v>11512</v>
      </c>
      <c r="F8" s="37"/>
    </row>
    <row r="9" customFormat="false" ht="12.75" hidden="false" customHeight="false" outlineLevel="0" collapsed="false">
      <c r="A9" s="0" t="str">
        <f aca="false">Control!A11</f>
        <v>BBB+</v>
      </c>
      <c r="B9" s="37" t="n">
        <f aca="false">SUMIF([1]Delta_By_S_P_Industry!$A$1:$G$70,$A9,[1]Delta_By_S_P_Industry!$C$2:$C$70)</f>
        <v>-620.887557</v>
      </c>
      <c r="C9" s="37" t="n">
        <f aca="false">SUMIF([1]Delta_By_S_P_Industry!$A$1:$G$70,$A9,[1]Delta_By_S_P_Industry!$D$2:$D$70)</f>
        <v>-205.673138</v>
      </c>
      <c r="D9" s="37" t="n">
        <f aca="false">SUMIF([1]Delta_By_S_P_Industry!$A$1:$G$70,$A9,[1]Delta_By_S_P_Industry!$E$2:$E$70)</f>
        <v>829.601506999997</v>
      </c>
      <c r="E9" s="37" t="n">
        <f aca="false">SUMIF([1]Delta_By_S_P_Industry!$A$1:$G$70,$A9,[1]Delta_By_S_P_Industry!$F$2:$F$70)</f>
        <v>3847</v>
      </c>
      <c r="F9" s="37"/>
    </row>
    <row r="10" customFormat="false" ht="12.75" hidden="false" customHeight="false" outlineLevel="0" collapsed="false">
      <c r="A10" s="0" t="str">
        <f aca="false">Control!A12</f>
        <v>BBB</v>
      </c>
      <c r="B10" s="37" t="n">
        <f aca="false">SUMIF([1]Delta_By_S_P_Industry!$A$1:$G$70,$A10,[1]Delta_By_S_P_Industry!$C$2:$C$70)</f>
        <v>204.891028</v>
      </c>
      <c r="C10" s="37" t="n">
        <f aca="false">SUMIF([1]Delta_By_S_P_Industry!$A$1:$G$70,$A10,[1]Delta_By_S_P_Industry!$D$2:$D$70)</f>
        <v>-772.917292999999</v>
      </c>
      <c r="D10" s="37" t="n">
        <f aca="false">SUMIF([1]Delta_By_S_P_Industry!$A$1:$G$70,$A10,[1]Delta_By_S_P_Industry!$E$2:$E$70)</f>
        <v>-11673.836787</v>
      </c>
      <c r="E10" s="37" t="n">
        <f aca="false">SUMIF([1]Delta_By_S_P_Industry!$A$1:$G$70,$A10,[1]Delta_By_S_P_Industry!$F$2:$F$70)</f>
        <v>0</v>
      </c>
      <c r="F10" s="37"/>
    </row>
    <row r="11" customFormat="false" ht="12.75" hidden="false" customHeight="false" outlineLevel="0" collapsed="false">
      <c r="A11" s="0" t="str">
        <f aca="false">Control!A13</f>
        <v>BBB-</v>
      </c>
      <c r="B11" s="37" t="n">
        <f aca="false">SUMIF([1]Delta_By_S_P_Industry!$A$1:$G$70,$A11,[1]Delta_By_S_P_Industry!$C$2:$C$70)</f>
        <v>-1718.287982</v>
      </c>
      <c r="C11" s="37" t="n">
        <f aca="false">SUMIF([1]Delta_By_S_P_Industry!$A$1:$G$70,$A11,[1]Delta_By_S_P_Industry!$D$2:$D$70)</f>
        <v>-931.076718</v>
      </c>
      <c r="D11" s="37" t="n">
        <f aca="false">SUMIF([1]Delta_By_S_P_Industry!$A$1:$G$70,$A11,[1]Delta_By_S_P_Industry!$E$2:$E$70)</f>
        <v>-20931.867737</v>
      </c>
      <c r="E11" s="37" t="n">
        <f aca="false">SUMIF([1]Delta_By_S_P_Industry!$A$1:$G$70,$A11,[1]Delta_By_S_P_Industry!$F$2:$F$70)</f>
        <v>0</v>
      </c>
      <c r="F11" s="37"/>
    </row>
    <row r="12" customFormat="false" ht="12.75" hidden="false" customHeight="false" outlineLevel="0" collapsed="false">
      <c r="A12" s="0" t="str">
        <f aca="false">Control!A14</f>
        <v>BB+</v>
      </c>
      <c r="B12" s="37" t="n">
        <f aca="false">SUMIF([1]Delta_By_S_P_Industry!$A$1:$G$70,$A12,[1]Delta_By_S_P_Industry!$C$2:$C$70)</f>
        <v>-32.011697</v>
      </c>
      <c r="C12" s="37" t="n">
        <f aca="false">SUMIF([1]Delta_By_S_P_Industry!$A$1:$G$70,$A12,[1]Delta_By_S_P_Industry!$D$2:$D$70)</f>
        <v>-2326.473806</v>
      </c>
      <c r="D12" s="37" t="n">
        <f aca="false">SUMIF([1]Delta_By_S_P_Industry!$A$1:$G$70,$A12,[1]Delta_By_S_P_Industry!$E$2:$E$70)</f>
        <v>0</v>
      </c>
      <c r="E12" s="37" t="n">
        <f aca="false">SUMIF([1]Delta_By_S_P_Industry!$A$1:$G$70,$A12,[1]Delta_By_S_P_Industry!$F$2:$F$70)</f>
        <v>0</v>
      </c>
      <c r="F12" s="37"/>
    </row>
    <row r="13" customFormat="false" ht="12.75" hidden="false" customHeight="false" outlineLevel="0" collapsed="false">
      <c r="A13" s="0" t="str">
        <f aca="false">Control!A15</f>
        <v>BB</v>
      </c>
      <c r="B13" s="37" t="n">
        <f aca="false">SUMIF([1]Delta_By_S_P_Industry!$A$1:$G$70,$A13,[1]Delta_By_S_P_Industry!$C$2:$C$70)</f>
        <v>-804.246728</v>
      </c>
      <c r="C13" s="37" t="n">
        <f aca="false">SUMIF([1]Delta_By_S_P_Industry!$A$1:$G$70,$A13,[1]Delta_By_S_P_Industry!$D$2:$D$70)</f>
        <v>0</v>
      </c>
      <c r="D13" s="37" t="n">
        <f aca="false">SUMIF([1]Delta_By_S_P_Industry!$A$1:$G$70,$A13,[1]Delta_By_S_P_Industry!$E$2:$E$70)</f>
        <v>0</v>
      </c>
      <c r="E13" s="37" t="n">
        <f aca="false">SUMIF([1]Delta_By_S_P_Industry!$A$1:$G$70,$A13,[1]Delta_By_S_P_Industry!$F$2:$F$70)</f>
        <v>0</v>
      </c>
      <c r="F13" s="37"/>
    </row>
    <row r="14" customFormat="false" ht="12.75" hidden="false" customHeight="false" outlineLevel="0" collapsed="false">
      <c r="A14" s="0" t="str">
        <f aca="false">Control!A16</f>
        <v>BB-</v>
      </c>
      <c r="B14" s="37" t="n">
        <f aca="false">SUMIF([1]Delta_By_S_P_Industry!$A$1:$G$70,$A14,[1]Delta_By_S_P_Industry!$C$2:$C$70)</f>
        <v>0</v>
      </c>
      <c r="C14" s="37" t="n">
        <f aca="false">SUMIF([1]Delta_By_S_P_Industry!$A$1:$G$70,$A14,[1]Delta_By_S_P_Industry!$D$2:$D$70)</f>
        <v>0</v>
      </c>
      <c r="D14" s="37" t="n">
        <f aca="false">SUMIF([1]Delta_By_S_P_Industry!$A$1:$G$70,$A14,[1]Delta_By_S_P_Industry!$E$2:$E$70)</f>
        <v>0</v>
      </c>
      <c r="E14" s="37" t="n">
        <f aca="false">SUMIF([1]Delta_By_S_P_Industry!$A$1:$G$70,$A14,[1]Delta_By_S_P_Industry!$F$2:$F$70)</f>
        <v>0</v>
      </c>
      <c r="F14" s="37"/>
    </row>
    <row r="15" customFormat="false" ht="12.75" hidden="false" customHeight="false" outlineLevel="0" collapsed="false">
      <c r="A15" s="0" t="str">
        <f aca="false">Control!A17</f>
        <v>B+</v>
      </c>
      <c r="B15" s="37" t="n">
        <f aca="false">SUMIF([1]Delta_By_S_P_Industry!$A$1:$G$70,$A15,[1]Delta_By_S_P_Industry!$C$2:$C$70)</f>
        <v>-19.904866</v>
      </c>
      <c r="C15" s="37" t="n">
        <f aca="false">SUMIF([1]Delta_By_S_P_Industry!$A$1:$G$70,$A15,[1]Delta_By_S_P_Industry!$D$2:$D$70)</f>
        <v>-1000.735786</v>
      </c>
      <c r="D15" s="37" t="n">
        <f aca="false">SUMIF([1]Delta_By_S_P_Industry!$A$1:$G$70,$A15,[1]Delta_By_S_P_Industry!$E$2:$E$70)</f>
        <v>0</v>
      </c>
      <c r="E15" s="37" t="n">
        <f aca="false">SUMIF([1]Delta_By_S_P_Industry!$A$1:$G$70,$A15,[1]Delta_By_S_P_Industry!$F$2:$F$70)</f>
        <v>0</v>
      </c>
      <c r="F15" s="37"/>
    </row>
    <row r="16" customFormat="false" ht="12.75" hidden="false" customHeight="false" outlineLevel="0" collapsed="false">
      <c r="A16" s="0" t="str">
        <f aca="false">Control!A18</f>
        <v>B</v>
      </c>
      <c r="B16" s="37" t="n">
        <f aca="false">SUMIF([1]Delta_By_S_P_Industry!$A$1:$G$70,$A16,[1]Delta_By_S_P_Industry!$C$2:$C$70)</f>
        <v>-462.250964</v>
      </c>
      <c r="C16" s="37" t="n">
        <f aca="false">SUMIF([1]Delta_By_S_P_Industry!$A$1:$G$70,$A16,[1]Delta_By_S_P_Industry!$D$2:$D$70)</f>
        <v>0</v>
      </c>
      <c r="D16" s="37" t="n">
        <f aca="false">SUMIF([1]Delta_By_S_P_Industry!$A$1:$G$70,$A16,[1]Delta_By_S_P_Industry!$E$2:$E$70)</f>
        <v>0</v>
      </c>
      <c r="E16" s="37" t="n">
        <f aca="false">SUMIF([1]Delta_By_S_P_Industry!$A$1:$G$70,$A16,[1]Delta_By_S_P_Industry!$F$2:$F$70)</f>
        <v>0</v>
      </c>
      <c r="F16" s="37"/>
    </row>
    <row r="17" customFormat="false" ht="12.75" hidden="false" customHeight="false" outlineLevel="0" collapsed="false">
      <c r="A17" s="0" t="str">
        <f aca="false">Control!A19</f>
        <v>B-</v>
      </c>
      <c r="B17" s="37" t="n">
        <f aca="false">SUMIF([1]Delta_By_S_P_Industry!$A$1:$G$70,$A17,[1]Delta_By_S_P_Industry!$C$2:$C$70)</f>
        <v>44.24006</v>
      </c>
      <c r="C17" s="37" t="n">
        <f aca="false">SUMIF([1]Delta_By_S_P_Industry!$A$1:$G$70,$A17,[1]Delta_By_S_P_Industry!$D$2:$D$70)</f>
        <v>1740.544404</v>
      </c>
      <c r="D17" s="37" t="n">
        <f aca="false">SUMIF([1]Delta_By_S_P_Industry!$A$1:$G$70,$A17,[1]Delta_By_S_P_Industry!$E$2:$E$70)</f>
        <v>1342.338136</v>
      </c>
      <c r="E17" s="37" t="n">
        <f aca="false">SUMIF([1]Delta_By_S_P_Industry!$A$1:$G$70,$A17,[1]Delta_By_S_P_Industry!$F$2:$F$70)</f>
        <v>1835</v>
      </c>
      <c r="F17" s="37"/>
    </row>
    <row r="18" customFormat="false" ht="12.75" hidden="false" customHeight="false" outlineLevel="0" collapsed="false">
      <c r="B18" s="37"/>
      <c r="C18" s="37"/>
      <c r="D18" s="37"/>
      <c r="E18" s="37"/>
      <c r="F18" s="37"/>
    </row>
    <row r="19" customFormat="false" ht="12.75" hidden="false" customHeight="false" outlineLevel="0" collapsed="false">
      <c r="B19" s="37"/>
      <c r="C19" s="37"/>
      <c r="D19" s="37"/>
      <c r="E19" s="37"/>
      <c r="F19" s="37"/>
    </row>
    <row r="20" customFormat="false" ht="12.75" hidden="false" customHeight="false" outlineLevel="0" collapsed="false">
      <c r="B20" s="37"/>
      <c r="C20" s="37"/>
      <c r="D20" s="37"/>
      <c r="E20" s="37"/>
      <c r="F20" s="37"/>
    </row>
    <row r="21" customFormat="false" ht="12.75" hidden="false" customHeight="false" outlineLevel="0" collapsed="false">
      <c r="B21" s="37"/>
      <c r="C21" s="37"/>
      <c r="D21" s="37"/>
      <c r="E21" s="37"/>
      <c r="F21" s="37"/>
    </row>
    <row r="22" customFormat="false" ht="12.75" hidden="false" customHeight="false" outlineLevel="0" collapsed="false">
      <c r="B22" s="37"/>
      <c r="C22" s="37"/>
      <c r="D22" s="37"/>
      <c r="F22" s="37"/>
    </row>
    <row r="23" customFormat="false" ht="12.75" hidden="false" customHeight="false" outlineLevel="0" collapsed="false">
      <c r="B23" s="37"/>
      <c r="C23" s="37"/>
      <c r="D23" s="37"/>
      <c r="E23" s="37"/>
      <c r="F23" s="37"/>
    </row>
    <row r="24" customFormat="false" ht="12.75" hidden="false" customHeight="false" outlineLevel="0" collapsed="false">
      <c r="B24" s="37"/>
      <c r="C24" s="37"/>
      <c r="D24" s="37"/>
      <c r="E24" s="37"/>
      <c r="F24" s="37"/>
    </row>
    <row r="25" customFormat="false" ht="12.75" hidden="false" customHeight="false" outlineLevel="0" collapsed="false">
      <c r="B25" s="37"/>
      <c r="C25" s="37"/>
      <c r="D25" s="37"/>
      <c r="E25" s="37"/>
      <c r="F25" s="37"/>
    </row>
    <row r="26" customFormat="false" ht="12.75" hidden="false" customHeight="false" outlineLevel="0" collapsed="false">
      <c r="B26" s="37"/>
      <c r="C26" s="37"/>
      <c r="D26" s="37"/>
      <c r="E26" s="37"/>
      <c r="F26" s="37"/>
    </row>
    <row r="27" customFormat="false" ht="12.75" hidden="false" customHeight="false" outlineLevel="0" collapsed="false">
      <c r="B27" s="37"/>
      <c r="C27" s="37"/>
      <c r="D27" s="37"/>
      <c r="E27" s="37"/>
      <c r="F27" s="37"/>
    </row>
    <row r="28" customFormat="false" ht="12.75" hidden="false" customHeight="false" outlineLevel="0" collapsed="false">
      <c r="B28" s="37"/>
      <c r="C28" s="37"/>
      <c r="D28" s="37"/>
      <c r="E28" s="37"/>
      <c r="F28" s="37"/>
    </row>
    <row r="29" customFormat="false" ht="12.75" hidden="false" customHeight="false" outlineLevel="0" collapsed="false">
      <c r="B29" s="37"/>
      <c r="C29" s="37"/>
      <c r="D29" s="37"/>
      <c r="E29" s="37"/>
      <c r="F29" s="37"/>
    </row>
    <row r="30" customFormat="false" ht="12.75" hidden="false" customHeight="false" outlineLevel="0" collapsed="false">
      <c r="B30" s="37"/>
      <c r="C30" s="37"/>
      <c r="D30" s="37"/>
      <c r="E30" s="37"/>
      <c r="F30" s="37"/>
    </row>
    <row r="31" customFormat="false" ht="12.75" hidden="false" customHeight="false" outlineLevel="0" collapsed="false">
      <c r="B31" s="37"/>
      <c r="C31" s="37"/>
      <c r="D31" s="37"/>
      <c r="E31" s="37"/>
      <c r="F31" s="37"/>
    </row>
    <row r="32" customFormat="false" ht="12.75" hidden="false" customHeight="false" outlineLevel="0" collapsed="false">
      <c r="B32" s="37"/>
      <c r="C32" s="37"/>
      <c r="D32" s="37"/>
      <c r="E32" s="37"/>
      <c r="F32" s="37"/>
    </row>
    <row r="33" customFormat="false" ht="12.75" hidden="false" customHeight="false" outlineLevel="0" collapsed="false">
      <c r="B33" s="37"/>
      <c r="C33" s="37"/>
      <c r="D33" s="37"/>
      <c r="E33" s="37"/>
      <c r="F33" s="37"/>
    </row>
    <row r="34" customFormat="false" ht="12.75" hidden="false" customHeight="false" outlineLevel="0" collapsed="false">
      <c r="B34" s="37"/>
      <c r="C34" s="37"/>
      <c r="D34" s="37"/>
      <c r="E34" s="37"/>
      <c r="F34" s="37"/>
    </row>
    <row r="35" customFormat="false" ht="12.75" hidden="false" customHeight="false" outlineLevel="0" collapsed="false">
      <c r="B35" s="37"/>
      <c r="C35" s="37"/>
      <c r="D35" s="37"/>
      <c r="E35" s="37"/>
      <c r="F35" s="37"/>
    </row>
    <row r="36" customFormat="false" ht="12.75" hidden="false" customHeight="false" outlineLevel="0" collapsed="false">
      <c r="B36" s="37"/>
      <c r="C36" s="37"/>
      <c r="D36" s="37"/>
      <c r="E36" s="37"/>
      <c r="F36" s="37"/>
    </row>
    <row r="37" customFormat="false" ht="12.75" hidden="false" customHeight="false" outlineLevel="0" collapsed="false">
      <c r="B37" s="37"/>
      <c r="C37" s="37"/>
      <c r="D37" s="37"/>
      <c r="E37" s="37"/>
      <c r="F37" s="37"/>
    </row>
    <row r="38" customFormat="false" ht="12.75" hidden="false" customHeight="false" outlineLevel="0" collapsed="false">
      <c r="B38" s="37"/>
      <c r="C38" s="37"/>
      <c r="D38" s="37"/>
      <c r="E38" s="37"/>
      <c r="F38" s="37"/>
    </row>
    <row r="39" customFormat="false" ht="12.75" hidden="false" customHeight="false" outlineLevel="0" collapsed="false">
      <c r="B39" s="37"/>
      <c r="C39" s="37"/>
      <c r="D39" s="37"/>
      <c r="E39" s="37"/>
      <c r="F39" s="37"/>
    </row>
    <row r="40" customFormat="false" ht="12.75" hidden="false" customHeight="false" outlineLevel="0" collapsed="false">
      <c r="B40" s="37"/>
      <c r="C40" s="37"/>
      <c r="D40" s="37"/>
      <c r="E40" s="37"/>
      <c r="F40" s="37"/>
    </row>
    <row r="41" customFormat="false" ht="12.75" hidden="false" customHeight="false" outlineLevel="0" collapsed="false">
      <c r="B41" s="37"/>
      <c r="C41" s="37"/>
      <c r="D41" s="37"/>
      <c r="E41" s="37"/>
      <c r="F41" s="37"/>
    </row>
    <row r="42" customFormat="false" ht="12.75" hidden="false" customHeight="false" outlineLevel="0" collapsed="false">
      <c r="B42" s="37"/>
      <c r="C42" s="37"/>
      <c r="D42" s="37"/>
      <c r="E42" s="37"/>
      <c r="F42" s="37"/>
    </row>
    <row r="43" customFormat="false" ht="12.75" hidden="false" customHeight="false" outlineLevel="0" collapsed="false">
      <c r="B43" s="37"/>
      <c r="C43" s="37"/>
      <c r="D43" s="37"/>
      <c r="E43" s="37"/>
      <c r="F43" s="37"/>
    </row>
    <row r="44" customFormat="false" ht="12.75" hidden="false" customHeight="false" outlineLevel="0" collapsed="false">
      <c r="B44" s="37"/>
      <c r="C44" s="37"/>
      <c r="D44" s="37"/>
      <c r="E44" s="37"/>
      <c r="F44" s="37"/>
    </row>
    <row r="45" customFormat="false" ht="12.75" hidden="false" customHeight="false" outlineLevel="0" collapsed="false">
      <c r="B45" s="37"/>
      <c r="C45" s="37"/>
      <c r="D45" s="37"/>
      <c r="E45" s="37"/>
      <c r="F45" s="37"/>
    </row>
    <row r="46" customFormat="false" ht="12.75" hidden="false" customHeight="false" outlineLevel="0" collapsed="false">
      <c r="B46" s="37"/>
      <c r="C46" s="37"/>
      <c r="D46" s="37"/>
      <c r="E46" s="37"/>
      <c r="F46" s="37"/>
    </row>
    <row r="47" customFormat="false" ht="12.75" hidden="false" customHeight="false" outlineLevel="0" collapsed="false">
      <c r="B47" s="37"/>
      <c r="C47" s="37"/>
      <c r="D47" s="37"/>
      <c r="E47" s="37"/>
      <c r="F47" s="37"/>
    </row>
    <row r="48" customFormat="false" ht="12.75" hidden="false" customHeight="false" outlineLevel="0" collapsed="false">
      <c r="B48" s="37"/>
      <c r="C48" s="37"/>
      <c r="D48" s="37"/>
      <c r="E48" s="37"/>
      <c r="F48" s="37"/>
    </row>
    <row r="49" customFormat="false" ht="12.75" hidden="false" customHeight="false" outlineLevel="0" collapsed="false">
      <c r="B49" s="37"/>
      <c r="C49" s="37"/>
      <c r="D49" s="37"/>
      <c r="E49" s="37"/>
      <c r="F49" s="37"/>
    </row>
    <row r="50" customFormat="false" ht="12.75" hidden="false" customHeight="false" outlineLevel="0" collapsed="false">
      <c r="B50" s="37"/>
      <c r="C50" s="37"/>
      <c r="D50" s="37"/>
      <c r="E50" s="37"/>
      <c r="F50" s="37"/>
    </row>
    <row r="51" customFormat="false" ht="12.75" hidden="false" customHeight="false" outlineLevel="0" collapsed="false">
      <c r="B51" s="37"/>
      <c r="C51" s="37"/>
      <c r="D51" s="37"/>
      <c r="E51" s="37"/>
      <c r="F51" s="37"/>
    </row>
    <row r="52" customFormat="false" ht="12.75" hidden="false" customHeight="false" outlineLevel="0" collapsed="false">
      <c r="B52" s="37"/>
      <c r="C52" s="37"/>
      <c r="D52" s="37"/>
      <c r="E52" s="37"/>
      <c r="F52" s="37"/>
    </row>
    <row r="53" customFormat="false" ht="12.75" hidden="false" customHeight="false" outlineLevel="0" collapsed="false">
      <c r="B53" s="37"/>
      <c r="C53" s="37"/>
      <c r="D53" s="37"/>
      <c r="E53" s="37"/>
      <c r="F53" s="37"/>
    </row>
    <row r="54" customFormat="false" ht="12.75" hidden="false" customHeight="false" outlineLevel="0" collapsed="false">
      <c r="B54" s="37"/>
      <c r="C54" s="37"/>
      <c r="D54" s="37"/>
      <c r="E54" s="37"/>
      <c r="F54" s="37"/>
    </row>
    <row r="55" customFormat="false" ht="12.75" hidden="false" customHeight="false" outlineLevel="0" collapsed="false">
      <c r="B55" s="37"/>
      <c r="C55" s="37"/>
      <c r="D55" s="37"/>
      <c r="E55" s="37"/>
      <c r="F55" s="37"/>
    </row>
    <row r="56" customFormat="false" ht="12.75" hidden="false" customHeight="false" outlineLevel="0" collapsed="false">
      <c r="B56" s="37"/>
      <c r="C56" s="37"/>
      <c r="D56" s="37"/>
      <c r="E56" s="37"/>
      <c r="F56" s="37"/>
    </row>
    <row r="57" customFormat="false" ht="12.75" hidden="false" customHeight="false" outlineLevel="0" collapsed="false">
      <c r="B57" s="37"/>
      <c r="C57" s="37"/>
      <c r="D57" s="37"/>
      <c r="E57" s="37"/>
      <c r="F57" s="37"/>
    </row>
    <row r="58" customFormat="false" ht="12.75" hidden="false" customHeight="false" outlineLevel="0" collapsed="false">
      <c r="B58" s="37"/>
      <c r="C58" s="37"/>
      <c r="D58" s="37"/>
      <c r="E58" s="37"/>
      <c r="F58" s="37"/>
    </row>
    <row r="59" customFormat="false" ht="12.75" hidden="false" customHeight="false" outlineLevel="0" collapsed="false">
      <c r="B59" s="37"/>
      <c r="C59" s="37"/>
      <c r="D59" s="37"/>
      <c r="E59" s="37"/>
      <c r="F59" s="37"/>
    </row>
    <row r="60" customFormat="false" ht="12.75" hidden="false" customHeight="false" outlineLevel="0" collapsed="false">
      <c r="B60" s="37"/>
      <c r="C60" s="37"/>
      <c r="D60" s="37"/>
      <c r="E60" s="37"/>
      <c r="F60" s="37"/>
    </row>
    <row r="61" customFormat="false" ht="12.75" hidden="false" customHeight="false" outlineLevel="0" collapsed="false">
      <c r="B61" s="37"/>
      <c r="C61" s="37"/>
      <c r="D61" s="37"/>
      <c r="E61" s="37"/>
      <c r="F61" s="37"/>
    </row>
    <row r="62" customFormat="false" ht="12.75" hidden="false" customHeight="false" outlineLevel="0" collapsed="false">
      <c r="B62" s="37"/>
    </row>
    <row r="63" customFormat="false" ht="12.75" hidden="false" customHeight="false" outlineLevel="0" collapsed="false">
      <c r="B63" s="37"/>
    </row>
    <row r="64" customFormat="false" ht="12.75" hidden="false" customHeight="false" outlineLevel="0" collapsed="false">
      <c r="B64" s="37"/>
    </row>
    <row r="65" customFormat="false" ht="12.75" hidden="false" customHeight="false" outlineLevel="0" collapsed="false">
      <c r="B65" s="37"/>
    </row>
    <row r="66" customFormat="false" ht="12.75" hidden="false" customHeight="false" outlineLevel="0" collapsed="false">
      <c r="B66" s="37"/>
    </row>
    <row r="67" customFormat="false" ht="12.75" hidden="false" customHeight="false" outlineLevel="0" collapsed="false">
      <c r="B67" s="37"/>
    </row>
    <row r="68" customFormat="false" ht="12.75" hidden="false" customHeight="false" outlineLevel="0" collapsed="false">
      <c r="B68" s="37"/>
    </row>
    <row r="69" customFormat="false" ht="12.75" hidden="false" customHeight="false" outlineLevel="0" collapsed="false">
      <c r="B69" s="37"/>
    </row>
    <row r="70" customFormat="false" ht="12.75" hidden="false" customHeight="false" outlineLevel="0" collapsed="false">
      <c r="B70" s="37"/>
    </row>
    <row r="71" customFormat="false" ht="12.75" hidden="false" customHeight="false" outlineLevel="0" collapsed="false">
      <c r="B71" s="37"/>
    </row>
    <row r="72" customFormat="false" ht="12.75" hidden="false" customHeight="false" outlineLevel="0" collapsed="false">
      <c r="B72" s="37"/>
    </row>
    <row r="73" customFormat="false" ht="12.75" hidden="false" customHeight="false" outlineLevel="0" collapsed="false">
      <c r="B73" s="37"/>
    </row>
    <row r="74" customFormat="false" ht="12.75" hidden="false" customHeight="false" outlineLevel="0" collapsed="false">
      <c r="B74" s="37"/>
    </row>
    <row r="75" customFormat="false" ht="12.75" hidden="false" customHeight="false" outlineLevel="0" collapsed="false">
      <c r="B75" s="37"/>
    </row>
    <row r="76" customFormat="false" ht="12.75" hidden="false" customHeight="false" outlineLevel="0" collapsed="false">
      <c r="B76" s="37"/>
    </row>
    <row r="77" customFormat="false" ht="12.75" hidden="false" customHeight="false" outlineLevel="0" collapsed="false">
      <c r="B77" s="37"/>
    </row>
    <row r="78" customFormat="false" ht="12.75" hidden="false" customHeight="false" outlineLevel="0" collapsed="false">
      <c r="B78" s="37"/>
    </row>
    <row r="79" customFormat="false" ht="12.75" hidden="false" customHeight="false" outlineLevel="0" collapsed="false">
      <c r="B79" s="37"/>
    </row>
    <row r="80" customFormat="false" ht="12.75" hidden="false" customHeight="false" outlineLevel="0" collapsed="false">
      <c r="B80" s="37"/>
    </row>
    <row r="81" customFormat="false" ht="12.75" hidden="false" customHeight="false" outlineLevel="0" collapsed="false">
      <c r="B81" s="37"/>
    </row>
    <row r="82" customFormat="false" ht="12.75" hidden="false" customHeight="false" outlineLevel="0" collapsed="false">
      <c r="B82" s="37"/>
    </row>
    <row r="83" customFormat="false" ht="12.75" hidden="false" customHeight="false" outlineLevel="0" collapsed="false">
      <c r="B83" s="37"/>
    </row>
    <row r="84" customFormat="false" ht="12.75" hidden="false" customHeight="false" outlineLevel="0" collapsed="false">
      <c r="B84" s="37"/>
    </row>
    <row r="85" customFormat="false" ht="12.75" hidden="false" customHeight="false" outlineLevel="0" collapsed="false">
      <c r="B85" s="37"/>
    </row>
    <row r="86" customFormat="false" ht="12.75" hidden="false" customHeight="false" outlineLevel="0" collapsed="false">
      <c r="B86" s="37"/>
    </row>
    <row r="87" customFormat="false" ht="12.75" hidden="false" customHeight="false" outlineLevel="0" collapsed="false">
      <c r="B87" s="37"/>
    </row>
    <row r="88" customFormat="false" ht="12.75" hidden="false" customHeight="false" outlineLevel="0" collapsed="false">
      <c r="B88" s="37"/>
    </row>
    <row r="89" customFormat="false" ht="12.75" hidden="false" customHeight="false" outlineLevel="0" collapsed="false">
      <c r="B89" s="37"/>
    </row>
    <row r="90" customFormat="false" ht="12.75" hidden="false" customHeight="false" outlineLevel="0" collapsed="false">
      <c r="B90" s="37"/>
    </row>
    <row r="91" customFormat="false" ht="12.75" hidden="false" customHeight="false" outlineLevel="0" collapsed="false">
      <c r="B91" s="37"/>
    </row>
    <row r="92" customFormat="false" ht="12.75" hidden="false" customHeight="false" outlineLevel="0" collapsed="false">
      <c r="B92" s="37"/>
    </row>
    <row r="93" customFormat="false" ht="12.75" hidden="false" customHeight="false" outlineLevel="0" collapsed="false">
      <c r="B93" s="37"/>
    </row>
    <row r="94" customFormat="false" ht="12.75" hidden="false" customHeight="false" outlineLevel="0" collapsed="false">
      <c r="B94" s="37"/>
    </row>
    <row r="95" customFormat="false" ht="12.75" hidden="false" customHeight="false" outlineLevel="0" collapsed="false">
      <c r="B95" s="37"/>
    </row>
    <row r="96" customFormat="false" ht="12.75" hidden="false" customHeight="false" outlineLevel="0" collapsed="false">
      <c r="B96" s="37"/>
    </row>
    <row r="97" customFormat="false" ht="12.75" hidden="false" customHeight="false" outlineLevel="0" collapsed="false">
      <c r="B97" s="37"/>
    </row>
    <row r="98" customFormat="false" ht="12.75" hidden="false" customHeight="false" outlineLevel="0" collapsed="false">
      <c r="B98" s="37"/>
    </row>
    <row r="99" customFormat="false" ht="12.75" hidden="false" customHeight="false" outlineLevel="0" collapsed="false">
      <c r="B99" s="37"/>
    </row>
    <row r="100" customFormat="false" ht="12.75" hidden="false" customHeight="false" outlineLevel="0" collapsed="false">
      <c r="B100" s="37"/>
    </row>
    <row r="101" customFormat="false" ht="12.75" hidden="false" customHeight="false" outlineLevel="0" collapsed="false">
      <c r="B10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35" width="9.14"/>
    <col collapsed="false" customWidth="true" hidden="false" outlineLevel="0" max="6" min="6" style="0" width="2.7"/>
    <col collapsed="false" customWidth="true" hidden="false" outlineLevel="0" max="7" min="7" style="0" width="58.28"/>
    <col collapsed="false" customWidth="true" hidden="false" outlineLevel="0" max="8" min="8" style="0" width="11.99"/>
  </cols>
  <sheetData>
    <row r="1" customFormat="false" ht="13.5" hidden="false" customHeight="false" outlineLevel="0" collapsed="false">
      <c r="A1" s="36" t="s">
        <v>27</v>
      </c>
      <c r="B1" s="36" t="n">
        <v>1</v>
      </c>
      <c r="C1" s="36" t="n">
        <v>3</v>
      </c>
      <c r="D1" s="36" t="n">
        <v>5</v>
      </c>
      <c r="E1" s="36" t="n">
        <v>7</v>
      </c>
      <c r="F1" s="36"/>
      <c r="G1" s="36"/>
      <c r="H1" s="38" t="n">
        <v>36973</v>
      </c>
      <c r="I1" s="36" t="n">
        <v>1</v>
      </c>
      <c r="J1" s="36" t="n">
        <v>2</v>
      </c>
      <c r="K1" s="36" t="n">
        <v>3</v>
      </c>
      <c r="L1" s="36" t="n">
        <v>4</v>
      </c>
      <c r="M1" s="36" t="n">
        <v>5</v>
      </c>
    </row>
    <row r="2" customFormat="false" ht="12.75" hidden="false" customHeight="false" outlineLevel="0" collapsed="false">
      <c r="A2" s="0" t="str">
        <f aca="false">Control!A4</f>
        <v>AAA</v>
      </c>
      <c r="B2" s="37" t="n">
        <f aca="false">I2</f>
        <v>8.9</v>
      </c>
      <c r="C2" s="37" t="n">
        <f aca="false">K2</f>
        <v>10.9</v>
      </c>
      <c r="D2" s="37" t="n">
        <f aca="false">M2</f>
        <v>12.9</v>
      </c>
      <c r="E2" s="39" t="n">
        <f aca="false">D2+(D2-C2)</f>
        <v>14.9</v>
      </c>
      <c r="G2" s="40" t="s">
        <v>28</v>
      </c>
      <c r="H2" s="41" t="s">
        <v>4</v>
      </c>
      <c r="I2" s="42" t="n">
        <v>8.9</v>
      </c>
      <c r="J2" s="43" t="n">
        <v>9.9</v>
      </c>
      <c r="K2" s="43" t="n">
        <v>10.9</v>
      </c>
      <c r="L2" s="43" t="n">
        <v>11.9</v>
      </c>
      <c r="M2" s="44" t="n">
        <v>12.9</v>
      </c>
    </row>
    <row r="3" customFormat="false" ht="12.75" hidden="false" customHeight="false" outlineLevel="0" collapsed="false">
      <c r="A3" s="0" t="str">
        <f aca="false">Control!A5</f>
        <v>AA+</v>
      </c>
      <c r="B3" s="37" t="n">
        <f aca="false">I3</f>
        <v>9.2</v>
      </c>
      <c r="C3" s="37" t="n">
        <f aca="false">K3</f>
        <v>13.2</v>
      </c>
      <c r="D3" s="37" t="n">
        <f aca="false">M3</f>
        <v>16.2</v>
      </c>
      <c r="E3" s="39" t="n">
        <f aca="false">D3+(D3-C3)</f>
        <v>19.2</v>
      </c>
      <c r="G3" s="45" t="s">
        <v>29</v>
      </c>
      <c r="H3" s="46" t="s">
        <v>6</v>
      </c>
      <c r="I3" s="47" t="n">
        <v>9.2</v>
      </c>
      <c r="J3" s="48" t="n">
        <v>11.4</v>
      </c>
      <c r="K3" s="48" t="n">
        <v>13.2</v>
      </c>
      <c r="L3" s="48" t="n">
        <v>14.9</v>
      </c>
      <c r="M3" s="49" t="n">
        <v>16.2</v>
      </c>
    </row>
    <row r="4" customFormat="false" ht="12.75" hidden="false" customHeight="false" outlineLevel="0" collapsed="false">
      <c r="A4" s="0" t="str">
        <f aca="false">Control!A6</f>
        <v>AA</v>
      </c>
      <c r="B4" s="37" t="n">
        <f aca="false">I4</f>
        <v>10.5</v>
      </c>
      <c r="C4" s="37" t="n">
        <f aca="false">K4</f>
        <v>16.5</v>
      </c>
      <c r="D4" s="37" t="n">
        <f aca="false">M4</f>
        <v>20.5</v>
      </c>
      <c r="E4" s="39" t="n">
        <f aca="false">D4+(D4-C4)</f>
        <v>24.5</v>
      </c>
      <c r="G4" s="45" t="s">
        <v>30</v>
      </c>
      <c r="H4" s="46" t="s">
        <v>8</v>
      </c>
      <c r="I4" s="47" t="n">
        <v>10.5</v>
      </c>
      <c r="J4" s="48" t="n">
        <v>13.7</v>
      </c>
      <c r="K4" s="48" t="n">
        <v>16.5</v>
      </c>
      <c r="L4" s="48" t="n">
        <v>18.7</v>
      </c>
      <c r="M4" s="49" t="n">
        <v>20.5</v>
      </c>
    </row>
    <row r="5" customFormat="false" ht="12.75" hidden="false" customHeight="false" outlineLevel="0" collapsed="false">
      <c r="A5" s="0" t="str">
        <f aca="false">Control!A7</f>
        <v>AA-</v>
      </c>
      <c r="B5" s="37" t="n">
        <f aca="false">I5</f>
        <v>16.1</v>
      </c>
      <c r="C5" s="37" t="n">
        <f aca="false">K5</f>
        <v>25.4</v>
      </c>
      <c r="D5" s="37" t="n">
        <f aca="false">M5</f>
        <v>34.4</v>
      </c>
      <c r="E5" s="39" t="n">
        <f aca="false">D5+(D5-C5)</f>
        <v>43.4</v>
      </c>
      <c r="G5" s="45" t="s">
        <v>31</v>
      </c>
      <c r="H5" s="46" t="s">
        <v>10</v>
      </c>
      <c r="I5" s="47" t="n">
        <v>16.1</v>
      </c>
      <c r="J5" s="48" t="n">
        <v>20.8</v>
      </c>
      <c r="K5" s="48" t="n">
        <v>25.4</v>
      </c>
      <c r="L5" s="48" t="n">
        <v>30</v>
      </c>
      <c r="M5" s="49" t="n">
        <v>34.4</v>
      </c>
    </row>
    <row r="6" customFormat="false" ht="12.75" hidden="false" customHeight="false" outlineLevel="0" collapsed="false">
      <c r="A6" s="0" t="str">
        <f aca="false">Control!A8</f>
        <v>A+</v>
      </c>
      <c r="B6" s="37" t="n">
        <f aca="false">I6</f>
        <v>23.7</v>
      </c>
      <c r="C6" s="37" t="n">
        <f aca="false">K6</f>
        <v>35</v>
      </c>
      <c r="D6" s="37" t="n">
        <f aca="false">M6</f>
        <v>47</v>
      </c>
      <c r="E6" s="39" t="n">
        <f aca="false">D6+(D6-C6)</f>
        <v>59</v>
      </c>
      <c r="G6" s="45" t="s">
        <v>32</v>
      </c>
      <c r="H6" s="46" t="s">
        <v>12</v>
      </c>
      <c r="I6" s="47" t="n">
        <v>23.7</v>
      </c>
      <c r="J6" s="48" t="n">
        <v>29.3</v>
      </c>
      <c r="K6" s="48" t="n">
        <v>35</v>
      </c>
      <c r="L6" s="48" t="n">
        <v>41</v>
      </c>
      <c r="M6" s="49" t="n">
        <v>47</v>
      </c>
    </row>
    <row r="7" customFormat="false" ht="13.5" hidden="false" customHeight="false" outlineLevel="0" collapsed="false">
      <c r="A7" s="0" t="str">
        <f aca="false">Control!A9</f>
        <v>A</v>
      </c>
      <c r="B7" s="37" t="n">
        <f aca="false">I7</f>
        <v>41.3</v>
      </c>
      <c r="C7" s="37" t="n">
        <f aca="false">K7</f>
        <v>55.3</v>
      </c>
      <c r="D7" s="37" t="n">
        <f aca="false">M7</f>
        <v>71.3</v>
      </c>
      <c r="E7" s="39" t="n">
        <f aca="false">D7+(D7-C7)</f>
        <v>87.3</v>
      </c>
      <c r="G7" s="50" t="s">
        <v>33</v>
      </c>
      <c r="H7" s="46" t="s">
        <v>13</v>
      </c>
      <c r="I7" s="47" t="n">
        <v>41.3</v>
      </c>
      <c r="J7" s="48" t="n">
        <v>48.1</v>
      </c>
      <c r="K7" s="48" t="n">
        <v>55.3</v>
      </c>
      <c r="L7" s="48" t="n">
        <v>63.1</v>
      </c>
      <c r="M7" s="49" t="n">
        <v>71.3</v>
      </c>
    </row>
    <row r="8" customFormat="false" ht="12.75" hidden="false" customHeight="false" outlineLevel="0" collapsed="false">
      <c r="A8" s="0" t="str">
        <f aca="false">Control!A10</f>
        <v>A-</v>
      </c>
      <c r="B8" s="37" t="n">
        <f aca="false">I8</f>
        <v>47.9</v>
      </c>
      <c r="C8" s="37" t="n">
        <f aca="false">K8</f>
        <v>65.4</v>
      </c>
      <c r="D8" s="37" t="n">
        <f aca="false">M8</f>
        <v>83.4</v>
      </c>
      <c r="E8" s="39" t="n">
        <f aca="false">D8+(D8-C8)</f>
        <v>101.4</v>
      </c>
      <c r="H8" s="46" t="s">
        <v>14</v>
      </c>
      <c r="I8" s="47" t="n">
        <v>47.9</v>
      </c>
      <c r="J8" s="48" t="n">
        <v>56.6</v>
      </c>
      <c r="K8" s="48" t="n">
        <v>65.4</v>
      </c>
      <c r="L8" s="48" t="n">
        <v>74.3</v>
      </c>
      <c r="M8" s="49" t="n">
        <v>83.4</v>
      </c>
    </row>
    <row r="9" customFormat="false" ht="12.75" hidden="false" customHeight="false" outlineLevel="0" collapsed="false">
      <c r="A9" s="0" t="str">
        <f aca="false">Control!A11</f>
        <v>BBB+</v>
      </c>
      <c r="B9" s="37" t="n">
        <f aca="false">I9</f>
        <v>62.4</v>
      </c>
      <c r="C9" s="37" t="n">
        <f aca="false">K9</f>
        <v>85.4</v>
      </c>
      <c r="D9" s="37" t="n">
        <f aca="false">M9</f>
        <v>106.5</v>
      </c>
      <c r="E9" s="39" t="n">
        <f aca="false">D9+(D9-C9)</f>
        <v>127.6</v>
      </c>
      <c r="H9" s="46" t="s">
        <v>16</v>
      </c>
      <c r="I9" s="47" t="n">
        <v>62.4</v>
      </c>
      <c r="J9" s="48" t="n">
        <v>74.2</v>
      </c>
      <c r="K9" s="48" t="n">
        <v>85.4</v>
      </c>
      <c r="L9" s="48" t="n">
        <v>96.2</v>
      </c>
      <c r="M9" s="49" t="n">
        <v>106.5</v>
      </c>
    </row>
    <row r="10" customFormat="false" ht="12.75" hidden="false" customHeight="false" outlineLevel="0" collapsed="false">
      <c r="A10" s="0" t="str">
        <f aca="false">Control!A12</f>
        <v>BBB</v>
      </c>
      <c r="B10" s="37" t="n">
        <f aca="false">I10</f>
        <v>85.7</v>
      </c>
      <c r="C10" s="37" t="n">
        <f aca="false">K10</f>
        <v>114.7</v>
      </c>
      <c r="D10" s="37" t="n">
        <f aca="false">M10</f>
        <v>139.2</v>
      </c>
      <c r="E10" s="39" t="n">
        <f aca="false">D10+(D10-C10)</f>
        <v>163.7</v>
      </c>
      <c r="H10" s="46" t="s">
        <v>17</v>
      </c>
      <c r="I10" s="47" t="n">
        <v>85.7</v>
      </c>
      <c r="J10" s="48" t="n">
        <v>100.8</v>
      </c>
      <c r="K10" s="48" t="n">
        <v>114.7</v>
      </c>
      <c r="L10" s="48" t="n">
        <v>127.5</v>
      </c>
      <c r="M10" s="49" t="n">
        <v>139.2</v>
      </c>
    </row>
    <row r="11" customFormat="false" ht="12.75" hidden="false" customHeight="false" outlineLevel="0" collapsed="false">
      <c r="A11" s="0" t="str">
        <f aca="false">Control!A13</f>
        <v>BBB-</v>
      </c>
      <c r="B11" s="37" t="n">
        <f aca="false">I11</f>
        <v>104.8</v>
      </c>
      <c r="C11" s="37" t="n">
        <f aca="false">K11</f>
        <v>143.9</v>
      </c>
      <c r="D11" s="37" t="n">
        <f aca="false">M11</f>
        <v>173.2</v>
      </c>
      <c r="E11" s="39" t="n">
        <f aca="false">D11+(D11-C11)</f>
        <v>202.5</v>
      </c>
      <c r="H11" s="46" t="s">
        <v>18</v>
      </c>
      <c r="I11" s="47" t="n">
        <v>104.8</v>
      </c>
      <c r="J11" s="48" t="n">
        <v>125.6</v>
      </c>
      <c r="K11" s="48" t="n">
        <v>143.9</v>
      </c>
      <c r="L11" s="48" t="n">
        <v>159.8</v>
      </c>
      <c r="M11" s="49" t="n">
        <v>173.2</v>
      </c>
    </row>
    <row r="12" customFormat="false" ht="12.75" hidden="false" customHeight="false" outlineLevel="0" collapsed="false">
      <c r="A12" s="0" t="str">
        <f aca="false">Control!A14</f>
        <v>BB+</v>
      </c>
      <c r="B12" s="37" t="n">
        <f aca="false">I12</f>
        <v>124.5</v>
      </c>
      <c r="C12" s="37" t="n">
        <f aca="false">K12</f>
        <v>171.2</v>
      </c>
      <c r="D12" s="37" t="n">
        <f aca="false">M12</f>
        <v>204.1</v>
      </c>
      <c r="E12" s="39" t="n">
        <f aca="false">D12+(D12-C12)</f>
        <v>237</v>
      </c>
      <c r="H12" s="46" t="s">
        <v>19</v>
      </c>
      <c r="I12" s="47" t="n">
        <v>124.5</v>
      </c>
      <c r="J12" s="48" t="n">
        <v>149.6</v>
      </c>
      <c r="K12" s="48" t="n">
        <v>171.2</v>
      </c>
      <c r="L12" s="48" t="n">
        <v>189.4</v>
      </c>
      <c r="M12" s="49" t="n">
        <v>204.1</v>
      </c>
    </row>
    <row r="13" customFormat="false" ht="12.75" hidden="false" customHeight="false" outlineLevel="0" collapsed="false">
      <c r="A13" s="0" t="str">
        <f aca="false">Control!A15</f>
        <v>BB</v>
      </c>
      <c r="B13" s="37" t="n">
        <f aca="false">I13</f>
        <v>181.3</v>
      </c>
      <c r="C13" s="37" t="n">
        <f aca="false">K13</f>
        <v>243.3</v>
      </c>
      <c r="D13" s="37" t="n">
        <f aca="false">M13</f>
        <v>283.3</v>
      </c>
      <c r="E13" s="39" t="n">
        <f aca="false">D13+(D13-C13)</f>
        <v>323.3</v>
      </c>
      <c r="H13" s="46" t="s">
        <v>20</v>
      </c>
      <c r="I13" s="47" t="n">
        <v>181.3</v>
      </c>
      <c r="J13" s="48" t="n">
        <v>215</v>
      </c>
      <c r="K13" s="48" t="n">
        <v>243.3</v>
      </c>
      <c r="L13" s="48" t="n">
        <v>266</v>
      </c>
      <c r="M13" s="49" t="n">
        <v>283.3</v>
      </c>
    </row>
    <row r="14" customFormat="false" ht="12.75" hidden="false" customHeight="false" outlineLevel="0" collapsed="false">
      <c r="A14" s="0" t="str">
        <f aca="false">Control!A16</f>
        <v>BB-</v>
      </c>
      <c r="B14" s="37" t="n">
        <f aca="false">I14</f>
        <v>233.5</v>
      </c>
      <c r="C14" s="37" t="n">
        <f aca="false">K14</f>
        <v>287.6</v>
      </c>
      <c r="D14" s="37" t="n">
        <f aca="false">M14</f>
        <v>326.2</v>
      </c>
      <c r="E14" s="39" t="n">
        <f aca="false">D14+(D14-C14)</f>
        <v>364.8</v>
      </c>
      <c r="H14" s="46" t="s">
        <v>21</v>
      </c>
      <c r="I14" s="47" t="n">
        <v>233.5</v>
      </c>
      <c r="J14" s="48" t="n">
        <v>262.5</v>
      </c>
      <c r="K14" s="48" t="n">
        <v>287.6</v>
      </c>
      <c r="L14" s="48" t="n">
        <v>308.8</v>
      </c>
      <c r="M14" s="49" t="n">
        <v>326.2</v>
      </c>
    </row>
    <row r="15" customFormat="false" ht="12.75" hidden="false" customHeight="false" outlineLevel="0" collapsed="false">
      <c r="A15" s="0" t="str">
        <f aca="false">Control!A17</f>
        <v>B+</v>
      </c>
      <c r="B15" s="37" t="n">
        <f aca="false">I15</f>
        <v>343</v>
      </c>
      <c r="C15" s="37" t="n">
        <f aca="false">K15</f>
        <v>383</v>
      </c>
      <c r="D15" s="37" t="n">
        <f aca="false">M15</f>
        <v>419</v>
      </c>
      <c r="E15" s="39" t="n">
        <f aca="false">D15+(D15-C15)</f>
        <v>455</v>
      </c>
      <c r="H15" s="46" t="s">
        <v>22</v>
      </c>
      <c r="I15" s="47" t="n">
        <v>343</v>
      </c>
      <c r="J15" s="48" t="n">
        <v>363.5</v>
      </c>
      <c r="K15" s="48" t="n">
        <v>383</v>
      </c>
      <c r="L15" s="48" t="n">
        <v>401.5</v>
      </c>
      <c r="M15" s="49" t="n">
        <v>419</v>
      </c>
    </row>
    <row r="16" customFormat="false" ht="12.75" hidden="false" customHeight="false" outlineLevel="0" collapsed="false">
      <c r="A16" s="0" t="str">
        <f aca="false">Control!A18</f>
        <v>B</v>
      </c>
      <c r="B16" s="37" t="n">
        <f aca="false">I16</f>
        <v>527.6</v>
      </c>
      <c r="C16" s="37" t="n">
        <f aca="false">K16</f>
        <v>545.4</v>
      </c>
      <c r="D16" s="37" t="n">
        <f aca="false">M16</f>
        <v>570.4</v>
      </c>
      <c r="E16" s="39" t="n">
        <f aca="false">D16+(D16-C16)</f>
        <v>595.4</v>
      </c>
      <c r="H16" s="46" t="s">
        <v>23</v>
      </c>
      <c r="I16" s="47" t="n">
        <v>527.6</v>
      </c>
      <c r="J16" s="48" t="n">
        <v>535.6</v>
      </c>
      <c r="K16" s="48" t="n">
        <v>545.4</v>
      </c>
      <c r="L16" s="48" t="n">
        <v>557</v>
      </c>
      <c r="M16" s="49" t="n">
        <v>570.4</v>
      </c>
    </row>
    <row r="17" customFormat="false" ht="13.5" hidden="false" customHeight="false" outlineLevel="0" collapsed="false">
      <c r="A17" s="0" t="str">
        <f aca="false">Control!A19</f>
        <v>B-</v>
      </c>
      <c r="B17" s="37" t="n">
        <f aca="false">I17</f>
        <v>766.9</v>
      </c>
      <c r="C17" s="37" t="n">
        <f aca="false">K17</f>
        <v>762.4</v>
      </c>
      <c r="D17" s="37" t="n">
        <f aca="false">M17</f>
        <v>776.4</v>
      </c>
      <c r="E17" s="39" t="n">
        <f aca="false">D17+(D17-C17)</f>
        <v>790.4</v>
      </c>
      <c r="H17" s="51" t="s">
        <v>24</v>
      </c>
      <c r="I17" s="52" t="n">
        <v>766.9</v>
      </c>
      <c r="J17" s="53" t="n">
        <v>762.3</v>
      </c>
      <c r="K17" s="53" t="n">
        <v>762.4</v>
      </c>
      <c r="L17" s="53" t="n">
        <v>767.1</v>
      </c>
      <c r="M17" s="54" t="n">
        <v>776.4</v>
      </c>
    </row>
    <row r="18" customFormat="false" ht="12.75" hidden="false" customHeight="false" outlineLevel="0" collapsed="false">
      <c r="B18" s="37"/>
    </row>
    <row r="19" customFormat="false" ht="12.75" hidden="false" customHeight="false" outlineLevel="0" collapsed="false">
      <c r="B19" s="37"/>
    </row>
    <row r="20" customFormat="false" ht="12.75" hidden="false" customHeight="false" outlineLevel="0" collapsed="false">
      <c r="B20" s="37"/>
    </row>
    <row r="21" customFormat="false" ht="12.75" hidden="false" customHeight="false" outlineLevel="0" collapsed="false">
      <c r="B21" s="37"/>
    </row>
    <row r="22" customFormat="false" ht="12.75" hidden="false" customHeight="false" outlineLevel="0" collapsed="false">
      <c r="B22" s="37"/>
    </row>
    <row r="23" customFormat="false" ht="12.75" hidden="false" customHeight="false" outlineLevel="0" collapsed="false">
      <c r="B23" s="37"/>
    </row>
    <row r="24" customFormat="false" ht="12.75" hidden="false" customHeight="false" outlineLevel="0" collapsed="false">
      <c r="B24" s="37"/>
    </row>
    <row r="25" customFormat="false" ht="12.75" hidden="false" customHeight="false" outlineLevel="0" collapsed="false">
      <c r="B25" s="37"/>
    </row>
    <row r="26" customFormat="false" ht="12.75" hidden="false" customHeight="false" outlineLevel="0" collapsed="false">
      <c r="B26" s="37"/>
    </row>
    <row r="27" customFormat="false" ht="12.75" hidden="false" customHeight="false" outlineLevel="0" collapsed="false">
      <c r="B27" s="37"/>
    </row>
    <row r="28" customFormat="false" ht="12.75" hidden="false" customHeight="false" outlineLevel="0" collapsed="false">
      <c r="B28" s="37"/>
    </row>
    <row r="29" customFormat="false" ht="12.75" hidden="false" customHeight="false" outlineLevel="0" collapsed="false">
      <c r="B29" s="37"/>
    </row>
    <row r="30" customFormat="false" ht="12.75" hidden="false" customHeight="false" outlineLevel="0" collapsed="false">
      <c r="B30" s="37"/>
    </row>
    <row r="31" customFormat="false" ht="12.75" hidden="false" customHeight="false" outlineLevel="0" collapsed="false">
      <c r="B31" s="37"/>
    </row>
    <row r="32" customFormat="false" ht="12.75" hidden="false" customHeight="false" outlineLevel="0" collapsed="false">
      <c r="B32" s="37"/>
    </row>
    <row r="33" customFormat="false" ht="12.75" hidden="false" customHeight="false" outlineLevel="0" collapsed="false">
      <c r="B33" s="37"/>
    </row>
    <row r="34" customFormat="false" ht="12.75" hidden="false" customHeight="false" outlineLevel="0" collapsed="false">
      <c r="B34" s="37"/>
    </row>
    <row r="35" customFormat="false" ht="12.75" hidden="false" customHeight="false" outlineLevel="0" collapsed="false">
      <c r="B35" s="37"/>
    </row>
    <row r="36" customFormat="false" ht="12.75" hidden="false" customHeight="false" outlineLevel="0" collapsed="false">
      <c r="B36" s="37"/>
    </row>
    <row r="37" customFormat="false" ht="12.75" hidden="false" customHeight="false" outlineLevel="0" collapsed="false">
      <c r="B37" s="37"/>
    </row>
    <row r="38" customFormat="false" ht="12.75" hidden="false" customHeight="false" outlineLevel="0" collapsed="false">
      <c r="B38" s="37"/>
    </row>
    <row r="39" customFormat="false" ht="12.75" hidden="false" customHeight="false" outlineLevel="0" collapsed="false">
      <c r="B39" s="37"/>
    </row>
    <row r="40" customFormat="false" ht="12.75" hidden="false" customHeight="false" outlineLevel="0" collapsed="false">
      <c r="B40" s="37"/>
    </row>
    <row r="41" customFormat="false" ht="12.75" hidden="false" customHeight="false" outlineLevel="0" collapsed="false">
      <c r="B41" s="37"/>
    </row>
    <row r="42" customFormat="false" ht="12.75" hidden="false" customHeight="false" outlineLevel="0" collapsed="false">
      <c r="B42" s="37"/>
    </row>
    <row r="43" customFormat="false" ht="12.75" hidden="false" customHeight="false" outlineLevel="0" collapsed="false">
      <c r="B43" s="37"/>
    </row>
    <row r="44" customFormat="false" ht="12.75" hidden="false" customHeight="false" outlineLevel="0" collapsed="false">
      <c r="B44" s="37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7"/>
    </row>
    <row r="47" customFormat="false" ht="12.75" hidden="false" customHeight="false" outlineLevel="0" collapsed="false">
      <c r="B47" s="37"/>
    </row>
    <row r="48" customFormat="false" ht="12.75" hidden="false" customHeight="false" outlineLevel="0" collapsed="false">
      <c r="B48" s="37"/>
    </row>
    <row r="49" customFormat="false" ht="12.75" hidden="false" customHeight="false" outlineLevel="0" collapsed="false">
      <c r="B49" s="37"/>
    </row>
    <row r="50" customFormat="false" ht="12.75" hidden="false" customHeight="false" outlineLevel="0" collapsed="false">
      <c r="B50" s="37"/>
    </row>
    <row r="51" customFormat="false" ht="12.75" hidden="false" customHeight="false" outlineLevel="0" collapsed="false">
      <c r="B51" s="37"/>
    </row>
    <row r="52" customFormat="false" ht="12.75" hidden="false" customHeight="false" outlineLevel="0" collapsed="false">
      <c r="B52" s="37"/>
    </row>
    <row r="53" customFormat="false" ht="12.75" hidden="false" customHeight="false" outlineLevel="0" collapsed="false">
      <c r="B53" s="37"/>
    </row>
    <row r="54" customFormat="false" ht="12.75" hidden="false" customHeight="false" outlineLevel="0" collapsed="false">
      <c r="B54" s="37"/>
    </row>
    <row r="55" customFormat="false" ht="12.75" hidden="false" customHeight="false" outlineLevel="0" collapsed="false">
      <c r="B55" s="37"/>
    </row>
    <row r="56" customFormat="false" ht="12.75" hidden="false" customHeight="false" outlineLevel="0" collapsed="false">
      <c r="B56" s="37"/>
    </row>
    <row r="57" customFormat="false" ht="12.75" hidden="false" customHeight="false" outlineLevel="0" collapsed="false">
      <c r="B57" s="37"/>
    </row>
    <row r="58" customFormat="false" ht="12.75" hidden="false" customHeight="false" outlineLevel="0" collapsed="false">
      <c r="B58" s="37"/>
    </row>
    <row r="59" customFormat="false" ht="12.75" hidden="false" customHeight="false" outlineLevel="0" collapsed="false">
      <c r="B59" s="37"/>
    </row>
    <row r="60" customFormat="false" ht="12.75" hidden="false" customHeight="false" outlineLevel="0" collapsed="false">
      <c r="B60" s="37"/>
    </row>
    <row r="61" customFormat="false" ht="12.75" hidden="false" customHeight="false" outlineLevel="0" collapsed="false">
      <c r="B61" s="37"/>
    </row>
    <row r="62" customFormat="false" ht="12.75" hidden="false" customHeight="false" outlineLevel="0" collapsed="false">
      <c r="B62" s="37"/>
    </row>
    <row r="63" customFormat="false" ht="12.75" hidden="false" customHeight="false" outlineLevel="0" collapsed="false">
      <c r="B63" s="37"/>
    </row>
    <row r="64" customFormat="false" ht="12.75" hidden="false" customHeight="false" outlineLevel="0" collapsed="false">
      <c r="B64" s="37"/>
    </row>
    <row r="65" customFormat="false" ht="12.75" hidden="false" customHeight="false" outlineLevel="0" collapsed="false">
      <c r="B65" s="37"/>
    </row>
    <row r="66" customFormat="false" ht="12.75" hidden="false" customHeight="false" outlineLevel="0" collapsed="false">
      <c r="B66" s="37"/>
    </row>
    <row r="67" customFormat="false" ht="12.75" hidden="false" customHeight="false" outlineLevel="0" collapsed="false">
      <c r="B67" s="37"/>
    </row>
    <row r="68" customFormat="false" ht="12.75" hidden="false" customHeight="false" outlineLevel="0" collapsed="false">
      <c r="B68" s="37"/>
    </row>
    <row r="69" customFormat="false" ht="12.75" hidden="false" customHeight="false" outlineLevel="0" collapsed="false">
      <c r="B69" s="37"/>
    </row>
    <row r="70" customFormat="false" ht="12.75" hidden="false" customHeight="false" outlineLevel="0" collapsed="false">
      <c r="B70" s="37"/>
    </row>
    <row r="71" customFormat="false" ht="12.75" hidden="false" customHeight="false" outlineLevel="0" collapsed="false">
      <c r="B71" s="37"/>
    </row>
    <row r="72" customFormat="false" ht="12.75" hidden="false" customHeight="false" outlineLevel="0" collapsed="false">
      <c r="B72" s="37"/>
    </row>
    <row r="73" customFormat="false" ht="12.75" hidden="false" customHeight="false" outlineLevel="0" collapsed="false">
      <c r="B73" s="37"/>
    </row>
    <row r="74" customFormat="false" ht="12.75" hidden="false" customHeight="false" outlineLevel="0" collapsed="false">
      <c r="B74" s="37"/>
    </row>
    <row r="75" customFormat="false" ht="12.75" hidden="false" customHeight="false" outlineLevel="0" collapsed="false">
      <c r="B75" s="37"/>
    </row>
    <row r="76" customFormat="false" ht="12.75" hidden="false" customHeight="false" outlineLevel="0" collapsed="false">
      <c r="B76" s="37"/>
    </row>
    <row r="77" customFormat="false" ht="12.75" hidden="false" customHeight="false" outlineLevel="0" collapsed="false">
      <c r="B77" s="37"/>
    </row>
    <row r="78" customFormat="false" ht="12.75" hidden="false" customHeight="false" outlineLevel="0" collapsed="false">
      <c r="B78" s="37"/>
    </row>
    <row r="79" customFormat="false" ht="12.75" hidden="false" customHeight="false" outlineLevel="0" collapsed="false">
      <c r="B79" s="37"/>
    </row>
    <row r="80" customFormat="false" ht="12.75" hidden="false" customHeight="false" outlineLevel="0" collapsed="false">
      <c r="B80" s="37"/>
    </row>
    <row r="81" customFormat="false" ht="12.75" hidden="false" customHeight="false" outlineLevel="0" collapsed="false">
      <c r="B81" s="37"/>
    </row>
    <row r="82" customFormat="false" ht="12.75" hidden="false" customHeight="false" outlineLevel="0" collapsed="false">
      <c r="B82" s="37"/>
    </row>
    <row r="83" customFormat="false" ht="12.75" hidden="false" customHeight="false" outlineLevel="0" collapsed="false">
      <c r="B83" s="37"/>
    </row>
    <row r="84" customFormat="false" ht="12.75" hidden="false" customHeight="false" outlineLevel="0" collapsed="false">
      <c r="B84" s="37"/>
    </row>
    <row r="85" customFormat="false" ht="12.75" hidden="false" customHeight="false" outlineLevel="0" collapsed="false">
      <c r="B85" s="37"/>
    </row>
    <row r="86" customFormat="false" ht="12.75" hidden="false" customHeight="false" outlineLevel="0" collapsed="false">
      <c r="B86" s="37"/>
    </row>
    <row r="87" customFormat="false" ht="12.75" hidden="false" customHeight="false" outlineLevel="0" collapsed="false">
      <c r="B87" s="37"/>
    </row>
    <row r="88" customFormat="false" ht="12.75" hidden="false" customHeight="false" outlineLevel="0" collapsed="false">
      <c r="B88" s="37"/>
    </row>
    <row r="89" customFormat="false" ht="12.75" hidden="false" customHeight="false" outlineLevel="0" collapsed="false">
      <c r="B89" s="37"/>
    </row>
    <row r="90" customFormat="false" ht="12.75" hidden="false" customHeight="false" outlineLevel="0" collapsed="false">
      <c r="B90" s="37"/>
    </row>
    <row r="91" customFormat="false" ht="12.75" hidden="false" customHeight="false" outlineLevel="0" collapsed="false">
      <c r="B91" s="37"/>
    </row>
    <row r="92" customFormat="false" ht="12.75" hidden="false" customHeight="false" outlineLevel="0" collapsed="false">
      <c r="B92" s="37"/>
    </row>
    <row r="93" customFormat="false" ht="12.75" hidden="false" customHeight="false" outlineLevel="0" collapsed="false">
      <c r="B93" s="37"/>
    </row>
    <row r="94" customFormat="false" ht="12.75" hidden="false" customHeight="false" outlineLevel="0" collapsed="false">
      <c r="B94" s="37"/>
    </row>
    <row r="95" customFormat="false" ht="12.75" hidden="false" customHeight="false" outlineLevel="0" collapsed="false">
      <c r="B95" s="37"/>
    </row>
    <row r="96" customFormat="false" ht="12.75" hidden="false" customHeight="false" outlineLevel="0" collapsed="false">
      <c r="B96" s="37"/>
    </row>
    <row r="97" customFormat="false" ht="12.75" hidden="false" customHeight="false" outlineLevel="0" collapsed="false">
      <c r="B97" s="37"/>
    </row>
    <row r="98" customFormat="false" ht="12.75" hidden="false" customHeight="false" outlineLevel="0" collapsed="false">
      <c r="B98" s="37"/>
    </row>
    <row r="99" customFormat="false" ht="12.75" hidden="false" customHeight="false" outlineLevel="0" collapsed="false">
      <c r="B99" s="37"/>
    </row>
    <row r="100" customFormat="false" ht="12.75" hidden="false" customHeight="false" outlineLevel="0" collapsed="false">
      <c r="B100" s="37"/>
    </row>
    <row r="101" customFormat="false" ht="12.75" hidden="false" customHeight="false" outlineLevel="0" collapsed="false">
      <c r="B10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6" min="2" style="35" width="9.14"/>
  </cols>
  <sheetData>
    <row r="1" customFormat="false" ht="12.75" hidden="false" customHeight="false" outlineLevel="0" collapsed="false">
      <c r="A1" s="36" t="s">
        <v>34</v>
      </c>
      <c r="B1" s="36" t="n">
        <v>1</v>
      </c>
      <c r="C1" s="36" t="n">
        <v>3</v>
      </c>
      <c r="D1" s="36" t="n">
        <v>5</v>
      </c>
      <c r="E1" s="36" t="n">
        <v>7</v>
      </c>
      <c r="F1" s="36"/>
    </row>
    <row r="2" customFormat="false" ht="12.75" hidden="false" customHeight="false" outlineLevel="0" collapsed="false">
      <c r="A2" s="0" t="str">
        <f aca="false">Control!A4</f>
        <v>AAA</v>
      </c>
      <c r="B2" s="55" t="n">
        <f aca="false">$D2</f>
        <v>0.07</v>
      </c>
      <c r="C2" s="55" t="n">
        <f aca="false">$D2</f>
        <v>0.07</v>
      </c>
      <c r="D2" s="56" t="n">
        <v>0.07</v>
      </c>
      <c r="E2" s="55" t="n">
        <f aca="false">$D2</f>
        <v>0.07</v>
      </c>
      <c r="F2" s="57"/>
      <c r="G2" s="58"/>
    </row>
    <row r="3" customFormat="false" ht="12.75" hidden="false" customHeight="false" outlineLevel="0" collapsed="false">
      <c r="A3" s="0" t="str">
        <f aca="false">Control!A5</f>
        <v>AA+</v>
      </c>
      <c r="B3" s="55" t="n">
        <f aca="false">$D3</f>
        <v>0.06</v>
      </c>
      <c r="C3" s="55" t="n">
        <f aca="false">$D3</f>
        <v>0.06</v>
      </c>
      <c r="D3" s="56" t="n">
        <v>0.06</v>
      </c>
      <c r="E3" s="55" t="n">
        <f aca="false">$D3</f>
        <v>0.06</v>
      </c>
      <c r="F3" s="57"/>
      <c r="G3" s="58"/>
    </row>
    <row r="4" customFormat="false" ht="12.75" hidden="false" customHeight="false" outlineLevel="0" collapsed="false">
      <c r="A4" s="0" t="str">
        <f aca="false">Control!A6</f>
        <v>AA</v>
      </c>
      <c r="B4" s="55" t="n">
        <f aca="false">$D4</f>
        <v>0.06</v>
      </c>
      <c r="C4" s="55" t="n">
        <f aca="false">$D4</f>
        <v>0.06</v>
      </c>
      <c r="D4" s="56" t="n">
        <v>0.06</v>
      </c>
      <c r="E4" s="55" t="n">
        <f aca="false">$D4</f>
        <v>0.06</v>
      </c>
      <c r="F4" s="57"/>
      <c r="G4" s="58"/>
    </row>
    <row r="5" customFormat="false" ht="12.75" hidden="false" customHeight="false" outlineLevel="0" collapsed="false">
      <c r="A5" s="0" t="str">
        <f aca="false">Control!A7</f>
        <v>AA-</v>
      </c>
      <c r="B5" s="55" t="n">
        <f aca="false">$D5</f>
        <v>0.06</v>
      </c>
      <c r="C5" s="55" t="n">
        <f aca="false">$D5</f>
        <v>0.06</v>
      </c>
      <c r="D5" s="56" t="n">
        <v>0.06</v>
      </c>
      <c r="E5" s="55" t="n">
        <f aca="false">$D5</f>
        <v>0.06</v>
      </c>
      <c r="F5" s="57"/>
      <c r="G5" s="58"/>
    </row>
    <row r="6" customFormat="false" ht="12.75" hidden="false" customHeight="false" outlineLevel="0" collapsed="false">
      <c r="A6" s="0" t="str">
        <f aca="false">Control!A8</f>
        <v>A+</v>
      </c>
      <c r="B6" s="55" t="n">
        <f aca="false">$D6</f>
        <v>0.05</v>
      </c>
      <c r="C6" s="55" t="n">
        <f aca="false">$D6</f>
        <v>0.05</v>
      </c>
      <c r="D6" s="56" t="n">
        <v>0.05</v>
      </c>
      <c r="E6" s="55" t="n">
        <f aca="false">$D6</f>
        <v>0.05</v>
      </c>
      <c r="F6" s="57"/>
      <c r="G6" s="58"/>
    </row>
    <row r="7" customFormat="false" ht="12.75" hidden="false" customHeight="false" outlineLevel="0" collapsed="false">
      <c r="A7" s="0" t="str">
        <f aca="false">Control!A9</f>
        <v>A</v>
      </c>
      <c r="B7" s="55" t="n">
        <f aca="false">$D7</f>
        <v>0.05</v>
      </c>
      <c r="C7" s="55" t="n">
        <f aca="false">$D7</f>
        <v>0.05</v>
      </c>
      <c r="D7" s="56" t="n">
        <v>0.05</v>
      </c>
      <c r="E7" s="55" t="n">
        <f aca="false">$D7</f>
        <v>0.05</v>
      </c>
      <c r="F7" s="57"/>
      <c r="G7" s="58"/>
    </row>
    <row r="8" customFormat="false" ht="12.75" hidden="false" customHeight="false" outlineLevel="0" collapsed="false">
      <c r="A8" s="0" t="str">
        <f aca="false">Control!A10</f>
        <v>A-</v>
      </c>
      <c r="B8" s="55" t="n">
        <f aca="false">$D8</f>
        <v>0.05</v>
      </c>
      <c r="C8" s="55" t="n">
        <f aca="false">$D8</f>
        <v>0.05</v>
      </c>
      <c r="D8" s="56" t="n">
        <v>0.05</v>
      </c>
      <c r="E8" s="55" t="n">
        <f aca="false">$D8</f>
        <v>0.05</v>
      </c>
      <c r="F8" s="57"/>
      <c r="G8" s="58"/>
    </row>
    <row r="9" customFormat="false" ht="12.75" hidden="false" customHeight="false" outlineLevel="0" collapsed="false">
      <c r="A9" s="0" t="str">
        <f aca="false">Control!A11</f>
        <v>BBB+</v>
      </c>
      <c r="B9" s="55" t="n">
        <f aca="false">$D9</f>
        <v>0.04</v>
      </c>
      <c r="C9" s="55" t="n">
        <f aca="false">$D9</f>
        <v>0.04</v>
      </c>
      <c r="D9" s="56" t="n">
        <v>0.04</v>
      </c>
      <c r="E9" s="55" t="n">
        <f aca="false">$D9</f>
        <v>0.04</v>
      </c>
      <c r="F9" s="57"/>
      <c r="G9" s="58"/>
    </row>
    <row r="10" customFormat="false" ht="12.75" hidden="false" customHeight="false" outlineLevel="0" collapsed="false">
      <c r="A10" s="0" t="str">
        <f aca="false">Control!A12</f>
        <v>BBB</v>
      </c>
      <c r="B10" s="55" t="n">
        <f aca="false">$D10</f>
        <v>0.04</v>
      </c>
      <c r="C10" s="55" t="n">
        <f aca="false">$D10</f>
        <v>0.04</v>
      </c>
      <c r="D10" s="56" t="n">
        <v>0.04</v>
      </c>
      <c r="E10" s="55" t="n">
        <f aca="false">$D10</f>
        <v>0.04</v>
      </c>
      <c r="F10" s="57"/>
      <c r="G10" s="58"/>
    </row>
    <row r="11" customFormat="false" ht="12.75" hidden="false" customHeight="false" outlineLevel="0" collapsed="false">
      <c r="A11" s="0" t="str">
        <f aca="false">Control!A13</f>
        <v>BBB-</v>
      </c>
      <c r="B11" s="55" t="n">
        <f aca="false">$D11</f>
        <v>0.04</v>
      </c>
      <c r="C11" s="55" t="n">
        <f aca="false">$D11</f>
        <v>0.04</v>
      </c>
      <c r="D11" s="56" t="n">
        <v>0.04</v>
      </c>
      <c r="E11" s="55" t="n">
        <f aca="false">$D11</f>
        <v>0.04</v>
      </c>
      <c r="F11" s="57"/>
      <c r="G11" s="58"/>
    </row>
    <row r="12" customFormat="false" ht="12.75" hidden="false" customHeight="false" outlineLevel="0" collapsed="false">
      <c r="A12" s="0" t="str">
        <f aca="false">Control!A14</f>
        <v>BB+</v>
      </c>
      <c r="B12" s="55" t="n">
        <f aca="false">$D12</f>
        <v>0.03</v>
      </c>
      <c r="C12" s="55" t="n">
        <f aca="false">$D12</f>
        <v>0.03</v>
      </c>
      <c r="D12" s="56" t="n">
        <v>0.03</v>
      </c>
      <c r="E12" s="55" t="n">
        <f aca="false">$D12</f>
        <v>0.03</v>
      </c>
      <c r="F12" s="57"/>
      <c r="G12" s="58"/>
    </row>
    <row r="13" customFormat="false" ht="12.75" hidden="false" customHeight="false" outlineLevel="0" collapsed="false">
      <c r="A13" s="0" t="str">
        <f aca="false">Control!A15</f>
        <v>BB</v>
      </c>
      <c r="B13" s="55" t="n">
        <f aca="false">$D13</f>
        <v>0.03</v>
      </c>
      <c r="C13" s="55" t="n">
        <f aca="false">$D13</f>
        <v>0.03</v>
      </c>
      <c r="D13" s="56" t="n">
        <v>0.03</v>
      </c>
      <c r="E13" s="55" t="n">
        <f aca="false">$D13</f>
        <v>0.03</v>
      </c>
      <c r="F13" s="57"/>
      <c r="G13" s="58"/>
    </row>
    <row r="14" customFormat="false" ht="12.75" hidden="false" customHeight="false" outlineLevel="0" collapsed="false">
      <c r="A14" s="0" t="str">
        <f aca="false">Control!A16</f>
        <v>BB-</v>
      </c>
      <c r="B14" s="55" t="n">
        <f aca="false">$D14</f>
        <v>0.03</v>
      </c>
      <c r="C14" s="55" t="n">
        <f aca="false">$D14</f>
        <v>0.03</v>
      </c>
      <c r="D14" s="56" t="n">
        <v>0.03</v>
      </c>
      <c r="E14" s="55" t="n">
        <f aca="false">$D14</f>
        <v>0.03</v>
      </c>
      <c r="F14" s="57"/>
      <c r="G14" s="58"/>
    </row>
    <row r="15" customFormat="false" ht="12.75" hidden="false" customHeight="false" outlineLevel="0" collapsed="false">
      <c r="A15" s="0" t="str">
        <f aca="false">Control!A17</f>
        <v>B+</v>
      </c>
      <c r="B15" s="55" t="n">
        <f aca="false">$D15</f>
        <v>0.02</v>
      </c>
      <c r="C15" s="55" t="n">
        <f aca="false">$D15</f>
        <v>0.02</v>
      </c>
      <c r="D15" s="56" t="n">
        <v>0.02</v>
      </c>
      <c r="E15" s="55" t="n">
        <f aca="false">$D15</f>
        <v>0.02</v>
      </c>
      <c r="F15" s="57"/>
      <c r="G15" s="58"/>
    </row>
    <row r="16" customFormat="false" ht="12.75" hidden="false" customHeight="false" outlineLevel="0" collapsed="false">
      <c r="A16" s="0" t="str">
        <f aca="false">Control!A18</f>
        <v>B</v>
      </c>
      <c r="B16" s="55" t="n">
        <f aca="false">$D16</f>
        <v>0.02</v>
      </c>
      <c r="C16" s="55" t="n">
        <f aca="false">$D16</f>
        <v>0.02</v>
      </c>
      <c r="D16" s="56" t="n">
        <v>0.02</v>
      </c>
      <c r="E16" s="55" t="n">
        <f aca="false">$D16</f>
        <v>0.02</v>
      </c>
      <c r="F16" s="57"/>
      <c r="G16" s="58"/>
    </row>
    <row r="17" customFormat="false" ht="12.75" hidden="false" customHeight="false" outlineLevel="0" collapsed="false">
      <c r="A17" s="0" t="str">
        <f aca="false">Control!A19</f>
        <v>B-</v>
      </c>
      <c r="B17" s="55" t="n">
        <f aca="false">$D17</f>
        <v>0.02</v>
      </c>
      <c r="C17" s="55" t="n">
        <f aca="false">$D17</f>
        <v>0.02</v>
      </c>
      <c r="D17" s="56" t="n">
        <v>0.02</v>
      </c>
      <c r="E17" s="55" t="n">
        <f aca="false">$D17</f>
        <v>0.02</v>
      </c>
      <c r="F17" s="57"/>
      <c r="G17" s="58"/>
    </row>
    <row r="18" customFormat="false" ht="12.75" hidden="false" customHeight="false" outlineLevel="0" collapsed="false">
      <c r="B18" s="59"/>
      <c r="C18" s="59"/>
      <c r="D18" s="59"/>
      <c r="E18" s="59"/>
      <c r="F18" s="59"/>
    </row>
    <row r="19" customFormat="false" ht="12.75" hidden="false" customHeight="false" outlineLevel="0" collapsed="false">
      <c r="B19" s="59"/>
      <c r="C19" s="59"/>
      <c r="D19" s="59"/>
      <c r="E19" s="59"/>
      <c r="F19" s="59"/>
    </row>
    <row r="20" customFormat="false" ht="12.75" hidden="false" customHeight="false" outlineLevel="0" collapsed="false">
      <c r="B20" s="59"/>
      <c r="C20" s="59"/>
      <c r="D20" s="59"/>
      <c r="E20" s="59"/>
      <c r="F20" s="59"/>
      <c r="L20" s="60"/>
    </row>
    <row r="21" customFormat="false" ht="12.75" hidden="false" customHeight="false" outlineLevel="0" collapsed="false">
      <c r="B21" s="59"/>
      <c r="C21" s="59"/>
      <c r="D21" s="59"/>
      <c r="E21" s="59"/>
      <c r="F21" s="59"/>
      <c r="K21" s="58"/>
      <c r="L21" s="61"/>
    </row>
    <row r="22" customFormat="false" ht="12.75" hidden="false" customHeight="false" outlineLevel="0" collapsed="false">
      <c r="B22" s="59"/>
      <c r="C22" s="59"/>
      <c r="D22" s="59"/>
      <c r="E22" s="59"/>
      <c r="F22" s="59"/>
      <c r="K22" s="58"/>
    </row>
    <row r="23" customFormat="false" ht="12.75" hidden="false" customHeight="false" outlineLevel="0" collapsed="false">
      <c r="B23" s="59"/>
      <c r="C23" s="59"/>
      <c r="D23" s="59"/>
      <c r="E23" s="59"/>
      <c r="F23" s="59"/>
    </row>
    <row r="24" customFormat="false" ht="12.75" hidden="false" customHeight="false" outlineLevel="0" collapsed="false">
      <c r="B24" s="59"/>
      <c r="C24" s="59"/>
      <c r="D24" s="59"/>
      <c r="E24" s="59"/>
      <c r="F24" s="59"/>
    </row>
    <row r="25" customFormat="false" ht="12.75" hidden="false" customHeight="false" outlineLevel="0" collapsed="false">
      <c r="B25" s="59"/>
      <c r="C25" s="59"/>
      <c r="D25" s="59"/>
      <c r="E25" s="59"/>
      <c r="F25" s="59"/>
    </row>
    <row r="26" customFormat="false" ht="12.75" hidden="false" customHeight="false" outlineLevel="0" collapsed="false">
      <c r="B26" s="59"/>
      <c r="C26" s="59"/>
      <c r="D26" s="59"/>
      <c r="E26" s="59"/>
      <c r="F26" s="59"/>
    </row>
    <row r="27" customFormat="false" ht="12.75" hidden="false" customHeight="false" outlineLevel="0" collapsed="false">
      <c r="B27" s="59"/>
      <c r="C27" s="59"/>
      <c r="D27" s="59"/>
      <c r="E27" s="59"/>
      <c r="F27" s="59"/>
    </row>
    <row r="28" customFormat="false" ht="12.75" hidden="false" customHeight="false" outlineLevel="0" collapsed="false">
      <c r="B28" s="59"/>
      <c r="C28" s="59"/>
      <c r="D28" s="59"/>
      <c r="E28" s="59"/>
      <c r="F28" s="59"/>
    </row>
    <row r="29" customFormat="false" ht="12.75" hidden="false" customHeight="false" outlineLevel="0" collapsed="false">
      <c r="B29" s="59"/>
      <c r="C29" s="59"/>
      <c r="D29" s="59"/>
      <c r="E29" s="59"/>
      <c r="F29" s="59"/>
    </row>
    <row r="30" customFormat="false" ht="12.75" hidden="false" customHeight="false" outlineLevel="0" collapsed="false">
      <c r="B30" s="59"/>
      <c r="C30" s="59"/>
      <c r="D30" s="59"/>
      <c r="E30" s="59"/>
      <c r="F30" s="59"/>
    </row>
    <row r="31" customFormat="false" ht="12.75" hidden="false" customHeight="false" outlineLevel="0" collapsed="false">
      <c r="B31" s="59"/>
      <c r="C31" s="59"/>
      <c r="D31" s="59"/>
      <c r="E31" s="59"/>
      <c r="F31" s="59"/>
    </row>
    <row r="32" customFormat="false" ht="12.75" hidden="false" customHeight="false" outlineLevel="0" collapsed="false">
      <c r="B32" s="59"/>
      <c r="C32" s="59"/>
      <c r="D32" s="59"/>
      <c r="E32" s="59"/>
      <c r="F32" s="59"/>
    </row>
    <row r="33" customFormat="false" ht="12.75" hidden="false" customHeight="false" outlineLevel="0" collapsed="false">
      <c r="B33" s="59"/>
      <c r="C33" s="59"/>
      <c r="D33" s="59"/>
      <c r="E33" s="59"/>
      <c r="F33" s="59"/>
    </row>
    <row r="34" customFormat="false" ht="12.75" hidden="false" customHeight="false" outlineLevel="0" collapsed="false">
      <c r="B34" s="59"/>
      <c r="C34" s="59"/>
      <c r="D34" s="59"/>
      <c r="E34" s="59"/>
      <c r="F34" s="59"/>
    </row>
    <row r="35" customFormat="false" ht="12.75" hidden="false" customHeight="false" outlineLevel="0" collapsed="false">
      <c r="B35" s="59"/>
      <c r="C35" s="59"/>
      <c r="D35" s="59"/>
      <c r="E35" s="59"/>
      <c r="F35" s="59"/>
    </row>
    <row r="36" customFormat="false" ht="12.75" hidden="false" customHeight="false" outlineLevel="0" collapsed="false">
      <c r="B36" s="59"/>
      <c r="C36" s="59"/>
      <c r="D36" s="59"/>
      <c r="E36" s="59"/>
      <c r="F36" s="59"/>
    </row>
    <row r="37" customFormat="false" ht="12.75" hidden="false" customHeight="false" outlineLevel="0" collapsed="false">
      <c r="B37" s="59"/>
      <c r="C37" s="59"/>
      <c r="D37" s="59"/>
      <c r="E37" s="59"/>
      <c r="F37" s="59"/>
    </row>
    <row r="38" customFormat="false" ht="12.75" hidden="false" customHeight="false" outlineLevel="0" collapsed="false">
      <c r="B38" s="59"/>
      <c r="C38" s="59"/>
      <c r="D38" s="59"/>
      <c r="E38" s="59"/>
      <c r="F38" s="59"/>
    </row>
    <row r="39" customFormat="false" ht="12.75" hidden="false" customHeight="false" outlineLevel="0" collapsed="false">
      <c r="B39" s="59"/>
      <c r="C39" s="59"/>
      <c r="D39" s="59"/>
      <c r="E39" s="59"/>
      <c r="F39" s="59"/>
    </row>
    <row r="40" customFormat="false" ht="12.75" hidden="false" customHeight="false" outlineLevel="0" collapsed="false">
      <c r="B40" s="59"/>
      <c r="C40" s="59"/>
      <c r="D40" s="59"/>
      <c r="E40" s="59"/>
      <c r="F40" s="59"/>
    </row>
    <row r="41" customFormat="false" ht="12.75" hidden="false" customHeight="false" outlineLevel="0" collapsed="false">
      <c r="B41" s="59"/>
      <c r="C41" s="59"/>
      <c r="D41" s="59"/>
      <c r="E41" s="59"/>
      <c r="F41" s="59"/>
    </row>
    <row r="42" customFormat="false" ht="12.75" hidden="false" customHeight="false" outlineLevel="0" collapsed="false">
      <c r="B42" s="59"/>
      <c r="C42" s="59"/>
      <c r="D42" s="59"/>
      <c r="E42" s="59"/>
      <c r="F42" s="59"/>
    </row>
    <row r="43" customFormat="false" ht="12.75" hidden="false" customHeight="false" outlineLevel="0" collapsed="false">
      <c r="B43" s="59"/>
      <c r="C43" s="59"/>
      <c r="D43" s="59"/>
      <c r="E43" s="59"/>
      <c r="F43" s="59"/>
    </row>
    <row r="44" customFormat="false" ht="12.75" hidden="false" customHeight="false" outlineLevel="0" collapsed="false">
      <c r="B44" s="59"/>
      <c r="C44" s="59"/>
      <c r="D44" s="59"/>
      <c r="E44" s="59"/>
      <c r="F44" s="59"/>
    </row>
    <row r="45" customFormat="false" ht="12.75" hidden="false" customHeight="false" outlineLevel="0" collapsed="false">
      <c r="B45" s="59"/>
      <c r="C45" s="59"/>
      <c r="D45" s="59"/>
      <c r="E45" s="59"/>
      <c r="F45" s="59"/>
    </row>
    <row r="46" customFormat="false" ht="12.75" hidden="false" customHeight="false" outlineLevel="0" collapsed="false">
      <c r="B46" s="59"/>
      <c r="C46" s="59"/>
      <c r="D46" s="59"/>
      <c r="E46" s="59"/>
      <c r="F46" s="59"/>
    </row>
    <row r="47" customFormat="false" ht="12.75" hidden="false" customHeight="false" outlineLevel="0" collapsed="false">
      <c r="B47" s="59"/>
      <c r="C47" s="59"/>
      <c r="D47" s="59"/>
      <c r="E47" s="59"/>
      <c r="F47" s="59"/>
    </row>
    <row r="48" customFormat="false" ht="12.75" hidden="false" customHeight="false" outlineLevel="0" collapsed="false">
      <c r="B48" s="59"/>
      <c r="C48" s="59"/>
      <c r="D48" s="59"/>
      <c r="E48" s="59"/>
      <c r="F48" s="59"/>
    </row>
    <row r="49" customFormat="false" ht="12.75" hidden="false" customHeight="false" outlineLevel="0" collapsed="false">
      <c r="B49" s="59"/>
      <c r="C49" s="59"/>
      <c r="D49" s="59"/>
      <c r="E49" s="59"/>
      <c r="F49" s="59"/>
    </row>
    <row r="50" customFormat="false" ht="12.75" hidden="false" customHeight="false" outlineLevel="0" collapsed="false">
      <c r="B50" s="59"/>
      <c r="C50" s="59"/>
      <c r="D50" s="59"/>
      <c r="E50" s="59"/>
      <c r="F50" s="59"/>
    </row>
    <row r="51" customFormat="false" ht="12.75" hidden="false" customHeight="false" outlineLevel="0" collapsed="false">
      <c r="B51" s="59"/>
      <c r="C51" s="59"/>
      <c r="D51" s="59"/>
      <c r="E51" s="59"/>
      <c r="F51" s="59"/>
    </row>
    <row r="52" customFormat="false" ht="12.75" hidden="false" customHeight="false" outlineLevel="0" collapsed="false">
      <c r="B52" s="59"/>
      <c r="C52" s="59"/>
      <c r="D52" s="59"/>
      <c r="E52" s="59"/>
      <c r="F52" s="59"/>
    </row>
    <row r="53" customFormat="false" ht="12.75" hidden="false" customHeight="false" outlineLevel="0" collapsed="false">
      <c r="B53" s="59"/>
      <c r="C53" s="59"/>
      <c r="D53" s="59"/>
      <c r="E53" s="59"/>
      <c r="F53" s="59"/>
    </row>
    <row r="54" customFormat="false" ht="12.75" hidden="false" customHeight="false" outlineLevel="0" collapsed="false">
      <c r="B54" s="59"/>
      <c r="C54" s="59"/>
      <c r="D54" s="59"/>
      <c r="E54" s="59"/>
      <c r="F54" s="59"/>
    </row>
    <row r="55" customFormat="false" ht="12.75" hidden="false" customHeight="false" outlineLevel="0" collapsed="false">
      <c r="B55" s="59"/>
      <c r="C55" s="59"/>
      <c r="D55" s="59"/>
      <c r="E55" s="59"/>
      <c r="F55" s="59"/>
    </row>
    <row r="56" customFormat="false" ht="12.75" hidden="false" customHeight="false" outlineLevel="0" collapsed="false">
      <c r="B56" s="59"/>
      <c r="C56" s="59"/>
      <c r="D56" s="59"/>
      <c r="E56" s="59"/>
      <c r="F56" s="59"/>
    </row>
    <row r="57" customFormat="false" ht="12.75" hidden="false" customHeight="false" outlineLevel="0" collapsed="false">
      <c r="B57" s="59"/>
      <c r="C57" s="59"/>
      <c r="D57" s="59"/>
      <c r="E57" s="59"/>
      <c r="F57" s="59"/>
    </row>
    <row r="58" customFormat="false" ht="12.75" hidden="false" customHeight="false" outlineLevel="0" collapsed="false">
      <c r="B58" s="59"/>
      <c r="C58" s="59"/>
      <c r="D58" s="59"/>
      <c r="E58" s="59"/>
      <c r="F58" s="59"/>
    </row>
    <row r="59" customFormat="false" ht="12.75" hidden="false" customHeight="false" outlineLevel="0" collapsed="false">
      <c r="B59" s="59"/>
      <c r="C59" s="59"/>
      <c r="D59" s="59"/>
      <c r="E59" s="59"/>
      <c r="F59" s="59"/>
    </row>
    <row r="60" customFormat="false" ht="12.75" hidden="false" customHeight="false" outlineLevel="0" collapsed="false">
      <c r="B60" s="59"/>
      <c r="C60" s="59"/>
      <c r="D60" s="59"/>
      <c r="E60" s="59"/>
      <c r="F60" s="59"/>
    </row>
    <row r="61" customFormat="false" ht="12.75" hidden="false" customHeight="false" outlineLevel="0" collapsed="false">
      <c r="B61" s="59"/>
      <c r="C61" s="59"/>
      <c r="D61" s="59"/>
      <c r="E61" s="59"/>
      <c r="F61" s="59"/>
    </row>
    <row r="62" customFormat="false" ht="12.75" hidden="false" customHeight="false" outlineLevel="0" collapsed="false">
      <c r="B62" s="59"/>
      <c r="C62" s="59"/>
      <c r="D62" s="59"/>
      <c r="E62" s="59"/>
      <c r="F62" s="59"/>
    </row>
    <row r="63" customFormat="false" ht="12.75" hidden="false" customHeight="false" outlineLevel="0" collapsed="false">
      <c r="B63" s="59"/>
      <c r="C63" s="59"/>
      <c r="D63" s="59"/>
      <c r="E63" s="59"/>
      <c r="F63" s="59"/>
    </row>
    <row r="64" customFormat="false" ht="12.75" hidden="false" customHeight="false" outlineLevel="0" collapsed="false">
      <c r="B64" s="59"/>
      <c r="C64" s="59"/>
      <c r="D64" s="59"/>
      <c r="E64" s="59"/>
      <c r="F64" s="59"/>
    </row>
    <row r="65" customFormat="false" ht="12.75" hidden="false" customHeight="false" outlineLevel="0" collapsed="false">
      <c r="B65" s="59"/>
      <c r="C65" s="59"/>
      <c r="D65" s="59"/>
      <c r="E65" s="59"/>
      <c r="F65" s="59"/>
    </row>
    <row r="66" customFormat="false" ht="12.75" hidden="false" customHeight="false" outlineLevel="0" collapsed="false">
      <c r="B66" s="59"/>
      <c r="C66" s="59"/>
      <c r="D66" s="59"/>
      <c r="E66" s="59"/>
      <c r="F66" s="59"/>
    </row>
    <row r="67" customFormat="false" ht="12.75" hidden="false" customHeight="false" outlineLevel="0" collapsed="false">
      <c r="B67" s="59"/>
      <c r="C67" s="59"/>
      <c r="D67" s="59"/>
      <c r="E67" s="59"/>
      <c r="F67" s="59"/>
    </row>
    <row r="68" customFormat="false" ht="12.75" hidden="false" customHeight="false" outlineLevel="0" collapsed="false">
      <c r="B68" s="59"/>
      <c r="C68" s="59"/>
      <c r="D68" s="59"/>
      <c r="E68" s="59"/>
      <c r="F68" s="59"/>
    </row>
    <row r="69" customFormat="false" ht="12.75" hidden="false" customHeight="false" outlineLevel="0" collapsed="false">
      <c r="B69" s="59"/>
      <c r="C69" s="59"/>
      <c r="D69" s="59"/>
      <c r="E69" s="59"/>
      <c r="F69" s="59"/>
    </row>
    <row r="70" customFormat="false" ht="12.75" hidden="false" customHeight="false" outlineLevel="0" collapsed="false">
      <c r="B70" s="59"/>
      <c r="C70" s="59"/>
      <c r="D70" s="59"/>
      <c r="E70" s="59"/>
      <c r="F70" s="59"/>
    </row>
    <row r="71" customFormat="false" ht="12.75" hidden="false" customHeight="false" outlineLevel="0" collapsed="false">
      <c r="B71" s="59"/>
      <c r="C71" s="59"/>
      <c r="D71" s="59"/>
      <c r="E71" s="59"/>
      <c r="F71" s="59"/>
    </row>
    <row r="72" customFormat="false" ht="12.75" hidden="false" customHeight="false" outlineLevel="0" collapsed="false">
      <c r="B72" s="59"/>
      <c r="C72" s="59"/>
      <c r="D72" s="59"/>
      <c r="E72" s="59"/>
      <c r="F72" s="59"/>
    </row>
    <row r="73" customFormat="false" ht="12.75" hidden="false" customHeight="false" outlineLevel="0" collapsed="false">
      <c r="B73" s="59"/>
      <c r="C73" s="59"/>
      <c r="D73" s="59"/>
      <c r="E73" s="59"/>
      <c r="F73" s="59"/>
    </row>
    <row r="74" customFormat="false" ht="12.75" hidden="false" customHeight="false" outlineLevel="0" collapsed="false">
      <c r="B74" s="59"/>
      <c r="C74" s="59"/>
      <c r="D74" s="59"/>
      <c r="E74" s="59"/>
      <c r="F74" s="59"/>
    </row>
    <row r="75" customFormat="false" ht="12.75" hidden="false" customHeight="false" outlineLevel="0" collapsed="false">
      <c r="B75" s="59"/>
      <c r="C75" s="59"/>
      <c r="D75" s="59"/>
      <c r="E75" s="59"/>
      <c r="F75" s="59"/>
    </row>
    <row r="76" customFormat="false" ht="12.75" hidden="false" customHeight="false" outlineLevel="0" collapsed="false">
      <c r="B76" s="59"/>
      <c r="C76" s="59"/>
      <c r="D76" s="59"/>
      <c r="E76" s="59"/>
      <c r="F76" s="59"/>
    </row>
    <row r="77" customFormat="false" ht="12.75" hidden="false" customHeight="false" outlineLevel="0" collapsed="false">
      <c r="B77" s="59"/>
      <c r="C77" s="59"/>
      <c r="D77" s="59"/>
      <c r="E77" s="59"/>
      <c r="F77" s="59"/>
    </row>
    <row r="78" customFormat="false" ht="12.75" hidden="false" customHeight="false" outlineLevel="0" collapsed="false">
      <c r="B78" s="59"/>
      <c r="C78" s="59"/>
      <c r="D78" s="59"/>
      <c r="E78" s="59"/>
      <c r="F78" s="59"/>
    </row>
    <row r="79" customFormat="false" ht="12.75" hidden="false" customHeight="false" outlineLevel="0" collapsed="false">
      <c r="B79" s="59"/>
      <c r="C79" s="59"/>
      <c r="D79" s="59"/>
      <c r="E79" s="59"/>
      <c r="F79" s="59"/>
    </row>
    <row r="80" customFormat="false" ht="12.75" hidden="false" customHeight="false" outlineLevel="0" collapsed="false">
      <c r="B80" s="59"/>
      <c r="C80" s="59"/>
      <c r="D80" s="59"/>
      <c r="E80" s="59"/>
      <c r="F80" s="59"/>
    </row>
    <row r="81" customFormat="false" ht="12.75" hidden="false" customHeight="false" outlineLevel="0" collapsed="false">
      <c r="B81" s="59"/>
      <c r="C81" s="59"/>
      <c r="D81" s="59"/>
      <c r="E81" s="59"/>
      <c r="F81" s="59"/>
    </row>
    <row r="82" customFormat="false" ht="12.75" hidden="false" customHeight="false" outlineLevel="0" collapsed="false">
      <c r="B82" s="59"/>
      <c r="C82" s="59"/>
      <c r="D82" s="59"/>
      <c r="E82" s="59"/>
      <c r="F82" s="59"/>
    </row>
    <row r="83" customFormat="false" ht="12.75" hidden="false" customHeight="false" outlineLevel="0" collapsed="false">
      <c r="B83" s="59"/>
      <c r="C83" s="59"/>
      <c r="D83" s="59"/>
      <c r="E83" s="59"/>
      <c r="F83" s="59"/>
    </row>
    <row r="84" customFormat="false" ht="12.75" hidden="false" customHeight="false" outlineLevel="0" collapsed="false">
      <c r="B84" s="59"/>
      <c r="C84" s="59"/>
      <c r="D84" s="59"/>
      <c r="E84" s="59"/>
      <c r="F84" s="59"/>
    </row>
    <row r="85" customFormat="false" ht="12.75" hidden="false" customHeight="false" outlineLevel="0" collapsed="false">
      <c r="B85" s="59"/>
      <c r="C85" s="59"/>
      <c r="D85" s="59"/>
      <c r="E85" s="59"/>
      <c r="F85" s="59"/>
    </row>
    <row r="86" customFormat="false" ht="12.75" hidden="false" customHeight="false" outlineLevel="0" collapsed="false">
      <c r="B86" s="59"/>
      <c r="C86" s="59"/>
      <c r="D86" s="59"/>
      <c r="E86" s="59"/>
      <c r="F86" s="59"/>
    </row>
    <row r="87" customFormat="false" ht="12.75" hidden="false" customHeight="false" outlineLevel="0" collapsed="false">
      <c r="B87" s="59"/>
      <c r="C87" s="59"/>
      <c r="D87" s="59"/>
      <c r="E87" s="59"/>
      <c r="F87" s="59"/>
    </row>
    <row r="88" customFormat="false" ht="12.75" hidden="false" customHeight="false" outlineLevel="0" collapsed="false">
      <c r="B88" s="59"/>
      <c r="C88" s="59"/>
      <c r="D88" s="59"/>
      <c r="E88" s="59"/>
      <c r="F88" s="59"/>
    </row>
    <row r="89" customFormat="false" ht="12.75" hidden="false" customHeight="false" outlineLevel="0" collapsed="false">
      <c r="B89" s="59"/>
      <c r="C89" s="59"/>
      <c r="D89" s="59"/>
      <c r="E89" s="59"/>
      <c r="F89" s="59"/>
    </row>
    <row r="90" customFormat="false" ht="12.75" hidden="false" customHeight="false" outlineLevel="0" collapsed="false">
      <c r="B90" s="59"/>
      <c r="C90" s="59"/>
      <c r="D90" s="59"/>
      <c r="E90" s="59"/>
      <c r="F90" s="59"/>
    </row>
    <row r="91" customFormat="false" ht="12.75" hidden="false" customHeight="false" outlineLevel="0" collapsed="false">
      <c r="B91" s="59"/>
      <c r="C91" s="59"/>
      <c r="D91" s="59"/>
      <c r="E91" s="59"/>
      <c r="F91" s="59"/>
    </row>
    <row r="92" customFormat="false" ht="12.75" hidden="false" customHeight="false" outlineLevel="0" collapsed="false">
      <c r="B92" s="59"/>
      <c r="C92" s="59"/>
      <c r="D92" s="59"/>
      <c r="E92" s="59"/>
      <c r="F92" s="59"/>
    </row>
    <row r="93" customFormat="false" ht="12.75" hidden="false" customHeight="false" outlineLevel="0" collapsed="false">
      <c r="B93" s="59"/>
      <c r="C93" s="59"/>
      <c r="D93" s="59"/>
      <c r="E93" s="59"/>
      <c r="F93" s="59"/>
    </row>
    <row r="94" customFormat="false" ht="12.75" hidden="false" customHeight="false" outlineLevel="0" collapsed="false">
      <c r="B94" s="59"/>
      <c r="C94" s="59"/>
      <c r="D94" s="59"/>
      <c r="E94" s="59"/>
      <c r="F94" s="59"/>
    </row>
    <row r="95" customFormat="false" ht="12.75" hidden="false" customHeight="false" outlineLevel="0" collapsed="false">
      <c r="B95" s="59"/>
      <c r="C95" s="59"/>
      <c r="D95" s="59"/>
      <c r="E95" s="59"/>
      <c r="F95" s="59"/>
    </row>
    <row r="96" customFormat="false" ht="12.75" hidden="false" customHeight="false" outlineLevel="0" collapsed="false">
      <c r="B96" s="59"/>
      <c r="C96" s="59"/>
      <c r="D96" s="59"/>
      <c r="E96" s="59"/>
      <c r="F96" s="59"/>
    </row>
    <row r="97" customFormat="false" ht="12.75" hidden="false" customHeight="false" outlineLevel="0" collapsed="false">
      <c r="B97" s="59"/>
      <c r="C97" s="59"/>
      <c r="D97" s="59"/>
      <c r="E97" s="59"/>
      <c r="F97" s="59"/>
    </row>
    <row r="98" customFormat="false" ht="12.75" hidden="false" customHeight="false" outlineLevel="0" collapsed="false">
      <c r="B98" s="59"/>
      <c r="C98" s="59"/>
      <c r="D98" s="59"/>
      <c r="E98" s="59"/>
      <c r="F98" s="59"/>
    </row>
    <row r="99" customFormat="false" ht="12.75" hidden="false" customHeight="false" outlineLevel="0" collapsed="false">
      <c r="B99" s="59"/>
      <c r="C99" s="59"/>
      <c r="D99" s="59"/>
      <c r="E99" s="59"/>
      <c r="F99" s="59"/>
    </row>
    <row r="100" customFormat="false" ht="12.75" hidden="false" customHeight="false" outlineLevel="0" collapsed="false">
      <c r="B100" s="59"/>
      <c r="C100" s="59"/>
      <c r="D100" s="59"/>
      <c r="E100" s="59"/>
      <c r="F100" s="59"/>
    </row>
    <row r="101" customFormat="false" ht="12.75" hidden="false" customHeight="false" outlineLevel="0" collapsed="false">
      <c r="B101" s="59"/>
      <c r="C101" s="59"/>
      <c r="D101" s="59"/>
      <c r="E101" s="59"/>
      <c r="F101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0" sqref="B2:Q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5.71"/>
    <col collapsed="false" customWidth="true" hidden="false" outlineLevel="0" max="3" min="3" style="0" width="8.41"/>
    <col collapsed="false" customWidth="true" hidden="false" outlineLevel="0" max="8" min="4" style="0" width="5.71"/>
    <col collapsed="false" customWidth="true" hidden="false" outlineLevel="0" max="9" min="9" style="0" width="6.13"/>
    <col collapsed="false" customWidth="true" hidden="false" outlineLevel="0" max="10" min="10" style="0" width="5.71"/>
    <col collapsed="false" customWidth="true" hidden="false" outlineLevel="0" max="11" min="11" style="0" width="5.99"/>
    <col collapsed="false" customWidth="true" hidden="false" outlineLevel="0" max="17" min="12" style="0" width="5.71"/>
    <col collapsed="false" customWidth="true" hidden="false" outlineLevel="0" max="18" min="18" style="0" width="23.99"/>
    <col collapsed="false" customWidth="true" hidden="false" outlineLevel="0" max="19" min="19" style="0" width="9.7"/>
    <col collapsed="false" customWidth="true" hidden="false" outlineLevel="0" max="20" min="20" style="0" width="11.28"/>
    <col collapsed="false" customWidth="true" hidden="false" outlineLevel="0" max="22" min="21" style="0" width="11.99"/>
    <col collapsed="false" customWidth="true" hidden="false" outlineLevel="0" max="23" min="23" style="0" width="19.85"/>
    <col collapsed="false" customWidth="true" hidden="false" outlineLevel="0" max="24" min="24" style="0" width="19.56"/>
    <col collapsed="false" customWidth="true" hidden="false" outlineLevel="0" max="25" min="25" style="0" width="21.7"/>
    <col collapsed="false" customWidth="true" hidden="false" outlineLevel="0" max="26" min="26" style="0" width="25.28"/>
    <col collapsed="false" customWidth="true" hidden="false" outlineLevel="0" max="27" min="27" style="0" width="12.56"/>
    <col collapsed="false" customWidth="true" hidden="false" outlineLevel="0" max="28" min="28" style="0" width="26.13"/>
    <col collapsed="false" customWidth="true" hidden="false" outlineLevel="0" max="29" min="29" style="0" width="16.28"/>
    <col collapsed="false" customWidth="true" hidden="false" outlineLevel="0" max="30" min="30" style="0" width="16.84"/>
    <col collapsed="false" customWidth="true" hidden="false" outlineLevel="0" max="31" min="31" style="0" width="18.28"/>
    <col collapsed="false" customWidth="true" hidden="false" outlineLevel="0" max="32" min="32" style="0" width="20.28"/>
    <col collapsed="false" customWidth="true" hidden="false" outlineLevel="0" max="33" min="33" style="0" width="13.7"/>
    <col collapsed="false" customWidth="true" hidden="false" outlineLevel="0" max="34" min="34" style="0" width="14.99"/>
    <col collapsed="false" customWidth="true" hidden="false" outlineLevel="0" max="35" min="35" style="0" width="22.28"/>
    <col collapsed="false" customWidth="true" hidden="false" outlineLevel="0" max="36" min="36" style="0" width="19.56"/>
    <col collapsed="false" customWidth="true" hidden="false" outlineLevel="0" max="37" min="37" style="0" width="18.99"/>
    <col collapsed="false" customWidth="true" hidden="false" outlineLevel="0" max="38" min="38" style="0" width="20.28"/>
    <col collapsed="false" customWidth="true" hidden="false" outlineLevel="0" max="39" min="39" style="0" width="22.42"/>
    <col collapsed="false" customWidth="true" hidden="false" outlineLevel="0" max="40" min="40" style="0" width="26.13"/>
    <col collapsed="false" customWidth="true" hidden="false" outlineLevel="0" max="41" min="41" style="0" width="14.85"/>
    <col collapsed="false" customWidth="true" hidden="false" outlineLevel="0" max="43" min="42" style="0" width="13.41"/>
    <col collapsed="false" customWidth="true" hidden="false" outlineLevel="0" max="44" min="44" style="0" width="20.13"/>
    <col collapsed="false" customWidth="true" hidden="false" outlineLevel="0" max="45" min="45" style="0" width="21.28"/>
    <col collapsed="false" customWidth="true" hidden="false" outlineLevel="0" max="46" min="46" style="0" width="23.56"/>
    <col collapsed="false" customWidth="true" hidden="false" outlineLevel="0" max="47" min="47" style="0" width="27.28"/>
    <col collapsed="false" customWidth="true" hidden="false" outlineLevel="0" max="48" min="48" style="0" width="12.85"/>
    <col collapsed="false" customWidth="true" hidden="false" outlineLevel="0" max="50" min="49" style="0" width="14.56"/>
    <col collapsed="false" customWidth="true" hidden="false" outlineLevel="0" max="51" min="51" style="0" width="16.56"/>
    <col collapsed="false" customWidth="true" hidden="false" outlineLevel="0" max="52" min="52" style="0" width="13.28"/>
    <col collapsed="false" customWidth="true" hidden="false" outlineLevel="0" max="53" min="53" style="0" width="19.56"/>
    <col collapsed="false" customWidth="true" hidden="false" outlineLevel="0" max="54" min="54" style="0" width="21.13"/>
    <col collapsed="false" customWidth="true" hidden="false" outlineLevel="0" max="55" min="55" style="0" width="22.99"/>
    <col collapsed="false" customWidth="true" hidden="false" outlineLevel="0" max="56" min="56" style="0" width="26.7"/>
    <col collapsed="false" customWidth="true" hidden="false" outlineLevel="0" max="57" min="57" style="0" width="12.28"/>
    <col collapsed="false" customWidth="true" hidden="false" outlineLevel="0" max="59" min="58" style="0" width="13.99"/>
    <col collapsed="false" customWidth="true" hidden="false" outlineLevel="0" max="61" min="60" style="0" width="12.56"/>
  </cols>
  <sheetData>
    <row r="1" customFormat="false" ht="12.75" hidden="false" customHeight="false" outlineLevel="0" collapsed="false">
      <c r="A1" s="36" t="s">
        <v>35</v>
      </c>
      <c r="B1" s="0" t="str">
        <f aca="true">OFFSET(CorrelCnr,COLUMN()-1,0)</f>
        <v>AAA</v>
      </c>
      <c r="C1" s="0" t="str">
        <f aca="true">OFFSET(CorrelCnr,COLUMN()-1,0)</f>
        <v>AA+</v>
      </c>
      <c r="D1" s="0" t="str">
        <f aca="true">OFFSET(CorrelCnr,COLUMN()-1,0)</f>
        <v>AA</v>
      </c>
      <c r="E1" s="0" t="str">
        <f aca="true">OFFSET(CorrelCnr,COLUMN()-1,0)</f>
        <v>AA-</v>
      </c>
      <c r="F1" s="0" t="str">
        <f aca="true">OFFSET(CorrelCnr,COLUMN()-1,0)</f>
        <v>A+</v>
      </c>
      <c r="G1" s="0" t="str">
        <f aca="true">OFFSET(CorrelCnr,COLUMN()-1,0)</f>
        <v>A</v>
      </c>
      <c r="H1" s="0" t="str">
        <f aca="true">OFFSET(CorrelCnr,COLUMN()-1,0)</f>
        <v>A-</v>
      </c>
      <c r="I1" s="0" t="str">
        <f aca="true">OFFSET(CorrelCnr,COLUMN()-1,0)</f>
        <v>BBB+</v>
      </c>
      <c r="J1" s="0" t="str">
        <f aca="true">OFFSET(CorrelCnr,COLUMN()-1,0)</f>
        <v>BBB</v>
      </c>
      <c r="K1" s="0" t="str">
        <f aca="true">OFFSET(CorrelCnr,COLUMN()-1,0)</f>
        <v>BBB-</v>
      </c>
      <c r="L1" s="0" t="str">
        <f aca="true">OFFSET(CorrelCnr,COLUMN()-1,0)</f>
        <v>BB+</v>
      </c>
      <c r="M1" s="0" t="str">
        <f aca="true">OFFSET(CorrelCnr,COLUMN()-1,0)</f>
        <v>BB</v>
      </c>
      <c r="N1" s="0" t="str">
        <f aca="true">OFFSET(CorrelCnr,COLUMN()-1,0)</f>
        <v>BB-</v>
      </c>
      <c r="O1" s="0" t="str">
        <f aca="true">OFFSET(CorrelCnr,COLUMN()-1,0)</f>
        <v>B+</v>
      </c>
      <c r="P1" s="0" t="str">
        <f aca="true">OFFSET(CorrelCnr,COLUMN()-1,0)</f>
        <v>B</v>
      </c>
      <c r="Q1" s="0" t="str">
        <f aca="true">OFFSET(CorrelCnr,COLUMN()-1,0)</f>
        <v>B-</v>
      </c>
    </row>
    <row r="2" customFormat="false" ht="12.75" hidden="false" customHeight="false" outlineLevel="0" collapsed="false">
      <c r="A2" s="0" t="s">
        <v>4</v>
      </c>
      <c r="B2" s="59" t="n">
        <f aca="false">IF($A2=B$1,1,0.35)</f>
        <v>1</v>
      </c>
      <c r="C2" s="59" t="n">
        <f aca="false">IF($A2=C$1,1,0.35)</f>
        <v>0.35</v>
      </c>
      <c r="D2" s="59" t="n">
        <f aca="false">IF($A2=D$1,1,0.35)</f>
        <v>0.35</v>
      </c>
      <c r="E2" s="59" t="n">
        <f aca="false">IF($A2=E$1,1,0.35)</f>
        <v>0.35</v>
      </c>
      <c r="F2" s="59" t="n">
        <f aca="false">IF($A2=F$1,1,0.35)</f>
        <v>0.35</v>
      </c>
      <c r="G2" s="59" t="n">
        <f aca="false">IF($A2=G$1,1,0.35)</f>
        <v>0.35</v>
      </c>
      <c r="H2" s="59" t="n">
        <f aca="false">IF($A2=H$1,1,0.35)</f>
        <v>0.35</v>
      </c>
      <c r="I2" s="59" t="n">
        <f aca="false">IF($A2=I$1,1,0.35)</f>
        <v>0.35</v>
      </c>
      <c r="J2" s="59" t="n">
        <f aca="false">IF($A2=J$1,1,0.35)</f>
        <v>0.35</v>
      </c>
      <c r="K2" s="59" t="n">
        <f aca="false">IF($A2=K$1,1,0.35)</f>
        <v>0.35</v>
      </c>
      <c r="L2" s="59" t="n">
        <f aca="false">IF($A2=L$1,1,0.35)</f>
        <v>0.35</v>
      </c>
      <c r="M2" s="59" t="n">
        <f aca="false">IF($A2=M$1,1,0.35)</f>
        <v>0.35</v>
      </c>
      <c r="N2" s="59" t="n">
        <f aca="false">IF($A2=N$1,1,0.35)</f>
        <v>0.35</v>
      </c>
      <c r="O2" s="59" t="n">
        <f aca="false">IF($A2=O$1,1,0.35)</f>
        <v>0.35</v>
      </c>
      <c r="P2" s="59" t="n">
        <f aca="false">IF($A2=P$1,1,0.35)</f>
        <v>0.35</v>
      </c>
      <c r="Q2" s="59" t="n">
        <f aca="false">IF($A2=Q$1,1,0.35)</f>
        <v>0.35</v>
      </c>
    </row>
    <row r="3" customFormat="false" ht="12.75" hidden="false" customHeight="false" outlineLevel="0" collapsed="false">
      <c r="A3" s="0" t="s">
        <v>6</v>
      </c>
      <c r="B3" s="59" t="n">
        <f aca="false">IF($A3=B$1,1,0.35)</f>
        <v>0.35</v>
      </c>
      <c r="C3" s="59" t="n">
        <f aca="false">IF($A3=C$1,1,0.35)</f>
        <v>1</v>
      </c>
      <c r="D3" s="59" t="n">
        <f aca="false">IF($A3=D$1,1,0.35)</f>
        <v>0.35</v>
      </c>
      <c r="E3" s="59" t="n">
        <f aca="false">IF($A3=E$1,1,0.35)</f>
        <v>0.35</v>
      </c>
      <c r="F3" s="59" t="n">
        <f aca="false">IF($A3=F$1,1,0.35)</f>
        <v>0.35</v>
      </c>
      <c r="G3" s="59" t="n">
        <f aca="false">IF($A3=G$1,1,0.35)</f>
        <v>0.35</v>
      </c>
      <c r="H3" s="59" t="n">
        <f aca="false">IF($A3=H$1,1,0.35)</f>
        <v>0.35</v>
      </c>
      <c r="I3" s="59" t="n">
        <f aca="false">IF($A3=I$1,1,0.35)</f>
        <v>0.35</v>
      </c>
      <c r="J3" s="59" t="n">
        <f aca="false">IF($A3=J$1,1,0.35)</f>
        <v>0.35</v>
      </c>
      <c r="K3" s="59" t="n">
        <f aca="false">IF($A3=K$1,1,0.35)</f>
        <v>0.35</v>
      </c>
      <c r="L3" s="59" t="n">
        <f aca="false">IF($A3=L$1,1,0.35)</f>
        <v>0.35</v>
      </c>
      <c r="M3" s="59" t="n">
        <f aca="false">IF($A3=M$1,1,0.35)</f>
        <v>0.35</v>
      </c>
      <c r="N3" s="59" t="n">
        <f aca="false">IF($A3=N$1,1,0.35)</f>
        <v>0.35</v>
      </c>
      <c r="O3" s="59" t="n">
        <f aca="false">IF($A3=O$1,1,0.35)</f>
        <v>0.35</v>
      </c>
      <c r="P3" s="59" t="n">
        <f aca="false">IF($A3=P$1,1,0.35)</f>
        <v>0.35</v>
      </c>
      <c r="Q3" s="59" t="n">
        <f aca="false">IF($A3=Q$1,1,0.35)</f>
        <v>0.35</v>
      </c>
    </row>
    <row r="4" customFormat="false" ht="12.75" hidden="false" customHeight="false" outlineLevel="0" collapsed="false">
      <c r="A4" s="0" t="s">
        <v>8</v>
      </c>
      <c r="B4" s="59" t="n">
        <f aca="false">IF($A4=B$1,1,0.35)</f>
        <v>0.35</v>
      </c>
      <c r="C4" s="59" t="n">
        <f aca="false">IF($A4=C$1,1,0.35)</f>
        <v>0.35</v>
      </c>
      <c r="D4" s="59" t="n">
        <f aca="false">IF($A4=D$1,1,0.35)</f>
        <v>1</v>
      </c>
      <c r="E4" s="59" t="n">
        <f aca="false">IF($A4=E$1,1,0.35)</f>
        <v>0.35</v>
      </c>
      <c r="F4" s="59" t="n">
        <f aca="false">IF($A4=F$1,1,0.35)</f>
        <v>0.35</v>
      </c>
      <c r="G4" s="59" t="n">
        <f aca="false">IF($A4=G$1,1,0.35)</f>
        <v>0.35</v>
      </c>
      <c r="H4" s="59" t="n">
        <f aca="false">IF($A4=H$1,1,0.35)</f>
        <v>0.35</v>
      </c>
      <c r="I4" s="59" t="n">
        <f aca="false">IF($A4=I$1,1,0.35)</f>
        <v>0.35</v>
      </c>
      <c r="J4" s="59" t="n">
        <f aca="false">IF($A4=J$1,1,0.35)</f>
        <v>0.35</v>
      </c>
      <c r="K4" s="59" t="n">
        <f aca="false">IF($A4=K$1,1,0.35)</f>
        <v>0.35</v>
      </c>
      <c r="L4" s="59" t="n">
        <f aca="false">IF($A4=L$1,1,0.35)</f>
        <v>0.35</v>
      </c>
      <c r="M4" s="59" t="n">
        <f aca="false">IF($A4=M$1,1,0.35)</f>
        <v>0.35</v>
      </c>
      <c r="N4" s="59" t="n">
        <f aca="false">IF($A4=N$1,1,0.35)</f>
        <v>0.35</v>
      </c>
      <c r="O4" s="59" t="n">
        <f aca="false">IF($A4=O$1,1,0.35)</f>
        <v>0.35</v>
      </c>
      <c r="P4" s="59" t="n">
        <f aca="false">IF($A4=P$1,1,0.35)</f>
        <v>0.35</v>
      </c>
      <c r="Q4" s="59" t="n">
        <f aca="false">IF($A4=Q$1,1,0.35)</f>
        <v>0.35</v>
      </c>
    </row>
    <row r="5" customFormat="false" ht="12.75" hidden="false" customHeight="false" outlineLevel="0" collapsed="false">
      <c r="A5" s="0" t="s">
        <v>10</v>
      </c>
      <c r="B5" s="59" t="n">
        <f aca="false">IF($A5=B$1,1,0.35)</f>
        <v>0.35</v>
      </c>
      <c r="C5" s="59" t="n">
        <f aca="false">IF($A5=C$1,1,0.35)</f>
        <v>0.35</v>
      </c>
      <c r="D5" s="59" t="n">
        <f aca="false">IF($A5=D$1,1,0.35)</f>
        <v>0.35</v>
      </c>
      <c r="E5" s="59" t="n">
        <f aca="false">IF($A5=E$1,1,0.35)</f>
        <v>1</v>
      </c>
      <c r="F5" s="59" t="n">
        <f aca="false">IF($A5=F$1,1,0.35)</f>
        <v>0.35</v>
      </c>
      <c r="G5" s="59" t="n">
        <f aca="false">IF($A5=G$1,1,0.35)</f>
        <v>0.35</v>
      </c>
      <c r="H5" s="59" t="n">
        <f aca="false">IF($A5=H$1,1,0.35)</f>
        <v>0.35</v>
      </c>
      <c r="I5" s="59" t="n">
        <f aca="false">IF($A5=I$1,1,0.35)</f>
        <v>0.35</v>
      </c>
      <c r="J5" s="59" t="n">
        <f aca="false">IF($A5=J$1,1,0.35)</f>
        <v>0.35</v>
      </c>
      <c r="K5" s="59" t="n">
        <f aca="false">IF($A5=K$1,1,0.35)</f>
        <v>0.35</v>
      </c>
      <c r="L5" s="59" t="n">
        <f aca="false">IF($A5=L$1,1,0.35)</f>
        <v>0.35</v>
      </c>
      <c r="M5" s="59" t="n">
        <f aca="false">IF($A5=M$1,1,0.35)</f>
        <v>0.35</v>
      </c>
      <c r="N5" s="59" t="n">
        <f aca="false">IF($A5=N$1,1,0.35)</f>
        <v>0.35</v>
      </c>
      <c r="O5" s="59" t="n">
        <f aca="false">IF($A5=O$1,1,0.35)</f>
        <v>0.35</v>
      </c>
      <c r="P5" s="59" t="n">
        <f aca="false">IF($A5=P$1,1,0.35)</f>
        <v>0.35</v>
      </c>
      <c r="Q5" s="59" t="n">
        <f aca="false">IF($A5=Q$1,1,0.35)</f>
        <v>0.35</v>
      </c>
    </row>
    <row r="6" customFormat="false" ht="12.75" hidden="false" customHeight="false" outlineLevel="0" collapsed="false">
      <c r="A6" s="0" t="s">
        <v>12</v>
      </c>
      <c r="B6" s="59" t="n">
        <f aca="false">IF($A6=B$1,1,0.35)</f>
        <v>0.35</v>
      </c>
      <c r="C6" s="59" t="n">
        <f aca="false">IF($A6=C$1,1,0.35)</f>
        <v>0.35</v>
      </c>
      <c r="D6" s="59" t="n">
        <f aca="false">IF($A6=D$1,1,0.35)</f>
        <v>0.35</v>
      </c>
      <c r="E6" s="59" t="n">
        <f aca="false">IF($A6=E$1,1,0.35)</f>
        <v>0.35</v>
      </c>
      <c r="F6" s="59" t="n">
        <f aca="false">IF($A6=F$1,1,0.35)</f>
        <v>1</v>
      </c>
      <c r="G6" s="59" t="n">
        <f aca="false">IF($A6=G$1,1,0.35)</f>
        <v>0.35</v>
      </c>
      <c r="H6" s="59" t="n">
        <f aca="false">IF($A6=H$1,1,0.35)</f>
        <v>0.35</v>
      </c>
      <c r="I6" s="59" t="n">
        <f aca="false">IF($A6=I$1,1,0.35)</f>
        <v>0.35</v>
      </c>
      <c r="J6" s="59" t="n">
        <f aca="false">IF($A6=J$1,1,0.35)</f>
        <v>0.35</v>
      </c>
      <c r="K6" s="59" t="n">
        <f aca="false">IF($A6=K$1,1,0.35)</f>
        <v>0.35</v>
      </c>
      <c r="L6" s="59" t="n">
        <f aca="false">IF($A6=L$1,1,0.35)</f>
        <v>0.35</v>
      </c>
      <c r="M6" s="59" t="n">
        <f aca="false">IF($A6=M$1,1,0.35)</f>
        <v>0.35</v>
      </c>
      <c r="N6" s="59" t="n">
        <f aca="false">IF($A6=N$1,1,0.35)</f>
        <v>0.35</v>
      </c>
      <c r="O6" s="59" t="n">
        <f aca="false">IF($A6=O$1,1,0.35)</f>
        <v>0.35</v>
      </c>
      <c r="P6" s="59" t="n">
        <f aca="false">IF($A6=P$1,1,0.35)</f>
        <v>0.35</v>
      </c>
      <c r="Q6" s="59" t="n">
        <f aca="false">IF($A6=Q$1,1,0.35)</f>
        <v>0.35</v>
      </c>
    </row>
    <row r="7" customFormat="false" ht="12.75" hidden="false" customHeight="false" outlineLevel="0" collapsed="false">
      <c r="A7" s="0" t="s">
        <v>13</v>
      </c>
      <c r="B7" s="59" t="n">
        <f aca="false">IF($A7=B$1,1,0.35)</f>
        <v>0.35</v>
      </c>
      <c r="C7" s="59" t="n">
        <f aca="false">IF($A7=C$1,1,0.35)</f>
        <v>0.35</v>
      </c>
      <c r="D7" s="59" t="n">
        <f aca="false">IF($A7=D$1,1,0.35)</f>
        <v>0.35</v>
      </c>
      <c r="E7" s="59" t="n">
        <f aca="false">IF($A7=E$1,1,0.35)</f>
        <v>0.35</v>
      </c>
      <c r="F7" s="59" t="n">
        <f aca="false">IF($A7=F$1,1,0.35)</f>
        <v>0.35</v>
      </c>
      <c r="G7" s="59" t="n">
        <f aca="false">IF($A7=G$1,1,0.35)</f>
        <v>1</v>
      </c>
      <c r="H7" s="59" t="n">
        <f aca="false">IF($A7=H$1,1,0.35)</f>
        <v>0.35</v>
      </c>
      <c r="I7" s="59" t="n">
        <f aca="false">IF($A7=I$1,1,0.35)</f>
        <v>0.35</v>
      </c>
      <c r="J7" s="59" t="n">
        <f aca="false">IF($A7=J$1,1,0.35)</f>
        <v>0.35</v>
      </c>
      <c r="K7" s="59" t="n">
        <f aca="false">IF($A7=K$1,1,0.35)</f>
        <v>0.35</v>
      </c>
      <c r="L7" s="59" t="n">
        <f aca="false">IF($A7=L$1,1,0.35)</f>
        <v>0.35</v>
      </c>
      <c r="M7" s="59" t="n">
        <f aca="false">IF($A7=M$1,1,0.35)</f>
        <v>0.35</v>
      </c>
      <c r="N7" s="59" t="n">
        <f aca="false">IF($A7=N$1,1,0.35)</f>
        <v>0.35</v>
      </c>
      <c r="O7" s="59" t="n">
        <f aca="false">IF($A7=O$1,1,0.35)</f>
        <v>0.35</v>
      </c>
      <c r="P7" s="59" t="n">
        <f aca="false">IF($A7=P$1,1,0.35)</f>
        <v>0.35</v>
      </c>
      <c r="Q7" s="59" t="n">
        <f aca="false">IF($A7=Q$1,1,0.35)</f>
        <v>0.35</v>
      </c>
    </row>
    <row r="8" customFormat="false" ht="12.75" hidden="false" customHeight="false" outlineLevel="0" collapsed="false">
      <c r="A8" s="0" t="s">
        <v>14</v>
      </c>
      <c r="B8" s="59" t="n">
        <f aca="false">IF($A8=B$1,1,0.35)</f>
        <v>0.35</v>
      </c>
      <c r="C8" s="59" t="n">
        <f aca="false">IF($A8=C$1,1,0.35)</f>
        <v>0.35</v>
      </c>
      <c r="D8" s="59" t="n">
        <f aca="false">IF($A8=D$1,1,0.35)</f>
        <v>0.35</v>
      </c>
      <c r="E8" s="59" t="n">
        <f aca="false">IF($A8=E$1,1,0.35)</f>
        <v>0.35</v>
      </c>
      <c r="F8" s="59" t="n">
        <f aca="false">IF($A8=F$1,1,0.35)</f>
        <v>0.35</v>
      </c>
      <c r="G8" s="59" t="n">
        <f aca="false">IF($A8=G$1,1,0.35)</f>
        <v>0.35</v>
      </c>
      <c r="H8" s="59" t="n">
        <f aca="false">IF($A8=H$1,1,0.35)</f>
        <v>1</v>
      </c>
      <c r="I8" s="59" t="n">
        <f aca="false">IF($A8=I$1,1,0.35)</f>
        <v>0.35</v>
      </c>
      <c r="J8" s="59" t="n">
        <f aca="false">IF($A8=J$1,1,0.35)</f>
        <v>0.35</v>
      </c>
      <c r="K8" s="59" t="n">
        <f aca="false">IF($A8=K$1,1,0.35)</f>
        <v>0.35</v>
      </c>
      <c r="L8" s="59" t="n">
        <f aca="false">IF($A8=L$1,1,0.35)</f>
        <v>0.35</v>
      </c>
      <c r="M8" s="59" t="n">
        <f aca="false">IF($A8=M$1,1,0.35)</f>
        <v>0.35</v>
      </c>
      <c r="N8" s="59" t="n">
        <f aca="false">IF($A8=N$1,1,0.35)</f>
        <v>0.35</v>
      </c>
      <c r="O8" s="59" t="n">
        <f aca="false">IF($A8=O$1,1,0.35)</f>
        <v>0.35</v>
      </c>
      <c r="P8" s="59" t="n">
        <f aca="false">IF($A8=P$1,1,0.35)</f>
        <v>0.35</v>
      </c>
      <c r="Q8" s="59" t="n">
        <f aca="false">IF($A8=Q$1,1,0.35)</f>
        <v>0.35</v>
      </c>
    </row>
    <row r="9" customFormat="false" ht="12.75" hidden="false" customHeight="false" outlineLevel="0" collapsed="false">
      <c r="A9" s="0" t="s">
        <v>16</v>
      </c>
      <c r="B9" s="59" t="n">
        <f aca="false">IF($A9=B$1,1,0.35)</f>
        <v>0.35</v>
      </c>
      <c r="C9" s="59" t="n">
        <f aca="false">IF($A9=C$1,1,0.35)</f>
        <v>0.35</v>
      </c>
      <c r="D9" s="59" t="n">
        <f aca="false">IF($A9=D$1,1,0.35)</f>
        <v>0.35</v>
      </c>
      <c r="E9" s="59" t="n">
        <f aca="false">IF($A9=E$1,1,0.35)</f>
        <v>0.35</v>
      </c>
      <c r="F9" s="59" t="n">
        <f aca="false">IF($A9=F$1,1,0.35)</f>
        <v>0.35</v>
      </c>
      <c r="G9" s="59" t="n">
        <f aca="false">IF($A9=G$1,1,0.35)</f>
        <v>0.35</v>
      </c>
      <c r="H9" s="59" t="n">
        <f aca="false">IF($A9=H$1,1,0.35)</f>
        <v>0.35</v>
      </c>
      <c r="I9" s="59" t="n">
        <f aca="false">IF($A9=I$1,1,0.35)</f>
        <v>1</v>
      </c>
      <c r="J9" s="59" t="n">
        <f aca="false">IF($A9=J$1,1,0.35)</f>
        <v>0.35</v>
      </c>
      <c r="K9" s="59" t="n">
        <f aca="false">IF($A9=K$1,1,0.35)</f>
        <v>0.35</v>
      </c>
      <c r="L9" s="59" t="n">
        <f aca="false">IF($A9=L$1,1,0.35)</f>
        <v>0.35</v>
      </c>
      <c r="M9" s="59" t="n">
        <f aca="false">IF($A9=M$1,1,0.35)</f>
        <v>0.35</v>
      </c>
      <c r="N9" s="59" t="n">
        <f aca="false">IF($A9=N$1,1,0.35)</f>
        <v>0.35</v>
      </c>
      <c r="O9" s="59" t="n">
        <f aca="false">IF($A9=O$1,1,0.35)</f>
        <v>0.35</v>
      </c>
      <c r="P9" s="59" t="n">
        <f aca="false">IF($A9=P$1,1,0.35)</f>
        <v>0.35</v>
      </c>
      <c r="Q9" s="59" t="n">
        <f aca="false">IF($A9=Q$1,1,0.35)</f>
        <v>0.35</v>
      </c>
    </row>
    <row r="10" customFormat="false" ht="12.75" hidden="false" customHeight="false" outlineLevel="0" collapsed="false">
      <c r="A10" s="0" t="s">
        <v>17</v>
      </c>
      <c r="B10" s="59" t="n">
        <f aca="false">IF($A10=B$1,1,0.35)</f>
        <v>0.35</v>
      </c>
      <c r="C10" s="59" t="n">
        <f aca="false">IF($A10=C$1,1,0.35)</f>
        <v>0.35</v>
      </c>
      <c r="D10" s="59" t="n">
        <f aca="false">IF($A10=D$1,1,0.35)</f>
        <v>0.35</v>
      </c>
      <c r="E10" s="59" t="n">
        <f aca="false">IF($A10=E$1,1,0.35)</f>
        <v>0.35</v>
      </c>
      <c r="F10" s="59" t="n">
        <f aca="false">IF($A10=F$1,1,0.35)</f>
        <v>0.35</v>
      </c>
      <c r="G10" s="59" t="n">
        <f aca="false">IF($A10=G$1,1,0.35)</f>
        <v>0.35</v>
      </c>
      <c r="H10" s="59" t="n">
        <f aca="false">IF($A10=H$1,1,0.35)</f>
        <v>0.35</v>
      </c>
      <c r="I10" s="59" t="n">
        <f aca="false">IF($A10=I$1,1,0.35)</f>
        <v>0.35</v>
      </c>
      <c r="J10" s="59" t="n">
        <f aca="false">IF($A10=J$1,1,0.35)</f>
        <v>1</v>
      </c>
      <c r="K10" s="59" t="n">
        <f aca="false">IF($A10=K$1,1,0.35)</f>
        <v>0.35</v>
      </c>
      <c r="L10" s="59" t="n">
        <f aca="false">IF($A10=L$1,1,0.35)</f>
        <v>0.35</v>
      </c>
      <c r="M10" s="59" t="n">
        <f aca="false">IF($A10=M$1,1,0.35)</f>
        <v>0.35</v>
      </c>
      <c r="N10" s="59" t="n">
        <f aca="false">IF($A10=N$1,1,0.35)</f>
        <v>0.35</v>
      </c>
      <c r="O10" s="59" t="n">
        <f aca="false">IF($A10=O$1,1,0.35)</f>
        <v>0.35</v>
      </c>
      <c r="P10" s="59" t="n">
        <f aca="false">IF($A10=P$1,1,0.35)</f>
        <v>0.35</v>
      </c>
      <c r="Q10" s="59" t="n">
        <f aca="false">IF($A10=Q$1,1,0.35)</f>
        <v>0.35</v>
      </c>
    </row>
    <row r="11" customFormat="false" ht="12.75" hidden="false" customHeight="false" outlineLevel="0" collapsed="false">
      <c r="A11" s="0" t="s">
        <v>18</v>
      </c>
      <c r="B11" s="59" t="n">
        <f aca="false">IF($A11=B$1,1,0.35)</f>
        <v>0.35</v>
      </c>
      <c r="C11" s="59" t="n">
        <f aca="false">IF($A11=C$1,1,0.35)</f>
        <v>0.35</v>
      </c>
      <c r="D11" s="59" t="n">
        <f aca="false">IF($A11=D$1,1,0.35)</f>
        <v>0.35</v>
      </c>
      <c r="E11" s="59" t="n">
        <f aca="false">IF($A11=E$1,1,0.35)</f>
        <v>0.35</v>
      </c>
      <c r="F11" s="59" t="n">
        <f aca="false">IF($A11=F$1,1,0.35)</f>
        <v>0.35</v>
      </c>
      <c r="G11" s="59" t="n">
        <f aca="false">IF($A11=G$1,1,0.35)</f>
        <v>0.35</v>
      </c>
      <c r="H11" s="59" t="n">
        <f aca="false">IF($A11=H$1,1,0.35)</f>
        <v>0.35</v>
      </c>
      <c r="I11" s="59" t="n">
        <f aca="false">IF($A11=I$1,1,0.35)</f>
        <v>0.35</v>
      </c>
      <c r="J11" s="59" t="n">
        <f aca="false">IF($A11=J$1,1,0.35)</f>
        <v>0.35</v>
      </c>
      <c r="K11" s="59" t="n">
        <f aca="false">IF($A11=K$1,1,0.35)</f>
        <v>1</v>
      </c>
      <c r="L11" s="59" t="n">
        <f aca="false">IF($A11=L$1,1,0.35)</f>
        <v>0.35</v>
      </c>
      <c r="M11" s="59" t="n">
        <f aca="false">IF($A11=M$1,1,0.35)</f>
        <v>0.35</v>
      </c>
      <c r="N11" s="59" t="n">
        <f aca="false">IF($A11=N$1,1,0.35)</f>
        <v>0.35</v>
      </c>
      <c r="O11" s="59" t="n">
        <f aca="false">IF($A11=O$1,1,0.35)</f>
        <v>0.35</v>
      </c>
      <c r="P11" s="59" t="n">
        <f aca="false">IF($A11=P$1,1,0.35)</f>
        <v>0.35</v>
      </c>
      <c r="Q11" s="59" t="n">
        <f aca="false">IF($A11=Q$1,1,0.35)</f>
        <v>0.35</v>
      </c>
    </row>
    <row r="12" customFormat="false" ht="12.75" hidden="false" customHeight="false" outlineLevel="0" collapsed="false">
      <c r="A12" s="0" t="s">
        <v>19</v>
      </c>
      <c r="B12" s="59" t="n">
        <f aca="false">IF($A12=B$1,1,0.35)</f>
        <v>0.35</v>
      </c>
      <c r="C12" s="59" t="n">
        <f aca="false">IF($A12=C$1,1,0.35)</f>
        <v>0.35</v>
      </c>
      <c r="D12" s="59" t="n">
        <f aca="false">IF($A12=D$1,1,0.35)</f>
        <v>0.35</v>
      </c>
      <c r="E12" s="59" t="n">
        <f aca="false">IF($A12=E$1,1,0.35)</f>
        <v>0.35</v>
      </c>
      <c r="F12" s="59" t="n">
        <f aca="false">IF($A12=F$1,1,0.35)</f>
        <v>0.35</v>
      </c>
      <c r="G12" s="59" t="n">
        <f aca="false">IF($A12=G$1,1,0.35)</f>
        <v>0.35</v>
      </c>
      <c r="H12" s="59" t="n">
        <f aca="false">IF($A12=H$1,1,0.35)</f>
        <v>0.35</v>
      </c>
      <c r="I12" s="59" t="n">
        <f aca="false">IF($A12=I$1,1,0.35)</f>
        <v>0.35</v>
      </c>
      <c r="J12" s="59" t="n">
        <f aca="false">IF($A12=J$1,1,0.35)</f>
        <v>0.35</v>
      </c>
      <c r="K12" s="59" t="n">
        <f aca="false">IF($A12=K$1,1,0.35)</f>
        <v>0.35</v>
      </c>
      <c r="L12" s="59" t="n">
        <f aca="false">IF($A12=L$1,1,0.35)</f>
        <v>1</v>
      </c>
      <c r="M12" s="59" t="n">
        <f aca="false">IF($A12=M$1,1,0.35)</f>
        <v>0.35</v>
      </c>
      <c r="N12" s="59" t="n">
        <f aca="false">IF($A12=N$1,1,0.35)</f>
        <v>0.35</v>
      </c>
      <c r="O12" s="59" t="n">
        <f aca="false">IF($A12=O$1,1,0.35)</f>
        <v>0.35</v>
      </c>
      <c r="P12" s="59" t="n">
        <f aca="false">IF($A12=P$1,1,0.35)</f>
        <v>0.35</v>
      </c>
      <c r="Q12" s="59" t="n">
        <f aca="false">IF($A12=Q$1,1,0.35)</f>
        <v>0.35</v>
      </c>
    </row>
    <row r="13" customFormat="false" ht="12.75" hidden="false" customHeight="false" outlineLevel="0" collapsed="false">
      <c r="A13" s="0" t="s">
        <v>20</v>
      </c>
      <c r="B13" s="59" t="n">
        <f aca="false">IF($A13=B$1,1,0.35)</f>
        <v>0.35</v>
      </c>
      <c r="C13" s="59" t="n">
        <f aca="false">IF($A13=C$1,1,0.35)</f>
        <v>0.35</v>
      </c>
      <c r="D13" s="59" t="n">
        <f aca="false">IF($A13=D$1,1,0.35)</f>
        <v>0.35</v>
      </c>
      <c r="E13" s="59" t="n">
        <f aca="false">IF($A13=E$1,1,0.35)</f>
        <v>0.35</v>
      </c>
      <c r="F13" s="59" t="n">
        <f aca="false">IF($A13=F$1,1,0.35)</f>
        <v>0.35</v>
      </c>
      <c r="G13" s="59" t="n">
        <f aca="false">IF($A13=G$1,1,0.35)</f>
        <v>0.35</v>
      </c>
      <c r="H13" s="59" t="n">
        <f aca="false">IF($A13=H$1,1,0.35)</f>
        <v>0.35</v>
      </c>
      <c r="I13" s="59" t="n">
        <f aca="false">IF($A13=I$1,1,0.35)</f>
        <v>0.35</v>
      </c>
      <c r="J13" s="59" t="n">
        <f aca="false">IF($A13=J$1,1,0.35)</f>
        <v>0.35</v>
      </c>
      <c r="K13" s="59" t="n">
        <f aca="false">IF($A13=K$1,1,0.35)</f>
        <v>0.35</v>
      </c>
      <c r="L13" s="59" t="n">
        <f aca="false">IF($A13=L$1,1,0.35)</f>
        <v>0.35</v>
      </c>
      <c r="M13" s="59" t="n">
        <f aca="false">IF($A13=M$1,1,0.35)</f>
        <v>1</v>
      </c>
      <c r="N13" s="59" t="n">
        <f aca="false">IF($A13=N$1,1,0.35)</f>
        <v>0.35</v>
      </c>
      <c r="O13" s="59" t="n">
        <f aca="false">IF($A13=O$1,1,0.35)</f>
        <v>0.35</v>
      </c>
      <c r="P13" s="59" t="n">
        <f aca="false">IF($A13=P$1,1,0.35)</f>
        <v>0.35</v>
      </c>
      <c r="Q13" s="59" t="n">
        <f aca="false">IF($A13=Q$1,1,0.35)</f>
        <v>0.35</v>
      </c>
    </row>
    <row r="14" customFormat="false" ht="12.75" hidden="false" customHeight="false" outlineLevel="0" collapsed="false">
      <c r="A14" s="0" t="s">
        <v>21</v>
      </c>
      <c r="B14" s="59" t="n">
        <f aca="false">IF($A14=B$1,1,0.35)</f>
        <v>0.35</v>
      </c>
      <c r="C14" s="59" t="n">
        <f aca="false">IF($A14=C$1,1,0.35)</f>
        <v>0.35</v>
      </c>
      <c r="D14" s="59" t="n">
        <f aca="false">IF($A14=D$1,1,0.35)</f>
        <v>0.35</v>
      </c>
      <c r="E14" s="59" t="n">
        <f aca="false">IF($A14=E$1,1,0.35)</f>
        <v>0.35</v>
      </c>
      <c r="F14" s="59" t="n">
        <f aca="false">IF($A14=F$1,1,0.35)</f>
        <v>0.35</v>
      </c>
      <c r="G14" s="59" t="n">
        <f aca="false">IF($A14=G$1,1,0.35)</f>
        <v>0.35</v>
      </c>
      <c r="H14" s="59" t="n">
        <f aca="false">IF($A14=H$1,1,0.35)</f>
        <v>0.35</v>
      </c>
      <c r="I14" s="59" t="n">
        <f aca="false">IF($A14=I$1,1,0.35)</f>
        <v>0.35</v>
      </c>
      <c r="J14" s="59" t="n">
        <f aca="false">IF($A14=J$1,1,0.35)</f>
        <v>0.35</v>
      </c>
      <c r="K14" s="59" t="n">
        <f aca="false">IF($A14=K$1,1,0.35)</f>
        <v>0.35</v>
      </c>
      <c r="L14" s="59" t="n">
        <f aca="false">IF($A14=L$1,1,0.35)</f>
        <v>0.35</v>
      </c>
      <c r="M14" s="59" t="n">
        <f aca="false">IF($A14=M$1,1,0.35)</f>
        <v>0.35</v>
      </c>
      <c r="N14" s="59" t="n">
        <f aca="false">IF($A14=N$1,1,0.35)</f>
        <v>1</v>
      </c>
      <c r="O14" s="59" t="n">
        <f aca="false">IF($A14=O$1,1,0.35)</f>
        <v>0.35</v>
      </c>
      <c r="P14" s="59" t="n">
        <f aca="false">IF($A14=P$1,1,0.35)</f>
        <v>0.35</v>
      </c>
      <c r="Q14" s="59" t="n">
        <f aca="false">IF($A14=Q$1,1,0.35)</f>
        <v>0.35</v>
      </c>
    </row>
    <row r="15" customFormat="false" ht="12.75" hidden="false" customHeight="false" outlineLevel="0" collapsed="false">
      <c r="A15" s="0" t="s">
        <v>22</v>
      </c>
      <c r="B15" s="59" t="n">
        <f aca="false">IF($A15=B$1,1,0.35)</f>
        <v>0.35</v>
      </c>
      <c r="C15" s="59" t="n">
        <f aca="false">IF($A15=C$1,1,0.35)</f>
        <v>0.35</v>
      </c>
      <c r="D15" s="59" t="n">
        <f aca="false">IF($A15=D$1,1,0.35)</f>
        <v>0.35</v>
      </c>
      <c r="E15" s="59" t="n">
        <f aca="false">IF($A15=E$1,1,0.35)</f>
        <v>0.35</v>
      </c>
      <c r="F15" s="59" t="n">
        <f aca="false">IF($A15=F$1,1,0.35)</f>
        <v>0.35</v>
      </c>
      <c r="G15" s="59" t="n">
        <f aca="false">IF($A15=G$1,1,0.35)</f>
        <v>0.35</v>
      </c>
      <c r="H15" s="59" t="n">
        <f aca="false">IF($A15=H$1,1,0.35)</f>
        <v>0.35</v>
      </c>
      <c r="I15" s="59" t="n">
        <f aca="false">IF($A15=I$1,1,0.35)</f>
        <v>0.35</v>
      </c>
      <c r="J15" s="59" t="n">
        <f aca="false">IF($A15=J$1,1,0.35)</f>
        <v>0.35</v>
      </c>
      <c r="K15" s="59" t="n">
        <f aca="false">IF($A15=K$1,1,0.35)</f>
        <v>0.35</v>
      </c>
      <c r="L15" s="59" t="n">
        <f aca="false">IF($A15=L$1,1,0.35)</f>
        <v>0.35</v>
      </c>
      <c r="M15" s="59" t="n">
        <f aca="false">IF($A15=M$1,1,0.35)</f>
        <v>0.35</v>
      </c>
      <c r="N15" s="59" t="n">
        <f aca="false">IF($A15=N$1,1,0.35)</f>
        <v>0.35</v>
      </c>
      <c r="O15" s="59" t="n">
        <f aca="false">IF($A15=O$1,1,0.35)</f>
        <v>1</v>
      </c>
      <c r="P15" s="59" t="n">
        <f aca="false">IF($A15=P$1,1,0.35)</f>
        <v>0.35</v>
      </c>
      <c r="Q15" s="59" t="n">
        <f aca="false">IF($A15=Q$1,1,0.35)</f>
        <v>0.35</v>
      </c>
    </row>
    <row r="16" customFormat="false" ht="12.75" hidden="false" customHeight="false" outlineLevel="0" collapsed="false">
      <c r="A16" s="0" t="s">
        <v>23</v>
      </c>
      <c r="B16" s="59" t="n">
        <f aca="false">IF($A16=B$1,1,0.35)</f>
        <v>0.35</v>
      </c>
      <c r="C16" s="59" t="n">
        <f aca="false">IF($A16=C$1,1,0.35)</f>
        <v>0.35</v>
      </c>
      <c r="D16" s="59" t="n">
        <f aca="false">IF($A16=D$1,1,0.35)</f>
        <v>0.35</v>
      </c>
      <c r="E16" s="59" t="n">
        <f aca="false">IF($A16=E$1,1,0.35)</f>
        <v>0.35</v>
      </c>
      <c r="F16" s="59" t="n">
        <f aca="false">IF($A16=F$1,1,0.35)</f>
        <v>0.35</v>
      </c>
      <c r="G16" s="59" t="n">
        <f aca="false">IF($A16=G$1,1,0.35)</f>
        <v>0.35</v>
      </c>
      <c r="H16" s="59" t="n">
        <f aca="false">IF($A16=H$1,1,0.35)</f>
        <v>0.35</v>
      </c>
      <c r="I16" s="59" t="n">
        <f aca="false">IF($A16=I$1,1,0.35)</f>
        <v>0.35</v>
      </c>
      <c r="J16" s="59" t="n">
        <f aca="false">IF($A16=J$1,1,0.35)</f>
        <v>0.35</v>
      </c>
      <c r="K16" s="59" t="n">
        <f aca="false">IF($A16=K$1,1,0.35)</f>
        <v>0.35</v>
      </c>
      <c r="L16" s="59" t="n">
        <f aca="false">IF($A16=L$1,1,0.35)</f>
        <v>0.35</v>
      </c>
      <c r="M16" s="59" t="n">
        <f aca="false">IF($A16=M$1,1,0.35)</f>
        <v>0.35</v>
      </c>
      <c r="N16" s="59" t="n">
        <f aca="false">IF($A16=N$1,1,0.35)</f>
        <v>0.35</v>
      </c>
      <c r="O16" s="59" t="n">
        <f aca="false">IF($A16=O$1,1,0.35)</f>
        <v>0.35</v>
      </c>
      <c r="P16" s="59" t="n">
        <f aca="false">IF($A16=P$1,1,0.35)</f>
        <v>1</v>
      </c>
      <c r="Q16" s="59" t="n">
        <f aca="false">IF($A16=Q$1,1,0.35)</f>
        <v>0.35</v>
      </c>
    </row>
    <row r="17" customFormat="false" ht="12.75" hidden="false" customHeight="false" outlineLevel="0" collapsed="false">
      <c r="A17" s="0" t="s">
        <v>24</v>
      </c>
      <c r="B17" s="59" t="n">
        <f aca="false">IF($A17=B$1,1,0.35)</f>
        <v>0.35</v>
      </c>
      <c r="C17" s="59" t="n">
        <f aca="false">IF($A17=C$1,1,0.35)</f>
        <v>0.35</v>
      </c>
      <c r="D17" s="59" t="n">
        <f aca="false">IF($A17=D$1,1,0.35)</f>
        <v>0.35</v>
      </c>
      <c r="E17" s="59" t="n">
        <f aca="false">IF($A17=E$1,1,0.35)</f>
        <v>0.35</v>
      </c>
      <c r="F17" s="59" t="n">
        <f aca="false">IF($A17=F$1,1,0.35)</f>
        <v>0.35</v>
      </c>
      <c r="G17" s="59" t="n">
        <f aca="false">IF($A17=G$1,1,0.35)</f>
        <v>0.35</v>
      </c>
      <c r="H17" s="59" t="n">
        <f aca="false">IF($A17=H$1,1,0.35)</f>
        <v>0.35</v>
      </c>
      <c r="I17" s="59" t="n">
        <f aca="false">IF($A17=I$1,1,0.35)</f>
        <v>0.35</v>
      </c>
      <c r="J17" s="59" t="n">
        <f aca="false">IF($A17=J$1,1,0.35)</f>
        <v>0.35</v>
      </c>
      <c r="K17" s="59" t="n">
        <f aca="false">IF($A17=K$1,1,0.35)</f>
        <v>0.35</v>
      </c>
      <c r="L17" s="59" t="n">
        <f aca="false">IF($A17=L$1,1,0.35)</f>
        <v>0.35</v>
      </c>
      <c r="M17" s="59" t="n">
        <f aca="false">IF($A17=M$1,1,0.35)</f>
        <v>0.35</v>
      </c>
      <c r="N17" s="59" t="n">
        <f aca="false">IF($A17=N$1,1,0.35)</f>
        <v>0.35</v>
      </c>
      <c r="O17" s="59" t="n">
        <f aca="false">IF($A17=O$1,1,0.35)</f>
        <v>0.35</v>
      </c>
      <c r="P17" s="59" t="n">
        <f aca="false">IF($A17=P$1,1,0.35)</f>
        <v>0.35</v>
      </c>
      <c r="Q17" s="59" t="n">
        <f aca="false">IF($A17=Q$1,1,0.35)</f>
        <v>1</v>
      </c>
    </row>
    <row r="20" customFormat="false" ht="12.75" hidden="false" customHeight="false" outlineLevel="0" collapsed="false">
      <c r="C20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6" width="16.99"/>
  </cols>
  <sheetData>
    <row r="1" customFormat="false" ht="12.75" hidden="false" customHeight="false" outlineLevel="0" collapsed="false">
      <c r="A1" s="36" t="s">
        <v>36</v>
      </c>
      <c r="B1" s="36" t="n">
        <v>1</v>
      </c>
      <c r="C1" s="36" t="n">
        <v>3</v>
      </c>
      <c r="D1" s="36" t="n">
        <v>5</v>
      </c>
      <c r="E1" s="36" t="n">
        <v>7</v>
      </c>
    </row>
    <row r="2" customFormat="false" ht="12.75" hidden="false" customHeight="false" outlineLevel="0" collapsed="false">
      <c r="A2" s="36" t="n">
        <v>1</v>
      </c>
      <c r="B2" s="59" t="n">
        <f aca="false">IF($A2=B$1,1,1)</f>
        <v>1</v>
      </c>
      <c r="C2" s="59" t="n">
        <f aca="false">IF($A2=C$1,1,1)</f>
        <v>1</v>
      </c>
      <c r="D2" s="59" t="n">
        <f aca="false">IF($A2=D$1,1,1)</f>
        <v>1</v>
      </c>
      <c r="E2" s="59" t="n">
        <f aca="false">IF($A2=E$1,1,1)</f>
        <v>1</v>
      </c>
      <c r="F2" s="35"/>
    </row>
    <row r="3" customFormat="false" ht="12.75" hidden="false" customHeight="false" outlineLevel="0" collapsed="false">
      <c r="A3" s="36" t="n">
        <v>3</v>
      </c>
      <c r="B3" s="59" t="n">
        <f aca="false">IF($A3=B$1,1,1)</f>
        <v>1</v>
      </c>
      <c r="C3" s="59" t="n">
        <f aca="false">IF($A3=C$1,1,1)</f>
        <v>1</v>
      </c>
      <c r="D3" s="59" t="n">
        <f aca="false">IF($A3=D$1,1,1)</f>
        <v>1</v>
      </c>
      <c r="E3" s="59" t="n">
        <f aca="false">IF($A3=E$1,1,1)</f>
        <v>1</v>
      </c>
      <c r="F3" s="35"/>
    </row>
    <row r="4" customFormat="false" ht="12.75" hidden="false" customHeight="false" outlineLevel="0" collapsed="false">
      <c r="A4" s="36" t="n">
        <v>5</v>
      </c>
      <c r="B4" s="59" t="n">
        <f aca="false">IF($A4=B$1,1,1)</f>
        <v>1</v>
      </c>
      <c r="C4" s="59" t="n">
        <f aca="false">IF($A4=C$1,1,1)</f>
        <v>1</v>
      </c>
      <c r="D4" s="59" t="n">
        <f aca="false">IF($A4=D$1,1,1)</f>
        <v>1</v>
      </c>
      <c r="E4" s="59" t="n">
        <f aca="false">IF($A4=E$1,1,1)</f>
        <v>1</v>
      </c>
      <c r="F4" s="35"/>
    </row>
    <row r="5" customFormat="false" ht="12.75" hidden="false" customHeight="false" outlineLevel="0" collapsed="false">
      <c r="A5" s="36" t="n">
        <v>7</v>
      </c>
      <c r="B5" s="59" t="n">
        <f aca="false">IF($A5=B$1,1,1)</f>
        <v>1</v>
      </c>
      <c r="C5" s="59" t="n">
        <f aca="false">IF($A5=C$1,1,1)</f>
        <v>1</v>
      </c>
      <c r="D5" s="59" t="n">
        <f aca="false">IF($A5=D$1,1,1)</f>
        <v>1</v>
      </c>
      <c r="E5" s="59" t="n">
        <f aca="false">IF($A5=E$1,1,1)</f>
        <v>1</v>
      </c>
      <c r="F5" s="35"/>
    </row>
    <row r="6" customFormat="false" ht="12.75" hidden="false" customHeight="false" outlineLevel="0" collapsed="false">
      <c r="B6" s="35"/>
      <c r="C6" s="35"/>
      <c r="D6" s="35"/>
      <c r="E6" s="35"/>
      <c r="F6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9.41"/>
  </cols>
  <sheetData>
    <row r="2" customFormat="false" ht="12.75" hidden="false" customHeight="false" outlineLevel="0" collapsed="false">
      <c r="A2" s="62" t="s">
        <v>37</v>
      </c>
    </row>
    <row r="3" customFormat="false" ht="12.75" hidden="false" customHeight="false" outlineLevel="0" collapsed="false">
      <c r="A3" s="63" t="n">
        <v>36882</v>
      </c>
    </row>
    <row r="4" customFormat="false" ht="12.75" hidden="false" customHeight="false" outlineLevel="0" collapsed="false">
      <c r="A4" s="0" t="s">
        <v>38</v>
      </c>
      <c r="B4" s="0" t="s">
        <v>39</v>
      </c>
    </row>
    <row r="5" customFormat="false" ht="12.75" hidden="false" customHeight="false" outlineLevel="0" collapsed="false">
      <c r="B5" s="0" t="s">
        <v>40</v>
      </c>
    </row>
    <row r="6" customFormat="false" ht="12.75" hidden="false" customHeight="false" outlineLevel="0" collapsed="false">
      <c r="A6" s="62" t="s">
        <v>41</v>
      </c>
    </row>
    <row r="7" customFormat="false" ht="12.75" hidden="false" customHeight="false" outlineLevel="0" collapsed="false">
      <c r="A7" s="63" t="n">
        <v>36887</v>
      </c>
    </row>
    <row r="8" customFormat="false" ht="12.75" hidden="false" customHeight="false" outlineLevel="0" collapsed="false">
      <c r="A8" s="0" t="s">
        <v>38</v>
      </c>
      <c r="B8" s="0" t="s">
        <v>42</v>
      </c>
    </row>
    <row r="9" customFormat="false" ht="12.75" hidden="false" customHeight="false" outlineLevel="0" collapsed="false">
      <c r="A9" s="62" t="s">
        <v>43</v>
      </c>
    </row>
    <row r="10" customFormat="false" ht="12.75" hidden="false" customHeight="false" outlineLevel="0" collapsed="false">
      <c r="A10" s="63" t="n">
        <v>36890</v>
      </c>
    </row>
    <row r="11" customFormat="false" ht="12.75" hidden="false" customHeight="false" outlineLevel="0" collapsed="false">
      <c r="A11" s="0" t="s">
        <v>38</v>
      </c>
      <c r="B11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2000-12-19T15:12:22Z</dcterms:created>
  <dc:creator>bparsons</dc:creator>
  <dc:description/>
  <dc:language>en-US</dc:language>
  <cp:lastModifiedBy>CHansjee</cp:lastModifiedBy>
  <cp:lastPrinted>2001-01-02T13:11:02Z</cp:lastPrinted>
  <dcterms:modified xsi:type="dcterms:W3CDTF">2001-01-04T15:41:40Z</dcterms:modified>
  <cp:revision>0</cp:revision>
  <dc:subject/>
  <dc:title>FMC Quadratic Model</dc:title>
</cp:coreProperties>
</file>