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with Project Scope" sheetId="1" state="visible" r:id="rId3"/>
    <sheet name="Notes and Assumptions" sheetId="2" state="visible" r:id="rId4"/>
    <sheet name="Notes" sheetId="3" state="hidden" r:id="rId5"/>
    <sheet name="M&amp;E Costs" sheetId="4" state="hidden" r:id="rId6"/>
  </sheets>
  <definedNames>
    <definedName function="false" hidden="false" localSheetId="2" name="_xlnm.Print_Area" vbProcedure="false">Notes!$B$1:$L$57</definedName>
    <definedName function="false" hidden="false" localSheetId="2" name="_xlnm.Print_Titles" vbProcedure="false">Notes!$1:$6</definedName>
    <definedName function="false" hidden="false" localSheetId="1" name="_xlnm.Print_Area" vbProcedure="false">'Notes and Assumptions'!$A$1:$J$67</definedName>
    <definedName function="false" hidden="false" localSheetId="1" name="_xlnm.Print_Titles" vbProcedure="false">'Notes and Assumptions'!$1:$6</definedName>
    <definedName function="false" hidden="false" localSheetId="0" name="_xlnm.Print_Area" vbProcedure="false">'Summary with Project Scope'!$A$1:$F$52</definedName>
    <definedName function="false" hidden="false" localSheetId="0" name="_xlnm.Print_Titles" vbProcedure="false">'Summary with Project Scope'!$1:$6</definedName>
    <definedName function="false" hidden="false" name="APPDATE" vbProcedure="false">#REF!</definedName>
    <definedName function="false" hidden="false" name="APPSIG" vbProcedure="false">#REF!</definedName>
    <definedName function="false" hidden="false" name="CONO" vbProcedure="false">#REF!</definedName>
    <definedName function="false" hidden="false" name="DBAPPDATE" vbProcedure="false">#REF!</definedName>
    <definedName function="false" hidden="false" name="DBAPPSIG" vbProcedure="false">#REF!</definedName>
    <definedName function="false" hidden="false" name="DBCONO" vbProcedure="false">#REF!</definedName>
    <definedName function="false" hidden="false" name="DBDATA" vbProcedure="false">#REF!</definedName>
    <definedName function="false" hidden="false" name="DBDISTDEPT" vbProcedure="false">#REF!</definedName>
    <definedName function="false" hidden="false" name="DBESTSTDTE" vbProcedure="false">#REF!</definedName>
    <definedName function="false" hidden="false" name="DBRESPCNTR" vbProcedure="false">#REF!</definedName>
    <definedName function="false" hidden="false" name="DBTOTESTCST" vbProcedure="false">#REF!</definedName>
    <definedName function="false" hidden="false" name="DISTDEPT" vbProcedure="false">#REF!</definedName>
    <definedName function="false" hidden="false" name="ESTSTDTE" vbProcedure="false">#REF!</definedName>
    <definedName function="false" hidden="false" name="Excel_BuiltIn_Print_Area" vbProcedure="false">#REF!</definedName>
    <definedName function="false" hidden="false" name="PRINT_AREA_MI" vbProcedure="false">#REF!</definedName>
    <definedName function="false" hidden="false" name="RESPCNTR" vbProcedure="false">#REF!</definedName>
    <definedName function="false" hidden="false" name="TOTESTCST" vbProcedure="false">#REF!</definedName>
    <definedName function="false" hidden="false" name="WOT" vbProcedure="false">#REF!</definedName>
    <definedName function="false" hidden="false" name="\0" vbProcedure="false">#REF!</definedName>
    <definedName function="false" hidden="false" name="\p" vbProcedure="false">#REF!</definedName>
    <definedName function="false" hidden="false" localSheetId="0" name="Z_AB4897F1_1217_11D4_AF49_005004936EC6__wvu_PrintArea" vbProcedure="false">'Summary with Project Scope'!$A$1:$F$52</definedName>
    <definedName function="false" hidden="false" localSheetId="0" name="Z_AB4897F1_1217_11D4_AF49_005004936EC6__wvu_PrintTitles" vbProcedure="false">'Summary with Project Scope'!$1:$6</definedName>
    <definedName function="false" hidden="false" localSheetId="1" name="Z_AB4897F1_1217_11D4_AF49_005004936EC6__wvu_PrintArea" vbProcedure="false">'Notes and Assumptions'!$A$1:$J$67</definedName>
    <definedName function="false" hidden="false" localSheetId="1" name="Z_AB4897F1_1217_11D4_AF49_005004936EC6__wvu_PrintTitles" vbProcedure="false">'Notes and Assumptions'!$1:$6</definedName>
    <definedName function="false" hidden="false" localSheetId="2" name="Z_AB4897F1_1217_11D4_AF49_005004936EC6__wvu_PrintArea" vbProcedure="false">Notes!$B$1:$L$57</definedName>
    <definedName function="false" hidden="false" localSheetId="2" name="Z_AB4897F1_1217_11D4_AF49_005004936EC6__wvu_PrintTitles" vbProcedure="false">Notes!$1:$6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<sst xmlns="http://schemas.openxmlformats.org/spreadsheetml/2006/main" count="120" uniqueCount="88">
  <si>
    <t xml:space="preserve">ENA TECHNICAL SERVICES</t>
  </si>
  <si>
    <t xml:space="preserve">Estimate</t>
  </si>
  <si>
    <t xml:space="preserve">PROJECT COST ESTIMATE</t>
  </si>
  <si>
    <t xml:space="preserve">CUSTOMER COMPANY NAME:</t>
  </si>
  <si>
    <t xml:space="preserve">Enron North America (Houston Pipe Line Co.)</t>
  </si>
  <si>
    <t xml:space="preserve">PROJECT NAME:</t>
  </si>
  <si>
    <t xml:space="preserve">Temporary Meter &amp; Reg. Sta. for Midcon's Carbon Black </t>
  </si>
  <si>
    <t xml:space="preserve">W.O. NUMBER:</t>
  </si>
  <si>
    <t xml:space="preserve">PROJECT ENGINEER:</t>
  </si>
  <si>
    <t xml:space="preserve">Rodney Rogers</t>
  </si>
  <si>
    <t xml:space="preserve">REVISION NUMBER:</t>
  </si>
  <si>
    <t xml:space="preserve">PLANNER / MARKETER:</t>
  </si>
  <si>
    <t xml:space="preserve">Ginger Causey/ Lauri Allen</t>
  </si>
  <si>
    <t xml:space="preserve">Summary Page</t>
  </si>
  <si>
    <t xml:space="preserve"> </t>
  </si>
  <si>
    <t xml:space="preserve">Estimate with</t>
  </si>
  <si>
    <t xml:space="preserve">Contingencies</t>
  </si>
  <si>
    <t xml:space="preserve">Material and Equipment Cost</t>
  </si>
  <si>
    <t xml:space="preserve">Field Direct Costs</t>
  </si>
  <si>
    <t xml:space="preserve">Project Support Costs</t>
  </si>
  <si>
    <t xml:space="preserve">Other (Overhead, AFUDC, &amp; As-Builts) </t>
  </si>
  <si>
    <t xml:space="preserve">Total</t>
  </si>
  <si>
    <t xml:space="preserve">Does Not Include Any Amount for Income Tax Gross Up</t>
  </si>
  <si>
    <t xml:space="preserve">Project Scope</t>
  </si>
  <si>
    <t xml:space="preserve">This work order will capture the costs to install a Custody Transfer Sales Meter &amp; Regulator Station at the existing HPL Port Arthur Field-Clark Refinery</t>
  </si>
  <si>
    <t xml:space="preserve">Sales Station for the TEMPORARY service to Midcon's Carbon Black Station in Jefferson County, Texas.  The temporary meter and regulator station will</t>
  </si>
  <si>
    <t xml:space="preserve">be installed on Clark Refinery Plant Property adjacent to the existing HPL Clark Refinery Meter and Regulator Station.  For the general project location,</t>
  </si>
  <si>
    <t xml:space="preserve">see the following drawings: Valve Location Maps (VLM) 54 &amp; 54A and station drawings HC-3037-25-H and HC-3037-26-H.</t>
  </si>
  <si>
    <t xml:space="preserve">The temporary facilities will consist of the following facilities:</t>
  </si>
  <si>
    <t xml:space="preserve">1. One (1) 3" Senior Orifice Skid Mounted Meter Run with Pressure and Temp. Chart Recorders (Note: Orifice Meter will be designed for 3 to 5 MMCF/Day.</t>
  </si>
  <si>
    <t xml:space="preserve">2. One (1) 2" Primary Regulator Run with Monitor Regulator for Overpressure Protection and a 2" By-Pass Line (Note: Primary and Monitor Regulators</t>
  </si>
  <si>
    <t xml:space="preserve">will be designed for 3 to 5 MMCF/Day @ a minimum upstream pressure of 550 psig and downstream MAOP of 340 psig.) Midcon's MAOP is 340 psig.</t>
  </si>
  <si>
    <t xml:space="preserve">3. Midcon will furnish and install the proposed 3" pipeline to connect the proposed temporary meter and regulator station to their piping.  Pipeline is </t>
  </si>
  <si>
    <t xml:space="preserve">approximately 300 feet in length.</t>
  </si>
  <si>
    <t xml:space="preserve">HPL will design, install and operate the meter and regulator station to Enron Engineering Standards.  Per Lauri Allen, ENA Deal Maker, Midcon </t>
  </si>
  <si>
    <t xml:space="preserve">will own all of the temporary facilities.  Therefore, an Income Tax Gross-up Charge will NOT be charged to Midcon.  Once the temporary service is </t>
  </si>
  <si>
    <t xml:space="preserve">terminated, the temporary meter and regulator station will be disconnected and hauled to a Midcon Facility in the near vicinity of the project.</t>
  </si>
  <si>
    <t xml:space="preserve">Per Property Accounting, a retirement work order to remove the temporary meter and regulator station will NOT be required.</t>
  </si>
  <si>
    <t xml:space="preserve">PLANNER/MARKETER:</t>
  </si>
  <si>
    <t xml:space="preserve">Notes and Assumptions</t>
  </si>
  <si>
    <t xml:space="preserve">1.  A surface site will NOT be required.  Plan to install temporary facilities on existing Clark Refinery Meter Station Site. (N)</t>
  </si>
  <si>
    <t xml:space="preserve">2.  Ingress and egress for construction activities can be obtained from Clark Refinery at no costs. (A)</t>
  </si>
  <si>
    <t xml:space="preserve">3.  Job duration is estimated at 5 days (mobilization to clean-up), weather permitting. (N)</t>
  </si>
  <si>
    <t xml:space="preserve">4.  Cost est. is + or - 10%. (N)</t>
  </si>
  <si>
    <t xml:space="preserve">5.  Cost est. is based on HMS completing calibration of pressure and temperature recorders and tubing and adjustment of regulators. (N)</t>
  </si>
  <si>
    <t xml:space="preserve">6.  A fence is NOT required. (N)</t>
  </si>
  <si>
    <t xml:space="preserve">7.  Cost est. is based on starting construction activities on May 1, 2000 and completing construction activities on May 14, 2000. (N)</t>
  </si>
  <si>
    <t xml:space="preserve">8.  Project will be released by Marketing in a timely manner to allow materials to be obtained without expediting or hot shot services. (N)</t>
  </si>
  <si>
    <t xml:space="preserve">9.  Since no digging will be required, no environmental costs are included in the cost estimate. (N)</t>
  </si>
  <si>
    <t xml:space="preserve">10. Cost estimate does include moneys for overpressure protection. (N)</t>
  </si>
  <si>
    <t xml:space="preserve">11. Per Midcon, redundant parallel regulator runs will NOT be required. (N)</t>
  </si>
  <si>
    <t xml:space="preserve">12. Cost est. does NOT include moneys for extensive safety requirements by Clark Refinery or Midcon. Clark Refinery will require all workers to </t>
  </si>
  <si>
    <t xml:space="preserve">attend a one day safety training class. (N)</t>
  </si>
  <si>
    <t xml:space="preserve">13. COST EST. DOES NOT INCLUDE MONEYS FOR INCOME TAX GROSS-UP.  IF INCOME TAX GROSS-UP IS REQUIRED, DEAL </t>
  </si>
  <si>
    <t xml:space="preserve">MAKER SHALL DETERMINE AND PROVIDE INCOME TAX GROSS-UP PERCENTAGE PRIOR TO SUBMITTING WORK ORDER </t>
  </si>
  <si>
    <t xml:space="preserve">AUTHORIZATION. MIDCON TO OWN FACILITIES.  NO INCOME TAX GROSS-UP CHARGE. (N)</t>
  </si>
  <si>
    <t xml:space="preserve">14. Per Facility Planning, the minimum pressure and maximum flow at the proposed meter station will be 550 psig and 5 MMCF/Day. (N)</t>
  </si>
  <si>
    <t xml:space="preserve">15. Per Midcon, the feed to the Carbon Black Station is steady (i.e. No Swings). (N)</t>
  </si>
  <si>
    <t xml:space="preserve">16. Cost est. is based on the proposed meter and regulator station being in-service for approximately 3 to 4 weeks (N)</t>
  </si>
  <si>
    <t xml:space="preserve">17. Cost est. is based on the proposed meter and regulator station being installed and ready for service on May 14, 2000.</t>
  </si>
  <si>
    <t xml:space="preserve">18. Project will be constructed using hand sketches due to facilities being temporary (i.e. no detailed Cad Drawings will be prepared). (N)</t>
  </si>
  <si>
    <t xml:space="preserve">19. Cost est. does not include any moneys for rock. All of the proposed facilities will be above grade. (N)</t>
  </si>
  <si>
    <t xml:space="preserve">20. Cost est. is based on utilizing the Special Project Team to perform and manage the physical construction activities. (N)</t>
  </si>
  <si>
    <t xml:space="preserve">21. Cost est. is valid for 120 days. (N)</t>
  </si>
  <si>
    <t xml:space="preserve">(A) - Assumption</t>
  </si>
  <si>
    <t xml:space="preserve">(N) - Note</t>
  </si>
  <si>
    <t xml:space="preserve">NOTES AND ASSUMPTIONS</t>
  </si>
  <si>
    <t xml:space="preserve">PROJECT MATERIAL (Attachment A.)</t>
  </si>
  <si>
    <t xml:space="preserve">FILE NAME:</t>
  </si>
  <si>
    <t xml:space="preserve">MATERIAL AND EQUIPMENT COSTS</t>
  </si>
  <si>
    <t xml:space="preserve">W.O.A.</t>
  </si>
  <si>
    <t xml:space="preserve">Est.</t>
  </si>
  <si>
    <t xml:space="preserve">COST</t>
  </si>
  <si>
    <t xml:space="preserve">CONTINGENCY</t>
  </si>
  <si>
    <t xml:space="preserve">Property </t>
  </si>
  <si>
    <t xml:space="preserve">Quantity</t>
  </si>
  <si>
    <t xml:space="preserve">Unit</t>
  </si>
  <si>
    <t xml:space="preserve">Unit Cost</t>
  </si>
  <si>
    <t xml:space="preserve">ESTIMATE</t>
  </si>
  <si>
    <t xml:space="preserve">MATERIAL AND EQUIPMENT</t>
  </si>
  <si>
    <t xml:space="preserve">903-00</t>
  </si>
  <si>
    <t xml:space="preserve">FREIGHT  (4.50% of materials)</t>
  </si>
  <si>
    <t xml:space="preserve">904-00</t>
  </si>
  <si>
    <t xml:space="preserve">TAX  (8.25% of materials)</t>
  </si>
  <si>
    <t xml:space="preserve">MATL. &amp; EQUIP. SUB-TOTAL</t>
  </si>
  <si>
    <t xml:space="preserve">534-00</t>
  </si>
  <si>
    <t xml:space="preserve">CONTINGENCIES</t>
  </si>
  <si>
    <t xml:space="preserve">MATL. &amp; EQUIP. SUB-TOTAL WITH CONTINGENCIES</t>
  </si>
</sst>
</file>

<file path=xl/styles.xml><?xml version="1.0" encoding="utf-8"?>
<styleSheet xmlns="http://schemas.openxmlformats.org/spreadsheetml/2006/main">
  <numFmts count="10">
    <numFmt numFmtId="164" formatCode="_(\$* #,##0_);_(\$* \(#,##0\);_(\$* \-_);_(@_)"/>
    <numFmt numFmtId="165" formatCode="General"/>
    <numFmt numFmtId="166" formatCode="General_)"/>
    <numFmt numFmtId="167" formatCode="[$-409]m/d/yyyy"/>
    <numFmt numFmtId="168" formatCode="0%"/>
    <numFmt numFmtId="169" formatCode="0"/>
    <numFmt numFmtId="170" formatCode="\$#,##0_);&quot;($&quot;#,##0\)"/>
    <numFmt numFmtId="171" formatCode="@"/>
    <numFmt numFmtId="172" formatCode="\$#,##0.00_);&quot;($&quot;#,##0.00\)"/>
    <numFmt numFmtId="173" formatCode="_(\$* #,##0.00_);_(\$* \(#,##0.00\);_(\$* \-??_);_(@_)"/>
  </numFmts>
  <fonts count="33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4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4"/>
      <color rgb="FF0000FF"/>
      <name val="Arial"/>
      <family val="2"/>
    </font>
    <font>
      <sz val="6"/>
      <color rgb="FF000000"/>
      <name val="Arial"/>
      <family val="0"/>
    </font>
    <font>
      <sz val="14"/>
      <name val="Arial"/>
      <family val="2"/>
    </font>
    <font>
      <b val="true"/>
      <sz val="12"/>
      <name val="Arial"/>
      <family val="0"/>
    </font>
    <font>
      <sz val="14"/>
      <color rgb="FFFF000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i val="true"/>
      <sz val="8"/>
      <name val="Arial"/>
      <family val="2"/>
    </font>
    <font>
      <sz val="10.5"/>
      <color rgb="FF0000FF"/>
      <name val="Arial"/>
      <family val="2"/>
    </font>
    <font>
      <b val="true"/>
      <sz val="10.5"/>
      <name val="Arial"/>
      <family val="2"/>
    </font>
    <font>
      <sz val="10.5"/>
      <name val="Arial"/>
      <family val="2"/>
    </font>
    <font>
      <sz val="10.5"/>
      <color rgb="FF000000"/>
      <name val="Arial"/>
      <family val="0"/>
    </font>
    <font>
      <b val="true"/>
      <i val="true"/>
      <sz val="10"/>
      <name val="Arial"/>
      <family val="2"/>
    </font>
    <font>
      <b val="true"/>
      <sz val="14"/>
      <color rgb="FF0000FF"/>
      <name val="Arial"/>
      <family val="2"/>
    </font>
    <font>
      <sz val="11"/>
      <name val="Arial"/>
      <family val="2"/>
    </font>
    <font>
      <sz val="14"/>
      <color rgb="FF000000"/>
      <name val="Arial"/>
      <family val="0"/>
    </font>
    <font>
      <sz val="12"/>
      <color rgb="FF000080"/>
      <name val="Arial"/>
      <family val="2"/>
    </font>
    <font>
      <i val="tru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99CCFF"/>
      </patternFill>
    </fill>
    <fill>
      <patternFill patternType="solid">
        <fgColor rgb="FFE3E3E3"/>
        <bgColor rgb="FFCCFFCC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2" borderId="2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2" fillId="0" borderId="3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6" fillId="0" borderId="3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4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4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4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4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4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4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2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2" borderId="4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4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4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5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5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3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3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2" borderId="5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2" borderId="5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5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3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2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2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5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5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2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2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3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5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5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5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2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5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2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2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1" fillId="2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6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2" borderId="6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4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2" borderId="6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1" fillId="2" borderId="6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TLTEMPMTRREGCARBONBLACK" xfId="20"/>
    <cellStyle name="Normal_Project Change Notice" xfId="21"/>
    <cellStyle name="Normal_Work Order Authorization Blank Form - Unprotecte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224640</xdr:colOff>
      <xdr:row>2</xdr:row>
      <xdr:rowOff>104760</xdr:rowOff>
    </xdr:from>
    <xdr:to>
      <xdr:col>8</xdr:col>
      <xdr:colOff>339120</xdr:colOff>
      <xdr:row>8</xdr:row>
      <xdr:rowOff>171360</xdr:rowOff>
    </xdr:to>
    <xdr:sp>
      <xdr:nvSpPr>
        <xdr:cNvPr id="0" name="Text 1"/>
        <xdr:cNvSpPr/>
      </xdr:nvSpPr>
      <xdr:spPr>
        <a:xfrm>
          <a:off x="9424440" y="628560"/>
          <a:ext cx="1175040" cy="135252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This is where you would enter the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     "Level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       of the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    Estimate."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i="1" lang="en-US" sz="1000" strike="noStrike" u="none">
              <a:effectLst/>
              <a:uFillTx/>
              <a:latin typeface="Arial"/>
            </a:rPr>
            <a:t>For Example</a:t>
          </a:r>
          <a:r>
            <a:rPr b="1" lang="en-US" sz="1000" strike="noStrike" u="none">
              <a:effectLst/>
              <a:uFillTx/>
              <a:latin typeface="Arial"/>
            </a:rPr>
            <a:t> (30%, 10%, etc.)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18360</xdr:colOff>
      <xdr:row>3</xdr:row>
      <xdr:rowOff>85320</xdr:rowOff>
    </xdr:from>
    <xdr:to>
      <xdr:col>6</xdr:col>
      <xdr:colOff>262080</xdr:colOff>
      <xdr:row>4</xdr:row>
      <xdr:rowOff>28440</xdr:rowOff>
    </xdr:to>
    <xdr:sp>
      <xdr:nvSpPr>
        <xdr:cNvPr id="1" name="Line 9"/>
        <xdr:cNvSpPr/>
      </xdr:nvSpPr>
      <xdr:spPr>
        <a:xfrm flipH="1" flipV="1">
          <a:off x="9218160" y="818640"/>
          <a:ext cx="243720" cy="171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56880</xdr:colOff>
      <xdr:row>34</xdr:row>
      <xdr:rowOff>38160</xdr:rowOff>
    </xdr:from>
    <xdr:to>
      <xdr:col>8</xdr:col>
      <xdr:colOff>207720</xdr:colOff>
      <xdr:row>36</xdr:row>
      <xdr:rowOff>171720</xdr:rowOff>
    </xdr:to>
    <xdr:sp>
      <xdr:nvSpPr>
        <xdr:cNvPr id="2" name="Text 10"/>
        <xdr:cNvSpPr/>
      </xdr:nvSpPr>
      <xdr:spPr>
        <a:xfrm>
          <a:off x="9565200" y="7191360"/>
          <a:ext cx="902880" cy="48600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Start Typing in Column "A" of Row "36".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65520</xdr:colOff>
      <xdr:row>35</xdr:row>
      <xdr:rowOff>133560</xdr:rowOff>
    </xdr:from>
    <xdr:to>
      <xdr:col>7</xdr:col>
      <xdr:colOff>38520</xdr:colOff>
      <xdr:row>35</xdr:row>
      <xdr:rowOff>133560</xdr:rowOff>
    </xdr:to>
    <xdr:sp>
      <xdr:nvSpPr>
        <xdr:cNvPr id="3" name="Line 11"/>
        <xdr:cNvSpPr/>
      </xdr:nvSpPr>
      <xdr:spPr>
        <a:xfrm flipH="1">
          <a:off x="9265320" y="7382160"/>
          <a:ext cx="281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1" width="42.21"/>
    <col collapsed="false" customWidth="true" hidden="false" outlineLevel="0" max="5" min="3" style="0" width="17.66"/>
    <col collapsed="false" customWidth="true" hidden="false" outlineLevel="0" max="6" min="6" style="0" width="9.99"/>
    <col collapsed="false" customWidth="true" hidden="false" outlineLevel="0" max="7" min="7" style="0" width="3.65"/>
  </cols>
  <sheetData>
    <row r="1" customFormat="false" ht="20.25" hidden="false" customHeight="false" outlineLevel="0" collapsed="false">
      <c r="A1" s="2"/>
      <c r="B1" s="3"/>
      <c r="C1" s="4"/>
      <c r="D1" s="4"/>
      <c r="E1" s="4"/>
      <c r="F1" s="5"/>
    </row>
    <row r="2" customFormat="false" ht="21" hidden="false" customHeight="false" outlineLevel="0" collapsed="false">
      <c r="A2" s="6" t="s">
        <v>0</v>
      </c>
      <c r="B2" s="6"/>
      <c r="C2" s="6"/>
      <c r="D2" s="6"/>
      <c r="E2" s="6"/>
      <c r="F2" s="7"/>
    </row>
    <row r="3" customFormat="false" ht="16.5" hidden="false" customHeight="false" outlineLevel="0" collapsed="false">
      <c r="A3" s="8"/>
      <c r="B3" s="9"/>
      <c r="C3" s="9"/>
      <c r="D3" s="9"/>
      <c r="E3" s="10" t="n">
        <v>0.1</v>
      </c>
      <c r="F3" s="11" t="s">
        <v>1</v>
      </c>
    </row>
    <row r="4" customFormat="false" ht="18" hidden="false" customHeight="false" outlineLevel="0" collapsed="false">
      <c r="A4" s="12" t="s">
        <v>2</v>
      </c>
      <c r="B4" s="12"/>
      <c r="C4" s="12"/>
      <c r="D4" s="12"/>
      <c r="E4" s="12"/>
      <c r="F4" s="7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7"/>
    </row>
    <row r="6" customFormat="false" ht="15.75" hidden="false" customHeight="false" outlineLevel="0" collapsed="false">
      <c r="A6" s="14"/>
      <c r="B6" s="15"/>
      <c r="C6" s="16"/>
      <c r="D6" s="16"/>
      <c r="E6" s="16"/>
      <c r="F6" s="7"/>
    </row>
    <row r="7" customFormat="false" ht="15" hidden="false" customHeight="false" outlineLevel="0" collapsed="false">
      <c r="A7" s="14"/>
      <c r="B7" s="17"/>
      <c r="C7" s="18"/>
      <c r="D7" s="18"/>
      <c r="E7" s="19"/>
      <c r="F7" s="7"/>
    </row>
    <row r="8" customFormat="false" ht="18" hidden="false" customHeight="true" outlineLevel="0" collapsed="false">
      <c r="A8" s="20"/>
      <c r="B8" s="21" t="s">
        <v>3</v>
      </c>
      <c r="C8" s="22" t="s">
        <v>4</v>
      </c>
      <c r="D8" s="23"/>
      <c r="E8" s="24"/>
      <c r="F8" s="7"/>
    </row>
    <row r="9" customFormat="false" ht="18" hidden="false" customHeight="true" outlineLevel="0" collapsed="false">
      <c r="A9" s="20"/>
      <c r="B9" s="21" t="s">
        <v>5</v>
      </c>
      <c r="C9" s="22" t="s">
        <v>6</v>
      </c>
      <c r="D9" s="25"/>
      <c r="E9" s="26"/>
      <c r="F9" s="7"/>
    </row>
    <row r="10" customFormat="false" ht="18" hidden="false" customHeight="true" outlineLevel="0" collapsed="false">
      <c r="A10" s="20"/>
      <c r="B10" s="21" t="s">
        <v>7</v>
      </c>
      <c r="C10" s="22"/>
      <c r="D10" s="25"/>
      <c r="E10" s="26"/>
      <c r="F10" s="7"/>
    </row>
    <row r="11" customFormat="false" ht="18" hidden="false" customHeight="true" outlineLevel="0" collapsed="false">
      <c r="A11" s="20"/>
      <c r="B11" s="21" t="s">
        <v>8</v>
      </c>
      <c r="C11" s="22" t="s">
        <v>9</v>
      </c>
      <c r="D11" s="25"/>
      <c r="E11" s="26"/>
      <c r="F11" s="7"/>
    </row>
    <row r="12" customFormat="false" ht="18" hidden="false" customHeight="true" outlineLevel="0" collapsed="false">
      <c r="A12" s="20"/>
      <c r="B12" s="21" t="s">
        <v>10</v>
      </c>
      <c r="C12" s="22"/>
      <c r="D12" s="25"/>
      <c r="E12" s="26"/>
      <c r="F12" s="7"/>
    </row>
    <row r="13" customFormat="false" ht="18" hidden="false" customHeight="true" outlineLevel="0" collapsed="false">
      <c r="A13" s="20"/>
      <c r="B13" s="21" t="s">
        <v>11</v>
      </c>
      <c r="C13" s="22" t="s">
        <v>12</v>
      </c>
      <c r="D13" s="27"/>
      <c r="E13" s="7"/>
      <c r="F13" s="7"/>
    </row>
    <row r="14" customFormat="false" ht="15.75" hidden="false" customHeight="false" outlineLevel="0" collapsed="false">
      <c r="A14" s="28"/>
      <c r="B14" s="29"/>
      <c r="C14" s="30"/>
      <c r="D14" s="16"/>
      <c r="E14" s="31"/>
      <c r="F14" s="7"/>
    </row>
    <row r="15" customFormat="false" ht="15.75" hidden="false" customHeight="false" outlineLevel="0" collapsed="false">
      <c r="A15" s="32"/>
      <c r="B15" s="33"/>
      <c r="C15" s="34"/>
      <c r="D15" s="34"/>
      <c r="E15" s="34"/>
      <c r="F15" s="7"/>
    </row>
    <row r="16" customFormat="false" ht="18" hidden="false" customHeight="false" outlineLevel="0" collapsed="false">
      <c r="A16" s="35" t="s">
        <v>13</v>
      </c>
      <c r="B16" s="35"/>
      <c r="C16" s="35"/>
      <c r="D16" s="35"/>
      <c r="E16" s="35"/>
      <c r="F16" s="7"/>
    </row>
    <row r="17" customFormat="false" ht="15.75" hidden="false" customHeight="false" outlineLevel="0" collapsed="false">
      <c r="A17" s="32"/>
      <c r="B17" s="36"/>
      <c r="C17" s="37"/>
      <c r="D17" s="37"/>
      <c r="E17" s="37"/>
      <c r="F17" s="7"/>
    </row>
    <row r="18" customFormat="false" ht="16.5" hidden="false" customHeight="false" outlineLevel="0" collapsed="false">
      <c r="A18" s="32" t="s">
        <v>14</v>
      </c>
      <c r="B18" s="36"/>
      <c r="C18" s="37"/>
      <c r="D18" s="37"/>
      <c r="E18" s="37"/>
      <c r="F18" s="7"/>
    </row>
    <row r="19" customFormat="false" ht="18" hidden="false" customHeight="false" outlineLevel="0" collapsed="false">
      <c r="A19" s="38"/>
      <c r="B19" s="39"/>
      <c r="C19" s="40"/>
      <c r="D19" s="41"/>
      <c r="E19" s="42" t="s">
        <v>15</v>
      </c>
      <c r="F19" s="43"/>
      <c r="G19" s="44"/>
    </row>
    <row r="20" customFormat="false" ht="18.75" hidden="false" customHeight="false" outlineLevel="0" collapsed="false">
      <c r="A20" s="38"/>
      <c r="B20" s="45"/>
      <c r="C20" s="46" t="s">
        <v>1</v>
      </c>
      <c r="D20" s="47" t="s">
        <v>16</v>
      </c>
      <c r="E20" s="48" t="s">
        <v>16</v>
      </c>
      <c r="F20" s="43"/>
      <c r="G20" s="44"/>
    </row>
    <row r="21" customFormat="false" ht="9" hidden="false" customHeight="true" outlineLevel="0" collapsed="false">
      <c r="A21" s="49"/>
      <c r="B21" s="50"/>
      <c r="C21" s="51"/>
      <c r="D21" s="52"/>
      <c r="E21" s="53"/>
      <c r="F21" s="7"/>
    </row>
    <row r="22" customFormat="false" ht="18" hidden="false" customHeight="false" outlineLevel="0" collapsed="false">
      <c r="A22" s="49"/>
      <c r="B22" s="54" t="s">
        <v>17</v>
      </c>
      <c r="C22" s="55" t="n">
        <v>20035</v>
      </c>
      <c r="D22" s="56" t="n">
        <v>846</v>
      </c>
      <c r="E22" s="57" t="n">
        <v>20880</v>
      </c>
      <c r="F22" s="7"/>
    </row>
    <row r="23" customFormat="false" ht="9" hidden="false" customHeight="true" outlineLevel="0" collapsed="false">
      <c r="A23" s="49"/>
      <c r="B23" s="50"/>
      <c r="C23" s="58"/>
      <c r="D23" s="59"/>
      <c r="E23" s="60"/>
      <c r="F23" s="7"/>
    </row>
    <row r="24" customFormat="false" ht="18" hidden="false" customHeight="false" outlineLevel="0" collapsed="false">
      <c r="A24" s="49"/>
      <c r="B24" s="54" t="s">
        <v>18</v>
      </c>
      <c r="C24" s="55" t="n">
        <v>8960</v>
      </c>
      <c r="D24" s="56" t="n">
        <v>0</v>
      </c>
      <c r="E24" s="57" t="n">
        <v>8960</v>
      </c>
      <c r="F24" s="7"/>
    </row>
    <row r="25" customFormat="false" ht="9" hidden="false" customHeight="true" outlineLevel="0" collapsed="false">
      <c r="A25" s="49"/>
      <c r="B25" s="50"/>
      <c r="C25" s="58"/>
      <c r="D25" s="59"/>
      <c r="E25" s="60"/>
      <c r="F25" s="7"/>
    </row>
    <row r="26" customFormat="false" ht="18" hidden="false" customHeight="false" outlineLevel="0" collapsed="false">
      <c r="A26" s="49"/>
      <c r="B26" s="54" t="s">
        <v>19</v>
      </c>
      <c r="C26" s="55" t="n">
        <v>1675</v>
      </c>
      <c r="D26" s="56" t="n">
        <v>250</v>
      </c>
      <c r="E26" s="57" t="n">
        <f aca="false">IF(E3&gt;29%,"",C26+D26)</f>
        <v>1925</v>
      </c>
      <c r="F26" s="7"/>
    </row>
    <row r="27" customFormat="false" ht="9" hidden="false" customHeight="true" outlineLevel="0" collapsed="false">
      <c r="A27" s="49"/>
      <c r="B27" s="61"/>
      <c r="C27" s="62"/>
      <c r="D27" s="62"/>
      <c r="E27" s="60"/>
      <c r="F27" s="7"/>
    </row>
    <row r="28" customFormat="false" ht="18" hidden="false" customHeight="false" outlineLevel="0" collapsed="false">
      <c r="A28" s="49"/>
      <c r="B28" s="54" t="s">
        <v>20</v>
      </c>
      <c r="C28" s="55" t="n">
        <v>4869</v>
      </c>
      <c r="D28" s="56" t="n">
        <v>174</v>
      </c>
      <c r="E28" s="57" t="n">
        <f aca="false">IF(E3&gt;29%,"",C28+D28)</f>
        <v>5043</v>
      </c>
      <c r="F28" s="7"/>
    </row>
    <row r="29" customFormat="false" ht="9" hidden="false" customHeight="true" outlineLevel="0" collapsed="false">
      <c r="A29" s="49"/>
      <c r="B29" s="63"/>
      <c r="C29" s="64"/>
      <c r="D29" s="65"/>
      <c r="E29" s="66"/>
      <c r="F29" s="7"/>
    </row>
    <row r="30" customFormat="false" ht="27.75" hidden="false" customHeight="false" outlineLevel="0" collapsed="false">
      <c r="A30" s="67"/>
      <c r="B30" s="68" t="s">
        <v>21</v>
      </c>
      <c r="C30" s="69" t="n">
        <f aca="false">SUM(C22:C29)</f>
        <v>35539</v>
      </c>
      <c r="D30" s="70" t="n">
        <f aca="false">SUM(D22:D29)</f>
        <v>1270</v>
      </c>
      <c r="E30" s="71" t="n">
        <f aca="false">SUM(E22:E29)</f>
        <v>36808</v>
      </c>
      <c r="F30" s="72"/>
      <c r="G30" s="73"/>
    </row>
    <row r="31" customFormat="false" ht="18" hidden="false" customHeight="false" outlineLevel="0" collapsed="false">
      <c r="A31" s="49"/>
      <c r="B31" s="74"/>
      <c r="C31" s="75" t="s">
        <v>22</v>
      </c>
      <c r="D31" s="25"/>
      <c r="E31" s="25"/>
      <c r="F31" s="7"/>
    </row>
    <row r="32" customFormat="false" ht="15.75" hidden="false" customHeight="false" outlineLevel="0" collapsed="false">
      <c r="A32" s="32"/>
      <c r="B32" s="36"/>
      <c r="C32" s="37"/>
      <c r="D32" s="37"/>
      <c r="E32" s="37"/>
      <c r="F32" s="7"/>
    </row>
    <row r="33" customFormat="false" ht="18" hidden="false" customHeight="false" outlineLevel="0" collapsed="false">
      <c r="A33" s="35" t="s">
        <v>23</v>
      </c>
      <c r="B33" s="35"/>
      <c r="C33" s="35"/>
      <c r="D33" s="35"/>
      <c r="E33" s="35"/>
      <c r="F33" s="7"/>
    </row>
    <row r="34" customFormat="false" ht="15.75" hidden="false" customHeight="false" outlineLevel="0" collapsed="false">
      <c r="A34" s="32"/>
      <c r="B34" s="36"/>
      <c r="C34" s="37"/>
      <c r="D34" s="37"/>
      <c r="E34" s="37"/>
      <c r="F34" s="7"/>
    </row>
    <row r="35" customFormat="false" ht="7.5" hidden="false" customHeight="true" outlineLevel="0" collapsed="false">
      <c r="A35" s="76"/>
      <c r="B35" s="77"/>
      <c r="C35" s="78"/>
      <c r="D35" s="78"/>
      <c r="E35" s="78"/>
      <c r="F35" s="79"/>
    </row>
    <row r="36" customFormat="false" ht="20.25" hidden="false" customHeight="true" outlineLevel="0" collapsed="false">
      <c r="A36" s="80" t="s">
        <v>24</v>
      </c>
      <c r="B36" s="81"/>
      <c r="C36" s="82"/>
      <c r="D36" s="82"/>
      <c r="E36" s="82"/>
      <c r="F36" s="83"/>
    </row>
    <row r="37" customFormat="false" ht="20.25" hidden="false" customHeight="true" outlineLevel="0" collapsed="false">
      <c r="A37" s="80" t="s">
        <v>25</v>
      </c>
      <c r="B37" s="81"/>
      <c r="C37" s="82"/>
      <c r="D37" s="82"/>
      <c r="E37" s="82"/>
      <c r="F37" s="83"/>
    </row>
    <row r="38" customFormat="false" ht="20.25" hidden="false" customHeight="true" outlineLevel="0" collapsed="false">
      <c r="A38" s="80" t="s">
        <v>26</v>
      </c>
      <c r="B38" s="81"/>
      <c r="C38" s="82"/>
      <c r="D38" s="82"/>
      <c r="E38" s="82"/>
      <c r="F38" s="83"/>
    </row>
    <row r="39" customFormat="false" ht="20.25" hidden="false" customHeight="true" outlineLevel="0" collapsed="false">
      <c r="A39" s="80" t="s">
        <v>27</v>
      </c>
      <c r="B39" s="81"/>
      <c r="C39" s="82"/>
      <c r="D39" s="82"/>
      <c r="E39" s="82"/>
      <c r="F39" s="83"/>
    </row>
    <row r="40" customFormat="false" ht="20.25" hidden="false" customHeight="true" outlineLevel="0" collapsed="false">
      <c r="A40" s="80" t="s">
        <v>28</v>
      </c>
      <c r="B40" s="81"/>
      <c r="C40" s="82"/>
      <c r="D40" s="82"/>
      <c r="E40" s="82"/>
      <c r="F40" s="83"/>
    </row>
    <row r="41" customFormat="false" ht="20.25" hidden="false" customHeight="true" outlineLevel="0" collapsed="false">
      <c r="A41" s="80" t="s">
        <v>29</v>
      </c>
      <c r="B41" s="81"/>
      <c r="C41" s="82"/>
      <c r="D41" s="82"/>
      <c r="E41" s="82"/>
      <c r="F41" s="83"/>
    </row>
    <row r="42" customFormat="false" ht="20.25" hidden="false" customHeight="true" outlineLevel="0" collapsed="false">
      <c r="A42" s="80" t="s">
        <v>30</v>
      </c>
      <c r="B42" s="81"/>
      <c r="C42" s="82"/>
      <c r="D42" s="82"/>
      <c r="E42" s="82"/>
      <c r="F42" s="83"/>
    </row>
    <row r="43" customFormat="false" ht="20.25" hidden="false" customHeight="true" outlineLevel="0" collapsed="false">
      <c r="A43" s="80" t="s">
        <v>31</v>
      </c>
      <c r="B43" s="81"/>
      <c r="C43" s="82"/>
      <c r="D43" s="82"/>
      <c r="E43" s="82"/>
      <c r="F43" s="83"/>
    </row>
    <row r="44" customFormat="false" ht="20.25" hidden="false" customHeight="true" outlineLevel="0" collapsed="false">
      <c r="A44" s="80" t="s">
        <v>32</v>
      </c>
      <c r="B44" s="81"/>
      <c r="C44" s="82"/>
      <c r="D44" s="82"/>
      <c r="E44" s="82"/>
      <c r="F44" s="83"/>
    </row>
    <row r="45" customFormat="false" ht="20.25" hidden="false" customHeight="true" outlineLevel="0" collapsed="false">
      <c r="A45" s="80" t="s">
        <v>33</v>
      </c>
      <c r="B45" s="81"/>
      <c r="C45" s="82"/>
      <c r="D45" s="82"/>
      <c r="E45" s="82"/>
      <c r="F45" s="83"/>
    </row>
    <row r="46" customFormat="false" ht="20.25" hidden="false" customHeight="true" outlineLevel="0" collapsed="false">
      <c r="A46" s="80"/>
      <c r="B46" s="81"/>
      <c r="C46" s="82"/>
      <c r="D46" s="82"/>
      <c r="E46" s="82"/>
      <c r="F46" s="83"/>
    </row>
    <row r="47" customFormat="false" ht="20.25" hidden="false" customHeight="true" outlineLevel="0" collapsed="false">
      <c r="A47" s="80" t="s">
        <v>34</v>
      </c>
      <c r="B47" s="81"/>
      <c r="C47" s="82"/>
      <c r="D47" s="82"/>
      <c r="E47" s="82"/>
      <c r="F47" s="83"/>
    </row>
    <row r="48" customFormat="false" ht="20.25" hidden="false" customHeight="true" outlineLevel="0" collapsed="false">
      <c r="A48" s="80" t="s">
        <v>35</v>
      </c>
      <c r="B48" s="81"/>
      <c r="C48" s="82"/>
      <c r="D48" s="82"/>
      <c r="E48" s="82"/>
      <c r="F48" s="83"/>
    </row>
    <row r="49" customFormat="false" ht="20.25" hidden="false" customHeight="true" outlineLevel="0" collapsed="false">
      <c r="A49" s="80" t="s">
        <v>36</v>
      </c>
      <c r="B49" s="81"/>
      <c r="C49" s="82"/>
      <c r="D49" s="82"/>
      <c r="E49" s="82"/>
      <c r="F49" s="83"/>
    </row>
    <row r="50" customFormat="false" ht="20.25" hidden="false" customHeight="true" outlineLevel="0" collapsed="false">
      <c r="A50" s="80" t="s">
        <v>37</v>
      </c>
      <c r="B50" s="81"/>
      <c r="C50" s="82"/>
      <c r="D50" s="82"/>
      <c r="E50" s="82"/>
      <c r="F50" s="83"/>
    </row>
    <row r="51" customFormat="false" ht="20.25" hidden="false" customHeight="true" outlineLevel="0" collapsed="false">
      <c r="A51" s="84"/>
      <c r="B51" s="85"/>
      <c r="C51" s="86"/>
      <c r="D51" s="87"/>
      <c r="E51" s="87"/>
      <c r="F51" s="88"/>
    </row>
    <row r="52" customFormat="false" ht="18" hidden="false" customHeight="false" outlineLevel="0" collapsed="false">
      <c r="A52" s="25"/>
      <c r="B52" s="74"/>
      <c r="C52" s="89" t="str">
        <f aca="true">CELL("filename")</f>
        <v>'file:///mnt/12tb/@roms/datasets/enron/EDRM Enron Email Data Set v2 XML/filtered-attachments/xls/REIMBMIDCONCARBONBLACKMTRREGSTA.xls'#$Summary with Project Scope</v>
      </c>
      <c r="D52" s="90"/>
      <c r="E52" s="90"/>
      <c r="F52" s="36"/>
      <c r="G52" s="1"/>
    </row>
    <row r="53" customFormat="false" ht="18" hidden="false" customHeight="false" outlineLevel="0" collapsed="false">
      <c r="A53" s="91"/>
      <c r="B53" s="92"/>
      <c r="C53" s="91"/>
      <c r="D53" s="91"/>
      <c r="E53" s="91"/>
      <c r="F53" s="93"/>
    </row>
    <row r="54" customFormat="false" ht="18" hidden="false" customHeight="false" outlineLevel="0" collapsed="false">
      <c r="A54" s="91"/>
      <c r="B54" s="92"/>
      <c r="C54" s="91"/>
      <c r="D54" s="91"/>
      <c r="E54" s="91"/>
      <c r="F54" s="93"/>
    </row>
    <row r="55" customFormat="false" ht="18" hidden="false" customHeight="false" outlineLevel="0" collapsed="false">
      <c r="A55" s="91"/>
      <c r="B55" s="92"/>
      <c r="C55" s="91"/>
      <c r="D55" s="91"/>
      <c r="E55" s="91"/>
      <c r="F55" s="93"/>
    </row>
    <row r="56" customFormat="false" ht="18" hidden="false" customHeight="false" outlineLevel="0" collapsed="false">
      <c r="A56" s="91"/>
      <c r="B56" s="92"/>
      <c r="C56" s="91"/>
      <c r="D56" s="91"/>
      <c r="E56" s="91"/>
      <c r="F56" s="93"/>
    </row>
    <row r="57" customFormat="false" ht="18" hidden="false" customHeight="false" outlineLevel="0" collapsed="false">
      <c r="A57" s="91"/>
      <c r="B57" s="92"/>
      <c r="C57" s="91"/>
      <c r="D57" s="91"/>
      <c r="E57" s="91"/>
      <c r="F57" s="93"/>
    </row>
    <row r="58" customFormat="false" ht="18" hidden="false" customHeight="false" outlineLevel="0" collapsed="false">
      <c r="A58" s="91"/>
      <c r="B58" s="92"/>
      <c r="C58" s="91"/>
      <c r="D58" s="91"/>
      <c r="E58" s="91"/>
      <c r="F58" s="93"/>
    </row>
    <row r="59" customFormat="false" ht="18" hidden="false" customHeight="false" outlineLevel="0" collapsed="false">
      <c r="A59" s="91"/>
      <c r="B59" s="92"/>
      <c r="C59" s="91"/>
      <c r="D59" s="91"/>
      <c r="E59" s="91"/>
      <c r="F59" s="93"/>
    </row>
    <row r="60" customFormat="false" ht="18" hidden="false" customHeight="false" outlineLevel="0" collapsed="false">
      <c r="A60" s="91"/>
      <c r="B60" s="92"/>
      <c r="C60" s="94"/>
      <c r="D60" s="94"/>
      <c r="E60" s="94"/>
      <c r="F60" s="95"/>
      <c r="G60" s="1"/>
    </row>
    <row r="61" customFormat="false" ht="18" hidden="false" customHeight="false" outlineLevel="0" collapsed="false">
      <c r="A61" s="91"/>
      <c r="B61" s="92"/>
      <c r="C61" s="91"/>
      <c r="D61" s="91"/>
      <c r="E61" s="91"/>
      <c r="F61" s="93"/>
    </row>
    <row r="62" customFormat="false" ht="18" hidden="false" customHeight="false" outlineLevel="0" collapsed="false">
      <c r="A62" s="91"/>
      <c r="B62" s="92"/>
      <c r="C62" s="91"/>
      <c r="D62" s="91"/>
      <c r="E62" s="91"/>
      <c r="F62" s="93"/>
    </row>
    <row r="63" customFormat="false" ht="18" hidden="false" customHeight="false" outlineLevel="0" collapsed="false">
      <c r="A63" s="91"/>
      <c r="B63" s="92"/>
      <c r="C63" s="91"/>
      <c r="D63" s="91"/>
      <c r="E63" s="91"/>
      <c r="F63" s="93"/>
    </row>
    <row r="64" customFormat="false" ht="18" hidden="false" customHeight="false" outlineLevel="0" collapsed="false">
      <c r="A64" s="91"/>
      <c r="B64" s="92"/>
      <c r="C64" s="91"/>
      <c r="D64" s="91"/>
      <c r="E64" s="91"/>
      <c r="F64" s="93"/>
    </row>
    <row r="65" customFormat="false" ht="18" hidden="false" customHeight="false" outlineLevel="0" collapsed="false">
      <c r="A65" s="91"/>
      <c r="B65" s="92"/>
      <c r="C65" s="94"/>
      <c r="D65" s="94"/>
      <c r="E65" s="94"/>
      <c r="F65" s="95"/>
      <c r="G65" s="1"/>
    </row>
    <row r="66" customFormat="false" ht="18" hidden="false" customHeight="false" outlineLevel="0" collapsed="false">
      <c r="A66" s="91"/>
      <c r="B66" s="92"/>
      <c r="C66" s="91"/>
      <c r="D66" s="91"/>
      <c r="E66" s="91"/>
      <c r="F66" s="93"/>
    </row>
    <row r="67" customFormat="false" ht="18" hidden="false" customHeight="false" outlineLevel="0" collapsed="false">
      <c r="A67" s="94"/>
      <c r="B67" s="92"/>
      <c r="C67" s="94"/>
      <c r="D67" s="94"/>
      <c r="E67" s="94"/>
      <c r="F67" s="95"/>
      <c r="G67" s="1"/>
    </row>
    <row r="68" customFormat="false" ht="18" hidden="false" customHeight="false" outlineLevel="0" collapsed="false">
      <c r="A68" s="94"/>
      <c r="B68" s="92"/>
      <c r="C68" s="94"/>
      <c r="D68" s="94"/>
      <c r="E68" s="94"/>
      <c r="F68" s="95"/>
      <c r="G68" s="1"/>
    </row>
    <row r="69" customFormat="false" ht="18" hidden="false" customHeight="false" outlineLevel="0" collapsed="false">
      <c r="A69" s="91"/>
      <c r="B69" s="92"/>
      <c r="C69" s="91"/>
      <c r="D69" s="91"/>
      <c r="E69" s="91"/>
      <c r="F69" s="93"/>
    </row>
    <row r="70" customFormat="false" ht="18" hidden="false" customHeight="false" outlineLevel="0" collapsed="false">
      <c r="A70" s="91"/>
      <c r="B70" s="92"/>
      <c r="C70" s="91"/>
      <c r="D70" s="91"/>
      <c r="E70" s="91"/>
      <c r="F70" s="93"/>
    </row>
    <row r="71" customFormat="false" ht="18" hidden="false" customHeight="false" outlineLevel="0" collapsed="false">
      <c r="A71" s="91"/>
      <c r="B71" s="92"/>
      <c r="C71" s="91"/>
      <c r="D71" s="91"/>
      <c r="E71" s="91"/>
      <c r="F71" s="93"/>
    </row>
    <row r="72" customFormat="false" ht="18" hidden="false" customHeight="false" outlineLevel="0" collapsed="false">
      <c r="A72" s="91"/>
      <c r="B72" s="92"/>
      <c r="C72" s="91"/>
      <c r="D72" s="91"/>
      <c r="E72" s="91"/>
      <c r="F72" s="93"/>
    </row>
    <row r="73" customFormat="false" ht="18" hidden="false" customHeight="false" outlineLevel="0" collapsed="false">
      <c r="A73" s="91"/>
      <c r="B73" s="92"/>
      <c r="C73" s="91"/>
      <c r="D73" s="91"/>
      <c r="E73" s="91"/>
      <c r="F73" s="93"/>
    </row>
    <row r="74" customFormat="false" ht="18" hidden="false" customHeight="false" outlineLevel="0" collapsed="false">
      <c r="A74" s="91"/>
      <c r="B74" s="92"/>
      <c r="C74" s="91"/>
      <c r="D74" s="91"/>
      <c r="E74" s="91"/>
      <c r="F74" s="93"/>
    </row>
    <row r="75" customFormat="false" ht="18" hidden="false" customHeight="false" outlineLevel="0" collapsed="false">
      <c r="A75" s="93"/>
      <c r="B75" s="95"/>
      <c r="C75" s="93"/>
      <c r="D75" s="93"/>
      <c r="E75" s="93"/>
      <c r="F75" s="91"/>
      <c r="G75" s="96"/>
    </row>
    <row r="76" customFormat="false" ht="18" hidden="false" customHeight="false" outlineLevel="0" collapsed="false">
      <c r="A76" s="93"/>
      <c r="B76" s="95"/>
      <c r="C76" s="93"/>
      <c r="D76" s="93"/>
      <c r="E76" s="93"/>
      <c r="F76" s="91"/>
      <c r="G76" s="96"/>
    </row>
    <row r="77" customFormat="false" ht="18" hidden="false" customHeight="false" outlineLevel="0" collapsed="false">
      <c r="A77" s="93"/>
      <c r="B77" s="95"/>
      <c r="C77" s="93"/>
      <c r="D77" s="93"/>
      <c r="E77" s="93"/>
      <c r="F77" s="91"/>
      <c r="G77" s="96"/>
    </row>
    <row r="78" customFormat="false" ht="18" hidden="false" customHeight="false" outlineLevel="0" collapsed="false">
      <c r="A78" s="91"/>
      <c r="B78" s="94"/>
      <c r="C78" s="91"/>
      <c r="D78" s="91"/>
      <c r="E78" s="91"/>
      <c r="F78" s="91"/>
      <c r="G78" s="96"/>
    </row>
    <row r="79" customFormat="false" ht="15.75" hidden="false" customHeight="false" outlineLevel="0" collapsed="false">
      <c r="A79" s="93"/>
      <c r="B79" s="95"/>
      <c r="C79" s="93"/>
      <c r="D79" s="93"/>
      <c r="E79" s="93"/>
      <c r="F79" s="93"/>
    </row>
    <row r="80" customFormat="false" ht="15.75" hidden="false" customHeight="false" outlineLevel="0" collapsed="false">
      <c r="A80" s="93"/>
      <c r="B80" s="95"/>
      <c r="C80" s="93"/>
      <c r="D80" s="93"/>
      <c r="E80" s="93"/>
      <c r="F80" s="93"/>
    </row>
    <row r="81" customFormat="false" ht="15.75" hidden="false" customHeight="false" outlineLevel="0" collapsed="false">
      <c r="A81" s="93"/>
      <c r="B81" s="95"/>
      <c r="C81" s="93"/>
      <c r="D81" s="93"/>
      <c r="E81" s="93"/>
      <c r="F81" s="93"/>
    </row>
    <row r="82" customFormat="false" ht="15.75" hidden="false" customHeight="false" outlineLevel="0" collapsed="false">
      <c r="A82" s="93"/>
      <c r="B82" s="95"/>
      <c r="C82" s="93"/>
      <c r="D82" s="93"/>
      <c r="E82" s="93"/>
      <c r="F82" s="93"/>
    </row>
    <row r="83" customFormat="false" ht="15.75" hidden="false" customHeight="false" outlineLevel="0" collapsed="false">
      <c r="A83" s="93"/>
      <c r="B83" s="95"/>
      <c r="C83" s="93"/>
      <c r="D83" s="93"/>
      <c r="E83" s="93"/>
      <c r="F83" s="93"/>
    </row>
    <row r="84" customFormat="false" ht="15.75" hidden="false" customHeight="false" outlineLevel="0" collapsed="false">
      <c r="A84" s="93"/>
      <c r="B84" s="95"/>
      <c r="C84" s="93"/>
      <c r="D84" s="93"/>
      <c r="E84" s="93"/>
      <c r="F84" s="93"/>
    </row>
    <row r="85" customFormat="false" ht="15.75" hidden="false" customHeight="false" outlineLevel="0" collapsed="false">
      <c r="A85" s="93"/>
      <c r="B85" s="95"/>
      <c r="C85" s="93"/>
      <c r="D85" s="93"/>
      <c r="E85" s="93"/>
      <c r="F85" s="93"/>
    </row>
    <row r="86" customFormat="false" ht="15.75" hidden="false" customHeight="false" outlineLevel="0" collapsed="false">
      <c r="A86" s="93"/>
      <c r="B86" s="95"/>
      <c r="C86" s="93"/>
      <c r="D86" s="93"/>
      <c r="E86" s="93"/>
      <c r="F86" s="93"/>
    </row>
    <row r="87" customFormat="false" ht="15.75" hidden="false" customHeight="false" outlineLevel="0" collapsed="false">
      <c r="A87" s="93"/>
      <c r="B87" s="95"/>
      <c r="C87" s="93"/>
      <c r="D87" s="93"/>
      <c r="E87" s="93"/>
      <c r="F87" s="93"/>
    </row>
    <row r="88" customFormat="false" ht="15.75" hidden="false" customHeight="false" outlineLevel="0" collapsed="false">
      <c r="A88" s="93"/>
      <c r="B88" s="95"/>
      <c r="C88" s="93"/>
      <c r="D88" s="93"/>
      <c r="E88" s="93"/>
      <c r="F88" s="93"/>
    </row>
    <row r="89" customFormat="false" ht="15.75" hidden="false" customHeight="false" outlineLevel="0" collapsed="false">
      <c r="A89" s="93"/>
      <c r="B89" s="95"/>
      <c r="C89" s="93"/>
      <c r="D89" s="93"/>
      <c r="E89" s="93"/>
      <c r="F89" s="93"/>
    </row>
    <row r="90" customFormat="false" ht="15.75" hidden="false" customHeight="false" outlineLevel="0" collapsed="false">
      <c r="A90" s="93"/>
      <c r="B90" s="95"/>
      <c r="C90" s="93"/>
      <c r="D90" s="93"/>
      <c r="E90" s="93"/>
      <c r="F90" s="93"/>
    </row>
    <row r="91" customFormat="false" ht="15.75" hidden="false" customHeight="false" outlineLevel="0" collapsed="false">
      <c r="A91" s="93"/>
      <c r="B91" s="95"/>
      <c r="C91" s="93"/>
      <c r="D91" s="93"/>
      <c r="E91" s="93"/>
      <c r="F91" s="93"/>
    </row>
    <row r="92" customFormat="false" ht="15.75" hidden="false" customHeight="false" outlineLevel="0" collapsed="false">
      <c r="A92" s="93"/>
      <c r="B92" s="95"/>
      <c r="C92" s="93"/>
      <c r="D92" s="93"/>
      <c r="E92" s="93"/>
      <c r="F92" s="93"/>
    </row>
    <row r="93" customFormat="false" ht="15.75" hidden="false" customHeight="false" outlineLevel="0" collapsed="false">
      <c r="A93" s="93"/>
      <c r="B93" s="95"/>
      <c r="C93" s="93"/>
      <c r="D93" s="93"/>
      <c r="E93" s="93"/>
      <c r="F93" s="93"/>
    </row>
    <row r="94" customFormat="false" ht="15.75" hidden="false" customHeight="false" outlineLevel="0" collapsed="false">
      <c r="A94" s="93"/>
      <c r="B94" s="95"/>
      <c r="C94" s="93"/>
      <c r="D94" s="93"/>
      <c r="E94" s="93"/>
      <c r="F94" s="93"/>
    </row>
    <row r="95" customFormat="false" ht="15.75" hidden="false" customHeight="false" outlineLevel="0" collapsed="false">
      <c r="A95" s="93"/>
      <c r="B95" s="95"/>
      <c r="C95" s="93"/>
      <c r="D95" s="93"/>
      <c r="E95" s="93"/>
      <c r="F95" s="93"/>
    </row>
    <row r="96" customFormat="false" ht="15.75" hidden="false" customHeight="false" outlineLevel="0" collapsed="false">
      <c r="A96" s="93"/>
      <c r="B96" s="95"/>
      <c r="C96" s="93"/>
      <c r="D96" s="93"/>
      <c r="E96" s="93"/>
      <c r="F96" s="93"/>
    </row>
    <row r="97" customFormat="false" ht="15.75" hidden="false" customHeight="false" outlineLevel="0" collapsed="false">
      <c r="A97" s="93"/>
      <c r="B97" s="95"/>
      <c r="C97" s="93"/>
      <c r="D97" s="93"/>
      <c r="E97" s="93"/>
      <c r="F97" s="93"/>
    </row>
    <row r="98" customFormat="false" ht="15.75" hidden="false" customHeight="false" outlineLevel="0" collapsed="false">
      <c r="A98" s="93"/>
      <c r="B98" s="95"/>
      <c r="C98" s="93"/>
      <c r="D98" s="93"/>
      <c r="E98" s="93"/>
      <c r="F98" s="93"/>
    </row>
    <row r="99" customFormat="false" ht="15.75" hidden="false" customHeight="false" outlineLevel="0" collapsed="false">
      <c r="A99" s="93"/>
      <c r="B99" s="95"/>
      <c r="C99" s="93"/>
      <c r="D99" s="93"/>
      <c r="E99" s="93"/>
      <c r="F99" s="93"/>
    </row>
    <row r="100" customFormat="false" ht="15.75" hidden="false" customHeight="false" outlineLevel="0" collapsed="false">
      <c r="A100" s="93"/>
      <c r="B100" s="95"/>
      <c r="C100" s="93"/>
      <c r="D100" s="93"/>
      <c r="E100" s="93"/>
      <c r="F100" s="93"/>
    </row>
    <row r="101" customFormat="false" ht="15.75" hidden="false" customHeight="false" outlineLevel="0" collapsed="false">
      <c r="A101" s="93"/>
      <c r="B101" s="95"/>
      <c r="C101" s="93"/>
      <c r="D101" s="93"/>
      <c r="E101" s="93"/>
      <c r="F101" s="93"/>
    </row>
    <row r="102" customFormat="false" ht="15.75" hidden="false" customHeight="false" outlineLevel="0" collapsed="false">
      <c r="A102" s="93"/>
      <c r="B102" s="95"/>
      <c r="C102" s="93"/>
      <c r="D102" s="93"/>
      <c r="E102" s="93"/>
      <c r="F102" s="93"/>
    </row>
    <row r="103" customFormat="false" ht="15.75" hidden="false" customHeight="false" outlineLevel="0" collapsed="false">
      <c r="A103" s="93"/>
      <c r="B103" s="95"/>
      <c r="C103" s="93"/>
      <c r="D103" s="93"/>
      <c r="E103" s="93"/>
      <c r="F103" s="93"/>
    </row>
    <row r="104" customFormat="false" ht="15.75" hidden="false" customHeight="false" outlineLevel="0" collapsed="false">
      <c r="A104" s="93"/>
      <c r="B104" s="95"/>
      <c r="C104" s="93"/>
      <c r="D104" s="93"/>
      <c r="E104" s="93"/>
      <c r="F104" s="93"/>
    </row>
    <row r="105" customFormat="false" ht="15.75" hidden="false" customHeight="false" outlineLevel="0" collapsed="false">
      <c r="A105" s="93"/>
      <c r="B105" s="95"/>
      <c r="C105" s="93"/>
      <c r="D105" s="93"/>
      <c r="E105" s="93"/>
      <c r="F105" s="93"/>
    </row>
    <row r="106" customFormat="false" ht="15.75" hidden="false" customHeight="false" outlineLevel="0" collapsed="false">
      <c r="A106" s="93"/>
      <c r="B106" s="95"/>
      <c r="C106" s="93"/>
      <c r="D106" s="93"/>
      <c r="E106" s="93"/>
      <c r="F106" s="93"/>
    </row>
    <row r="107" customFormat="false" ht="15.75" hidden="false" customHeight="false" outlineLevel="0" collapsed="false">
      <c r="A107" s="93"/>
      <c r="B107" s="95"/>
      <c r="C107" s="93"/>
      <c r="D107" s="93"/>
      <c r="E107" s="93"/>
      <c r="F107" s="93"/>
    </row>
    <row r="108" customFormat="false" ht="15.75" hidden="false" customHeight="false" outlineLevel="0" collapsed="false">
      <c r="A108" s="93"/>
      <c r="B108" s="95"/>
      <c r="C108" s="93"/>
      <c r="D108" s="93"/>
      <c r="E108" s="93"/>
      <c r="F108" s="93"/>
    </row>
    <row r="109" customFormat="false" ht="15.75" hidden="false" customHeight="false" outlineLevel="0" collapsed="false">
      <c r="A109" s="93"/>
      <c r="B109" s="95"/>
      <c r="C109" s="93"/>
      <c r="D109" s="93"/>
      <c r="E109" s="93"/>
      <c r="F109" s="93"/>
    </row>
    <row r="110" customFormat="false" ht="15.75" hidden="false" customHeight="false" outlineLevel="0" collapsed="false">
      <c r="A110" s="93"/>
      <c r="B110" s="95"/>
      <c r="C110" s="93"/>
      <c r="D110" s="93"/>
      <c r="E110" s="93"/>
      <c r="F110" s="93"/>
    </row>
    <row r="111" customFormat="false" ht="15.75" hidden="false" customHeight="false" outlineLevel="0" collapsed="false">
      <c r="A111" s="93"/>
      <c r="B111" s="95"/>
      <c r="C111" s="93"/>
      <c r="D111" s="93"/>
      <c r="E111" s="93"/>
      <c r="F111" s="93"/>
    </row>
    <row r="112" customFormat="false" ht="15.75" hidden="false" customHeight="false" outlineLevel="0" collapsed="false">
      <c r="A112" s="93"/>
      <c r="B112" s="95"/>
      <c r="C112" s="93"/>
      <c r="D112" s="93"/>
      <c r="E112" s="93"/>
      <c r="F112" s="93"/>
    </row>
    <row r="113" customFormat="false" ht="15.75" hidden="false" customHeight="false" outlineLevel="0" collapsed="false">
      <c r="A113" s="93"/>
      <c r="B113" s="95"/>
      <c r="C113" s="93"/>
      <c r="D113" s="93"/>
      <c r="E113" s="93"/>
      <c r="F113" s="93"/>
    </row>
    <row r="114" customFormat="false" ht="15.75" hidden="false" customHeight="false" outlineLevel="0" collapsed="false">
      <c r="A114" s="93"/>
      <c r="B114" s="95"/>
      <c r="C114" s="93"/>
      <c r="D114" s="93"/>
      <c r="E114" s="93"/>
      <c r="F114" s="93"/>
    </row>
    <row r="115" customFormat="false" ht="15.75" hidden="false" customHeight="false" outlineLevel="0" collapsed="false">
      <c r="A115" s="93"/>
      <c r="B115" s="95"/>
      <c r="C115" s="93"/>
      <c r="D115" s="93"/>
      <c r="E115" s="93"/>
      <c r="F115" s="93"/>
    </row>
    <row r="116" customFormat="false" ht="15.75" hidden="false" customHeight="false" outlineLevel="0" collapsed="false">
      <c r="A116" s="93"/>
      <c r="B116" s="95"/>
      <c r="C116" s="93"/>
      <c r="D116" s="93"/>
      <c r="E116" s="93"/>
      <c r="F116" s="93"/>
    </row>
    <row r="117" customFormat="false" ht="15.75" hidden="false" customHeight="false" outlineLevel="0" collapsed="false">
      <c r="A117" s="93"/>
      <c r="B117" s="95"/>
      <c r="C117" s="93"/>
      <c r="D117" s="93"/>
      <c r="E117" s="93"/>
      <c r="F117" s="93"/>
    </row>
    <row r="118" customFormat="false" ht="15.75" hidden="false" customHeight="false" outlineLevel="0" collapsed="false">
      <c r="A118" s="93"/>
      <c r="B118" s="95"/>
      <c r="C118" s="93"/>
      <c r="D118" s="93"/>
      <c r="E118" s="93"/>
      <c r="F118" s="93"/>
    </row>
    <row r="119" customFormat="false" ht="15.75" hidden="false" customHeight="false" outlineLevel="0" collapsed="false">
      <c r="A119" s="93"/>
      <c r="B119" s="95"/>
      <c r="C119" s="93"/>
      <c r="D119" s="93"/>
      <c r="E119" s="93"/>
      <c r="F119" s="93"/>
    </row>
    <row r="120" customFormat="false" ht="15.75" hidden="false" customHeight="false" outlineLevel="0" collapsed="false">
      <c r="A120" s="93"/>
      <c r="B120" s="95"/>
      <c r="C120" s="93"/>
      <c r="D120" s="93"/>
      <c r="E120" s="93"/>
      <c r="F120" s="93"/>
    </row>
    <row r="121" customFormat="false" ht="15.75" hidden="false" customHeight="false" outlineLevel="0" collapsed="false">
      <c r="A121" s="93"/>
      <c r="B121" s="95"/>
      <c r="C121" s="93"/>
      <c r="D121" s="93"/>
      <c r="E121" s="93"/>
      <c r="F121" s="93"/>
    </row>
    <row r="122" customFormat="false" ht="15.75" hidden="false" customHeight="false" outlineLevel="0" collapsed="false">
      <c r="A122" s="93"/>
      <c r="B122" s="95"/>
      <c r="C122" s="93"/>
      <c r="D122" s="93"/>
      <c r="E122" s="93"/>
      <c r="F122" s="93"/>
    </row>
    <row r="123" customFormat="false" ht="15.75" hidden="false" customHeight="false" outlineLevel="0" collapsed="false">
      <c r="A123" s="93"/>
      <c r="B123" s="95"/>
      <c r="C123" s="93"/>
      <c r="D123" s="93"/>
      <c r="E123" s="93"/>
      <c r="F123" s="93"/>
    </row>
    <row r="124" customFormat="false" ht="15.75" hidden="false" customHeight="false" outlineLevel="0" collapsed="false">
      <c r="A124" s="93"/>
      <c r="B124" s="95"/>
      <c r="C124" s="93"/>
      <c r="D124" s="93"/>
      <c r="E124" s="93"/>
      <c r="F124" s="93"/>
    </row>
    <row r="125" customFormat="false" ht="15.75" hidden="false" customHeight="false" outlineLevel="0" collapsed="false">
      <c r="A125" s="93"/>
      <c r="B125" s="95"/>
      <c r="C125" s="93"/>
      <c r="D125" s="93"/>
      <c r="E125" s="93"/>
      <c r="F125" s="93"/>
    </row>
    <row r="126" customFormat="false" ht="15.75" hidden="false" customHeight="false" outlineLevel="0" collapsed="false">
      <c r="A126" s="93"/>
      <c r="B126" s="95"/>
      <c r="C126" s="93"/>
      <c r="D126" s="93"/>
      <c r="E126" s="93"/>
      <c r="F126" s="93"/>
    </row>
  </sheetData>
  <mergeCells count="5">
    <mergeCell ref="A2:E2"/>
    <mergeCell ref="A4:E4"/>
    <mergeCell ref="A5:E5"/>
    <mergeCell ref="A16:E16"/>
    <mergeCell ref="A33:E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7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A7" activeCellId="0" sqref="A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32.88"/>
    <col collapsed="false" customWidth="true" hidden="false" outlineLevel="0" max="3" min="3" style="0" width="13.32"/>
    <col collapsed="false" customWidth="true" hidden="false" outlineLevel="0" max="4" min="4" style="0" width="24.77"/>
    <col collapsed="false" customWidth="true" hidden="false" outlineLevel="0" max="9" min="5" style="0" width="8.77"/>
    <col collapsed="false" customWidth="true" hidden="false" outlineLevel="0" max="10" min="10" style="0" width="14.77"/>
  </cols>
  <sheetData>
    <row r="1" customFormat="false" ht="20.25" hidden="false" customHeight="false" outlineLevel="0" collapsed="false">
      <c r="A1" s="2"/>
      <c r="B1" s="4"/>
      <c r="C1" s="4"/>
      <c r="D1" s="4"/>
      <c r="E1" s="4"/>
      <c r="F1" s="4"/>
      <c r="G1" s="4"/>
      <c r="H1" s="4"/>
      <c r="I1" s="4"/>
      <c r="J1" s="97"/>
    </row>
    <row r="2" customFormat="false" ht="20.25" hidden="false" customHeight="false" outlineLevel="0" collapsed="false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99"/>
    </row>
    <row r="4" customFormat="false" ht="18" hidden="false" customHeight="false" outlineLevel="0" collapsed="false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</row>
    <row r="5" customFormat="false" ht="18" hidden="false" customHeight="false" outlineLevel="0" collapsed="false">
      <c r="A5" s="101" t="n">
        <f aca="true">TODAY()</f>
        <v>45926</v>
      </c>
      <c r="B5" s="101"/>
      <c r="C5" s="101"/>
      <c r="D5" s="101"/>
      <c r="E5" s="101"/>
      <c r="F5" s="101"/>
      <c r="G5" s="101"/>
      <c r="H5" s="101"/>
      <c r="I5" s="101"/>
      <c r="J5" s="101"/>
    </row>
    <row r="6" customFormat="false" ht="15.75" hidden="false" customHeight="false" outlineLevel="0" collapsed="false">
      <c r="A6" s="102"/>
      <c r="B6" s="16"/>
      <c r="C6" s="16"/>
      <c r="D6" s="16"/>
      <c r="E6" s="16"/>
      <c r="F6" s="16"/>
      <c r="G6" s="16"/>
      <c r="H6" s="16"/>
      <c r="I6" s="16"/>
      <c r="J6" s="31"/>
    </row>
    <row r="7" customFormat="false" ht="15" hidden="false" customHeight="false" outlineLevel="0" collapsed="false">
      <c r="A7" s="103"/>
      <c r="B7" s="18"/>
      <c r="C7" s="18"/>
      <c r="D7" s="18"/>
      <c r="E7" s="18"/>
      <c r="F7" s="18"/>
      <c r="G7" s="18"/>
      <c r="H7" s="18"/>
      <c r="I7" s="18"/>
      <c r="J7" s="19"/>
    </row>
    <row r="8" customFormat="false" ht="18" hidden="false" customHeight="true" outlineLevel="0" collapsed="false">
      <c r="A8" s="20"/>
      <c r="B8" s="23" t="s">
        <v>3</v>
      </c>
      <c r="C8" s="104" t="str">
        <f aca="false">IF('Summary with Project Scope'!C8=0,"",'Summary with Project Scope'!C8)</f>
        <v>Enron North America (Houston Pipe Line Co.)</v>
      </c>
      <c r="D8" s="74"/>
      <c r="E8" s="105"/>
      <c r="F8" s="25"/>
      <c r="G8" s="25"/>
      <c r="H8" s="25"/>
      <c r="I8" s="25"/>
      <c r="J8" s="7"/>
    </row>
    <row r="9" customFormat="false" ht="18" hidden="false" customHeight="true" outlineLevel="0" collapsed="false">
      <c r="A9" s="20"/>
      <c r="B9" s="23" t="s">
        <v>5</v>
      </c>
      <c r="C9" s="104" t="str">
        <f aca="false">IF('Summary with Project Scope'!C9=0,"",'Summary with Project Scope'!C9)</f>
        <v>Temporary Meter &amp; Reg. Sta. for Midcon's Carbon Black </v>
      </c>
      <c r="D9" s="90"/>
      <c r="E9" s="25"/>
      <c r="F9" s="25"/>
      <c r="G9" s="25"/>
      <c r="H9" s="25"/>
      <c r="I9" s="25"/>
      <c r="J9" s="7"/>
    </row>
    <row r="10" customFormat="false" ht="18" hidden="false" customHeight="true" outlineLevel="0" collapsed="false">
      <c r="A10" s="20"/>
      <c r="B10" s="23" t="s">
        <v>7</v>
      </c>
      <c r="C10" s="104" t="str">
        <f aca="false">IF('Summary with Project Scope'!C10=0,"",'Summary with Project Scope'!C10)</f>
        <v/>
      </c>
      <c r="D10" s="90"/>
      <c r="E10" s="25"/>
      <c r="F10" s="25"/>
      <c r="G10" s="25"/>
      <c r="H10" s="25"/>
      <c r="I10" s="25"/>
      <c r="J10" s="7"/>
    </row>
    <row r="11" customFormat="false" ht="18" hidden="false" customHeight="true" outlineLevel="0" collapsed="false">
      <c r="A11" s="20"/>
      <c r="B11" s="23" t="s">
        <v>8</v>
      </c>
      <c r="C11" s="104" t="str">
        <f aca="false">IF('Summary with Project Scope'!C11=0,"",'Summary with Project Scope'!C11)</f>
        <v>Rodney Rogers</v>
      </c>
      <c r="D11" s="106"/>
      <c r="F11" s="25"/>
      <c r="G11" s="25"/>
      <c r="H11" s="25"/>
      <c r="I11" s="25"/>
      <c r="J11" s="7"/>
    </row>
    <row r="12" customFormat="false" ht="18" hidden="false" customHeight="true" outlineLevel="0" collapsed="false">
      <c r="A12" s="20"/>
      <c r="B12" s="23" t="s">
        <v>10</v>
      </c>
      <c r="C12" s="104" t="str">
        <f aca="false">IF('Summary with Project Scope'!C12=0,"",'Summary with Project Scope'!C12)</f>
        <v/>
      </c>
      <c r="D12" s="107"/>
      <c r="E12" s="27"/>
      <c r="F12" s="37"/>
      <c r="G12" s="37"/>
      <c r="H12" s="37"/>
      <c r="I12" s="37"/>
      <c r="J12" s="7"/>
    </row>
    <row r="13" customFormat="false" ht="18" hidden="false" customHeight="true" outlineLevel="0" collapsed="false">
      <c r="A13" s="20"/>
      <c r="B13" s="23" t="s">
        <v>38</v>
      </c>
      <c r="C13" s="104" t="str">
        <f aca="false">IF('Summary with Project Scope'!C13=0,"",'Summary with Project Scope'!C13)</f>
        <v>Ginger Causey/ Lauri Allen</v>
      </c>
      <c r="D13" s="107"/>
      <c r="E13" s="27"/>
      <c r="F13" s="37"/>
      <c r="G13" s="37"/>
      <c r="H13" s="37"/>
      <c r="I13" s="37"/>
      <c r="J13" s="7"/>
    </row>
    <row r="14" customFormat="false" ht="15.75" hidden="false" customHeight="false" outlineLevel="0" collapsed="false">
      <c r="A14" s="29"/>
      <c r="B14" s="16"/>
      <c r="C14" s="108"/>
      <c r="D14" s="30"/>
      <c r="E14" s="16"/>
      <c r="F14" s="16"/>
      <c r="G14" s="16"/>
      <c r="H14" s="16"/>
      <c r="I14" s="16"/>
      <c r="J14" s="31"/>
    </row>
    <row r="15" customFormat="false" ht="15" hidden="false" customHeight="false" outlineLevel="0" collapsed="false">
      <c r="A15" s="109"/>
      <c r="B15" s="34"/>
      <c r="C15" s="34"/>
      <c r="D15" s="34"/>
      <c r="E15" s="34"/>
      <c r="F15" s="34"/>
      <c r="G15" s="34"/>
      <c r="H15" s="34"/>
      <c r="I15" s="34"/>
      <c r="J15" s="5"/>
    </row>
    <row r="16" customFormat="false" ht="18" hidden="false" customHeight="false" outlineLevel="0" collapsed="false">
      <c r="A16" s="110" t="s">
        <v>39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customFormat="false" ht="15.75" hidden="false" customHeight="false" outlineLevel="0" collapsed="false">
      <c r="A17" s="76"/>
      <c r="B17" s="78"/>
      <c r="C17" s="78"/>
      <c r="D17" s="78"/>
      <c r="E17" s="78"/>
      <c r="F17" s="78"/>
      <c r="G17" s="78"/>
      <c r="H17" s="78"/>
      <c r="I17" s="78"/>
      <c r="J17" s="79"/>
    </row>
    <row r="18" customFormat="false" ht="15" hidden="false" customHeight="false" outlineLevel="0" collapsed="false">
      <c r="A18" s="32" t="s">
        <v>14</v>
      </c>
      <c r="B18" s="37"/>
      <c r="C18" s="37"/>
      <c r="D18" s="37"/>
      <c r="E18" s="37"/>
      <c r="F18" s="37"/>
      <c r="G18" s="37"/>
      <c r="H18" s="37"/>
      <c r="I18" s="37"/>
      <c r="J18" s="7"/>
    </row>
    <row r="19" customFormat="false" ht="18" hidden="false" customHeight="false" outlineLevel="0" collapsed="false">
      <c r="A19" s="111"/>
      <c r="B19" s="37"/>
      <c r="C19" s="37"/>
      <c r="D19" s="37"/>
      <c r="E19" s="37"/>
      <c r="F19" s="37"/>
      <c r="G19" s="37"/>
      <c r="H19" s="37"/>
      <c r="I19" s="37"/>
      <c r="J19" s="7"/>
    </row>
    <row r="20" customFormat="false" ht="18" hidden="false" customHeight="false" outlineLevel="0" collapsed="false">
      <c r="A20" s="112"/>
      <c r="B20" s="113"/>
      <c r="C20" s="114"/>
      <c r="D20" s="115"/>
      <c r="E20" s="115"/>
      <c r="F20" s="115"/>
      <c r="G20" s="115"/>
      <c r="H20" s="115"/>
      <c r="I20" s="115"/>
      <c r="J20" s="116"/>
    </row>
    <row r="21" customFormat="false" ht="18" hidden="false" customHeight="false" outlineLevel="0" collapsed="false">
      <c r="A21" s="112" t="s">
        <v>40</v>
      </c>
      <c r="B21" s="113"/>
      <c r="C21" s="114"/>
      <c r="D21" s="115"/>
      <c r="E21" s="115"/>
      <c r="F21" s="115"/>
      <c r="G21" s="115"/>
      <c r="H21" s="115"/>
      <c r="I21" s="115"/>
      <c r="J21" s="116"/>
    </row>
    <row r="22" customFormat="false" ht="18" hidden="false" customHeight="false" outlineLevel="0" collapsed="false">
      <c r="A22" s="112" t="s">
        <v>41</v>
      </c>
      <c r="B22" s="113"/>
      <c r="C22" s="114"/>
      <c r="D22" s="115"/>
      <c r="E22" s="115"/>
      <c r="F22" s="115"/>
      <c r="G22" s="115"/>
      <c r="H22" s="115"/>
      <c r="I22" s="115"/>
      <c r="J22" s="116"/>
    </row>
    <row r="23" customFormat="false" ht="18" hidden="false" customHeight="false" outlineLevel="0" collapsed="false">
      <c r="A23" s="112" t="s">
        <v>42</v>
      </c>
      <c r="B23" s="113"/>
      <c r="C23" s="114"/>
      <c r="D23" s="115"/>
      <c r="E23" s="115"/>
      <c r="F23" s="115"/>
      <c r="G23" s="115"/>
      <c r="H23" s="115"/>
      <c r="I23" s="115"/>
      <c r="J23" s="116"/>
    </row>
    <row r="24" customFormat="false" ht="18" hidden="false" customHeight="false" outlineLevel="0" collapsed="false">
      <c r="A24" s="112" t="s">
        <v>43</v>
      </c>
      <c r="B24" s="113"/>
      <c r="C24" s="114"/>
      <c r="D24" s="115"/>
      <c r="E24" s="115"/>
      <c r="F24" s="115"/>
      <c r="G24" s="115"/>
      <c r="H24" s="115"/>
      <c r="I24" s="115"/>
      <c r="J24" s="116"/>
    </row>
    <row r="25" customFormat="false" ht="18" hidden="false" customHeight="false" outlineLevel="0" collapsed="false">
      <c r="A25" s="112" t="s">
        <v>44</v>
      </c>
      <c r="B25" s="113"/>
      <c r="C25" s="114"/>
      <c r="D25" s="115"/>
      <c r="E25" s="115"/>
      <c r="F25" s="115"/>
      <c r="G25" s="115"/>
      <c r="H25" s="115"/>
      <c r="I25" s="115"/>
      <c r="J25" s="116"/>
    </row>
    <row r="26" customFormat="false" ht="18" hidden="false" customHeight="false" outlineLevel="0" collapsed="false">
      <c r="A26" s="112" t="s">
        <v>45</v>
      </c>
      <c r="B26" s="113"/>
      <c r="C26" s="114"/>
      <c r="D26" s="115"/>
      <c r="E26" s="115"/>
      <c r="F26" s="115"/>
      <c r="G26" s="115"/>
      <c r="H26" s="115"/>
      <c r="I26" s="115"/>
      <c r="J26" s="116"/>
    </row>
    <row r="27" customFormat="false" ht="18" hidden="false" customHeight="false" outlineLevel="0" collapsed="false">
      <c r="A27" s="112" t="s">
        <v>46</v>
      </c>
      <c r="B27" s="113"/>
      <c r="C27" s="114"/>
      <c r="D27" s="115"/>
      <c r="E27" s="115"/>
      <c r="F27" s="115"/>
      <c r="G27" s="115"/>
      <c r="H27" s="115"/>
      <c r="I27" s="115"/>
      <c r="J27" s="116"/>
    </row>
    <row r="28" customFormat="false" ht="18" hidden="false" customHeight="false" outlineLevel="0" collapsed="false">
      <c r="A28" s="112" t="s">
        <v>47</v>
      </c>
      <c r="B28" s="113"/>
      <c r="C28" s="114"/>
      <c r="D28" s="115"/>
      <c r="E28" s="115"/>
      <c r="F28" s="115"/>
      <c r="G28" s="115"/>
      <c r="H28" s="115"/>
      <c r="I28" s="115"/>
      <c r="J28" s="116"/>
    </row>
    <row r="29" customFormat="false" ht="18" hidden="false" customHeight="false" outlineLevel="0" collapsed="false">
      <c r="A29" s="112" t="s">
        <v>48</v>
      </c>
      <c r="B29" s="113"/>
      <c r="C29" s="114"/>
      <c r="D29" s="115"/>
      <c r="E29" s="115"/>
      <c r="F29" s="115"/>
      <c r="G29" s="115"/>
      <c r="H29" s="115"/>
      <c r="I29" s="115"/>
      <c r="J29" s="116"/>
    </row>
    <row r="30" customFormat="false" ht="18" hidden="false" customHeight="false" outlineLevel="0" collapsed="false">
      <c r="A30" s="112" t="s">
        <v>49</v>
      </c>
      <c r="B30" s="113"/>
      <c r="C30" s="114"/>
      <c r="D30" s="115"/>
      <c r="E30" s="115"/>
      <c r="F30" s="115"/>
      <c r="G30" s="115"/>
      <c r="H30" s="115"/>
      <c r="I30" s="115"/>
      <c r="J30" s="116"/>
    </row>
    <row r="31" customFormat="false" ht="18" hidden="false" customHeight="false" outlineLevel="0" collapsed="false">
      <c r="A31" s="112" t="s">
        <v>50</v>
      </c>
      <c r="B31" s="113"/>
      <c r="C31" s="114"/>
      <c r="D31" s="115"/>
      <c r="E31" s="115"/>
      <c r="F31" s="115"/>
      <c r="G31" s="115"/>
      <c r="H31" s="115"/>
      <c r="I31" s="115"/>
      <c r="J31" s="116"/>
    </row>
    <row r="32" customFormat="false" ht="18" hidden="false" customHeight="false" outlineLevel="0" collapsed="false">
      <c r="A32" s="112" t="s">
        <v>51</v>
      </c>
      <c r="B32" s="113"/>
      <c r="C32" s="114"/>
      <c r="D32" s="115"/>
      <c r="E32" s="115"/>
      <c r="F32" s="115"/>
      <c r="G32" s="115"/>
      <c r="H32" s="115"/>
      <c r="I32" s="115"/>
      <c r="J32" s="116"/>
    </row>
    <row r="33" customFormat="false" ht="18" hidden="false" customHeight="false" outlineLevel="0" collapsed="false">
      <c r="A33" s="112" t="s">
        <v>52</v>
      </c>
      <c r="B33" s="113"/>
      <c r="C33" s="114"/>
      <c r="D33" s="115"/>
      <c r="E33" s="115"/>
      <c r="F33" s="115"/>
      <c r="G33" s="115"/>
      <c r="H33" s="115"/>
      <c r="I33" s="115"/>
      <c r="J33" s="116"/>
    </row>
    <row r="34" customFormat="false" ht="18" hidden="false" customHeight="false" outlineLevel="0" collapsed="false">
      <c r="A34" s="117" t="s">
        <v>53</v>
      </c>
      <c r="B34" s="113"/>
      <c r="C34" s="114"/>
      <c r="D34" s="115"/>
      <c r="E34" s="115"/>
      <c r="F34" s="115"/>
      <c r="G34" s="115"/>
      <c r="H34" s="115"/>
      <c r="I34" s="115"/>
      <c r="J34" s="116"/>
    </row>
    <row r="35" customFormat="false" ht="18" hidden="false" customHeight="false" outlineLevel="0" collapsed="false">
      <c r="A35" s="117" t="s">
        <v>54</v>
      </c>
      <c r="B35" s="113"/>
      <c r="C35" s="114"/>
      <c r="D35" s="115"/>
      <c r="E35" s="115"/>
      <c r="F35" s="115"/>
      <c r="G35" s="115"/>
      <c r="H35" s="115"/>
      <c r="I35" s="115"/>
      <c r="J35" s="116"/>
    </row>
    <row r="36" customFormat="false" ht="18" hidden="false" customHeight="false" outlineLevel="0" collapsed="false">
      <c r="A36" s="117" t="s">
        <v>55</v>
      </c>
      <c r="B36" s="113"/>
      <c r="C36" s="114"/>
      <c r="D36" s="115"/>
      <c r="E36" s="115"/>
      <c r="F36" s="115"/>
      <c r="G36" s="115"/>
      <c r="H36" s="115"/>
      <c r="I36" s="115"/>
      <c r="J36" s="116"/>
    </row>
    <row r="37" customFormat="false" ht="18" hidden="false" customHeight="false" outlineLevel="0" collapsed="false">
      <c r="A37" s="112" t="s">
        <v>56</v>
      </c>
      <c r="B37" s="113"/>
      <c r="C37" s="114"/>
      <c r="D37" s="115"/>
      <c r="E37" s="115"/>
      <c r="F37" s="115"/>
      <c r="G37" s="115"/>
      <c r="H37" s="115"/>
      <c r="I37" s="115"/>
      <c r="J37" s="116"/>
    </row>
    <row r="38" customFormat="false" ht="18" hidden="false" customHeight="false" outlineLevel="0" collapsed="false">
      <c r="A38" s="112" t="s">
        <v>57</v>
      </c>
      <c r="B38" s="113"/>
      <c r="C38" s="114"/>
      <c r="D38" s="115"/>
      <c r="E38" s="115"/>
      <c r="F38" s="115"/>
      <c r="G38" s="115"/>
      <c r="H38" s="115"/>
      <c r="I38" s="115"/>
      <c r="J38" s="116"/>
    </row>
    <row r="39" customFormat="false" ht="18" hidden="false" customHeight="false" outlineLevel="0" collapsed="false">
      <c r="A39" s="112" t="s">
        <v>58</v>
      </c>
      <c r="B39" s="113"/>
      <c r="C39" s="114"/>
      <c r="D39" s="115"/>
      <c r="E39" s="115"/>
      <c r="F39" s="115"/>
      <c r="G39" s="115"/>
      <c r="H39" s="115"/>
      <c r="I39" s="115"/>
      <c r="J39" s="116"/>
    </row>
    <row r="40" customFormat="false" ht="18" hidden="false" customHeight="false" outlineLevel="0" collapsed="false">
      <c r="A40" s="112" t="s">
        <v>59</v>
      </c>
      <c r="B40" s="113"/>
      <c r="C40" s="114"/>
      <c r="D40" s="115"/>
      <c r="E40" s="115"/>
      <c r="F40" s="115"/>
      <c r="G40" s="115"/>
      <c r="H40" s="115"/>
      <c r="I40" s="115"/>
      <c r="J40" s="116"/>
    </row>
    <row r="41" customFormat="false" ht="18" hidden="false" customHeight="false" outlineLevel="0" collapsed="false">
      <c r="A41" s="112" t="s">
        <v>60</v>
      </c>
      <c r="B41" s="113"/>
      <c r="C41" s="114"/>
      <c r="D41" s="115"/>
      <c r="E41" s="115"/>
      <c r="F41" s="115"/>
      <c r="G41" s="115"/>
      <c r="H41" s="115"/>
      <c r="I41" s="115"/>
      <c r="J41" s="116"/>
    </row>
    <row r="42" customFormat="false" ht="18" hidden="false" customHeight="false" outlineLevel="0" collapsed="false">
      <c r="A42" s="112" t="s">
        <v>61</v>
      </c>
      <c r="B42" s="113"/>
      <c r="C42" s="114"/>
      <c r="D42" s="115"/>
      <c r="E42" s="115"/>
      <c r="F42" s="115"/>
      <c r="G42" s="115"/>
      <c r="H42" s="115"/>
      <c r="I42" s="115"/>
      <c r="J42" s="116"/>
    </row>
    <row r="43" customFormat="false" ht="18" hidden="false" customHeight="false" outlineLevel="0" collapsed="false">
      <c r="A43" s="112" t="s">
        <v>62</v>
      </c>
      <c r="B43" s="113"/>
      <c r="C43" s="114"/>
      <c r="D43" s="115"/>
      <c r="E43" s="115"/>
      <c r="F43" s="115"/>
      <c r="G43" s="115"/>
      <c r="H43" s="115"/>
      <c r="I43" s="115"/>
      <c r="J43" s="116"/>
    </row>
    <row r="44" customFormat="false" ht="18" hidden="false" customHeight="false" outlineLevel="0" collapsed="false">
      <c r="A44" s="112" t="s">
        <v>63</v>
      </c>
      <c r="B44" s="113"/>
      <c r="C44" s="114"/>
      <c r="D44" s="115"/>
      <c r="E44" s="115"/>
      <c r="F44" s="115"/>
      <c r="G44" s="115"/>
      <c r="H44" s="115"/>
      <c r="I44" s="115"/>
      <c r="J44" s="116"/>
    </row>
    <row r="45" customFormat="false" ht="18" hidden="false" customHeight="false" outlineLevel="0" collapsed="false">
      <c r="A45" s="112"/>
      <c r="B45" s="113"/>
      <c r="C45" s="114"/>
      <c r="D45" s="115"/>
      <c r="E45" s="115"/>
      <c r="F45" s="115"/>
      <c r="G45" s="115"/>
      <c r="H45" s="115"/>
      <c r="I45" s="115"/>
      <c r="J45" s="116"/>
    </row>
    <row r="46" customFormat="false" ht="18" hidden="false" customHeight="false" outlineLevel="0" collapsed="false">
      <c r="A46" s="112"/>
      <c r="B46" s="113"/>
      <c r="C46" s="114"/>
      <c r="D46" s="115"/>
      <c r="E46" s="115"/>
      <c r="F46" s="115"/>
      <c r="G46" s="115"/>
      <c r="H46" s="115"/>
      <c r="I46" s="115"/>
      <c r="J46" s="116"/>
    </row>
    <row r="47" customFormat="false" ht="18" hidden="false" customHeight="false" outlineLevel="0" collapsed="false">
      <c r="A47" s="112"/>
      <c r="B47" s="113"/>
      <c r="C47" s="114"/>
      <c r="D47" s="115"/>
      <c r="E47" s="115"/>
      <c r="F47" s="115"/>
      <c r="G47" s="115"/>
      <c r="H47" s="115"/>
      <c r="I47" s="115"/>
      <c r="J47" s="116"/>
    </row>
    <row r="48" customFormat="false" ht="18" hidden="false" customHeight="false" outlineLevel="0" collapsed="false">
      <c r="A48" s="112"/>
      <c r="B48" s="113"/>
      <c r="C48" s="114"/>
      <c r="D48" s="115"/>
      <c r="E48" s="115"/>
      <c r="F48" s="115"/>
      <c r="G48" s="115"/>
      <c r="H48" s="115"/>
      <c r="I48" s="115"/>
      <c r="J48" s="116"/>
    </row>
    <row r="49" customFormat="false" ht="18" hidden="false" customHeight="false" outlineLevel="0" collapsed="false">
      <c r="A49" s="112"/>
      <c r="B49" s="113"/>
      <c r="C49" s="114"/>
      <c r="D49" s="115"/>
      <c r="E49" s="115"/>
      <c r="F49" s="115"/>
      <c r="G49" s="115"/>
      <c r="H49" s="115"/>
      <c r="I49" s="115"/>
      <c r="J49" s="116"/>
    </row>
    <row r="50" customFormat="false" ht="18" hidden="false" customHeight="false" outlineLevel="0" collapsed="false">
      <c r="A50" s="112"/>
      <c r="B50" s="113"/>
      <c r="C50" s="114"/>
      <c r="D50" s="115"/>
      <c r="E50" s="115"/>
      <c r="F50" s="115"/>
      <c r="G50" s="115"/>
      <c r="H50" s="115"/>
      <c r="I50" s="115"/>
      <c r="J50" s="116"/>
    </row>
    <row r="51" customFormat="false" ht="18" hidden="false" customHeight="false" outlineLevel="0" collapsed="false">
      <c r="A51" s="112"/>
      <c r="B51" s="113"/>
      <c r="C51" s="114"/>
      <c r="D51" s="115"/>
      <c r="E51" s="115"/>
      <c r="F51" s="115"/>
      <c r="G51" s="115"/>
      <c r="H51" s="115"/>
      <c r="I51" s="115"/>
      <c r="J51" s="116"/>
    </row>
    <row r="52" customFormat="false" ht="18" hidden="false" customHeight="false" outlineLevel="0" collapsed="false">
      <c r="A52" s="112"/>
      <c r="B52" s="113"/>
      <c r="C52" s="114"/>
      <c r="D52" s="115"/>
      <c r="E52" s="115"/>
      <c r="F52" s="115"/>
      <c r="G52" s="115"/>
      <c r="H52" s="115"/>
      <c r="I52" s="115"/>
      <c r="J52" s="116"/>
    </row>
    <row r="53" customFormat="false" ht="18" hidden="false" customHeight="false" outlineLevel="0" collapsed="false">
      <c r="A53" s="112"/>
      <c r="B53" s="113"/>
      <c r="C53" s="114"/>
      <c r="D53" s="115"/>
      <c r="E53" s="115"/>
      <c r="F53" s="115"/>
      <c r="G53" s="115"/>
      <c r="H53" s="115"/>
      <c r="I53" s="115"/>
      <c r="J53" s="116"/>
    </row>
    <row r="54" customFormat="false" ht="18" hidden="false" customHeight="false" outlineLevel="0" collapsed="false">
      <c r="A54" s="112"/>
      <c r="B54" s="113"/>
      <c r="C54" s="114"/>
      <c r="D54" s="115"/>
      <c r="E54" s="115"/>
      <c r="F54" s="115"/>
      <c r="G54" s="115"/>
      <c r="H54" s="115"/>
      <c r="I54" s="115"/>
      <c r="J54" s="116"/>
    </row>
    <row r="55" customFormat="false" ht="18" hidden="false" customHeight="false" outlineLevel="0" collapsed="false">
      <c r="A55" s="112"/>
      <c r="B55" s="113"/>
      <c r="C55" s="114"/>
      <c r="D55" s="115"/>
      <c r="E55" s="115"/>
      <c r="F55" s="115"/>
      <c r="G55" s="115"/>
      <c r="H55" s="115"/>
      <c r="I55" s="115"/>
      <c r="J55" s="116"/>
    </row>
    <row r="56" customFormat="false" ht="18" hidden="false" customHeight="false" outlineLevel="0" collapsed="false">
      <c r="A56" s="112"/>
      <c r="B56" s="113"/>
      <c r="C56" s="114"/>
      <c r="D56" s="115"/>
      <c r="E56" s="115"/>
      <c r="F56" s="115"/>
      <c r="G56" s="115"/>
      <c r="H56" s="115"/>
      <c r="I56" s="115"/>
      <c r="J56" s="116"/>
    </row>
    <row r="57" customFormat="false" ht="18" hidden="false" customHeight="false" outlineLevel="0" collapsed="false">
      <c r="A57" s="112"/>
      <c r="B57" s="113"/>
      <c r="C57" s="114"/>
      <c r="D57" s="115"/>
      <c r="E57" s="115"/>
      <c r="F57" s="115"/>
      <c r="G57" s="115"/>
      <c r="H57" s="115"/>
      <c r="I57" s="115"/>
      <c r="J57" s="116"/>
    </row>
    <row r="58" customFormat="false" ht="18" hidden="false" customHeight="false" outlineLevel="0" collapsed="false">
      <c r="A58" s="112"/>
      <c r="B58" s="113"/>
      <c r="C58" s="114"/>
      <c r="D58" s="115"/>
      <c r="E58" s="115"/>
      <c r="F58" s="115"/>
      <c r="G58" s="115"/>
      <c r="H58" s="115"/>
      <c r="I58" s="115"/>
      <c r="J58" s="116"/>
    </row>
    <row r="59" customFormat="false" ht="18" hidden="false" customHeight="false" outlineLevel="0" collapsed="false">
      <c r="A59" s="112"/>
      <c r="B59" s="113"/>
      <c r="C59" s="114"/>
      <c r="D59" s="115"/>
      <c r="E59" s="115"/>
      <c r="F59" s="115"/>
      <c r="G59" s="115"/>
      <c r="H59" s="115"/>
      <c r="I59" s="115"/>
      <c r="J59" s="116"/>
    </row>
    <row r="60" customFormat="false" ht="18" hidden="false" customHeight="false" outlineLevel="0" collapsed="false">
      <c r="A60" s="112"/>
      <c r="B60" s="113"/>
      <c r="C60" s="114"/>
      <c r="D60" s="115"/>
      <c r="E60" s="115"/>
      <c r="F60" s="115"/>
      <c r="G60" s="115"/>
      <c r="H60" s="115"/>
      <c r="I60" s="115"/>
      <c r="J60" s="116"/>
    </row>
    <row r="61" customFormat="false" ht="18" hidden="false" customHeight="false" outlineLevel="0" collapsed="false">
      <c r="A61" s="112"/>
      <c r="B61" s="113"/>
      <c r="C61" s="114"/>
      <c r="D61" s="115"/>
      <c r="E61" s="115"/>
      <c r="F61" s="115"/>
      <c r="G61" s="115"/>
      <c r="H61" s="115"/>
      <c r="I61" s="115"/>
      <c r="J61" s="116"/>
    </row>
    <row r="62" customFormat="false" ht="18" hidden="false" customHeight="false" outlineLevel="0" collapsed="false">
      <c r="A62" s="112"/>
      <c r="B62" s="113"/>
      <c r="C62" s="114"/>
      <c r="D62" s="115"/>
      <c r="E62" s="115"/>
      <c r="F62" s="115"/>
      <c r="G62" s="115"/>
      <c r="H62" s="115"/>
      <c r="I62" s="115"/>
      <c r="J62" s="116"/>
    </row>
    <row r="63" customFormat="false" ht="18" hidden="false" customHeight="false" outlineLevel="0" collapsed="false">
      <c r="A63" s="112"/>
      <c r="B63" s="113"/>
      <c r="C63" s="114"/>
      <c r="D63" s="115"/>
      <c r="E63" s="115"/>
      <c r="F63" s="115"/>
      <c r="G63" s="115"/>
      <c r="H63" s="115"/>
      <c r="I63" s="115"/>
      <c r="J63" s="116"/>
    </row>
    <row r="64" customFormat="false" ht="18" hidden="false" customHeight="false" outlineLevel="0" collapsed="false">
      <c r="A64" s="112"/>
      <c r="B64" s="113"/>
      <c r="C64" s="114"/>
      <c r="D64" s="115"/>
      <c r="E64" s="115"/>
      <c r="F64" s="115"/>
      <c r="G64" s="115"/>
      <c r="H64" s="115"/>
      <c r="I64" s="115"/>
      <c r="J64" s="116"/>
    </row>
    <row r="65" customFormat="false" ht="18" hidden="false" customHeight="false" outlineLevel="0" collapsed="false">
      <c r="A65" s="118" t="s">
        <v>64</v>
      </c>
      <c r="B65" s="113"/>
      <c r="C65" s="114"/>
      <c r="D65" s="115"/>
      <c r="E65" s="115"/>
      <c r="F65" s="115"/>
      <c r="G65" s="115"/>
      <c r="H65" s="115"/>
      <c r="I65" s="115"/>
      <c r="J65" s="116"/>
    </row>
    <row r="66" customFormat="false" ht="20.25" hidden="false" customHeight="false" outlineLevel="0" collapsed="false">
      <c r="A66" s="119" t="s">
        <v>65</v>
      </c>
      <c r="B66" s="120"/>
      <c r="C66" s="121"/>
      <c r="D66" s="122"/>
      <c r="E66" s="123"/>
      <c r="F66" s="123"/>
      <c r="G66" s="123"/>
      <c r="H66" s="123"/>
      <c r="I66" s="123"/>
      <c r="J66" s="124"/>
    </row>
    <row r="67" customFormat="false" ht="18" hidden="false" customHeight="false" outlineLevel="0" collapsed="false">
      <c r="A67" s="106"/>
      <c r="B67" s="106"/>
      <c r="C67" s="106"/>
      <c r="D67" s="89" t="str">
        <f aca="true">CELL("filename")</f>
        <v>'file:///mnt/12tb/@roms/datasets/enron/EDRM Enron Email Data Set v2 XML/filtered-attachments/xls/REIMBMIDCONCARBONBLACKMTRREGSTA.xls'#$Notes and Assumptions</v>
      </c>
      <c r="E67" s="106"/>
      <c r="F67" s="106"/>
      <c r="G67" s="106"/>
      <c r="H67" s="106"/>
      <c r="I67" s="106"/>
      <c r="J67" s="106"/>
    </row>
    <row r="68" customFormat="false" ht="18" hidden="false" customHeight="false" outlineLevel="0" collapsed="false">
      <c r="D68" s="93"/>
    </row>
    <row r="69" customFormat="false" ht="18" hidden="false" customHeight="false" outlineLevel="0" collapsed="false"/>
    <row r="70" customFormat="false" ht="18" hidden="false" customHeight="fals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</row>
  </sheetData>
  <mergeCells count="4"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52" activeCellId="0" sqref="K52"/>
    </sheetView>
  </sheetViews>
  <sheetFormatPr defaultColWidth="8.8828125" defaultRowHeight="15" customHeight="true" zeroHeight="false" outlineLevelRow="0" outlineLevelCol="0"/>
  <cols>
    <col collapsed="false" customWidth="false" hidden="false" outlineLevel="0" max="1" min="1" style="125" width="8.88"/>
    <col collapsed="false" customWidth="true" hidden="false" outlineLevel="0" max="2" min="2" style="125" width="3.77"/>
    <col collapsed="false" customWidth="true" hidden="false" outlineLevel="0" max="3" min="3" style="125" width="11.76"/>
    <col collapsed="false" customWidth="true" hidden="false" outlineLevel="0" max="4" min="4" style="125" width="4.77"/>
    <col collapsed="false" customWidth="true" hidden="false" outlineLevel="0" max="5" min="5" style="125" width="7.77"/>
    <col collapsed="false" customWidth="true" hidden="false" outlineLevel="0" max="6" min="6" style="125" width="24.77"/>
    <col collapsed="false" customWidth="true" hidden="false" outlineLevel="0" max="8" min="7" style="125" width="8.77"/>
    <col collapsed="false" customWidth="true" hidden="false" outlineLevel="0" max="9" min="9" style="125" width="7.66"/>
    <col collapsed="false" customWidth="true" hidden="false" outlineLevel="0" max="12" min="10" style="125" width="14.77"/>
    <col collapsed="false" customWidth="false" hidden="false" outlineLevel="0" max="257" min="13" style="125" width="8.88"/>
  </cols>
  <sheetData>
    <row r="1" customFormat="false" ht="20.25" hidden="false" customHeight="false" outlineLevel="0" collapsed="false"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customFormat="false" ht="20.25" hidden="false" customHeight="false" outlineLevel="0" collapsed="false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customFormat="false" ht="15" hidden="false" customHeight="false" outlineLevel="0" collapsed="false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</row>
    <row r="4" customFormat="false" ht="18" hidden="false" customHeight="false" outlineLevel="0" collapsed="false">
      <c r="B4" s="133" t="s">
        <v>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customFormat="false" ht="18" hidden="false" customHeight="false" outlineLevel="0" collapsed="false">
      <c r="B5" s="134" t="n">
        <f aca="true">TODAY()</f>
        <v>45926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customFormat="false" ht="15.75" hidden="false" customHeight="false" outlineLevel="0" collapsed="false"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customFormat="false" ht="15" hidden="false" customHeight="false" outlineLevel="0" collapsed="false">
      <c r="B7" s="138"/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customFormat="false" ht="18" hidden="false" customHeight="true" outlineLevel="0" collapsed="false">
      <c r="B8" s="141"/>
      <c r="C8" s="142"/>
      <c r="D8" s="143"/>
      <c r="E8" s="144" t="s">
        <v>3</v>
      </c>
      <c r="F8" s="145" t="str">
        <f aca="false">'Notes and Assumptions'!C8</f>
        <v>Enron North America (Houston Pipe Line Co.)</v>
      </c>
      <c r="G8" s="146"/>
      <c r="H8" s="146"/>
      <c r="I8" s="146"/>
      <c r="J8" s="146"/>
      <c r="K8" s="146"/>
      <c r="L8" s="147"/>
    </row>
    <row r="9" customFormat="false" ht="18" hidden="false" customHeight="true" outlineLevel="0" collapsed="false">
      <c r="B9" s="141"/>
      <c r="C9" s="142"/>
      <c r="D9" s="143"/>
      <c r="E9" s="144" t="s">
        <v>5</v>
      </c>
      <c r="F9" s="145" t="str">
        <f aca="false">'Notes and Assumptions'!C9</f>
        <v>Temporary Meter &amp; Reg. Sta. for Midcon's Carbon Black </v>
      </c>
      <c r="G9" s="146"/>
      <c r="H9" s="146"/>
      <c r="I9" s="146"/>
      <c r="J9" s="146"/>
      <c r="K9" s="146"/>
      <c r="L9" s="147"/>
    </row>
    <row r="10" customFormat="false" ht="18" hidden="false" customHeight="true" outlineLevel="0" collapsed="false">
      <c r="B10" s="141"/>
      <c r="C10" s="142"/>
      <c r="D10" s="143"/>
      <c r="E10" s="144" t="s">
        <v>7</v>
      </c>
      <c r="F10" s="145" t="str">
        <f aca="false">'Notes and Assumptions'!C10</f>
        <v/>
      </c>
      <c r="G10" s="146"/>
      <c r="H10" s="146"/>
      <c r="I10" s="146"/>
      <c r="J10" s="146"/>
      <c r="K10" s="146"/>
      <c r="L10" s="147"/>
    </row>
    <row r="11" customFormat="false" ht="18" hidden="false" customHeight="true" outlineLevel="0" collapsed="false">
      <c r="B11" s="141"/>
      <c r="C11" s="142"/>
      <c r="D11" s="143"/>
      <c r="E11" s="144" t="s">
        <v>8</v>
      </c>
      <c r="F11" s="145" t="str">
        <f aca="false">'Notes and Assumptions'!C11</f>
        <v>Rodney Rogers</v>
      </c>
      <c r="G11" s="146"/>
      <c r="H11" s="146"/>
      <c r="I11" s="146"/>
      <c r="J11" s="148" t="n">
        <f aca="false">'Notes and Assumptions'!D8</f>
        <v>0</v>
      </c>
      <c r="K11" s="145" t="n">
        <f aca="false">'Notes and Assumptions'!E11</f>
        <v>0</v>
      </c>
      <c r="L11" s="147"/>
    </row>
    <row r="12" customFormat="false" ht="18" hidden="false" customHeight="true" outlineLevel="0" collapsed="false">
      <c r="B12" s="141"/>
      <c r="C12" s="142"/>
      <c r="D12" s="143"/>
      <c r="E12" s="144" t="s">
        <v>10</v>
      </c>
      <c r="F12" s="145" t="str">
        <f aca="false">'Notes and Assumptions'!C12</f>
        <v/>
      </c>
      <c r="G12" s="146"/>
      <c r="H12" s="146"/>
      <c r="I12" s="146"/>
      <c r="J12" s="146"/>
      <c r="K12" s="146"/>
      <c r="L12" s="147"/>
    </row>
    <row r="13" customFormat="false" ht="18" hidden="false" customHeight="true" outlineLevel="0" collapsed="false">
      <c r="B13" s="149"/>
      <c r="C13" s="150"/>
      <c r="D13" s="151"/>
      <c r="E13" s="152" t="s">
        <v>11</v>
      </c>
      <c r="F13" s="153" t="str">
        <f aca="false">'Notes and Assumptions'!C13</f>
        <v>Ginger Causey/ Lauri Allen</v>
      </c>
      <c r="G13" s="154"/>
      <c r="H13" s="151"/>
      <c r="I13" s="151"/>
      <c r="J13" s="151"/>
      <c r="K13" s="151"/>
      <c r="L13" s="155"/>
    </row>
    <row r="14" customFormat="false" ht="15.75" hidden="false" customHeight="false" outlineLevel="0" collapsed="false">
      <c r="B14" s="156"/>
      <c r="C14" s="157"/>
      <c r="D14" s="158"/>
      <c r="E14" s="158"/>
      <c r="F14" s="159"/>
      <c r="G14" s="157"/>
      <c r="H14" s="157"/>
      <c r="I14" s="157"/>
      <c r="J14" s="157"/>
      <c r="K14" s="157"/>
      <c r="L14" s="160"/>
    </row>
    <row r="15" customFormat="false" ht="15" hidden="false" customHeight="false" outlineLevel="0" collapsed="false"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3"/>
    </row>
    <row r="16" customFormat="false" ht="18" hidden="false" customHeight="false" outlineLevel="0" collapsed="false">
      <c r="B16" s="164" t="s">
        <v>66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7" customFormat="false" ht="15" hidden="false" customHeight="false" outlineLevel="0" collapsed="false">
      <c r="B17" s="165"/>
      <c r="C17" s="166"/>
      <c r="D17" s="166"/>
      <c r="E17" s="166"/>
      <c r="F17" s="166"/>
      <c r="G17" s="166"/>
      <c r="H17" s="166"/>
      <c r="I17" s="166"/>
      <c r="J17" s="166"/>
      <c r="K17" s="166"/>
      <c r="L17" s="167"/>
    </row>
    <row r="18" customFormat="false" ht="15" hidden="false" customHeight="false" outlineLevel="0" collapsed="false"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70"/>
    </row>
    <row r="19" customFormat="false" ht="15" hidden="false" customHeight="false" outlineLevel="0" collapsed="false"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70"/>
    </row>
    <row r="20" customFormat="false" ht="15" hidden="false" customHeight="false" outlineLevel="0" collapsed="false"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70"/>
    </row>
    <row r="21" customFormat="false" ht="15" hidden="false" customHeight="false" outlineLevel="0" collapsed="false"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70"/>
    </row>
    <row r="22" customFormat="false" ht="18" hidden="false" customHeight="false" outlineLevel="0" collapsed="false">
      <c r="A22" s="171"/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70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  <c r="IW22" s="171"/>
    </row>
    <row r="23" customFormat="false" ht="18" hidden="false" customHeight="true" outlineLevel="0" collapsed="false">
      <c r="A23" s="171"/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70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  <c r="IW23" s="171"/>
    </row>
    <row r="24" customFormat="false" ht="18" hidden="false" customHeight="true" outlineLevel="0" collapsed="false">
      <c r="A24" s="171"/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  <c r="IW24" s="171"/>
    </row>
    <row r="25" customFormat="false" ht="18" hidden="false" customHeight="true" outlineLevel="0" collapsed="false">
      <c r="A25" s="171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70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  <c r="IW25" s="171"/>
    </row>
    <row r="26" customFormat="false" ht="15" hidden="false" customHeight="false" outlineLevel="0" collapsed="false"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70"/>
    </row>
    <row r="27" customFormat="false" ht="15" hidden="false" customHeight="false" outlineLevel="0" collapsed="false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70"/>
    </row>
    <row r="28" customFormat="false" ht="18" hidden="false" customHeight="false" outlineLevel="0" collapsed="false">
      <c r="A28" s="171"/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70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  <c r="IW28" s="171"/>
    </row>
    <row r="29" customFormat="false" ht="18" hidden="false" customHeight="false" outlineLevel="0" collapsed="false">
      <c r="A29" s="171"/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70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  <c r="IW29" s="171"/>
    </row>
    <row r="30" customFormat="false" ht="18" hidden="false" customHeight="false" outlineLevel="0" collapsed="false">
      <c r="A30" s="171"/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70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  <c r="IW30" s="171"/>
    </row>
    <row r="31" customFormat="false" ht="18" hidden="false" customHeight="false" outlineLevel="0" collapsed="false">
      <c r="A31" s="171"/>
      <c r="B31" s="168"/>
      <c r="C31" s="169"/>
      <c r="D31" s="169"/>
      <c r="E31" s="169"/>
      <c r="F31" s="169"/>
      <c r="G31" s="169"/>
      <c r="H31" s="169"/>
      <c r="I31" s="169"/>
      <c r="J31" s="169"/>
      <c r="K31" s="169"/>
      <c r="L31" s="170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  <c r="IW31" s="171"/>
    </row>
    <row r="32" customFormat="false" ht="18" hidden="false" customHeight="false" outlineLevel="0" collapsed="false">
      <c r="A32" s="171"/>
      <c r="B32" s="168"/>
      <c r="C32" s="169"/>
      <c r="D32" s="169"/>
      <c r="E32" s="169"/>
      <c r="F32" s="169"/>
      <c r="G32" s="169"/>
      <c r="H32" s="169"/>
      <c r="I32" s="169"/>
      <c r="J32" s="169"/>
      <c r="K32" s="169"/>
      <c r="L32" s="170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  <c r="IW32" s="171"/>
    </row>
    <row r="33" customFormat="false" ht="18" hidden="false" customHeight="false" outlineLevel="0" collapsed="false">
      <c r="A33" s="171"/>
      <c r="B33" s="168"/>
      <c r="C33" s="169"/>
      <c r="D33" s="169"/>
      <c r="E33" s="169"/>
      <c r="F33" s="169"/>
      <c r="G33" s="169"/>
      <c r="H33" s="169"/>
      <c r="I33" s="169"/>
      <c r="J33" s="169"/>
      <c r="K33" s="169"/>
      <c r="L33" s="170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  <c r="IW33" s="171"/>
    </row>
    <row r="34" customFormat="false" ht="18" hidden="false" customHeight="false" outlineLevel="0" collapsed="false">
      <c r="A34" s="171"/>
      <c r="B34" s="168"/>
      <c r="C34" s="169"/>
      <c r="D34" s="169"/>
      <c r="E34" s="169"/>
      <c r="F34" s="169"/>
      <c r="G34" s="169"/>
      <c r="H34" s="169"/>
      <c r="I34" s="169"/>
      <c r="J34" s="169"/>
      <c r="K34" s="169"/>
      <c r="L34" s="170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  <c r="IS34" s="171"/>
      <c r="IT34" s="171"/>
      <c r="IU34" s="171"/>
      <c r="IV34" s="171"/>
      <c r="IW34" s="171"/>
    </row>
    <row r="35" customFormat="false" ht="18" hidden="false" customHeight="false" outlineLevel="0" collapsed="false">
      <c r="A35" s="171"/>
      <c r="B35" s="168"/>
      <c r="C35" s="169"/>
      <c r="D35" s="169"/>
      <c r="E35" s="169"/>
      <c r="F35" s="169"/>
      <c r="G35" s="169"/>
      <c r="H35" s="169"/>
      <c r="I35" s="169"/>
      <c r="J35" s="169"/>
      <c r="K35" s="169"/>
      <c r="L35" s="170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/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  <c r="EH35" s="171"/>
      <c r="EI35" s="171"/>
      <c r="EJ35" s="171"/>
      <c r="EK35" s="171"/>
      <c r="EL35" s="171"/>
      <c r="EM35" s="171"/>
      <c r="EN35" s="171"/>
      <c r="EO35" s="171"/>
      <c r="EP35" s="171"/>
      <c r="EQ35" s="171"/>
      <c r="ER35" s="171"/>
      <c r="ES35" s="171"/>
      <c r="ET35" s="171"/>
      <c r="EU35" s="171"/>
      <c r="EV35" s="171"/>
      <c r="EW35" s="171"/>
      <c r="EX35" s="171"/>
      <c r="EY35" s="171"/>
      <c r="EZ35" s="171"/>
      <c r="FA35" s="171"/>
      <c r="FB35" s="171"/>
      <c r="FC35" s="171"/>
      <c r="FD35" s="171"/>
      <c r="FE35" s="171"/>
      <c r="FF35" s="171"/>
      <c r="FG35" s="171"/>
      <c r="FH35" s="171"/>
      <c r="FI35" s="171"/>
      <c r="FJ35" s="171"/>
      <c r="FK35" s="171"/>
      <c r="FL35" s="171"/>
      <c r="FM35" s="171"/>
      <c r="FN35" s="171"/>
      <c r="FO35" s="171"/>
      <c r="FP35" s="171"/>
      <c r="FQ35" s="171"/>
      <c r="FR35" s="171"/>
      <c r="FS35" s="171"/>
      <c r="FT35" s="171"/>
      <c r="FU35" s="171"/>
      <c r="FV35" s="171"/>
      <c r="FW35" s="171"/>
      <c r="FX35" s="171"/>
      <c r="FY35" s="171"/>
      <c r="FZ35" s="171"/>
      <c r="GA35" s="171"/>
      <c r="GB35" s="171"/>
      <c r="GC35" s="171"/>
      <c r="GD35" s="171"/>
      <c r="GE35" s="171"/>
      <c r="GF35" s="171"/>
      <c r="GG35" s="171"/>
      <c r="GH35" s="171"/>
      <c r="GI35" s="171"/>
      <c r="GJ35" s="171"/>
      <c r="GK35" s="171"/>
      <c r="GL35" s="171"/>
      <c r="GM35" s="171"/>
      <c r="GN35" s="171"/>
      <c r="GO35" s="171"/>
      <c r="GP35" s="171"/>
      <c r="GQ35" s="171"/>
      <c r="GR35" s="171"/>
      <c r="GS35" s="171"/>
      <c r="GT35" s="171"/>
      <c r="GU35" s="171"/>
      <c r="GV35" s="171"/>
      <c r="GW35" s="171"/>
      <c r="GX35" s="171"/>
      <c r="GY35" s="171"/>
      <c r="GZ35" s="171"/>
      <c r="HA35" s="171"/>
      <c r="HB35" s="171"/>
      <c r="HC35" s="171"/>
      <c r="HD35" s="171"/>
      <c r="HE35" s="171"/>
      <c r="HF35" s="171"/>
      <c r="HG35" s="171"/>
      <c r="HH35" s="171"/>
      <c r="HI35" s="171"/>
      <c r="HJ35" s="171"/>
      <c r="HK35" s="171"/>
      <c r="HL35" s="171"/>
      <c r="HM35" s="171"/>
      <c r="HN35" s="171"/>
      <c r="HO35" s="171"/>
      <c r="HP35" s="171"/>
      <c r="HQ35" s="171"/>
      <c r="HR35" s="171"/>
      <c r="HS35" s="171"/>
      <c r="HT35" s="171"/>
      <c r="HU35" s="171"/>
      <c r="HV35" s="171"/>
      <c r="HW35" s="171"/>
      <c r="HX35" s="171"/>
      <c r="HY35" s="171"/>
      <c r="HZ35" s="171"/>
      <c r="IA35" s="171"/>
      <c r="IB35" s="171"/>
      <c r="IC35" s="171"/>
      <c r="ID35" s="171"/>
      <c r="IE35" s="171"/>
      <c r="IF35" s="171"/>
      <c r="IG35" s="171"/>
      <c r="IH35" s="171"/>
      <c r="II35" s="171"/>
      <c r="IJ35" s="171"/>
      <c r="IK35" s="171"/>
      <c r="IL35" s="171"/>
      <c r="IM35" s="171"/>
      <c r="IN35" s="171"/>
      <c r="IO35" s="171"/>
      <c r="IP35" s="171"/>
      <c r="IQ35" s="171"/>
      <c r="IR35" s="171"/>
      <c r="IS35" s="171"/>
      <c r="IT35" s="171"/>
      <c r="IU35" s="171"/>
      <c r="IV35" s="171"/>
      <c r="IW35" s="171"/>
    </row>
    <row r="36" customFormat="false" ht="18" hidden="false" customHeight="false" outlineLevel="0" collapsed="false">
      <c r="A36" s="171"/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70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  <c r="IN36" s="171"/>
      <c r="IO36" s="171"/>
      <c r="IP36" s="171"/>
      <c r="IQ36" s="171"/>
      <c r="IR36" s="171"/>
      <c r="IS36" s="171"/>
      <c r="IT36" s="171"/>
      <c r="IU36" s="171"/>
      <c r="IV36" s="171"/>
      <c r="IW36" s="171"/>
    </row>
    <row r="37" customFormat="false" ht="18" hidden="false" customHeight="false" outlineLevel="0" collapsed="false">
      <c r="A37" s="171"/>
      <c r="B37" s="168"/>
      <c r="C37" s="169"/>
      <c r="D37" s="169"/>
      <c r="E37" s="169"/>
      <c r="F37" s="169"/>
      <c r="G37" s="169"/>
      <c r="H37" s="169"/>
      <c r="I37" s="169"/>
      <c r="J37" s="169"/>
      <c r="K37" s="169"/>
      <c r="L37" s="170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  <c r="IW37" s="171"/>
    </row>
    <row r="38" customFormat="false" ht="18" hidden="false" customHeight="false" outlineLevel="0" collapsed="false">
      <c r="A38" s="171"/>
      <c r="B38" s="168"/>
      <c r="C38" s="169"/>
      <c r="D38" s="169"/>
      <c r="E38" s="169"/>
      <c r="F38" s="169"/>
      <c r="G38" s="169"/>
      <c r="H38" s="169"/>
      <c r="I38" s="169"/>
      <c r="J38" s="169"/>
      <c r="K38" s="169"/>
      <c r="L38" s="170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C38" s="171"/>
      <c r="HD38" s="171"/>
      <c r="HE38" s="171"/>
      <c r="HF38" s="171"/>
      <c r="HG38" s="171"/>
      <c r="HH38" s="171"/>
      <c r="HI38" s="171"/>
      <c r="HJ38" s="171"/>
      <c r="HK38" s="171"/>
      <c r="HL38" s="171"/>
      <c r="HM38" s="171"/>
      <c r="HN38" s="171"/>
      <c r="HO38" s="171"/>
      <c r="HP38" s="171"/>
      <c r="HQ38" s="171"/>
      <c r="HR38" s="171"/>
      <c r="HS38" s="171"/>
      <c r="HT38" s="171"/>
      <c r="HU38" s="171"/>
      <c r="HV38" s="171"/>
      <c r="HW38" s="171"/>
      <c r="HX38" s="171"/>
      <c r="HY38" s="171"/>
      <c r="HZ38" s="171"/>
      <c r="IA38" s="171"/>
      <c r="IB38" s="171"/>
      <c r="IC38" s="171"/>
      <c r="ID38" s="171"/>
      <c r="IE38" s="171"/>
      <c r="IF38" s="171"/>
      <c r="IG38" s="171"/>
      <c r="IH38" s="171"/>
      <c r="II38" s="171"/>
      <c r="IJ38" s="171"/>
      <c r="IK38" s="171"/>
      <c r="IL38" s="171"/>
      <c r="IM38" s="171"/>
      <c r="IN38" s="171"/>
      <c r="IO38" s="171"/>
      <c r="IP38" s="171"/>
      <c r="IQ38" s="171"/>
      <c r="IR38" s="171"/>
      <c r="IS38" s="171"/>
      <c r="IT38" s="171"/>
      <c r="IU38" s="171"/>
      <c r="IV38" s="171"/>
      <c r="IW38" s="171"/>
    </row>
    <row r="39" customFormat="false" ht="18" hidden="false" customHeight="false" outlineLevel="0" collapsed="false">
      <c r="A39" s="171"/>
      <c r="B39" s="168"/>
      <c r="C39" s="169"/>
      <c r="D39" s="169"/>
      <c r="E39" s="169"/>
      <c r="F39" s="169"/>
      <c r="G39" s="169"/>
      <c r="H39" s="169"/>
      <c r="I39" s="169"/>
      <c r="J39" s="169"/>
      <c r="K39" s="169"/>
      <c r="L39" s="170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1"/>
      <c r="FR39" s="171"/>
      <c r="FS39" s="171"/>
      <c r="FT39" s="171"/>
      <c r="FU39" s="171"/>
      <c r="FV39" s="171"/>
      <c r="FW39" s="171"/>
      <c r="FX39" s="171"/>
      <c r="FY39" s="171"/>
      <c r="FZ39" s="171"/>
      <c r="GA39" s="171"/>
      <c r="GB39" s="171"/>
      <c r="GC39" s="171"/>
      <c r="GD39" s="171"/>
      <c r="GE39" s="171"/>
      <c r="GF39" s="171"/>
      <c r="GG39" s="171"/>
      <c r="GH39" s="171"/>
      <c r="GI39" s="171"/>
      <c r="GJ39" s="171"/>
      <c r="GK39" s="171"/>
      <c r="GL39" s="171"/>
      <c r="GM39" s="171"/>
      <c r="GN39" s="171"/>
      <c r="GO39" s="171"/>
      <c r="GP39" s="171"/>
      <c r="GQ39" s="171"/>
      <c r="GR39" s="171"/>
      <c r="GS39" s="171"/>
      <c r="GT39" s="171"/>
      <c r="GU39" s="171"/>
      <c r="GV39" s="171"/>
      <c r="GW39" s="171"/>
      <c r="GX39" s="171"/>
      <c r="GY39" s="171"/>
      <c r="GZ39" s="171"/>
      <c r="HA39" s="171"/>
      <c r="HB39" s="171"/>
      <c r="HC39" s="171"/>
      <c r="HD39" s="171"/>
      <c r="HE39" s="171"/>
      <c r="HF39" s="171"/>
      <c r="HG39" s="171"/>
      <c r="HH39" s="171"/>
      <c r="HI39" s="171"/>
      <c r="HJ39" s="171"/>
      <c r="HK39" s="171"/>
      <c r="HL39" s="171"/>
      <c r="HM39" s="171"/>
      <c r="HN39" s="171"/>
      <c r="HO39" s="171"/>
      <c r="HP39" s="171"/>
      <c r="HQ39" s="171"/>
      <c r="HR39" s="171"/>
      <c r="HS39" s="171"/>
      <c r="HT39" s="171"/>
      <c r="HU39" s="171"/>
      <c r="HV39" s="171"/>
      <c r="HW39" s="171"/>
      <c r="HX39" s="171"/>
      <c r="HY39" s="171"/>
      <c r="HZ39" s="171"/>
      <c r="IA39" s="171"/>
      <c r="IB39" s="171"/>
      <c r="IC39" s="171"/>
      <c r="ID39" s="171"/>
      <c r="IE39" s="171"/>
      <c r="IF39" s="171"/>
      <c r="IG39" s="171"/>
      <c r="IH39" s="171"/>
      <c r="II39" s="171"/>
      <c r="IJ39" s="171"/>
      <c r="IK39" s="171"/>
      <c r="IL39" s="171"/>
      <c r="IM39" s="171"/>
      <c r="IN39" s="171"/>
      <c r="IO39" s="171"/>
      <c r="IP39" s="171"/>
      <c r="IQ39" s="171"/>
      <c r="IR39" s="171"/>
      <c r="IS39" s="171"/>
      <c r="IT39" s="171"/>
      <c r="IU39" s="171"/>
      <c r="IV39" s="171"/>
      <c r="IW39" s="171"/>
    </row>
    <row r="40" customFormat="false" ht="18" hidden="false" customHeight="false" outlineLevel="0" collapsed="false">
      <c r="A40" s="17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70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  <c r="CO40" s="171"/>
      <c r="CP40" s="171"/>
      <c r="CQ40" s="171"/>
      <c r="CR40" s="171"/>
      <c r="CS40" s="171"/>
      <c r="CT40" s="171"/>
      <c r="CU40" s="171"/>
      <c r="CV40" s="171"/>
      <c r="CW40" s="171"/>
      <c r="CX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1"/>
      <c r="DL40" s="171"/>
      <c r="DM40" s="171"/>
      <c r="DN40" s="171"/>
      <c r="DO40" s="171"/>
      <c r="DP40" s="171"/>
      <c r="DQ40" s="171"/>
      <c r="DR40" s="171"/>
      <c r="DS40" s="171"/>
      <c r="DT40" s="171"/>
      <c r="DU40" s="171"/>
      <c r="DV40" s="171"/>
      <c r="DW40" s="171"/>
      <c r="DX40" s="171"/>
      <c r="DY40" s="171"/>
      <c r="DZ40" s="171"/>
      <c r="EA40" s="171"/>
      <c r="EB40" s="171"/>
      <c r="EC40" s="171"/>
      <c r="ED40" s="171"/>
      <c r="EE40" s="171"/>
      <c r="EF40" s="171"/>
      <c r="EG40" s="171"/>
      <c r="EH40" s="171"/>
      <c r="EI40" s="171"/>
      <c r="EJ40" s="171"/>
      <c r="EK40" s="171"/>
      <c r="EL40" s="171"/>
      <c r="EM40" s="171"/>
      <c r="EN40" s="171"/>
      <c r="EO40" s="171"/>
      <c r="EP40" s="171"/>
      <c r="EQ40" s="171"/>
      <c r="ER40" s="171"/>
      <c r="ES40" s="171"/>
      <c r="ET40" s="171"/>
      <c r="EU40" s="171"/>
      <c r="EV40" s="171"/>
      <c r="EW40" s="171"/>
      <c r="EX40" s="171"/>
      <c r="EY40" s="171"/>
      <c r="EZ40" s="171"/>
      <c r="FA40" s="171"/>
      <c r="FB40" s="171"/>
      <c r="FC40" s="171"/>
      <c r="FD40" s="171"/>
      <c r="FE40" s="171"/>
      <c r="FF40" s="171"/>
      <c r="FG40" s="171"/>
      <c r="FH40" s="171"/>
      <c r="FI40" s="171"/>
      <c r="FJ40" s="171"/>
      <c r="FK40" s="171"/>
      <c r="FL40" s="171"/>
      <c r="FM40" s="171"/>
      <c r="FN40" s="171"/>
      <c r="FO40" s="171"/>
      <c r="FP40" s="171"/>
      <c r="FQ40" s="171"/>
      <c r="FR40" s="171"/>
      <c r="FS40" s="171"/>
      <c r="FT40" s="171"/>
      <c r="FU40" s="171"/>
      <c r="FV40" s="171"/>
      <c r="FW40" s="171"/>
      <c r="FX40" s="171"/>
      <c r="FY40" s="171"/>
      <c r="FZ40" s="171"/>
      <c r="GA40" s="171"/>
      <c r="GB40" s="171"/>
      <c r="GC40" s="171"/>
      <c r="GD40" s="171"/>
      <c r="GE40" s="171"/>
      <c r="GF40" s="171"/>
      <c r="GG40" s="171"/>
      <c r="GH40" s="171"/>
      <c r="GI40" s="171"/>
      <c r="GJ40" s="171"/>
      <c r="GK40" s="171"/>
      <c r="GL40" s="171"/>
      <c r="GM40" s="171"/>
      <c r="GN40" s="171"/>
      <c r="GO40" s="171"/>
      <c r="GP40" s="171"/>
      <c r="GQ40" s="171"/>
      <c r="GR40" s="171"/>
      <c r="GS40" s="171"/>
      <c r="GT40" s="171"/>
      <c r="GU40" s="171"/>
      <c r="GV40" s="171"/>
      <c r="GW40" s="171"/>
      <c r="GX40" s="171"/>
      <c r="GY40" s="171"/>
      <c r="GZ40" s="171"/>
      <c r="HA40" s="171"/>
      <c r="HB40" s="171"/>
      <c r="HC40" s="171"/>
      <c r="HD40" s="171"/>
      <c r="HE40" s="171"/>
      <c r="HF40" s="171"/>
      <c r="HG40" s="171"/>
      <c r="HH40" s="171"/>
      <c r="HI40" s="171"/>
      <c r="HJ40" s="171"/>
      <c r="HK40" s="171"/>
      <c r="HL40" s="171"/>
      <c r="HM40" s="171"/>
      <c r="HN40" s="171"/>
      <c r="HO40" s="171"/>
      <c r="HP40" s="171"/>
      <c r="HQ40" s="171"/>
      <c r="HR40" s="171"/>
      <c r="HS40" s="171"/>
      <c r="HT40" s="171"/>
      <c r="HU40" s="171"/>
      <c r="HV40" s="171"/>
      <c r="HW40" s="171"/>
      <c r="HX40" s="171"/>
      <c r="HY40" s="171"/>
      <c r="HZ40" s="171"/>
      <c r="IA40" s="171"/>
      <c r="IB40" s="171"/>
      <c r="IC40" s="171"/>
      <c r="ID40" s="171"/>
      <c r="IE40" s="171"/>
      <c r="IF40" s="171"/>
      <c r="IG40" s="171"/>
      <c r="IH40" s="171"/>
      <c r="II40" s="171"/>
      <c r="IJ40" s="171"/>
      <c r="IK40" s="171"/>
      <c r="IL40" s="171"/>
      <c r="IM40" s="171"/>
      <c r="IN40" s="171"/>
      <c r="IO40" s="171"/>
      <c r="IP40" s="171"/>
      <c r="IQ40" s="171"/>
      <c r="IR40" s="171"/>
      <c r="IS40" s="171"/>
      <c r="IT40" s="171"/>
      <c r="IU40" s="171"/>
      <c r="IV40" s="171"/>
      <c r="IW40" s="171"/>
    </row>
    <row r="41" customFormat="false" ht="18" hidden="false" customHeight="false" outlineLevel="0" collapsed="false">
      <c r="A41" s="171"/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70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1"/>
      <c r="CQ41" s="171"/>
      <c r="CR41" s="171"/>
      <c r="CS41" s="171"/>
      <c r="CT41" s="171"/>
      <c r="CU41" s="171"/>
      <c r="CV41" s="171"/>
      <c r="CW41" s="171"/>
      <c r="CX41" s="171"/>
      <c r="CY41" s="171"/>
      <c r="CZ41" s="171"/>
      <c r="DA41" s="171"/>
      <c r="DB41" s="171"/>
      <c r="DC41" s="171"/>
      <c r="DD41" s="171"/>
      <c r="DE41" s="171"/>
      <c r="DF41" s="171"/>
      <c r="DG41" s="171"/>
      <c r="DH41" s="171"/>
      <c r="DI41" s="171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171"/>
      <c r="DX41" s="171"/>
      <c r="DY41" s="171"/>
      <c r="DZ41" s="171"/>
      <c r="EA41" s="171"/>
      <c r="EB41" s="171"/>
      <c r="EC41" s="171"/>
      <c r="ED41" s="171"/>
      <c r="EE41" s="171"/>
      <c r="EF41" s="171"/>
      <c r="EG41" s="171"/>
      <c r="EH41" s="171"/>
      <c r="EI41" s="171"/>
      <c r="EJ41" s="171"/>
      <c r="EK41" s="171"/>
      <c r="EL41" s="171"/>
      <c r="EM41" s="171"/>
      <c r="EN41" s="171"/>
      <c r="EO41" s="171"/>
      <c r="EP41" s="171"/>
      <c r="EQ41" s="171"/>
      <c r="ER41" s="171"/>
      <c r="ES41" s="171"/>
      <c r="ET41" s="171"/>
      <c r="EU41" s="171"/>
      <c r="EV41" s="171"/>
      <c r="EW41" s="171"/>
      <c r="EX41" s="171"/>
      <c r="EY41" s="171"/>
      <c r="EZ41" s="171"/>
      <c r="FA41" s="171"/>
      <c r="FB41" s="171"/>
      <c r="FC41" s="171"/>
      <c r="FD41" s="171"/>
      <c r="FE41" s="171"/>
      <c r="FF41" s="171"/>
      <c r="FG41" s="171"/>
      <c r="FH41" s="171"/>
      <c r="FI41" s="171"/>
      <c r="FJ41" s="171"/>
      <c r="FK41" s="171"/>
      <c r="FL41" s="171"/>
      <c r="FM41" s="171"/>
      <c r="FN41" s="171"/>
      <c r="FO41" s="171"/>
      <c r="FP41" s="171"/>
      <c r="FQ41" s="171"/>
      <c r="FR41" s="171"/>
      <c r="FS41" s="171"/>
      <c r="FT41" s="171"/>
      <c r="FU41" s="171"/>
      <c r="FV41" s="171"/>
      <c r="FW41" s="171"/>
      <c r="FX41" s="171"/>
      <c r="FY41" s="171"/>
      <c r="FZ41" s="171"/>
      <c r="GA41" s="171"/>
      <c r="GB41" s="171"/>
      <c r="GC41" s="171"/>
      <c r="GD41" s="171"/>
      <c r="GE41" s="171"/>
      <c r="GF41" s="171"/>
      <c r="GG41" s="171"/>
      <c r="GH41" s="171"/>
      <c r="GI41" s="171"/>
      <c r="GJ41" s="171"/>
      <c r="GK41" s="171"/>
      <c r="GL41" s="171"/>
      <c r="GM41" s="171"/>
      <c r="GN41" s="171"/>
      <c r="GO41" s="171"/>
      <c r="GP41" s="171"/>
      <c r="GQ41" s="171"/>
      <c r="GR41" s="171"/>
      <c r="GS41" s="171"/>
      <c r="GT41" s="171"/>
      <c r="GU41" s="171"/>
      <c r="GV41" s="171"/>
      <c r="GW41" s="171"/>
      <c r="GX41" s="171"/>
      <c r="GY41" s="171"/>
      <c r="GZ41" s="171"/>
      <c r="HA41" s="171"/>
      <c r="HB41" s="171"/>
      <c r="HC41" s="171"/>
      <c r="HD41" s="171"/>
      <c r="HE41" s="171"/>
      <c r="HF41" s="171"/>
      <c r="HG41" s="171"/>
      <c r="HH41" s="171"/>
      <c r="HI41" s="171"/>
      <c r="HJ41" s="171"/>
      <c r="HK41" s="171"/>
      <c r="HL41" s="171"/>
      <c r="HM41" s="171"/>
      <c r="HN41" s="171"/>
      <c r="HO41" s="171"/>
      <c r="HP41" s="171"/>
      <c r="HQ41" s="171"/>
      <c r="HR41" s="171"/>
      <c r="HS41" s="171"/>
      <c r="HT41" s="171"/>
      <c r="HU41" s="171"/>
      <c r="HV41" s="171"/>
      <c r="HW41" s="171"/>
      <c r="HX41" s="171"/>
      <c r="HY41" s="171"/>
      <c r="HZ41" s="171"/>
      <c r="IA41" s="171"/>
      <c r="IB41" s="171"/>
      <c r="IC41" s="171"/>
      <c r="ID41" s="171"/>
      <c r="IE41" s="171"/>
      <c r="IF41" s="171"/>
      <c r="IG41" s="171"/>
      <c r="IH41" s="171"/>
      <c r="II41" s="171"/>
      <c r="IJ41" s="171"/>
      <c r="IK41" s="171"/>
      <c r="IL41" s="171"/>
      <c r="IM41" s="171"/>
      <c r="IN41" s="171"/>
      <c r="IO41" s="171"/>
      <c r="IP41" s="171"/>
      <c r="IQ41" s="171"/>
      <c r="IR41" s="171"/>
      <c r="IS41" s="171"/>
      <c r="IT41" s="171"/>
      <c r="IU41" s="171"/>
      <c r="IV41" s="171"/>
      <c r="IW41" s="171"/>
    </row>
    <row r="42" customFormat="false" ht="18" hidden="false" customHeight="false" outlineLevel="0" collapsed="false">
      <c r="A42" s="17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70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  <c r="CO42" s="171"/>
      <c r="CP42" s="171"/>
      <c r="CQ42" s="171"/>
      <c r="CR42" s="171"/>
      <c r="CS42" s="171"/>
      <c r="CT42" s="171"/>
      <c r="CU42" s="171"/>
      <c r="CV42" s="171"/>
      <c r="CW42" s="171"/>
      <c r="CX42" s="171"/>
      <c r="CY42" s="171"/>
      <c r="CZ42" s="171"/>
      <c r="DA42" s="171"/>
      <c r="DB42" s="171"/>
      <c r="DC42" s="171"/>
      <c r="DD42" s="171"/>
      <c r="DE42" s="171"/>
      <c r="DF42" s="171"/>
      <c r="DG42" s="171"/>
      <c r="DH42" s="171"/>
      <c r="DI42" s="171"/>
      <c r="DJ42" s="171"/>
      <c r="DK42" s="171"/>
      <c r="DL42" s="171"/>
      <c r="DM42" s="171"/>
      <c r="DN42" s="171"/>
      <c r="DO42" s="171"/>
      <c r="DP42" s="171"/>
      <c r="DQ42" s="171"/>
      <c r="DR42" s="171"/>
      <c r="DS42" s="171"/>
      <c r="DT42" s="171"/>
      <c r="DU42" s="171"/>
      <c r="DV42" s="171"/>
      <c r="DW42" s="171"/>
      <c r="DX42" s="171"/>
      <c r="DY42" s="171"/>
      <c r="DZ42" s="171"/>
      <c r="EA42" s="171"/>
      <c r="EB42" s="171"/>
      <c r="EC42" s="171"/>
      <c r="ED42" s="171"/>
      <c r="EE42" s="171"/>
      <c r="EF42" s="171"/>
      <c r="EG42" s="171"/>
      <c r="EH42" s="171"/>
      <c r="EI42" s="171"/>
      <c r="EJ42" s="171"/>
      <c r="EK42" s="171"/>
      <c r="EL42" s="171"/>
      <c r="EM42" s="171"/>
      <c r="EN42" s="171"/>
      <c r="EO42" s="171"/>
      <c r="EP42" s="171"/>
      <c r="EQ42" s="171"/>
      <c r="ER42" s="171"/>
      <c r="ES42" s="171"/>
      <c r="ET42" s="171"/>
      <c r="EU42" s="171"/>
      <c r="EV42" s="171"/>
      <c r="EW42" s="171"/>
      <c r="EX42" s="171"/>
      <c r="EY42" s="171"/>
      <c r="EZ42" s="171"/>
      <c r="FA42" s="171"/>
      <c r="FB42" s="171"/>
      <c r="FC42" s="171"/>
      <c r="FD42" s="171"/>
      <c r="FE42" s="171"/>
      <c r="FF42" s="171"/>
      <c r="FG42" s="171"/>
      <c r="FH42" s="171"/>
      <c r="FI42" s="171"/>
      <c r="FJ42" s="171"/>
      <c r="FK42" s="171"/>
      <c r="FL42" s="171"/>
      <c r="FM42" s="171"/>
      <c r="FN42" s="171"/>
      <c r="FO42" s="171"/>
      <c r="FP42" s="171"/>
      <c r="FQ42" s="171"/>
      <c r="FR42" s="171"/>
      <c r="FS42" s="171"/>
      <c r="FT42" s="171"/>
      <c r="FU42" s="171"/>
      <c r="FV42" s="171"/>
      <c r="FW42" s="171"/>
      <c r="FX42" s="171"/>
      <c r="FY42" s="171"/>
      <c r="FZ42" s="171"/>
      <c r="GA42" s="171"/>
      <c r="GB42" s="171"/>
      <c r="GC42" s="171"/>
      <c r="GD42" s="171"/>
      <c r="GE42" s="171"/>
      <c r="GF42" s="171"/>
      <c r="GG42" s="171"/>
      <c r="GH42" s="171"/>
      <c r="GI42" s="171"/>
      <c r="GJ42" s="171"/>
      <c r="GK42" s="171"/>
      <c r="GL42" s="171"/>
      <c r="GM42" s="171"/>
      <c r="GN42" s="171"/>
      <c r="GO42" s="171"/>
      <c r="GP42" s="171"/>
      <c r="GQ42" s="171"/>
      <c r="GR42" s="171"/>
      <c r="GS42" s="171"/>
      <c r="GT42" s="171"/>
      <c r="GU42" s="171"/>
      <c r="GV42" s="171"/>
      <c r="GW42" s="171"/>
      <c r="GX42" s="171"/>
      <c r="GY42" s="171"/>
      <c r="GZ42" s="171"/>
      <c r="HA42" s="171"/>
      <c r="HB42" s="171"/>
      <c r="HC42" s="171"/>
      <c r="HD42" s="171"/>
      <c r="HE42" s="171"/>
      <c r="HF42" s="171"/>
      <c r="HG42" s="171"/>
      <c r="HH42" s="171"/>
      <c r="HI42" s="171"/>
      <c r="HJ42" s="171"/>
      <c r="HK42" s="171"/>
      <c r="HL42" s="171"/>
      <c r="HM42" s="171"/>
      <c r="HN42" s="171"/>
      <c r="HO42" s="171"/>
      <c r="HP42" s="171"/>
      <c r="HQ42" s="171"/>
      <c r="HR42" s="171"/>
      <c r="HS42" s="171"/>
      <c r="HT42" s="171"/>
      <c r="HU42" s="171"/>
      <c r="HV42" s="171"/>
      <c r="HW42" s="171"/>
      <c r="HX42" s="171"/>
      <c r="HY42" s="171"/>
      <c r="HZ42" s="171"/>
      <c r="IA42" s="171"/>
      <c r="IB42" s="171"/>
      <c r="IC42" s="171"/>
      <c r="ID42" s="171"/>
      <c r="IE42" s="171"/>
      <c r="IF42" s="171"/>
      <c r="IG42" s="171"/>
      <c r="IH42" s="171"/>
      <c r="II42" s="171"/>
      <c r="IJ42" s="171"/>
      <c r="IK42" s="171"/>
      <c r="IL42" s="171"/>
      <c r="IM42" s="171"/>
      <c r="IN42" s="171"/>
      <c r="IO42" s="171"/>
      <c r="IP42" s="171"/>
      <c r="IQ42" s="171"/>
      <c r="IR42" s="171"/>
      <c r="IS42" s="171"/>
      <c r="IT42" s="171"/>
      <c r="IU42" s="171"/>
      <c r="IV42" s="171"/>
      <c r="IW42" s="171"/>
    </row>
    <row r="43" customFormat="false" ht="18" hidden="false" customHeight="false" outlineLevel="0" collapsed="false">
      <c r="A43" s="171"/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70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1"/>
      <c r="HD43" s="171"/>
      <c r="HE43" s="171"/>
      <c r="HF43" s="171"/>
      <c r="HG43" s="171"/>
      <c r="HH43" s="171"/>
      <c r="HI43" s="171"/>
      <c r="HJ43" s="171"/>
      <c r="HK43" s="171"/>
      <c r="HL43" s="171"/>
      <c r="HM43" s="171"/>
      <c r="HN43" s="171"/>
      <c r="HO43" s="171"/>
      <c r="HP43" s="171"/>
      <c r="HQ43" s="171"/>
      <c r="HR43" s="171"/>
      <c r="HS43" s="171"/>
      <c r="HT43" s="171"/>
      <c r="HU43" s="171"/>
      <c r="HV43" s="171"/>
      <c r="HW43" s="171"/>
      <c r="HX43" s="171"/>
      <c r="HY43" s="171"/>
      <c r="HZ43" s="171"/>
      <c r="IA43" s="171"/>
      <c r="IB43" s="171"/>
      <c r="IC43" s="171"/>
      <c r="ID43" s="171"/>
      <c r="IE43" s="171"/>
      <c r="IF43" s="171"/>
      <c r="IG43" s="171"/>
      <c r="IH43" s="171"/>
      <c r="II43" s="171"/>
      <c r="IJ43" s="171"/>
      <c r="IK43" s="171"/>
      <c r="IL43" s="171"/>
      <c r="IM43" s="171"/>
      <c r="IN43" s="171"/>
      <c r="IO43" s="171"/>
      <c r="IP43" s="171"/>
      <c r="IQ43" s="171"/>
      <c r="IR43" s="171"/>
      <c r="IS43" s="171"/>
      <c r="IT43" s="171"/>
      <c r="IU43" s="171"/>
      <c r="IV43" s="171"/>
      <c r="IW43" s="171"/>
    </row>
    <row r="44" customFormat="false" ht="18" hidden="false" customHeight="false" outlineLevel="0" collapsed="false">
      <c r="A44" s="171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70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  <c r="EK44" s="171"/>
      <c r="EL44" s="171"/>
      <c r="EM44" s="171"/>
      <c r="EN44" s="171"/>
      <c r="EO44" s="171"/>
      <c r="EP44" s="171"/>
      <c r="EQ44" s="171"/>
      <c r="ER44" s="171"/>
      <c r="ES44" s="171"/>
      <c r="ET44" s="171"/>
      <c r="EU44" s="171"/>
      <c r="EV44" s="171"/>
      <c r="EW44" s="171"/>
      <c r="EX44" s="171"/>
      <c r="EY44" s="171"/>
      <c r="EZ44" s="171"/>
      <c r="FA44" s="171"/>
      <c r="FB44" s="171"/>
      <c r="FC44" s="171"/>
      <c r="FD44" s="171"/>
      <c r="FE44" s="171"/>
      <c r="FF44" s="171"/>
      <c r="FG44" s="171"/>
      <c r="FH44" s="171"/>
      <c r="FI44" s="171"/>
      <c r="FJ44" s="171"/>
      <c r="FK44" s="171"/>
      <c r="FL44" s="171"/>
      <c r="FM44" s="171"/>
      <c r="FN44" s="171"/>
      <c r="FO44" s="171"/>
      <c r="FP44" s="171"/>
      <c r="FQ44" s="171"/>
      <c r="FR44" s="171"/>
      <c r="FS44" s="171"/>
      <c r="FT44" s="171"/>
      <c r="FU44" s="171"/>
      <c r="FV44" s="171"/>
      <c r="FW44" s="171"/>
      <c r="FX44" s="171"/>
      <c r="FY44" s="171"/>
      <c r="FZ44" s="171"/>
      <c r="GA44" s="171"/>
      <c r="GB44" s="171"/>
      <c r="GC44" s="171"/>
      <c r="GD44" s="171"/>
      <c r="GE44" s="171"/>
      <c r="GF44" s="171"/>
      <c r="GG44" s="171"/>
      <c r="GH44" s="171"/>
      <c r="GI44" s="171"/>
      <c r="GJ44" s="171"/>
      <c r="GK44" s="171"/>
      <c r="GL44" s="171"/>
      <c r="GM44" s="171"/>
      <c r="GN44" s="171"/>
      <c r="GO44" s="171"/>
      <c r="GP44" s="171"/>
      <c r="GQ44" s="171"/>
      <c r="GR44" s="171"/>
      <c r="GS44" s="171"/>
      <c r="GT44" s="171"/>
      <c r="GU44" s="171"/>
      <c r="GV44" s="171"/>
      <c r="GW44" s="171"/>
      <c r="GX44" s="171"/>
      <c r="GY44" s="171"/>
      <c r="GZ44" s="171"/>
      <c r="HA44" s="171"/>
      <c r="HB44" s="171"/>
      <c r="HC44" s="171"/>
      <c r="HD44" s="171"/>
      <c r="HE44" s="171"/>
      <c r="HF44" s="171"/>
      <c r="HG44" s="171"/>
      <c r="HH44" s="171"/>
      <c r="HI44" s="171"/>
      <c r="HJ44" s="171"/>
      <c r="HK44" s="171"/>
      <c r="HL44" s="171"/>
      <c r="HM44" s="171"/>
      <c r="HN44" s="171"/>
      <c r="HO44" s="171"/>
      <c r="HP44" s="171"/>
      <c r="HQ44" s="171"/>
      <c r="HR44" s="171"/>
      <c r="HS44" s="171"/>
      <c r="HT44" s="171"/>
      <c r="HU44" s="171"/>
      <c r="HV44" s="171"/>
      <c r="HW44" s="171"/>
      <c r="HX44" s="171"/>
      <c r="HY44" s="171"/>
      <c r="HZ44" s="171"/>
      <c r="IA44" s="171"/>
      <c r="IB44" s="171"/>
      <c r="IC44" s="171"/>
      <c r="ID44" s="171"/>
      <c r="IE44" s="171"/>
      <c r="IF44" s="171"/>
      <c r="IG44" s="171"/>
      <c r="IH44" s="171"/>
      <c r="II44" s="171"/>
      <c r="IJ44" s="171"/>
      <c r="IK44" s="171"/>
      <c r="IL44" s="171"/>
      <c r="IM44" s="171"/>
      <c r="IN44" s="171"/>
      <c r="IO44" s="171"/>
      <c r="IP44" s="171"/>
      <c r="IQ44" s="171"/>
      <c r="IR44" s="171"/>
      <c r="IS44" s="171"/>
      <c r="IT44" s="171"/>
      <c r="IU44" s="171"/>
      <c r="IV44" s="171"/>
      <c r="IW44" s="171"/>
    </row>
    <row r="45" customFormat="false" ht="18" hidden="false" customHeight="false" outlineLevel="0" collapsed="false">
      <c r="A45" s="171"/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70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1"/>
      <c r="HD45" s="171"/>
      <c r="HE45" s="171"/>
      <c r="HF45" s="171"/>
      <c r="HG45" s="171"/>
      <c r="HH45" s="171"/>
      <c r="HI45" s="171"/>
      <c r="HJ45" s="171"/>
      <c r="HK45" s="171"/>
      <c r="HL45" s="171"/>
      <c r="HM45" s="171"/>
      <c r="HN45" s="171"/>
      <c r="HO45" s="171"/>
      <c r="HP45" s="171"/>
      <c r="HQ45" s="171"/>
      <c r="HR45" s="171"/>
      <c r="HS45" s="171"/>
      <c r="HT45" s="171"/>
      <c r="HU45" s="171"/>
      <c r="HV45" s="171"/>
      <c r="HW45" s="171"/>
      <c r="HX45" s="171"/>
      <c r="HY45" s="171"/>
      <c r="HZ45" s="171"/>
      <c r="IA45" s="171"/>
      <c r="IB45" s="171"/>
      <c r="IC45" s="171"/>
      <c r="ID45" s="171"/>
      <c r="IE45" s="171"/>
      <c r="IF45" s="171"/>
      <c r="IG45" s="171"/>
      <c r="IH45" s="171"/>
      <c r="II45" s="171"/>
      <c r="IJ45" s="171"/>
      <c r="IK45" s="171"/>
      <c r="IL45" s="171"/>
      <c r="IM45" s="171"/>
      <c r="IN45" s="171"/>
      <c r="IO45" s="171"/>
      <c r="IP45" s="171"/>
      <c r="IQ45" s="171"/>
      <c r="IR45" s="171"/>
      <c r="IS45" s="171"/>
      <c r="IT45" s="171"/>
      <c r="IU45" s="171"/>
      <c r="IV45" s="171"/>
      <c r="IW45" s="171"/>
    </row>
    <row r="46" customFormat="false" ht="18" hidden="false" customHeight="false" outlineLevel="0" collapsed="false">
      <c r="A46" s="171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70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  <c r="CO46" s="171"/>
      <c r="CP46" s="171"/>
      <c r="CQ46" s="171"/>
      <c r="CR46" s="171"/>
      <c r="CS46" s="171"/>
      <c r="CT46" s="171"/>
      <c r="CU46" s="171"/>
      <c r="CV46" s="171"/>
      <c r="CW46" s="171"/>
      <c r="CX46" s="171"/>
      <c r="CY46" s="171"/>
      <c r="CZ46" s="171"/>
      <c r="DA46" s="171"/>
      <c r="DB46" s="171"/>
      <c r="DC46" s="171"/>
      <c r="DD46" s="171"/>
      <c r="DE46" s="171"/>
      <c r="DF46" s="171"/>
      <c r="DG46" s="171"/>
      <c r="DH46" s="171"/>
      <c r="DI46" s="171"/>
      <c r="DJ46" s="171"/>
      <c r="DK46" s="171"/>
      <c r="DL46" s="171"/>
      <c r="DM46" s="171"/>
      <c r="DN46" s="171"/>
      <c r="DO46" s="171"/>
      <c r="DP46" s="171"/>
      <c r="DQ46" s="171"/>
      <c r="DR46" s="171"/>
      <c r="DS46" s="171"/>
      <c r="DT46" s="171"/>
      <c r="DU46" s="171"/>
      <c r="DV46" s="171"/>
      <c r="DW46" s="171"/>
      <c r="DX46" s="171"/>
      <c r="DY46" s="171"/>
      <c r="DZ46" s="171"/>
      <c r="EA46" s="171"/>
      <c r="EB46" s="171"/>
      <c r="EC46" s="171"/>
      <c r="ED46" s="171"/>
      <c r="EE46" s="171"/>
      <c r="EF46" s="171"/>
      <c r="EG46" s="171"/>
      <c r="EH46" s="171"/>
      <c r="EI46" s="171"/>
      <c r="EJ46" s="171"/>
      <c r="EK46" s="171"/>
      <c r="EL46" s="171"/>
      <c r="EM46" s="171"/>
      <c r="EN46" s="171"/>
      <c r="EO46" s="171"/>
      <c r="EP46" s="171"/>
      <c r="EQ46" s="171"/>
      <c r="ER46" s="171"/>
      <c r="ES46" s="171"/>
      <c r="ET46" s="171"/>
      <c r="EU46" s="171"/>
      <c r="EV46" s="171"/>
      <c r="EW46" s="171"/>
      <c r="EX46" s="171"/>
      <c r="EY46" s="171"/>
      <c r="EZ46" s="171"/>
      <c r="FA46" s="171"/>
      <c r="FB46" s="171"/>
      <c r="FC46" s="171"/>
      <c r="FD46" s="171"/>
      <c r="FE46" s="171"/>
      <c r="FF46" s="171"/>
      <c r="FG46" s="171"/>
      <c r="FH46" s="171"/>
      <c r="FI46" s="171"/>
      <c r="FJ46" s="171"/>
      <c r="FK46" s="171"/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171"/>
      <c r="GK46" s="171"/>
      <c r="GL46" s="171"/>
      <c r="GM46" s="171"/>
      <c r="GN46" s="171"/>
      <c r="GO46" s="171"/>
      <c r="GP46" s="171"/>
      <c r="GQ46" s="171"/>
      <c r="GR46" s="171"/>
      <c r="GS46" s="171"/>
      <c r="GT46" s="171"/>
      <c r="GU46" s="171"/>
      <c r="GV46" s="171"/>
      <c r="GW46" s="171"/>
      <c r="GX46" s="171"/>
      <c r="GY46" s="171"/>
      <c r="GZ46" s="171"/>
      <c r="HA46" s="171"/>
      <c r="HB46" s="171"/>
      <c r="HC46" s="171"/>
      <c r="HD46" s="171"/>
      <c r="HE46" s="171"/>
      <c r="HF46" s="171"/>
      <c r="HG46" s="171"/>
      <c r="HH46" s="171"/>
      <c r="HI46" s="171"/>
      <c r="HJ46" s="171"/>
      <c r="HK46" s="171"/>
      <c r="HL46" s="171"/>
      <c r="HM46" s="171"/>
      <c r="HN46" s="171"/>
      <c r="HO46" s="171"/>
      <c r="HP46" s="171"/>
      <c r="HQ46" s="171"/>
      <c r="HR46" s="171"/>
      <c r="HS46" s="171"/>
      <c r="HT46" s="171"/>
      <c r="HU46" s="171"/>
      <c r="HV46" s="171"/>
      <c r="HW46" s="171"/>
      <c r="HX46" s="171"/>
      <c r="HY46" s="171"/>
      <c r="HZ46" s="171"/>
      <c r="IA46" s="171"/>
      <c r="IB46" s="171"/>
      <c r="IC46" s="171"/>
      <c r="ID46" s="171"/>
      <c r="IE46" s="171"/>
      <c r="IF46" s="171"/>
      <c r="IG46" s="171"/>
      <c r="IH46" s="171"/>
      <c r="II46" s="171"/>
      <c r="IJ46" s="171"/>
      <c r="IK46" s="171"/>
      <c r="IL46" s="171"/>
      <c r="IM46" s="171"/>
      <c r="IN46" s="171"/>
      <c r="IO46" s="171"/>
      <c r="IP46" s="171"/>
      <c r="IQ46" s="171"/>
      <c r="IR46" s="171"/>
      <c r="IS46" s="171"/>
      <c r="IT46" s="171"/>
      <c r="IU46" s="171"/>
      <c r="IV46" s="171"/>
      <c r="IW46" s="171"/>
    </row>
    <row r="47" customFormat="false" ht="18" hidden="false" customHeight="false" outlineLevel="0" collapsed="false">
      <c r="A47" s="171"/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70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  <c r="CO47" s="171"/>
      <c r="CP47" s="171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1"/>
      <c r="DC47" s="171"/>
      <c r="DD47" s="171"/>
      <c r="DE47" s="171"/>
      <c r="DF47" s="171"/>
      <c r="DG47" s="171"/>
      <c r="DH47" s="171"/>
      <c r="DI47" s="171"/>
      <c r="DJ47" s="171"/>
      <c r="DK47" s="171"/>
      <c r="DL47" s="171"/>
      <c r="DM47" s="171"/>
      <c r="DN47" s="171"/>
      <c r="DO47" s="171"/>
      <c r="DP47" s="171"/>
      <c r="DQ47" s="171"/>
      <c r="DR47" s="171"/>
      <c r="DS47" s="171"/>
      <c r="DT47" s="171"/>
      <c r="DU47" s="171"/>
      <c r="DV47" s="171"/>
      <c r="DW47" s="171"/>
      <c r="DX47" s="171"/>
      <c r="DY47" s="171"/>
      <c r="DZ47" s="171"/>
      <c r="EA47" s="171"/>
      <c r="EB47" s="171"/>
      <c r="EC47" s="171"/>
      <c r="ED47" s="171"/>
      <c r="EE47" s="171"/>
      <c r="EF47" s="171"/>
      <c r="EG47" s="171"/>
      <c r="EH47" s="171"/>
      <c r="EI47" s="171"/>
      <c r="EJ47" s="171"/>
      <c r="EK47" s="171"/>
      <c r="EL47" s="171"/>
      <c r="EM47" s="171"/>
      <c r="EN47" s="171"/>
      <c r="EO47" s="171"/>
      <c r="EP47" s="171"/>
      <c r="EQ47" s="171"/>
      <c r="ER47" s="171"/>
      <c r="ES47" s="171"/>
      <c r="ET47" s="171"/>
      <c r="EU47" s="171"/>
      <c r="EV47" s="171"/>
      <c r="EW47" s="171"/>
      <c r="EX47" s="171"/>
      <c r="EY47" s="171"/>
      <c r="EZ47" s="171"/>
      <c r="FA47" s="171"/>
      <c r="FB47" s="171"/>
      <c r="FC47" s="171"/>
      <c r="FD47" s="171"/>
      <c r="FE47" s="171"/>
      <c r="FF47" s="171"/>
      <c r="FG47" s="171"/>
      <c r="FH47" s="171"/>
      <c r="FI47" s="171"/>
      <c r="FJ47" s="171"/>
      <c r="FK47" s="171"/>
      <c r="FL47" s="171"/>
      <c r="FM47" s="171"/>
      <c r="FN47" s="171"/>
      <c r="FO47" s="171"/>
      <c r="FP47" s="171"/>
      <c r="FQ47" s="171"/>
      <c r="FR47" s="171"/>
      <c r="FS47" s="171"/>
      <c r="FT47" s="171"/>
      <c r="FU47" s="171"/>
      <c r="FV47" s="171"/>
      <c r="FW47" s="171"/>
      <c r="FX47" s="171"/>
      <c r="FY47" s="171"/>
      <c r="FZ47" s="171"/>
      <c r="GA47" s="171"/>
      <c r="GB47" s="171"/>
      <c r="GC47" s="171"/>
      <c r="GD47" s="171"/>
      <c r="GE47" s="171"/>
      <c r="GF47" s="171"/>
      <c r="GG47" s="171"/>
      <c r="GH47" s="171"/>
      <c r="GI47" s="171"/>
      <c r="GJ47" s="171"/>
      <c r="GK47" s="171"/>
      <c r="GL47" s="171"/>
      <c r="GM47" s="171"/>
      <c r="GN47" s="171"/>
      <c r="GO47" s="171"/>
      <c r="GP47" s="171"/>
      <c r="GQ47" s="171"/>
      <c r="GR47" s="171"/>
      <c r="GS47" s="171"/>
      <c r="GT47" s="171"/>
      <c r="GU47" s="171"/>
      <c r="GV47" s="171"/>
      <c r="GW47" s="171"/>
      <c r="GX47" s="171"/>
      <c r="GY47" s="171"/>
      <c r="GZ47" s="171"/>
      <c r="HA47" s="171"/>
      <c r="HB47" s="171"/>
      <c r="HC47" s="171"/>
      <c r="HD47" s="171"/>
      <c r="HE47" s="171"/>
      <c r="HF47" s="171"/>
      <c r="HG47" s="171"/>
      <c r="HH47" s="171"/>
      <c r="HI47" s="171"/>
      <c r="HJ47" s="171"/>
      <c r="HK47" s="171"/>
      <c r="HL47" s="171"/>
      <c r="HM47" s="171"/>
      <c r="HN47" s="171"/>
      <c r="HO47" s="171"/>
      <c r="HP47" s="171"/>
      <c r="HQ47" s="171"/>
      <c r="HR47" s="171"/>
      <c r="HS47" s="171"/>
      <c r="HT47" s="171"/>
      <c r="HU47" s="171"/>
      <c r="HV47" s="171"/>
      <c r="HW47" s="171"/>
      <c r="HX47" s="171"/>
      <c r="HY47" s="171"/>
      <c r="HZ47" s="171"/>
      <c r="IA47" s="171"/>
      <c r="IB47" s="171"/>
      <c r="IC47" s="171"/>
      <c r="ID47" s="171"/>
      <c r="IE47" s="171"/>
      <c r="IF47" s="171"/>
      <c r="IG47" s="171"/>
      <c r="IH47" s="171"/>
      <c r="II47" s="171"/>
      <c r="IJ47" s="171"/>
      <c r="IK47" s="171"/>
      <c r="IL47" s="171"/>
      <c r="IM47" s="171"/>
      <c r="IN47" s="171"/>
      <c r="IO47" s="171"/>
      <c r="IP47" s="171"/>
      <c r="IQ47" s="171"/>
      <c r="IR47" s="171"/>
      <c r="IS47" s="171"/>
      <c r="IT47" s="171"/>
      <c r="IU47" s="171"/>
      <c r="IV47" s="171"/>
      <c r="IW47" s="171"/>
    </row>
    <row r="48" customFormat="false" ht="18" hidden="false" customHeight="false" outlineLevel="0" collapsed="false">
      <c r="A48" s="171"/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70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1"/>
      <c r="CQ48" s="171"/>
      <c r="CR48" s="171"/>
      <c r="CS48" s="171"/>
      <c r="CT48" s="171"/>
      <c r="CU48" s="171"/>
      <c r="CV48" s="171"/>
      <c r="CW48" s="171"/>
      <c r="CX48" s="171"/>
      <c r="CY48" s="171"/>
      <c r="CZ48" s="171"/>
      <c r="DA48" s="171"/>
      <c r="DB48" s="171"/>
      <c r="DC48" s="171"/>
      <c r="DD48" s="171"/>
      <c r="DE48" s="171"/>
      <c r="DF48" s="171"/>
      <c r="DG48" s="171"/>
      <c r="DH48" s="171"/>
      <c r="DI48" s="171"/>
      <c r="DJ48" s="171"/>
      <c r="DK48" s="171"/>
      <c r="DL48" s="171"/>
      <c r="DM48" s="171"/>
      <c r="DN48" s="171"/>
      <c r="DO48" s="171"/>
      <c r="DP48" s="171"/>
      <c r="DQ48" s="171"/>
      <c r="DR48" s="171"/>
      <c r="DS48" s="171"/>
      <c r="DT48" s="171"/>
      <c r="DU48" s="171"/>
      <c r="DV48" s="171"/>
      <c r="DW48" s="171"/>
      <c r="DX48" s="171"/>
      <c r="DY48" s="171"/>
      <c r="DZ48" s="171"/>
      <c r="EA48" s="171"/>
      <c r="EB48" s="171"/>
      <c r="EC48" s="171"/>
      <c r="ED48" s="171"/>
      <c r="EE48" s="171"/>
      <c r="EF48" s="171"/>
      <c r="EG48" s="171"/>
      <c r="EH48" s="171"/>
      <c r="EI48" s="171"/>
      <c r="EJ48" s="171"/>
      <c r="EK48" s="171"/>
      <c r="EL48" s="171"/>
      <c r="EM48" s="171"/>
      <c r="EN48" s="171"/>
      <c r="EO48" s="171"/>
      <c r="EP48" s="171"/>
      <c r="EQ48" s="171"/>
      <c r="ER48" s="171"/>
      <c r="ES48" s="171"/>
      <c r="ET48" s="171"/>
      <c r="EU48" s="171"/>
      <c r="EV48" s="171"/>
      <c r="EW48" s="171"/>
      <c r="EX48" s="171"/>
      <c r="EY48" s="171"/>
      <c r="EZ48" s="171"/>
      <c r="FA48" s="171"/>
      <c r="FB48" s="171"/>
      <c r="FC48" s="171"/>
      <c r="FD48" s="171"/>
      <c r="FE48" s="171"/>
      <c r="FF48" s="171"/>
      <c r="FG48" s="171"/>
      <c r="FH48" s="171"/>
      <c r="FI48" s="171"/>
      <c r="FJ48" s="171"/>
      <c r="FK48" s="171"/>
      <c r="FL48" s="171"/>
      <c r="FM48" s="171"/>
      <c r="FN48" s="171"/>
      <c r="FO48" s="171"/>
      <c r="FP48" s="171"/>
      <c r="FQ48" s="171"/>
      <c r="FR48" s="171"/>
      <c r="FS48" s="171"/>
      <c r="FT48" s="171"/>
      <c r="FU48" s="171"/>
      <c r="FV48" s="171"/>
      <c r="FW48" s="171"/>
      <c r="FX48" s="171"/>
      <c r="FY48" s="171"/>
      <c r="FZ48" s="171"/>
      <c r="GA48" s="171"/>
      <c r="GB48" s="171"/>
      <c r="GC48" s="171"/>
      <c r="GD48" s="171"/>
      <c r="GE48" s="171"/>
      <c r="GF48" s="171"/>
      <c r="GG48" s="171"/>
      <c r="GH48" s="171"/>
      <c r="GI48" s="171"/>
      <c r="GJ48" s="171"/>
      <c r="GK48" s="171"/>
      <c r="GL48" s="171"/>
      <c r="GM48" s="171"/>
      <c r="GN48" s="171"/>
      <c r="GO48" s="171"/>
      <c r="GP48" s="171"/>
      <c r="GQ48" s="171"/>
      <c r="GR48" s="171"/>
      <c r="GS48" s="171"/>
      <c r="GT48" s="171"/>
      <c r="GU48" s="171"/>
      <c r="GV48" s="171"/>
      <c r="GW48" s="171"/>
      <c r="GX48" s="171"/>
      <c r="GY48" s="171"/>
      <c r="GZ48" s="171"/>
      <c r="HA48" s="171"/>
      <c r="HB48" s="171"/>
      <c r="HC48" s="171"/>
      <c r="HD48" s="171"/>
      <c r="HE48" s="171"/>
      <c r="HF48" s="171"/>
      <c r="HG48" s="171"/>
      <c r="HH48" s="171"/>
      <c r="HI48" s="171"/>
      <c r="HJ48" s="171"/>
      <c r="HK48" s="171"/>
      <c r="HL48" s="171"/>
      <c r="HM48" s="171"/>
      <c r="HN48" s="171"/>
      <c r="HO48" s="171"/>
      <c r="HP48" s="171"/>
      <c r="HQ48" s="171"/>
      <c r="HR48" s="171"/>
      <c r="HS48" s="171"/>
      <c r="HT48" s="171"/>
      <c r="HU48" s="171"/>
      <c r="HV48" s="171"/>
      <c r="HW48" s="171"/>
      <c r="HX48" s="171"/>
      <c r="HY48" s="171"/>
      <c r="HZ48" s="171"/>
      <c r="IA48" s="171"/>
      <c r="IB48" s="171"/>
      <c r="IC48" s="171"/>
      <c r="ID48" s="171"/>
      <c r="IE48" s="171"/>
      <c r="IF48" s="171"/>
      <c r="IG48" s="171"/>
      <c r="IH48" s="171"/>
      <c r="II48" s="171"/>
      <c r="IJ48" s="171"/>
      <c r="IK48" s="171"/>
      <c r="IL48" s="171"/>
      <c r="IM48" s="171"/>
      <c r="IN48" s="171"/>
      <c r="IO48" s="171"/>
      <c r="IP48" s="171"/>
      <c r="IQ48" s="171"/>
      <c r="IR48" s="171"/>
      <c r="IS48" s="171"/>
      <c r="IT48" s="171"/>
      <c r="IU48" s="171"/>
      <c r="IV48" s="171"/>
      <c r="IW48" s="171"/>
    </row>
    <row r="49" customFormat="false" ht="18" hidden="false" customHeight="false" outlineLevel="0" collapsed="false">
      <c r="A49" s="171"/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70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1"/>
      <c r="CV49" s="171"/>
      <c r="CW49" s="171"/>
      <c r="CX49" s="171"/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  <c r="DL49" s="171"/>
      <c r="DM49" s="171"/>
      <c r="DN49" s="171"/>
      <c r="DO49" s="171"/>
      <c r="DP49" s="171"/>
      <c r="DQ49" s="171"/>
      <c r="DR49" s="171"/>
      <c r="DS49" s="171"/>
      <c r="DT49" s="171"/>
      <c r="DU49" s="171"/>
      <c r="DV49" s="171"/>
      <c r="DW49" s="171"/>
      <c r="DX49" s="171"/>
      <c r="DY49" s="171"/>
      <c r="DZ49" s="171"/>
      <c r="EA49" s="171"/>
      <c r="EB49" s="171"/>
      <c r="EC49" s="171"/>
      <c r="ED49" s="171"/>
      <c r="EE49" s="171"/>
      <c r="EF49" s="171"/>
      <c r="EG49" s="171"/>
      <c r="EH49" s="171"/>
      <c r="EI49" s="171"/>
      <c r="EJ49" s="171"/>
      <c r="EK49" s="171"/>
      <c r="EL49" s="171"/>
      <c r="EM49" s="171"/>
      <c r="EN49" s="171"/>
      <c r="EO49" s="171"/>
      <c r="EP49" s="171"/>
      <c r="EQ49" s="171"/>
      <c r="ER49" s="171"/>
      <c r="ES49" s="171"/>
      <c r="ET49" s="171"/>
      <c r="EU49" s="171"/>
      <c r="EV49" s="171"/>
      <c r="EW49" s="171"/>
      <c r="EX49" s="171"/>
      <c r="EY49" s="171"/>
      <c r="EZ49" s="171"/>
      <c r="FA49" s="171"/>
      <c r="FB49" s="171"/>
      <c r="FC49" s="171"/>
      <c r="FD49" s="171"/>
      <c r="FE49" s="171"/>
      <c r="FF49" s="171"/>
      <c r="FG49" s="171"/>
      <c r="FH49" s="171"/>
      <c r="FI49" s="171"/>
      <c r="FJ49" s="171"/>
      <c r="FK49" s="171"/>
      <c r="FL49" s="171"/>
      <c r="FM49" s="171"/>
      <c r="FN49" s="171"/>
      <c r="FO49" s="171"/>
      <c r="FP49" s="171"/>
      <c r="FQ49" s="171"/>
      <c r="FR49" s="171"/>
      <c r="FS49" s="171"/>
      <c r="FT49" s="171"/>
      <c r="FU49" s="171"/>
      <c r="FV49" s="171"/>
      <c r="FW49" s="171"/>
      <c r="FX49" s="171"/>
      <c r="FY49" s="171"/>
      <c r="FZ49" s="171"/>
      <c r="GA49" s="171"/>
      <c r="GB49" s="171"/>
      <c r="GC49" s="171"/>
      <c r="GD49" s="171"/>
      <c r="GE49" s="171"/>
      <c r="GF49" s="171"/>
      <c r="GG49" s="171"/>
      <c r="GH49" s="171"/>
      <c r="GI49" s="171"/>
      <c r="GJ49" s="171"/>
      <c r="GK49" s="171"/>
      <c r="GL49" s="171"/>
      <c r="GM49" s="171"/>
      <c r="GN49" s="171"/>
      <c r="GO49" s="171"/>
      <c r="GP49" s="171"/>
      <c r="GQ49" s="171"/>
      <c r="GR49" s="171"/>
      <c r="GS49" s="171"/>
      <c r="GT49" s="171"/>
      <c r="GU49" s="171"/>
      <c r="GV49" s="171"/>
      <c r="GW49" s="171"/>
      <c r="GX49" s="171"/>
      <c r="GY49" s="171"/>
      <c r="GZ49" s="171"/>
      <c r="HA49" s="171"/>
      <c r="HB49" s="171"/>
      <c r="HC49" s="171"/>
      <c r="HD49" s="171"/>
      <c r="HE49" s="171"/>
      <c r="HF49" s="171"/>
      <c r="HG49" s="171"/>
      <c r="HH49" s="171"/>
      <c r="HI49" s="171"/>
      <c r="HJ49" s="171"/>
      <c r="HK49" s="171"/>
      <c r="HL49" s="171"/>
      <c r="HM49" s="171"/>
      <c r="HN49" s="171"/>
      <c r="HO49" s="171"/>
      <c r="HP49" s="171"/>
      <c r="HQ49" s="171"/>
      <c r="HR49" s="171"/>
      <c r="HS49" s="171"/>
      <c r="HT49" s="171"/>
      <c r="HU49" s="171"/>
      <c r="HV49" s="171"/>
      <c r="HW49" s="171"/>
      <c r="HX49" s="171"/>
      <c r="HY49" s="171"/>
      <c r="HZ49" s="171"/>
      <c r="IA49" s="171"/>
      <c r="IB49" s="171"/>
      <c r="IC49" s="171"/>
      <c r="ID49" s="171"/>
      <c r="IE49" s="171"/>
      <c r="IF49" s="171"/>
      <c r="IG49" s="171"/>
      <c r="IH49" s="171"/>
      <c r="II49" s="171"/>
      <c r="IJ49" s="171"/>
      <c r="IK49" s="171"/>
      <c r="IL49" s="171"/>
      <c r="IM49" s="171"/>
      <c r="IN49" s="171"/>
      <c r="IO49" s="171"/>
      <c r="IP49" s="171"/>
      <c r="IQ49" s="171"/>
      <c r="IR49" s="171"/>
      <c r="IS49" s="171"/>
      <c r="IT49" s="171"/>
      <c r="IU49" s="171"/>
      <c r="IV49" s="171"/>
      <c r="IW49" s="171"/>
    </row>
    <row r="50" customFormat="false" ht="18" hidden="false" customHeight="false" outlineLevel="0" collapsed="false">
      <c r="A50" s="171"/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70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171"/>
      <c r="EJ50" s="171"/>
      <c r="EK50" s="171"/>
      <c r="EL50" s="171"/>
      <c r="EM50" s="171"/>
      <c r="EN50" s="171"/>
      <c r="EO50" s="171"/>
      <c r="EP50" s="171"/>
      <c r="EQ50" s="171"/>
      <c r="ER50" s="171"/>
      <c r="ES50" s="171"/>
      <c r="ET50" s="171"/>
      <c r="EU50" s="171"/>
      <c r="EV50" s="171"/>
      <c r="EW50" s="171"/>
      <c r="EX50" s="171"/>
      <c r="EY50" s="171"/>
      <c r="EZ50" s="171"/>
      <c r="FA50" s="171"/>
      <c r="FB50" s="171"/>
      <c r="FC50" s="171"/>
      <c r="FD50" s="171"/>
      <c r="FE50" s="171"/>
      <c r="FF50" s="171"/>
      <c r="FG50" s="171"/>
      <c r="FH50" s="171"/>
      <c r="FI50" s="171"/>
      <c r="FJ50" s="171"/>
      <c r="FK50" s="171"/>
      <c r="FL50" s="171"/>
      <c r="FM50" s="171"/>
      <c r="FN50" s="171"/>
      <c r="FO50" s="171"/>
      <c r="FP50" s="171"/>
      <c r="FQ50" s="171"/>
      <c r="FR50" s="171"/>
      <c r="FS50" s="171"/>
      <c r="FT50" s="171"/>
      <c r="FU50" s="171"/>
      <c r="FV50" s="171"/>
      <c r="FW50" s="171"/>
      <c r="FX50" s="171"/>
      <c r="FY50" s="171"/>
      <c r="FZ50" s="171"/>
      <c r="GA50" s="171"/>
      <c r="GB50" s="171"/>
      <c r="GC50" s="171"/>
      <c r="GD50" s="171"/>
      <c r="GE50" s="171"/>
      <c r="GF50" s="171"/>
      <c r="GG50" s="171"/>
      <c r="GH50" s="171"/>
      <c r="GI50" s="171"/>
      <c r="GJ50" s="171"/>
      <c r="GK50" s="171"/>
      <c r="GL50" s="171"/>
      <c r="GM50" s="171"/>
      <c r="GN50" s="171"/>
      <c r="GO50" s="171"/>
      <c r="GP50" s="171"/>
      <c r="GQ50" s="171"/>
      <c r="GR50" s="171"/>
      <c r="GS50" s="171"/>
      <c r="GT50" s="171"/>
      <c r="GU50" s="171"/>
      <c r="GV50" s="171"/>
      <c r="GW50" s="171"/>
      <c r="GX50" s="171"/>
      <c r="GY50" s="171"/>
      <c r="GZ50" s="171"/>
      <c r="HA50" s="171"/>
      <c r="HB50" s="171"/>
      <c r="HC50" s="171"/>
      <c r="HD50" s="171"/>
      <c r="HE50" s="171"/>
      <c r="HF50" s="171"/>
      <c r="HG50" s="171"/>
      <c r="HH50" s="171"/>
      <c r="HI50" s="171"/>
      <c r="HJ50" s="171"/>
      <c r="HK50" s="171"/>
      <c r="HL50" s="171"/>
      <c r="HM50" s="171"/>
      <c r="HN50" s="171"/>
      <c r="HO50" s="171"/>
      <c r="HP50" s="171"/>
      <c r="HQ50" s="171"/>
      <c r="HR50" s="171"/>
      <c r="HS50" s="171"/>
      <c r="HT50" s="171"/>
      <c r="HU50" s="171"/>
      <c r="HV50" s="171"/>
      <c r="HW50" s="171"/>
      <c r="HX50" s="171"/>
      <c r="HY50" s="171"/>
      <c r="HZ50" s="171"/>
      <c r="IA50" s="171"/>
      <c r="IB50" s="171"/>
      <c r="IC50" s="171"/>
      <c r="ID50" s="171"/>
      <c r="IE50" s="171"/>
      <c r="IF50" s="171"/>
      <c r="IG50" s="171"/>
      <c r="IH50" s="171"/>
      <c r="II50" s="171"/>
      <c r="IJ50" s="171"/>
      <c r="IK50" s="171"/>
      <c r="IL50" s="171"/>
      <c r="IM50" s="171"/>
      <c r="IN50" s="171"/>
      <c r="IO50" s="171"/>
      <c r="IP50" s="171"/>
      <c r="IQ50" s="171"/>
      <c r="IR50" s="171"/>
      <c r="IS50" s="171"/>
      <c r="IT50" s="171"/>
      <c r="IU50" s="171"/>
      <c r="IV50" s="171"/>
      <c r="IW50" s="171"/>
    </row>
    <row r="51" customFormat="false" ht="18" hidden="false" customHeight="false" outlineLevel="0" collapsed="false">
      <c r="A51" s="171"/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70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  <c r="EI51" s="171"/>
      <c r="EJ51" s="171"/>
      <c r="EK51" s="171"/>
      <c r="EL51" s="171"/>
      <c r="EM51" s="171"/>
      <c r="EN51" s="171"/>
      <c r="EO51" s="171"/>
      <c r="EP51" s="171"/>
      <c r="EQ51" s="171"/>
      <c r="ER51" s="171"/>
      <c r="ES51" s="171"/>
      <c r="ET51" s="171"/>
      <c r="EU51" s="171"/>
      <c r="EV51" s="171"/>
      <c r="EW51" s="171"/>
      <c r="EX51" s="171"/>
      <c r="EY51" s="171"/>
      <c r="EZ51" s="171"/>
      <c r="FA51" s="171"/>
      <c r="FB51" s="171"/>
      <c r="FC51" s="171"/>
      <c r="FD51" s="171"/>
      <c r="FE51" s="171"/>
      <c r="FF51" s="171"/>
      <c r="FG51" s="171"/>
      <c r="FH51" s="171"/>
      <c r="FI51" s="171"/>
      <c r="FJ51" s="171"/>
      <c r="FK51" s="171"/>
      <c r="FL51" s="171"/>
      <c r="FM51" s="171"/>
      <c r="FN51" s="171"/>
      <c r="FO51" s="171"/>
      <c r="FP51" s="171"/>
      <c r="FQ51" s="171"/>
      <c r="FR51" s="171"/>
      <c r="FS51" s="171"/>
      <c r="FT51" s="171"/>
      <c r="FU51" s="171"/>
      <c r="FV51" s="171"/>
      <c r="FW51" s="171"/>
      <c r="FX51" s="171"/>
      <c r="FY51" s="171"/>
      <c r="FZ51" s="171"/>
      <c r="GA51" s="171"/>
      <c r="GB51" s="171"/>
      <c r="GC51" s="171"/>
      <c r="GD51" s="171"/>
      <c r="GE51" s="171"/>
      <c r="GF51" s="171"/>
      <c r="GG51" s="171"/>
      <c r="GH51" s="171"/>
      <c r="GI51" s="171"/>
      <c r="GJ51" s="171"/>
      <c r="GK51" s="171"/>
      <c r="GL51" s="171"/>
      <c r="GM51" s="171"/>
      <c r="GN51" s="171"/>
      <c r="GO51" s="171"/>
      <c r="GP51" s="171"/>
      <c r="GQ51" s="171"/>
      <c r="GR51" s="171"/>
      <c r="GS51" s="171"/>
      <c r="GT51" s="171"/>
      <c r="GU51" s="171"/>
      <c r="GV51" s="171"/>
      <c r="GW51" s="171"/>
      <c r="GX51" s="171"/>
      <c r="GY51" s="171"/>
      <c r="GZ51" s="171"/>
      <c r="HA51" s="171"/>
      <c r="HB51" s="171"/>
      <c r="HC51" s="171"/>
      <c r="HD51" s="171"/>
      <c r="HE51" s="171"/>
      <c r="HF51" s="171"/>
      <c r="HG51" s="171"/>
      <c r="HH51" s="171"/>
      <c r="HI51" s="171"/>
      <c r="HJ51" s="171"/>
      <c r="HK51" s="171"/>
      <c r="HL51" s="171"/>
      <c r="HM51" s="171"/>
      <c r="HN51" s="171"/>
      <c r="HO51" s="171"/>
      <c r="HP51" s="171"/>
      <c r="HQ51" s="171"/>
      <c r="HR51" s="171"/>
      <c r="HS51" s="171"/>
      <c r="HT51" s="171"/>
      <c r="HU51" s="171"/>
      <c r="HV51" s="171"/>
      <c r="HW51" s="171"/>
      <c r="HX51" s="171"/>
      <c r="HY51" s="171"/>
      <c r="HZ51" s="171"/>
      <c r="IA51" s="171"/>
      <c r="IB51" s="171"/>
      <c r="IC51" s="171"/>
      <c r="ID51" s="171"/>
      <c r="IE51" s="171"/>
      <c r="IF51" s="171"/>
      <c r="IG51" s="171"/>
      <c r="IH51" s="171"/>
      <c r="II51" s="171"/>
      <c r="IJ51" s="171"/>
      <c r="IK51" s="171"/>
      <c r="IL51" s="171"/>
      <c r="IM51" s="171"/>
      <c r="IN51" s="171"/>
      <c r="IO51" s="171"/>
      <c r="IP51" s="171"/>
      <c r="IQ51" s="171"/>
      <c r="IR51" s="171"/>
      <c r="IS51" s="171"/>
      <c r="IT51" s="171"/>
      <c r="IU51" s="171"/>
      <c r="IV51" s="171"/>
      <c r="IW51" s="171"/>
    </row>
    <row r="52" customFormat="false" ht="18" hidden="false" customHeight="false" outlineLevel="0" collapsed="false">
      <c r="A52" s="171"/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70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  <c r="CE52" s="171"/>
      <c r="CF52" s="171"/>
      <c r="CG52" s="171"/>
      <c r="CH52" s="171"/>
      <c r="CI52" s="171"/>
      <c r="CJ52" s="171"/>
      <c r="CK52" s="171"/>
      <c r="CL52" s="171"/>
      <c r="CM52" s="171"/>
      <c r="CN52" s="171"/>
      <c r="CO52" s="171"/>
      <c r="CP52" s="171"/>
      <c r="CQ52" s="171"/>
      <c r="CR52" s="171"/>
      <c r="CS52" s="171"/>
      <c r="CT52" s="171"/>
      <c r="CU52" s="171"/>
      <c r="CV52" s="171"/>
      <c r="CW52" s="171"/>
      <c r="CX52" s="171"/>
      <c r="CY52" s="171"/>
      <c r="CZ52" s="171"/>
      <c r="DA52" s="171"/>
      <c r="DB52" s="171"/>
      <c r="DC52" s="171"/>
      <c r="DD52" s="171"/>
      <c r="DE52" s="171"/>
      <c r="DF52" s="171"/>
      <c r="DG52" s="171"/>
      <c r="DH52" s="171"/>
      <c r="DI52" s="171"/>
      <c r="DJ52" s="171"/>
      <c r="DK52" s="171"/>
      <c r="DL52" s="171"/>
      <c r="DM52" s="171"/>
      <c r="DN52" s="171"/>
      <c r="DO52" s="171"/>
      <c r="DP52" s="171"/>
      <c r="DQ52" s="171"/>
      <c r="DR52" s="171"/>
      <c r="DS52" s="171"/>
      <c r="DT52" s="171"/>
      <c r="DU52" s="171"/>
      <c r="DV52" s="171"/>
      <c r="DW52" s="171"/>
      <c r="DX52" s="171"/>
      <c r="DY52" s="171"/>
      <c r="DZ52" s="171"/>
      <c r="EA52" s="171"/>
      <c r="EB52" s="171"/>
      <c r="EC52" s="171"/>
      <c r="ED52" s="171"/>
      <c r="EE52" s="171"/>
      <c r="EF52" s="171"/>
      <c r="EG52" s="171"/>
      <c r="EH52" s="171"/>
      <c r="EI52" s="171"/>
      <c r="EJ52" s="171"/>
      <c r="EK52" s="171"/>
      <c r="EL52" s="171"/>
      <c r="EM52" s="171"/>
      <c r="EN52" s="171"/>
      <c r="EO52" s="171"/>
      <c r="EP52" s="171"/>
      <c r="EQ52" s="171"/>
      <c r="ER52" s="171"/>
      <c r="ES52" s="171"/>
      <c r="ET52" s="171"/>
      <c r="EU52" s="171"/>
      <c r="EV52" s="171"/>
      <c r="EW52" s="171"/>
      <c r="EX52" s="171"/>
      <c r="EY52" s="171"/>
      <c r="EZ52" s="171"/>
      <c r="FA52" s="171"/>
      <c r="FB52" s="171"/>
      <c r="FC52" s="171"/>
      <c r="FD52" s="171"/>
      <c r="FE52" s="171"/>
      <c r="FF52" s="171"/>
      <c r="FG52" s="171"/>
      <c r="FH52" s="171"/>
      <c r="FI52" s="171"/>
      <c r="FJ52" s="171"/>
      <c r="FK52" s="171"/>
      <c r="FL52" s="171"/>
      <c r="FM52" s="171"/>
      <c r="FN52" s="171"/>
      <c r="FO52" s="171"/>
      <c r="FP52" s="171"/>
      <c r="FQ52" s="171"/>
      <c r="FR52" s="171"/>
      <c r="FS52" s="171"/>
      <c r="FT52" s="171"/>
      <c r="FU52" s="171"/>
      <c r="FV52" s="171"/>
      <c r="FW52" s="171"/>
      <c r="FX52" s="171"/>
      <c r="FY52" s="171"/>
      <c r="FZ52" s="171"/>
      <c r="GA52" s="171"/>
      <c r="GB52" s="171"/>
      <c r="GC52" s="171"/>
      <c r="GD52" s="171"/>
      <c r="GE52" s="171"/>
      <c r="GF52" s="171"/>
      <c r="GG52" s="171"/>
      <c r="GH52" s="171"/>
      <c r="GI52" s="171"/>
      <c r="GJ52" s="171"/>
      <c r="GK52" s="171"/>
      <c r="GL52" s="171"/>
      <c r="GM52" s="171"/>
      <c r="GN52" s="171"/>
      <c r="GO52" s="171"/>
      <c r="GP52" s="171"/>
      <c r="GQ52" s="171"/>
      <c r="GR52" s="171"/>
      <c r="GS52" s="171"/>
      <c r="GT52" s="171"/>
      <c r="GU52" s="171"/>
      <c r="GV52" s="171"/>
      <c r="GW52" s="171"/>
      <c r="GX52" s="171"/>
      <c r="GY52" s="171"/>
      <c r="GZ52" s="171"/>
      <c r="HA52" s="171"/>
      <c r="HB52" s="171"/>
      <c r="HC52" s="171"/>
      <c r="HD52" s="171"/>
      <c r="HE52" s="171"/>
      <c r="HF52" s="171"/>
      <c r="HG52" s="171"/>
      <c r="HH52" s="171"/>
      <c r="HI52" s="171"/>
      <c r="HJ52" s="171"/>
      <c r="HK52" s="171"/>
      <c r="HL52" s="171"/>
      <c r="HM52" s="171"/>
      <c r="HN52" s="171"/>
      <c r="HO52" s="171"/>
      <c r="HP52" s="171"/>
      <c r="HQ52" s="171"/>
      <c r="HR52" s="171"/>
      <c r="HS52" s="171"/>
      <c r="HT52" s="171"/>
      <c r="HU52" s="171"/>
      <c r="HV52" s="171"/>
      <c r="HW52" s="171"/>
      <c r="HX52" s="171"/>
      <c r="HY52" s="171"/>
      <c r="HZ52" s="171"/>
      <c r="IA52" s="171"/>
      <c r="IB52" s="171"/>
      <c r="IC52" s="171"/>
      <c r="ID52" s="171"/>
      <c r="IE52" s="171"/>
      <c r="IF52" s="171"/>
      <c r="IG52" s="171"/>
      <c r="IH52" s="171"/>
      <c r="II52" s="171"/>
      <c r="IJ52" s="171"/>
      <c r="IK52" s="171"/>
      <c r="IL52" s="171"/>
      <c r="IM52" s="171"/>
      <c r="IN52" s="171"/>
      <c r="IO52" s="171"/>
      <c r="IP52" s="171"/>
      <c r="IQ52" s="171"/>
      <c r="IR52" s="171"/>
      <c r="IS52" s="171"/>
      <c r="IT52" s="171"/>
      <c r="IU52" s="171"/>
      <c r="IV52" s="171"/>
      <c r="IW52" s="171"/>
    </row>
    <row r="53" customFormat="false" ht="18" hidden="false" customHeight="false" outlineLevel="0" collapsed="false">
      <c r="A53" s="171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70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1"/>
      <c r="EO53" s="171"/>
      <c r="EP53" s="171"/>
      <c r="EQ53" s="171"/>
      <c r="ER53" s="171"/>
      <c r="ES53" s="171"/>
      <c r="ET53" s="171"/>
      <c r="EU53" s="171"/>
      <c r="EV53" s="171"/>
      <c r="EW53" s="171"/>
      <c r="EX53" s="171"/>
      <c r="EY53" s="171"/>
      <c r="EZ53" s="171"/>
      <c r="FA53" s="171"/>
      <c r="FB53" s="171"/>
      <c r="FC53" s="171"/>
      <c r="FD53" s="171"/>
      <c r="FE53" s="171"/>
      <c r="FF53" s="171"/>
      <c r="FG53" s="171"/>
      <c r="FH53" s="171"/>
      <c r="FI53" s="171"/>
      <c r="FJ53" s="171"/>
      <c r="FK53" s="171"/>
      <c r="FL53" s="171"/>
      <c r="FM53" s="171"/>
      <c r="FN53" s="171"/>
      <c r="FO53" s="171"/>
      <c r="FP53" s="171"/>
      <c r="FQ53" s="171"/>
      <c r="FR53" s="171"/>
      <c r="FS53" s="171"/>
      <c r="FT53" s="171"/>
      <c r="FU53" s="171"/>
      <c r="FV53" s="171"/>
      <c r="FW53" s="171"/>
      <c r="FX53" s="171"/>
      <c r="FY53" s="171"/>
      <c r="FZ53" s="171"/>
      <c r="GA53" s="171"/>
      <c r="GB53" s="171"/>
      <c r="GC53" s="171"/>
      <c r="GD53" s="171"/>
      <c r="GE53" s="171"/>
      <c r="GF53" s="171"/>
      <c r="GG53" s="171"/>
      <c r="GH53" s="171"/>
      <c r="GI53" s="171"/>
      <c r="GJ53" s="171"/>
      <c r="GK53" s="171"/>
      <c r="GL53" s="171"/>
      <c r="GM53" s="171"/>
      <c r="GN53" s="171"/>
      <c r="GO53" s="171"/>
      <c r="GP53" s="171"/>
      <c r="GQ53" s="171"/>
      <c r="GR53" s="171"/>
      <c r="GS53" s="171"/>
      <c r="GT53" s="171"/>
      <c r="GU53" s="171"/>
      <c r="GV53" s="171"/>
      <c r="GW53" s="171"/>
      <c r="GX53" s="171"/>
      <c r="GY53" s="171"/>
      <c r="GZ53" s="171"/>
      <c r="HA53" s="171"/>
      <c r="HB53" s="171"/>
      <c r="HC53" s="171"/>
      <c r="HD53" s="171"/>
      <c r="HE53" s="171"/>
      <c r="HF53" s="171"/>
      <c r="HG53" s="171"/>
      <c r="HH53" s="171"/>
      <c r="HI53" s="171"/>
      <c r="HJ53" s="171"/>
      <c r="HK53" s="171"/>
      <c r="HL53" s="171"/>
      <c r="HM53" s="171"/>
      <c r="HN53" s="171"/>
      <c r="HO53" s="171"/>
      <c r="HP53" s="171"/>
      <c r="HQ53" s="171"/>
      <c r="HR53" s="171"/>
      <c r="HS53" s="171"/>
      <c r="HT53" s="171"/>
      <c r="HU53" s="171"/>
      <c r="HV53" s="171"/>
      <c r="HW53" s="171"/>
      <c r="HX53" s="171"/>
      <c r="HY53" s="171"/>
      <c r="HZ53" s="171"/>
      <c r="IA53" s="171"/>
      <c r="IB53" s="171"/>
      <c r="IC53" s="171"/>
      <c r="ID53" s="171"/>
      <c r="IE53" s="171"/>
      <c r="IF53" s="171"/>
      <c r="IG53" s="171"/>
      <c r="IH53" s="171"/>
      <c r="II53" s="171"/>
      <c r="IJ53" s="171"/>
      <c r="IK53" s="171"/>
      <c r="IL53" s="171"/>
      <c r="IM53" s="171"/>
      <c r="IN53" s="171"/>
      <c r="IO53" s="171"/>
      <c r="IP53" s="171"/>
      <c r="IQ53" s="171"/>
      <c r="IR53" s="171"/>
      <c r="IS53" s="171"/>
      <c r="IT53" s="171"/>
      <c r="IU53" s="171"/>
      <c r="IV53" s="171"/>
      <c r="IW53" s="171"/>
    </row>
    <row r="54" customFormat="false" ht="18" hidden="false" customHeight="false" outlineLevel="0" collapsed="false">
      <c r="A54" s="171"/>
      <c r="B54" s="168"/>
      <c r="C54" s="169"/>
      <c r="D54" s="169"/>
      <c r="E54" s="169"/>
      <c r="F54" s="169"/>
      <c r="G54" s="169"/>
      <c r="H54" s="169"/>
      <c r="I54" s="169"/>
      <c r="J54" s="169"/>
      <c r="K54" s="169"/>
      <c r="L54" s="170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  <c r="EW54" s="171"/>
      <c r="EX54" s="171"/>
      <c r="EY54" s="171"/>
      <c r="EZ54" s="171"/>
      <c r="FA54" s="171"/>
      <c r="FB54" s="171"/>
      <c r="FC54" s="171"/>
      <c r="FD54" s="171"/>
      <c r="FE54" s="171"/>
      <c r="FF54" s="171"/>
      <c r="FG54" s="171"/>
      <c r="FH54" s="171"/>
      <c r="FI54" s="171"/>
      <c r="FJ54" s="171"/>
      <c r="FK54" s="171"/>
      <c r="FL54" s="171"/>
      <c r="FM54" s="171"/>
      <c r="FN54" s="171"/>
      <c r="FO54" s="171"/>
      <c r="FP54" s="171"/>
      <c r="FQ54" s="171"/>
      <c r="FR54" s="171"/>
      <c r="FS54" s="171"/>
      <c r="FT54" s="171"/>
      <c r="FU54" s="171"/>
      <c r="FV54" s="171"/>
      <c r="FW54" s="171"/>
      <c r="FX54" s="171"/>
      <c r="FY54" s="171"/>
      <c r="FZ54" s="171"/>
      <c r="GA54" s="171"/>
      <c r="GB54" s="171"/>
      <c r="GC54" s="171"/>
      <c r="GD54" s="171"/>
      <c r="GE54" s="171"/>
      <c r="GF54" s="171"/>
      <c r="GG54" s="171"/>
      <c r="GH54" s="171"/>
      <c r="GI54" s="171"/>
      <c r="GJ54" s="171"/>
      <c r="GK54" s="171"/>
      <c r="GL54" s="171"/>
      <c r="GM54" s="171"/>
      <c r="GN54" s="171"/>
      <c r="GO54" s="171"/>
      <c r="GP54" s="171"/>
      <c r="GQ54" s="171"/>
      <c r="GR54" s="171"/>
      <c r="GS54" s="171"/>
      <c r="GT54" s="171"/>
      <c r="GU54" s="171"/>
      <c r="GV54" s="171"/>
      <c r="GW54" s="171"/>
      <c r="GX54" s="171"/>
      <c r="GY54" s="171"/>
      <c r="GZ54" s="171"/>
      <c r="HA54" s="171"/>
      <c r="HB54" s="171"/>
      <c r="HC54" s="171"/>
      <c r="HD54" s="171"/>
      <c r="HE54" s="171"/>
      <c r="HF54" s="171"/>
      <c r="HG54" s="171"/>
      <c r="HH54" s="171"/>
      <c r="HI54" s="171"/>
      <c r="HJ54" s="171"/>
      <c r="HK54" s="171"/>
      <c r="HL54" s="171"/>
      <c r="HM54" s="171"/>
      <c r="HN54" s="171"/>
      <c r="HO54" s="171"/>
      <c r="HP54" s="171"/>
      <c r="HQ54" s="171"/>
      <c r="HR54" s="171"/>
      <c r="HS54" s="171"/>
      <c r="HT54" s="171"/>
      <c r="HU54" s="171"/>
      <c r="HV54" s="171"/>
      <c r="HW54" s="171"/>
      <c r="HX54" s="171"/>
      <c r="HY54" s="171"/>
      <c r="HZ54" s="171"/>
      <c r="IA54" s="171"/>
      <c r="IB54" s="171"/>
      <c r="IC54" s="171"/>
      <c r="ID54" s="171"/>
      <c r="IE54" s="171"/>
      <c r="IF54" s="171"/>
      <c r="IG54" s="171"/>
      <c r="IH54" s="171"/>
      <c r="II54" s="171"/>
      <c r="IJ54" s="171"/>
      <c r="IK54" s="171"/>
      <c r="IL54" s="171"/>
      <c r="IM54" s="171"/>
      <c r="IN54" s="171"/>
      <c r="IO54" s="171"/>
      <c r="IP54" s="171"/>
      <c r="IQ54" s="171"/>
      <c r="IR54" s="171"/>
      <c r="IS54" s="171"/>
      <c r="IT54" s="171"/>
      <c r="IU54" s="171"/>
      <c r="IV54" s="171"/>
      <c r="IW54" s="171"/>
    </row>
    <row r="55" customFormat="false" ht="18" hidden="false" customHeight="false" outlineLevel="0" collapsed="false">
      <c r="A55" s="171"/>
      <c r="B55" s="168"/>
      <c r="C55" s="169"/>
      <c r="D55" s="169"/>
      <c r="E55" s="169"/>
      <c r="F55" s="169"/>
      <c r="G55" s="169"/>
      <c r="H55" s="169"/>
      <c r="I55" s="169"/>
      <c r="J55" s="169"/>
      <c r="K55" s="169"/>
      <c r="L55" s="170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  <c r="CF55" s="171"/>
      <c r="CG55" s="171"/>
      <c r="CH55" s="171"/>
      <c r="CI55" s="171"/>
      <c r="CJ55" s="171"/>
      <c r="CK55" s="171"/>
      <c r="CL55" s="171"/>
      <c r="CM55" s="171"/>
      <c r="CN55" s="171"/>
      <c r="CO55" s="171"/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1"/>
      <c r="EU55" s="171"/>
      <c r="EV55" s="171"/>
      <c r="EW55" s="171"/>
      <c r="EX55" s="171"/>
      <c r="EY55" s="171"/>
      <c r="EZ55" s="171"/>
      <c r="FA55" s="171"/>
      <c r="FB55" s="171"/>
      <c r="FC55" s="171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171"/>
      <c r="FO55" s="171"/>
      <c r="FP55" s="171"/>
      <c r="FQ55" s="171"/>
      <c r="FR55" s="171"/>
      <c r="FS55" s="171"/>
      <c r="FT55" s="171"/>
      <c r="FU55" s="171"/>
      <c r="FV55" s="171"/>
      <c r="FW55" s="171"/>
      <c r="FX55" s="171"/>
      <c r="FY55" s="171"/>
      <c r="FZ55" s="171"/>
      <c r="GA55" s="171"/>
      <c r="GB55" s="171"/>
      <c r="GC55" s="171"/>
      <c r="GD55" s="171"/>
      <c r="GE55" s="171"/>
      <c r="GF55" s="171"/>
      <c r="GG55" s="171"/>
      <c r="GH55" s="171"/>
      <c r="GI55" s="171"/>
      <c r="GJ55" s="171"/>
      <c r="GK55" s="171"/>
      <c r="GL55" s="171"/>
      <c r="GM55" s="171"/>
      <c r="GN55" s="171"/>
      <c r="GO55" s="171"/>
      <c r="GP55" s="171"/>
      <c r="GQ55" s="171"/>
      <c r="GR55" s="171"/>
      <c r="GS55" s="171"/>
      <c r="GT55" s="171"/>
      <c r="GU55" s="171"/>
      <c r="GV55" s="171"/>
      <c r="GW55" s="171"/>
      <c r="GX55" s="171"/>
      <c r="GY55" s="171"/>
      <c r="GZ55" s="171"/>
      <c r="HA55" s="171"/>
      <c r="HB55" s="171"/>
      <c r="HC55" s="171"/>
      <c r="HD55" s="171"/>
      <c r="HE55" s="171"/>
      <c r="HF55" s="171"/>
      <c r="HG55" s="171"/>
      <c r="HH55" s="171"/>
      <c r="HI55" s="171"/>
      <c r="HJ55" s="171"/>
      <c r="HK55" s="171"/>
      <c r="HL55" s="171"/>
      <c r="HM55" s="171"/>
      <c r="HN55" s="171"/>
      <c r="HO55" s="171"/>
      <c r="HP55" s="171"/>
      <c r="HQ55" s="171"/>
      <c r="HR55" s="171"/>
      <c r="HS55" s="171"/>
      <c r="HT55" s="171"/>
      <c r="HU55" s="171"/>
      <c r="HV55" s="171"/>
      <c r="HW55" s="171"/>
      <c r="HX55" s="171"/>
      <c r="HY55" s="171"/>
      <c r="HZ55" s="171"/>
      <c r="IA55" s="171"/>
      <c r="IB55" s="171"/>
      <c r="IC55" s="171"/>
      <c r="ID55" s="171"/>
      <c r="IE55" s="171"/>
      <c r="IF55" s="171"/>
      <c r="IG55" s="171"/>
      <c r="IH55" s="171"/>
      <c r="II55" s="171"/>
      <c r="IJ55" s="171"/>
      <c r="IK55" s="171"/>
      <c r="IL55" s="171"/>
      <c r="IM55" s="171"/>
      <c r="IN55" s="171"/>
      <c r="IO55" s="171"/>
      <c r="IP55" s="171"/>
      <c r="IQ55" s="171"/>
      <c r="IR55" s="171"/>
      <c r="IS55" s="171"/>
      <c r="IT55" s="171"/>
      <c r="IU55" s="171"/>
      <c r="IV55" s="171"/>
      <c r="IW55" s="171"/>
    </row>
    <row r="56" customFormat="false" ht="18" hidden="false" customHeight="false" outlineLevel="0" collapsed="false">
      <c r="A56" s="171"/>
      <c r="B56" s="172" t="s">
        <v>64</v>
      </c>
      <c r="C56" s="148"/>
      <c r="D56" s="173"/>
      <c r="E56" s="173"/>
      <c r="F56" s="146"/>
      <c r="G56" s="146"/>
      <c r="H56" s="146"/>
      <c r="I56" s="146"/>
      <c r="J56" s="146"/>
      <c r="K56" s="146"/>
      <c r="L56" s="174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D56" s="171"/>
      <c r="CE56" s="171"/>
      <c r="CF56" s="171"/>
      <c r="CG56" s="171"/>
      <c r="CH56" s="171"/>
      <c r="CI56" s="171"/>
      <c r="CJ56" s="171"/>
      <c r="CK56" s="171"/>
      <c r="CL56" s="171"/>
      <c r="CM56" s="171"/>
      <c r="CN56" s="171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  <c r="EI56" s="171"/>
      <c r="EJ56" s="171"/>
      <c r="EK56" s="171"/>
      <c r="EL56" s="171"/>
      <c r="EM56" s="171"/>
      <c r="EN56" s="171"/>
      <c r="EO56" s="171"/>
      <c r="EP56" s="171"/>
      <c r="EQ56" s="171"/>
      <c r="ER56" s="171"/>
      <c r="ES56" s="171"/>
      <c r="ET56" s="171"/>
      <c r="EU56" s="171"/>
      <c r="EV56" s="171"/>
      <c r="EW56" s="171"/>
      <c r="EX56" s="171"/>
      <c r="EY56" s="171"/>
      <c r="EZ56" s="171"/>
      <c r="FA56" s="171"/>
      <c r="FB56" s="171"/>
      <c r="FC56" s="171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171"/>
      <c r="FO56" s="171"/>
      <c r="FP56" s="171"/>
      <c r="FQ56" s="171"/>
      <c r="FR56" s="171"/>
      <c r="FS56" s="171"/>
      <c r="FT56" s="171"/>
      <c r="FU56" s="171"/>
      <c r="FV56" s="171"/>
      <c r="FW56" s="171"/>
      <c r="FX56" s="171"/>
      <c r="FY56" s="171"/>
      <c r="FZ56" s="171"/>
      <c r="GA56" s="171"/>
      <c r="GB56" s="171"/>
      <c r="GC56" s="171"/>
      <c r="GD56" s="171"/>
      <c r="GE56" s="171"/>
      <c r="GF56" s="171"/>
      <c r="GG56" s="171"/>
      <c r="GH56" s="171"/>
      <c r="GI56" s="171"/>
      <c r="GJ56" s="171"/>
      <c r="GK56" s="171"/>
      <c r="GL56" s="171"/>
      <c r="GM56" s="171"/>
      <c r="GN56" s="171"/>
      <c r="GO56" s="171"/>
      <c r="GP56" s="171"/>
      <c r="GQ56" s="171"/>
      <c r="GR56" s="171"/>
      <c r="GS56" s="171"/>
      <c r="GT56" s="171"/>
      <c r="GU56" s="171"/>
      <c r="GV56" s="171"/>
      <c r="GW56" s="171"/>
      <c r="GX56" s="171"/>
      <c r="GY56" s="171"/>
      <c r="GZ56" s="171"/>
      <c r="HA56" s="171"/>
      <c r="HB56" s="171"/>
      <c r="HC56" s="171"/>
      <c r="HD56" s="171"/>
      <c r="HE56" s="171"/>
      <c r="HF56" s="171"/>
      <c r="HG56" s="171"/>
      <c r="HH56" s="171"/>
      <c r="HI56" s="171"/>
      <c r="HJ56" s="171"/>
      <c r="HK56" s="171"/>
      <c r="HL56" s="171"/>
      <c r="HM56" s="171"/>
      <c r="HN56" s="171"/>
      <c r="HO56" s="171"/>
      <c r="HP56" s="171"/>
      <c r="HQ56" s="171"/>
      <c r="HR56" s="171"/>
      <c r="HS56" s="171"/>
      <c r="HT56" s="171"/>
      <c r="HU56" s="171"/>
      <c r="HV56" s="171"/>
      <c r="HW56" s="171"/>
      <c r="HX56" s="171"/>
      <c r="HY56" s="171"/>
      <c r="HZ56" s="171"/>
      <c r="IA56" s="171"/>
      <c r="IB56" s="171"/>
      <c r="IC56" s="171"/>
      <c r="ID56" s="171"/>
      <c r="IE56" s="171"/>
      <c r="IF56" s="171"/>
      <c r="IG56" s="171"/>
      <c r="IH56" s="171"/>
      <c r="II56" s="171"/>
      <c r="IJ56" s="171"/>
      <c r="IK56" s="171"/>
      <c r="IL56" s="171"/>
      <c r="IM56" s="171"/>
      <c r="IN56" s="171"/>
      <c r="IO56" s="171"/>
      <c r="IP56" s="171"/>
      <c r="IQ56" s="171"/>
      <c r="IR56" s="171"/>
      <c r="IS56" s="171"/>
      <c r="IT56" s="171"/>
      <c r="IU56" s="171"/>
      <c r="IV56" s="171"/>
      <c r="IW56" s="171"/>
    </row>
    <row r="57" customFormat="false" ht="18.75" hidden="false" customHeight="false" outlineLevel="0" collapsed="false">
      <c r="A57" s="171"/>
      <c r="B57" s="175" t="s">
        <v>65</v>
      </c>
      <c r="C57" s="176"/>
      <c r="D57" s="177"/>
      <c r="E57" s="177"/>
      <c r="F57" s="176"/>
      <c r="G57" s="176"/>
      <c r="H57" s="176"/>
      <c r="I57" s="176"/>
      <c r="J57" s="176"/>
      <c r="K57" s="176"/>
      <c r="L57" s="178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1"/>
      <c r="BZ57" s="171"/>
      <c r="CA57" s="171"/>
      <c r="CB57" s="171"/>
      <c r="CC57" s="171"/>
      <c r="CD57" s="171"/>
      <c r="CE57" s="171"/>
      <c r="CF57" s="171"/>
      <c r="CG57" s="171"/>
      <c r="CH57" s="171"/>
      <c r="CI57" s="171"/>
      <c r="CJ57" s="171"/>
      <c r="CK57" s="171"/>
      <c r="CL57" s="171"/>
      <c r="CM57" s="171"/>
      <c r="CN57" s="171"/>
      <c r="CO57" s="171"/>
      <c r="CP57" s="171"/>
      <c r="CQ57" s="171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  <c r="DB57" s="171"/>
      <c r="DC57" s="171"/>
      <c r="DD57" s="171"/>
      <c r="DE57" s="171"/>
      <c r="DF57" s="171"/>
      <c r="DG57" s="171"/>
      <c r="DH57" s="171"/>
      <c r="DI57" s="171"/>
      <c r="DJ57" s="171"/>
      <c r="DK57" s="171"/>
      <c r="DL57" s="171"/>
      <c r="DM57" s="171"/>
      <c r="DN57" s="171"/>
      <c r="DO57" s="171"/>
      <c r="DP57" s="171"/>
      <c r="DQ57" s="171"/>
      <c r="DR57" s="171"/>
      <c r="DS57" s="171"/>
      <c r="DT57" s="171"/>
      <c r="DU57" s="171"/>
      <c r="DV57" s="171"/>
      <c r="DW57" s="171"/>
      <c r="DX57" s="171"/>
      <c r="DY57" s="171"/>
      <c r="DZ57" s="171"/>
      <c r="EA57" s="171"/>
      <c r="EB57" s="171"/>
      <c r="EC57" s="171"/>
      <c r="ED57" s="171"/>
      <c r="EE57" s="171"/>
      <c r="EF57" s="171"/>
      <c r="EG57" s="171"/>
      <c r="EH57" s="171"/>
      <c r="EI57" s="171"/>
      <c r="EJ57" s="171"/>
      <c r="EK57" s="171"/>
      <c r="EL57" s="171"/>
      <c r="EM57" s="171"/>
      <c r="EN57" s="171"/>
      <c r="EO57" s="171"/>
      <c r="EP57" s="171"/>
      <c r="EQ57" s="171"/>
      <c r="ER57" s="171"/>
      <c r="ES57" s="171"/>
      <c r="ET57" s="171"/>
      <c r="EU57" s="171"/>
      <c r="EV57" s="171"/>
      <c r="EW57" s="171"/>
      <c r="EX57" s="171"/>
      <c r="EY57" s="171"/>
      <c r="EZ57" s="171"/>
      <c r="FA57" s="171"/>
      <c r="FB57" s="171"/>
      <c r="FC57" s="171"/>
      <c r="FD57" s="171"/>
      <c r="FE57" s="171"/>
      <c r="FF57" s="171"/>
      <c r="FG57" s="171"/>
      <c r="FH57" s="171"/>
      <c r="FI57" s="171"/>
      <c r="FJ57" s="171"/>
      <c r="FK57" s="171"/>
      <c r="FL57" s="171"/>
      <c r="FM57" s="171"/>
      <c r="FN57" s="171"/>
      <c r="FO57" s="171"/>
      <c r="FP57" s="171"/>
      <c r="FQ57" s="171"/>
      <c r="FR57" s="171"/>
      <c r="FS57" s="171"/>
      <c r="FT57" s="171"/>
      <c r="FU57" s="171"/>
      <c r="FV57" s="171"/>
      <c r="FW57" s="171"/>
      <c r="FX57" s="171"/>
      <c r="FY57" s="171"/>
      <c r="FZ57" s="171"/>
      <c r="GA57" s="171"/>
      <c r="GB57" s="171"/>
      <c r="GC57" s="171"/>
      <c r="GD57" s="171"/>
      <c r="GE57" s="171"/>
      <c r="GF57" s="171"/>
      <c r="GG57" s="171"/>
      <c r="GH57" s="171"/>
      <c r="GI57" s="171"/>
      <c r="GJ57" s="171"/>
      <c r="GK57" s="171"/>
      <c r="GL57" s="171"/>
      <c r="GM57" s="171"/>
      <c r="GN57" s="171"/>
      <c r="GO57" s="171"/>
      <c r="GP57" s="171"/>
      <c r="GQ57" s="171"/>
      <c r="GR57" s="171"/>
      <c r="GS57" s="171"/>
      <c r="GT57" s="171"/>
      <c r="GU57" s="171"/>
      <c r="GV57" s="171"/>
      <c r="GW57" s="171"/>
      <c r="GX57" s="171"/>
      <c r="GY57" s="171"/>
      <c r="GZ57" s="171"/>
      <c r="HA57" s="171"/>
      <c r="HB57" s="171"/>
      <c r="HC57" s="171"/>
      <c r="HD57" s="171"/>
      <c r="HE57" s="171"/>
      <c r="HF57" s="171"/>
      <c r="HG57" s="171"/>
      <c r="HH57" s="171"/>
      <c r="HI57" s="171"/>
      <c r="HJ57" s="171"/>
      <c r="HK57" s="171"/>
      <c r="HL57" s="171"/>
      <c r="HM57" s="171"/>
      <c r="HN57" s="171"/>
      <c r="HO57" s="171"/>
      <c r="HP57" s="171"/>
      <c r="HQ57" s="171"/>
      <c r="HR57" s="171"/>
      <c r="HS57" s="171"/>
      <c r="HT57" s="171"/>
      <c r="HU57" s="171"/>
      <c r="HV57" s="171"/>
      <c r="HW57" s="171"/>
      <c r="HX57" s="171"/>
      <c r="HY57" s="171"/>
      <c r="HZ57" s="171"/>
      <c r="IA57" s="171"/>
      <c r="IB57" s="171"/>
      <c r="IC57" s="171"/>
      <c r="ID57" s="171"/>
      <c r="IE57" s="171"/>
      <c r="IF57" s="171"/>
      <c r="IG57" s="171"/>
      <c r="IH57" s="171"/>
      <c r="II57" s="171"/>
      <c r="IJ57" s="171"/>
      <c r="IK57" s="171"/>
      <c r="IL57" s="171"/>
      <c r="IM57" s="171"/>
      <c r="IN57" s="171"/>
      <c r="IO57" s="171"/>
      <c r="IP57" s="171"/>
      <c r="IQ57" s="171"/>
      <c r="IR57" s="171"/>
      <c r="IS57" s="171"/>
      <c r="IT57" s="171"/>
      <c r="IU57" s="171"/>
      <c r="IV57" s="171"/>
      <c r="IW57" s="171"/>
    </row>
    <row r="58" customFormat="false" ht="18" hidden="false" customHeight="false" outlineLevel="0" collapsed="false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71"/>
      <c r="CM58" s="171"/>
      <c r="CN58" s="171"/>
      <c r="CO58" s="171"/>
      <c r="CP58" s="171"/>
      <c r="CQ58" s="171"/>
      <c r="CR58" s="171"/>
      <c r="CS58" s="171"/>
      <c r="CT58" s="171"/>
      <c r="CU58" s="171"/>
      <c r="CV58" s="171"/>
      <c r="CW58" s="171"/>
      <c r="CX58" s="171"/>
      <c r="CY58" s="171"/>
      <c r="CZ58" s="171"/>
      <c r="DA58" s="171"/>
      <c r="DB58" s="171"/>
      <c r="DC58" s="171"/>
      <c r="DD58" s="171"/>
      <c r="DE58" s="171"/>
      <c r="DF58" s="171"/>
      <c r="DG58" s="171"/>
      <c r="DH58" s="171"/>
      <c r="DI58" s="171"/>
      <c r="DJ58" s="171"/>
      <c r="DK58" s="171"/>
      <c r="DL58" s="171"/>
      <c r="DM58" s="171"/>
      <c r="DN58" s="171"/>
      <c r="DO58" s="171"/>
      <c r="DP58" s="171"/>
      <c r="DQ58" s="171"/>
      <c r="DR58" s="171"/>
      <c r="DS58" s="171"/>
      <c r="DT58" s="171"/>
      <c r="DU58" s="171"/>
      <c r="DV58" s="171"/>
      <c r="DW58" s="171"/>
      <c r="DX58" s="171"/>
      <c r="DY58" s="171"/>
      <c r="DZ58" s="171"/>
      <c r="EA58" s="171"/>
      <c r="EB58" s="171"/>
      <c r="EC58" s="171"/>
      <c r="ED58" s="171"/>
      <c r="EE58" s="171"/>
      <c r="EF58" s="171"/>
      <c r="EG58" s="171"/>
      <c r="EH58" s="171"/>
      <c r="EI58" s="171"/>
      <c r="EJ58" s="171"/>
      <c r="EK58" s="171"/>
      <c r="EL58" s="171"/>
      <c r="EM58" s="171"/>
      <c r="EN58" s="171"/>
      <c r="EO58" s="171"/>
      <c r="EP58" s="171"/>
      <c r="EQ58" s="171"/>
      <c r="ER58" s="171"/>
      <c r="ES58" s="171"/>
      <c r="ET58" s="171"/>
      <c r="EU58" s="171"/>
      <c r="EV58" s="171"/>
      <c r="EW58" s="171"/>
      <c r="EX58" s="171"/>
      <c r="EY58" s="171"/>
      <c r="EZ58" s="171"/>
      <c r="FA58" s="171"/>
      <c r="FB58" s="171"/>
      <c r="FC58" s="171"/>
      <c r="FD58" s="171"/>
      <c r="FE58" s="171"/>
      <c r="FF58" s="171"/>
      <c r="FG58" s="171"/>
      <c r="FH58" s="171"/>
      <c r="FI58" s="171"/>
      <c r="FJ58" s="171"/>
      <c r="FK58" s="171"/>
      <c r="FL58" s="171"/>
      <c r="FM58" s="171"/>
      <c r="FN58" s="171"/>
      <c r="FO58" s="171"/>
      <c r="FP58" s="171"/>
      <c r="FQ58" s="171"/>
      <c r="FR58" s="171"/>
      <c r="FS58" s="171"/>
      <c r="FT58" s="171"/>
      <c r="FU58" s="171"/>
      <c r="FV58" s="171"/>
      <c r="FW58" s="171"/>
      <c r="FX58" s="171"/>
      <c r="FY58" s="171"/>
      <c r="FZ58" s="171"/>
      <c r="GA58" s="171"/>
      <c r="GB58" s="171"/>
      <c r="GC58" s="171"/>
      <c r="GD58" s="171"/>
      <c r="GE58" s="171"/>
      <c r="GF58" s="171"/>
      <c r="GG58" s="171"/>
      <c r="GH58" s="171"/>
      <c r="GI58" s="171"/>
      <c r="GJ58" s="171"/>
      <c r="GK58" s="171"/>
      <c r="GL58" s="171"/>
      <c r="GM58" s="171"/>
      <c r="GN58" s="171"/>
      <c r="GO58" s="171"/>
      <c r="GP58" s="171"/>
      <c r="GQ58" s="171"/>
      <c r="GR58" s="171"/>
      <c r="GS58" s="171"/>
      <c r="GT58" s="171"/>
      <c r="GU58" s="171"/>
      <c r="GV58" s="171"/>
      <c r="GW58" s="171"/>
      <c r="GX58" s="171"/>
      <c r="GY58" s="171"/>
      <c r="GZ58" s="171"/>
      <c r="HA58" s="171"/>
      <c r="HB58" s="171"/>
      <c r="HC58" s="171"/>
      <c r="HD58" s="171"/>
      <c r="HE58" s="171"/>
      <c r="HF58" s="171"/>
      <c r="HG58" s="171"/>
      <c r="HH58" s="171"/>
      <c r="HI58" s="171"/>
      <c r="HJ58" s="171"/>
      <c r="HK58" s="171"/>
      <c r="HL58" s="171"/>
      <c r="HM58" s="171"/>
      <c r="HN58" s="171"/>
      <c r="HO58" s="171"/>
      <c r="HP58" s="171"/>
      <c r="HQ58" s="171"/>
      <c r="HR58" s="171"/>
      <c r="HS58" s="171"/>
      <c r="HT58" s="171"/>
      <c r="HU58" s="171"/>
      <c r="HV58" s="171"/>
      <c r="HW58" s="171"/>
      <c r="HX58" s="171"/>
      <c r="HY58" s="171"/>
      <c r="HZ58" s="171"/>
      <c r="IA58" s="171"/>
      <c r="IB58" s="171"/>
      <c r="IC58" s="171"/>
      <c r="ID58" s="171"/>
      <c r="IE58" s="171"/>
      <c r="IF58" s="171"/>
      <c r="IG58" s="171"/>
      <c r="IH58" s="171"/>
      <c r="II58" s="171"/>
      <c r="IJ58" s="171"/>
      <c r="IK58" s="171"/>
      <c r="IL58" s="171"/>
      <c r="IM58" s="171"/>
      <c r="IN58" s="171"/>
      <c r="IO58" s="171"/>
      <c r="IP58" s="171"/>
      <c r="IQ58" s="171"/>
      <c r="IR58" s="171"/>
      <c r="IS58" s="171"/>
      <c r="IT58" s="171"/>
      <c r="IU58" s="171"/>
      <c r="IV58" s="171"/>
      <c r="IW58" s="171"/>
    </row>
  </sheetData>
  <mergeCells count="4">
    <mergeCell ref="B2:L2"/>
    <mergeCell ref="B4:L4"/>
    <mergeCell ref="B5:L5"/>
    <mergeCell ref="B16:L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8"/>
  <sheetViews>
    <sheetView showFormulas="false" showGridLines="true" showRowColHeaders="true" showZeros="true" rightToLeft="false" tabSelected="false" showOutlineSymbols="true" defaultGridColor="true" view="normal" topLeftCell="A1" colorId="64" zoomScale="69" zoomScaleNormal="69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79" width="9.55"/>
    <col collapsed="false" customWidth="true" hidden="false" outlineLevel="0" max="2" min="2" style="179" width="3.65"/>
    <col collapsed="false" customWidth="true" hidden="false" outlineLevel="0" max="3" min="3" style="179" width="31.44"/>
    <col collapsed="false" customWidth="true" hidden="false" outlineLevel="0" max="4" min="4" style="179" width="10.65"/>
    <col collapsed="false" customWidth="true" hidden="false" outlineLevel="0" max="5" min="5" style="179" width="18.33"/>
    <col collapsed="false" customWidth="true" hidden="false" outlineLevel="0" max="6" min="6" style="179" width="14.88"/>
    <col collapsed="false" customWidth="true" hidden="false" outlineLevel="0" max="7" min="7" style="179" width="12.11"/>
    <col collapsed="false" customWidth="true" hidden="false" outlineLevel="0" max="8" min="8" style="179" width="13.99"/>
    <col collapsed="false" customWidth="true" hidden="false" outlineLevel="0" max="9" min="9" style="179" width="17.99"/>
    <col collapsed="false" customWidth="true" hidden="false" outlineLevel="0" max="10" min="10" style="179" width="17.21"/>
    <col collapsed="false" customWidth="false" hidden="false" outlineLevel="0" max="257" min="11" style="179" width="8.88"/>
  </cols>
  <sheetData>
    <row r="1" customFormat="false" ht="20.25" hidden="false" customHeight="false" outlineLevel="0" collapsed="false">
      <c r="A1" s="180"/>
      <c r="B1" s="181"/>
      <c r="C1" s="182"/>
      <c r="D1" s="182"/>
      <c r="E1" s="182"/>
      <c r="F1" s="182"/>
      <c r="G1" s="182"/>
      <c r="H1" s="182"/>
      <c r="I1" s="182"/>
      <c r="J1" s="183"/>
    </row>
    <row r="2" customFormat="false" ht="20.25" hidden="false" customHeight="false" outlineLevel="0" collapsed="false">
      <c r="A2" s="184"/>
      <c r="B2" s="185" t="s">
        <v>0</v>
      </c>
      <c r="C2" s="185"/>
      <c r="D2" s="185"/>
      <c r="E2" s="185"/>
      <c r="F2" s="185"/>
      <c r="G2" s="185"/>
      <c r="H2" s="185"/>
      <c r="I2" s="185"/>
      <c r="J2" s="185"/>
    </row>
    <row r="3" customFormat="false" ht="15.75" hidden="false" customHeight="false" outlineLevel="0" collapsed="false">
      <c r="A3" s="184"/>
      <c r="B3" s="186"/>
      <c r="C3" s="187"/>
      <c r="D3" s="187"/>
      <c r="E3" s="187"/>
      <c r="F3" s="187"/>
      <c r="G3" s="187"/>
      <c r="H3" s="187"/>
      <c r="I3" s="187"/>
      <c r="J3" s="188"/>
    </row>
    <row r="4" customFormat="false" ht="18" hidden="false" customHeight="false" outlineLevel="0" collapsed="false">
      <c r="A4" s="184"/>
      <c r="B4" s="189" t="s">
        <v>67</v>
      </c>
      <c r="C4" s="189"/>
      <c r="D4" s="189"/>
      <c r="E4" s="189"/>
      <c r="F4" s="189"/>
      <c r="G4" s="189"/>
      <c r="H4" s="189"/>
      <c r="I4" s="189"/>
      <c r="J4" s="189"/>
    </row>
    <row r="5" customFormat="false" ht="18" hidden="false" customHeight="false" outlineLevel="0" collapsed="false">
      <c r="A5" s="184"/>
      <c r="B5" s="190" t="n">
        <v>36598</v>
      </c>
      <c r="C5" s="190"/>
      <c r="D5" s="190"/>
      <c r="E5" s="190"/>
      <c r="F5" s="190"/>
      <c r="G5" s="190"/>
      <c r="H5" s="190"/>
      <c r="I5" s="190"/>
      <c r="J5" s="190"/>
    </row>
    <row r="6" customFormat="false" ht="16.5" hidden="false" customHeight="false" outlineLevel="0" collapsed="false">
      <c r="A6" s="184"/>
      <c r="B6" s="191"/>
      <c r="C6" s="191"/>
      <c r="D6" s="191"/>
      <c r="E6" s="191"/>
      <c r="F6" s="191"/>
      <c r="G6" s="191"/>
      <c r="H6" s="191"/>
      <c r="I6" s="191"/>
      <c r="J6" s="192"/>
    </row>
    <row r="7" customFormat="false" ht="15.75" hidden="false" customHeight="false" outlineLevel="0" collapsed="false">
      <c r="A7" s="180"/>
      <c r="B7" s="193"/>
      <c r="C7" s="193"/>
      <c r="D7" s="193"/>
      <c r="E7" s="193"/>
      <c r="F7" s="193"/>
      <c r="G7" s="193"/>
      <c r="H7" s="193"/>
      <c r="I7" s="193"/>
      <c r="J7" s="194"/>
    </row>
    <row r="8" customFormat="false" ht="18" hidden="false" customHeight="false" outlineLevel="0" collapsed="false">
      <c r="A8" s="184"/>
      <c r="B8" s="195"/>
      <c r="C8" s="196" t="s">
        <v>3</v>
      </c>
      <c r="D8" s="197"/>
      <c r="E8" s="196"/>
      <c r="F8" s="198"/>
      <c r="G8" s="198"/>
      <c r="H8" s="198"/>
      <c r="I8" s="198"/>
      <c r="J8" s="199"/>
    </row>
    <row r="9" customFormat="false" ht="18" hidden="false" customHeight="false" outlineLevel="0" collapsed="false">
      <c r="A9" s="184"/>
      <c r="B9" s="195"/>
      <c r="C9" s="196" t="s">
        <v>5</v>
      </c>
      <c r="D9" s="197"/>
      <c r="E9" s="196"/>
      <c r="F9" s="198"/>
      <c r="G9" s="198"/>
      <c r="H9" s="198"/>
      <c r="I9" s="198"/>
      <c r="J9" s="199"/>
    </row>
    <row r="10" customFormat="false" ht="18" hidden="false" customHeight="false" outlineLevel="0" collapsed="false">
      <c r="A10" s="184"/>
      <c r="B10" s="195"/>
      <c r="C10" s="196" t="s">
        <v>7</v>
      </c>
      <c r="D10" s="197"/>
      <c r="E10" s="196"/>
      <c r="F10" s="198"/>
      <c r="G10" s="198"/>
      <c r="H10" s="198"/>
      <c r="I10" s="198"/>
      <c r="J10" s="199"/>
    </row>
    <row r="11" customFormat="false" ht="18" hidden="false" customHeight="false" outlineLevel="0" collapsed="false">
      <c r="A11" s="184"/>
      <c r="B11" s="195"/>
      <c r="C11" s="196" t="s">
        <v>8</v>
      </c>
      <c r="D11" s="197"/>
      <c r="E11" s="196"/>
      <c r="F11" s="196" t="s">
        <v>68</v>
      </c>
      <c r="G11" s="198"/>
      <c r="H11" s="198"/>
      <c r="I11" s="198"/>
      <c r="J11" s="199"/>
    </row>
    <row r="12" customFormat="false" ht="18" hidden="false" customHeight="false" outlineLevel="0" collapsed="false">
      <c r="A12" s="184"/>
      <c r="B12" s="195"/>
      <c r="C12" s="196" t="s">
        <v>10</v>
      </c>
      <c r="D12" s="197"/>
      <c r="E12" s="196"/>
      <c r="F12" s="200"/>
      <c r="G12" s="201"/>
      <c r="H12" s="202"/>
      <c r="I12" s="202"/>
      <c r="J12" s="203"/>
    </row>
    <row r="13" customFormat="false" ht="18" hidden="false" customHeight="false" outlineLevel="0" collapsed="false">
      <c r="A13" s="184"/>
      <c r="B13" s="195"/>
      <c r="C13" s="196" t="s">
        <v>11</v>
      </c>
      <c r="D13" s="197"/>
      <c r="E13" s="196"/>
      <c r="F13" s="200"/>
      <c r="G13" s="201"/>
      <c r="H13" s="202"/>
      <c r="I13" s="202"/>
      <c r="J13" s="203"/>
    </row>
    <row r="14" customFormat="false" ht="16.5" hidden="false" customHeight="false" outlineLevel="0" collapsed="false">
      <c r="A14" s="184"/>
      <c r="B14" s="204"/>
      <c r="C14" s="205"/>
      <c r="D14" s="206"/>
      <c r="E14" s="207"/>
      <c r="F14" s="205"/>
      <c r="G14" s="205"/>
      <c r="H14" s="205"/>
      <c r="I14" s="205"/>
      <c r="J14" s="208"/>
    </row>
    <row r="15" customFormat="false" ht="15.75" hidden="false" customHeight="false" outlineLevel="0" collapsed="false">
      <c r="A15" s="180"/>
      <c r="B15" s="209"/>
      <c r="C15" s="193"/>
      <c r="D15" s="210"/>
      <c r="E15" s="211"/>
      <c r="F15" s="193"/>
      <c r="G15" s="193"/>
      <c r="H15" s="193"/>
      <c r="I15" s="193"/>
      <c r="J15" s="194"/>
    </row>
    <row r="16" customFormat="false" ht="18" hidden="false" customHeight="false" outlineLevel="0" collapsed="false">
      <c r="A16" s="184"/>
      <c r="B16" s="212" t="s">
        <v>69</v>
      </c>
      <c r="C16" s="212"/>
      <c r="D16" s="212"/>
      <c r="E16" s="212"/>
      <c r="F16" s="212"/>
      <c r="G16" s="212"/>
      <c r="H16" s="212"/>
      <c r="I16" s="212"/>
      <c r="J16" s="212"/>
    </row>
    <row r="17" customFormat="false" ht="16.5" hidden="false" customHeight="false" outlineLevel="0" collapsed="false">
      <c r="A17" s="213"/>
      <c r="B17" s="204"/>
      <c r="C17" s="205"/>
      <c r="D17" s="206"/>
      <c r="E17" s="207"/>
      <c r="F17" s="205"/>
      <c r="G17" s="205"/>
      <c r="H17" s="205"/>
      <c r="I17" s="205"/>
      <c r="J17" s="208"/>
    </row>
    <row r="18" customFormat="false" ht="15.75" hidden="false" customHeight="false" outlineLevel="0" collapsed="false">
      <c r="A18" s="214"/>
      <c r="B18" s="215"/>
      <c r="C18" s="216"/>
      <c r="D18" s="216"/>
      <c r="E18" s="216"/>
      <c r="F18" s="215"/>
      <c r="G18" s="217"/>
      <c r="H18" s="216"/>
      <c r="I18" s="218" t="s">
        <v>70</v>
      </c>
      <c r="J18" s="219" t="s">
        <v>70</v>
      </c>
    </row>
    <row r="19" customFormat="false" ht="15.75" hidden="false" customHeight="false" outlineLevel="0" collapsed="false">
      <c r="A19" s="184"/>
      <c r="B19" s="220"/>
      <c r="C19" s="202"/>
      <c r="D19" s="202"/>
      <c r="E19" s="202"/>
      <c r="F19" s="221" t="s">
        <v>71</v>
      </c>
      <c r="G19" s="222" t="s">
        <v>71</v>
      </c>
      <c r="H19" s="223" t="s">
        <v>70</v>
      </c>
      <c r="I19" s="222" t="s">
        <v>72</v>
      </c>
      <c r="J19" s="224" t="s">
        <v>73</v>
      </c>
    </row>
    <row r="20" customFormat="false" ht="15.75" hidden="false" customHeight="false" outlineLevel="0" collapsed="false">
      <c r="A20" s="225" t="s">
        <v>74</v>
      </c>
      <c r="B20" s="220"/>
      <c r="C20" s="202"/>
      <c r="D20" s="202"/>
      <c r="E20" s="202"/>
      <c r="F20" s="221" t="s">
        <v>75</v>
      </c>
      <c r="G20" s="222" t="s">
        <v>76</v>
      </c>
      <c r="H20" s="223" t="s">
        <v>77</v>
      </c>
      <c r="I20" s="222" t="s">
        <v>78</v>
      </c>
      <c r="J20" s="224" t="s">
        <v>78</v>
      </c>
    </row>
    <row r="21" customFormat="false" ht="16.5" hidden="false" customHeight="false" outlineLevel="0" collapsed="false">
      <c r="A21" s="226" t="s">
        <v>76</v>
      </c>
      <c r="B21" s="227" t="s">
        <v>79</v>
      </c>
      <c r="C21" s="228"/>
      <c r="D21" s="228"/>
      <c r="E21" s="229"/>
      <c r="F21" s="230"/>
      <c r="G21" s="231"/>
      <c r="H21" s="231"/>
      <c r="I21" s="231"/>
      <c r="J21" s="232"/>
    </row>
    <row r="22" customFormat="false" ht="4.5" hidden="false" customHeight="true" outlineLevel="0" collapsed="false">
      <c r="A22" s="213"/>
      <c r="B22" s="220"/>
      <c r="C22" s="202"/>
      <c r="D22" s="202"/>
      <c r="E22" s="233"/>
      <c r="F22" s="234"/>
      <c r="G22" s="218"/>
      <c r="H22" s="218"/>
      <c r="I22" s="218"/>
      <c r="J22" s="219"/>
    </row>
    <row r="23" customFormat="false" ht="18" hidden="false" customHeight="false" outlineLevel="0" collapsed="false">
      <c r="A23" s="235"/>
      <c r="B23" s="236"/>
      <c r="C23" s="237"/>
      <c r="D23" s="238"/>
      <c r="E23" s="239"/>
      <c r="F23" s="240"/>
      <c r="G23" s="241"/>
      <c r="H23" s="242"/>
      <c r="I23" s="243"/>
      <c r="J23" s="244"/>
    </row>
    <row r="24" customFormat="false" ht="18" hidden="false" customHeight="false" outlineLevel="0" collapsed="false">
      <c r="A24" s="245"/>
      <c r="B24" s="246"/>
      <c r="C24" s="247"/>
      <c r="D24" s="248"/>
      <c r="E24" s="248"/>
      <c r="F24" s="249"/>
      <c r="G24" s="249"/>
      <c r="H24" s="250"/>
      <c r="I24" s="251"/>
      <c r="J24" s="252"/>
    </row>
    <row r="25" customFormat="false" ht="18" hidden="false" customHeight="false" outlineLevel="0" collapsed="false">
      <c r="A25" s="253"/>
      <c r="B25" s="254"/>
      <c r="C25" s="255"/>
      <c r="D25" s="256"/>
      <c r="E25" s="256"/>
      <c r="F25" s="257"/>
      <c r="G25" s="257"/>
      <c r="H25" s="258"/>
      <c r="I25" s="259"/>
      <c r="J25" s="260"/>
    </row>
    <row r="26" customFormat="false" ht="18" hidden="false" customHeight="false" outlineLevel="0" collapsed="false">
      <c r="A26" s="261"/>
      <c r="B26" s="262"/>
      <c r="C26" s="255"/>
      <c r="D26" s="256"/>
      <c r="E26" s="256"/>
      <c r="F26" s="263"/>
      <c r="G26" s="257"/>
      <c r="H26" s="258"/>
      <c r="I26" s="259"/>
      <c r="J26" s="252"/>
    </row>
    <row r="27" customFormat="false" ht="18" hidden="false" customHeight="false" outlineLevel="0" collapsed="false">
      <c r="A27" s="261"/>
      <c r="B27" s="262"/>
      <c r="C27" s="255"/>
      <c r="D27" s="256"/>
      <c r="E27" s="256"/>
      <c r="F27" s="263"/>
      <c r="G27" s="257"/>
      <c r="H27" s="258"/>
      <c r="I27" s="259"/>
      <c r="J27" s="252"/>
    </row>
    <row r="28" customFormat="false" ht="18" hidden="false" customHeight="false" outlineLevel="0" collapsed="false">
      <c r="A28" s="261"/>
      <c r="B28" s="262"/>
      <c r="C28" s="255"/>
      <c r="D28" s="256"/>
      <c r="E28" s="256"/>
      <c r="F28" s="263"/>
      <c r="G28" s="257"/>
      <c r="H28" s="258"/>
      <c r="I28" s="259"/>
      <c r="J28" s="252"/>
    </row>
    <row r="29" customFormat="false" ht="18" hidden="false" customHeight="false" outlineLevel="0" collapsed="false">
      <c r="A29" s="261"/>
      <c r="B29" s="262"/>
      <c r="C29" s="255"/>
      <c r="D29" s="256"/>
      <c r="E29" s="256"/>
      <c r="F29" s="263"/>
      <c r="G29" s="257"/>
      <c r="H29" s="258"/>
      <c r="I29" s="259"/>
      <c r="J29" s="252"/>
    </row>
    <row r="30" customFormat="false" ht="18" hidden="false" customHeight="false" outlineLevel="0" collapsed="false">
      <c r="A30" s="261"/>
      <c r="B30" s="262"/>
      <c r="C30" s="255"/>
      <c r="D30" s="256"/>
      <c r="E30" s="256"/>
      <c r="F30" s="263"/>
      <c r="G30" s="257"/>
      <c r="H30" s="258"/>
      <c r="I30" s="259"/>
      <c r="J30" s="252"/>
    </row>
    <row r="31" customFormat="false" ht="18" hidden="false" customHeight="false" outlineLevel="0" collapsed="false">
      <c r="A31" s="245"/>
      <c r="B31" s="246"/>
      <c r="C31" s="247"/>
      <c r="D31" s="248"/>
      <c r="E31" s="248"/>
      <c r="F31" s="249"/>
      <c r="G31" s="249"/>
      <c r="H31" s="250"/>
      <c r="I31" s="251"/>
      <c r="J31" s="252"/>
    </row>
    <row r="32" customFormat="false" ht="18" hidden="false" customHeight="false" outlineLevel="0" collapsed="false">
      <c r="A32" s="264"/>
      <c r="B32" s="254"/>
      <c r="C32" s="255"/>
      <c r="D32" s="256"/>
      <c r="E32" s="256"/>
      <c r="F32" s="257"/>
      <c r="G32" s="257"/>
      <c r="H32" s="258"/>
      <c r="I32" s="259"/>
      <c r="J32" s="260"/>
    </row>
    <row r="33" customFormat="false" ht="18" hidden="false" customHeight="false" outlineLevel="0" collapsed="false">
      <c r="A33" s="265"/>
      <c r="B33" s="262"/>
      <c r="C33" s="255"/>
      <c r="D33" s="256"/>
      <c r="E33" s="256"/>
      <c r="F33" s="263"/>
      <c r="G33" s="257"/>
      <c r="H33" s="258"/>
      <c r="I33" s="259"/>
      <c r="J33" s="252"/>
    </row>
    <row r="34" customFormat="false" ht="18" hidden="false" customHeight="false" outlineLevel="0" collapsed="false">
      <c r="A34" s="265"/>
      <c r="B34" s="262"/>
      <c r="C34" s="255"/>
      <c r="D34" s="256"/>
      <c r="E34" s="256"/>
      <c r="F34" s="263"/>
      <c r="G34" s="257"/>
      <c r="H34" s="258"/>
      <c r="I34" s="259"/>
      <c r="J34" s="252"/>
    </row>
    <row r="35" customFormat="false" ht="18" hidden="false" customHeight="false" outlineLevel="0" collapsed="false">
      <c r="A35" s="261"/>
      <c r="B35" s="262"/>
      <c r="C35" s="255"/>
      <c r="D35" s="256"/>
      <c r="E35" s="256"/>
      <c r="F35" s="263"/>
      <c r="G35" s="257"/>
      <c r="H35" s="258"/>
      <c r="I35" s="259"/>
      <c r="J35" s="252"/>
    </row>
    <row r="36" customFormat="false" ht="18" hidden="false" customHeight="false" outlineLevel="0" collapsed="false">
      <c r="A36" s="261"/>
      <c r="B36" s="262"/>
      <c r="C36" s="255"/>
      <c r="D36" s="256"/>
      <c r="E36" s="256"/>
      <c r="F36" s="263"/>
      <c r="G36" s="257"/>
      <c r="H36" s="258"/>
      <c r="I36" s="259"/>
      <c r="J36" s="252"/>
    </row>
    <row r="37" customFormat="false" ht="18" hidden="false" customHeight="false" outlineLevel="0" collapsed="false">
      <c r="A37" s="261"/>
      <c r="B37" s="262"/>
      <c r="C37" s="255"/>
      <c r="D37" s="256"/>
      <c r="E37" s="256"/>
      <c r="F37" s="263"/>
      <c r="G37" s="257"/>
      <c r="H37" s="258"/>
      <c r="I37" s="259"/>
      <c r="J37" s="252"/>
    </row>
    <row r="38" customFormat="false" ht="18" hidden="false" customHeight="false" outlineLevel="0" collapsed="false">
      <c r="A38" s="261"/>
      <c r="B38" s="262"/>
      <c r="C38" s="255"/>
      <c r="D38" s="256"/>
      <c r="E38" s="256"/>
      <c r="F38" s="263"/>
      <c r="G38" s="257"/>
      <c r="H38" s="258"/>
      <c r="I38" s="259"/>
      <c r="J38" s="252"/>
    </row>
    <row r="39" customFormat="false" ht="18" hidden="false" customHeight="false" outlineLevel="0" collapsed="false">
      <c r="A39" s="261"/>
      <c r="B39" s="262"/>
      <c r="C39" s="255"/>
      <c r="D39" s="256"/>
      <c r="E39" s="256"/>
      <c r="F39" s="263"/>
      <c r="G39" s="257"/>
      <c r="H39" s="258"/>
      <c r="I39" s="259"/>
      <c r="J39" s="252"/>
    </row>
    <row r="40" customFormat="false" ht="18" hidden="false" customHeight="false" outlineLevel="0" collapsed="false">
      <c r="A40" s="261"/>
      <c r="B40" s="262"/>
      <c r="C40" s="255"/>
      <c r="D40" s="256"/>
      <c r="E40" s="256"/>
      <c r="F40" s="263"/>
      <c r="G40" s="257"/>
      <c r="H40" s="258"/>
      <c r="I40" s="259"/>
      <c r="J40" s="252"/>
    </row>
    <row r="41" customFormat="false" ht="18" hidden="false" customHeight="false" outlineLevel="0" collapsed="false">
      <c r="A41" s="261"/>
      <c r="B41" s="262"/>
      <c r="C41" s="255"/>
      <c r="D41" s="256"/>
      <c r="E41" s="256"/>
      <c r="F41" s="263"/>
      <c r="G41" s="257"/>
      <c r="H41" s="258"/>
      <c r="I41" s="259"/>
      <c r="J41" s="252"/>
    </row>
    <row r="42" customFormat="false" ht="18" hidden="false" customHeight="false" outlineLevel="0" collapsed="false">
      <c r="A42" s="261"/>
      <c r="B42" s="262"/>
      <c r="C42" s="255"/>
      <c r="D42" s="256"/>
      <c r="E42" s="256"/>
      <c r="F42" s="263"/>
      <c r="G42" s="257"/>
      <c r="H42" s="258"/>
      <c r="I42" s="259"/>
      <c r="J42" s="252"/>
    </row>
    <row r="43" customFormat="false" ht="18" hidden="false" customHeight="false" outlineLevel="0" collapsed="false">
      <c r="A43" s="265"/>
      <c r="B43" s="262"/>
      <c r="C43" s="255"/>
      <c r="D43" s="256"/>
      <c r="E43" s="256"/>
      <c r="F43" s="263"/>
      <c r="G43" s="257"/>
      <c r="H43" s="258"/>
      <c r="I43" s="259"/>
      <c r="J43" s="252"/>
    </row>
    <row r="44" customFormat="false" ht="18" hidden="false" customHeight="false" outlineLevel="0" collapsed="false">
      <c r="A44" s="265"/>
      <c r="B44" s="262"/>
      <c r="C44" s="255"/>
      <c r="D44" s="256"/>
      <c r="E44" s="256"/>
      <c r="F44" s="263"/>
      <c r="G44" s="257"/>
      <c r="H44" s="258"/>
      <c r="I44" s="259"/>
      <c r="J44" s="252"/>
    </row>
    <row r="45" customFormat="false" ht="18" hidden="false" customHeight="false" outlineLevel="0" collapsed="false">
      <c r="A45" s="265"/>
      <c r="B45" s="262"/>
      <c r="C45" s="255"/>
      <c r="D45" s="256"/>
      <c r="E45" s="256"/>
      <c r="F45" s="263"/>
      <c r="G45" s="257"/>
      <c r="H45" s="258"/>
      <c r="I45" s="259"/>
      <c r="J45" s="252"/>
    </row>
    <row r="46" customFormat="false" ht="18" hidden="false" customHeight="false" outlineLevel="0" collapsed="false">
      <c r="A46" s="261"/>
      <c r="B46" s="262"/>
      <c r="C46" s="255"/>
      <c r="D46" s="256"/>
      <c r="E46" s="256"/>
      <c r="F46" s="263"/>
      <c r="G46" s="257"/>
      <c r="H46" s="258"/>
      <c r="I46" s="259"/>
      <c r="J46" s="252"/>
    </row>
    <row r="47" customFormat="false" ht="18" hidden="false" customHeight="false" outlineLevel="0" collapsed="false">
      <c r="A47" s="261"/>
      <c r="B47" s="262"/>
      <c r="C47" s="255"/>
      <c r="D47" s="256"/>
      <c r="E47" s="256"/>
      <c r="F47" s="263"/>
      <c r="G47" s="257"/>
      <c r="H47" s="258"/>
      <c r="I47" s="259"/>
      <c r="J47" s="252"/>
    </row>
    <row r="48" customFormat="false" ht="18" hidden="false" customHeight="false" outlineLevel="0" collapsed="false">
      <c r="A48" s="265"/>
      <c r="B48" s="262"/>
      <c r="C48" s="255"/>
      <c r="D48" s="256"/>
      <c r="E48" s="256"/>
      <c r="F48" s="263"/>
      <c r="G48" s="257"/>
      <c r="H48" s="258"/>
      <c r="I48" s="259"/>
      <c r="J48" s="252"/>
    </row>
    <row r="49" customFormat="false" ht="18" hidden="false" customHeight="false" outlineLevel="0" collapsed="false">
      <c r="A49" s="265"/>
      <c r="B49" s="262"/>
      <c r="C49" s="255"/>
      <c r="D49" s="256"/>
      <c r="E49" s="256"/>
      <c r="F49" s="263"/>
      <c r="G49" s="257"/>
      <c r="H49" s="258"/>
      <c r="I49" s="259"/>
      <c r="J49" s="252"/>
    </row>
    <row r="50" customFormat="false" ht="18" hidden="false" customHeight="false" outlineLevel="0" collapsed="false">
      <c r="A50" s="265"/>
      <c r="B50" s="262"/>
      <c r="C50" s="255"/>
      <c r="D50" s="256"/>
      <c r="E50" s="256"/>
      <c r="F50" s="263"/>
      <c r="G50" s="257"/>
      <c r="H50" s="258"/>
      <c r="I50" s="259"/>
      <c r="J50" s="252"/>
    </row>
    <row r="51" customFormat="false" ht="18" hidden="false" customHeight="false" outlineLevel="0" collapsed="false">
      <c r="A51" s="265"/>
      <c r="B51" s="262"/>
      <c r="C51" s="255"/>
      <c r="D51" s="256"/>
      <c r="E51" s="256"/>
      <c r="F51" s="263"/>
      <c r="G51" s="257"/>
      <c r="H51" s="258"/>
      <c r="I51" s="259"/>
      <c r="J51" s="252"/>
    </row>
    <row r="52" customFormat="false" ht="18" hidden="false" customHeight="false" outlineLevel="0" collapsed="false">
      <c r="A52" s="265"/>
      <c r="B52" s="262"/>
      <c r="C52" s="255"/>
      <c r="D52" s="256"/>
      <c r="E52" s="256"/>
      <c r="F52" s="263"/>
      <c r="G52" s="257"/>
      <c r="H52" s="258"/>
      <c r="I52" s="259"/>
      <c r="J52" s="252"/>
    </row>
    <row r="53" customFormat="false" ht="18" hidden="false" customHeight="false" outlineLevel="0" collapsed="false">
      <c r="A53" s="265"/>
      <c r="B53" s="262"/>
      <c r="C53" s="255"/>
      <c r="D53" s="256"/>
      <c r="E53" s="256"/>
      <c r="F53" s="263"/>
      <c r="G53" s="257"/>
      <c r="H53" s="258"/>
      <c r="I53" s="259"/>
      <c r="J53" s="252"/>
    </row>
    <row r="54" customFormat="false" ht="18" hidden="false" customHeight="false" outlineLevel="0" collapsed="false">
      <c r="A54" s="265"/>
      <c r="B54" s="262"/>
      <c r="C54" s="255"/>
      <c r="D54" s="256"/>
      <c r="E54" s="256"/>
      <c r="F54" s="263"/>
      <c r="G54" s="257"/>
      <c r="H54" s="258"/>
      <c r="I54" s="259"/>
      <c r="J54" s="252"/>
    </row>
    <row r="55" customFormat="false" ht="18" hidden="false" customHeight="false" outlineLevel="0" collapsed="false">
      <c r="A55" s="261"/>
      <c r="B55" s="262"/>
      <c r="C55" s="255"/>
      <c r="D55" s="256"/>
      <c r="E55" s="256"/>
      <c r="F55" s="263"/>
      <c r="G55" s="257"/>
      <c r="H55" s="266"/>
      <c r="I55" s="259"/>
      <c r="J55" s="252"/>
    </row>
    <row r="56" customFormat="false" ht="18" hidden="false" customHeight="false" outlineLevel="0" collapsed="false">
      <c r="A56" s="261"/>
      <c r="B56" s="262"/>
      <c r="C56" s="255"/>
      <c r="D56" s="256"/>
      <c r="E56" s="256"/>
      <c r="F56" s="263"/>
      <c r="G56" s="257"/>
      <c r="H56" s="266"/>
      <c r="I56" s="259"/>
      <c r="J56" s="252"/>
    </row>
    <row r="57" customFormat="false" ht="18" hidden="false" customHeight="false" outlineLevel="0" collapsed="false">
      <c r="A57" s="265"/>
      <c r="B57" s="262"/>
      <c r="C57" s="255"/>
      <c r="D57" s="256"/>
      <c r="E57" s="256"/>
      <c r="F57" s="263"/>
      <c r="G57" s="257"/>
      <c r="H57" s="266"/>
      <c r="I57" s="259"/>
      <c r="J57" s="252"/>
    </row>
    <row r="58" customFormat="false" ht="18" hidden="false" customHeight="false" outlineLevel="0" collapsed="false">
      <c r="A58" s="261"/>
      <c r="B58" s="262"/>
      <c r="C58" s="255"/>
      <c r="D58" s="256"/>
      <c r="E58" s="256"/>
      <c r="F58" s="263"/>
      <c r="G58" s="257"/>
      <c r="H58" s="266"/>
      <c r="I58" s="259"/>
      <c r="J58" s="252"/>
    </row>
    <row r="59" customFormat="false" ht="18" hidden="false" customHeight="false" outlineLevel="0" collapsed="false">
      <c r="A59" s="265"/>
      <c r="B59" s="262"/>
      <c r="C59" s="255"/>
      <c r="D59" s="256"/>
      <c r="E59" s="256"/>
      <c r="F59" s="263"/>
      <c r="G59" s="257"/>
      <c r="H59" s="266"/>
      <c r="I59" s="259"/>
      <c r="J59" s="252"/>
    </row>
    <row r="60" customFormat="false" ht="15.75" hidden="false" customHeight="false" outlineLevel="0" collapsed="false">
      <c r="A60" s="261"/>
      <c r="B60" s="262"/>
      <c r="C60" s="267"/>
      <c r="D60" s="256"/>
      <c r="E60" s="256"/>
      <c r="F60" s="263"/>
      <c r="G60" s="257"/>
      <c r="H60" s="266"/>
      <c r="I60" s="259"/>
      <c r="J60" s="252"/>
    </row>
    <row r="61" customFormat="false" ht="15.75" hidden="false" customHeight="false" outlineLevel="0" collapsed="false">
      <c r="A61" s="265"/>
      <c r="B61" s="262"/>
      <c r="C61" s="268"/>
      <c r="D61" s="248"/>
      <c r="E61" s="248"/>
      <c r="F61" s="263"/>
      <c r="G61" s="257"/>
      <c r="H61" s="266"/>
      <c r="I61" s="259"/>
      <c r="J61" s="252"/>
    </row>
    <row r="62" customFormat="false" ht="16.5" hidden="false" customHeight="false" outlineLevel="0" collapsed="false">
      <c r="A62" s="269"/>
      <c r="B62" s="270"/>
      <c r="C62" s="271"/>
      <c r="D62" s="272"/>
      <c r="E62" s="272"/>
      <c r="F62" s="273"/>
      <c r="G62" s="273"/>
      <c r="H62" s="274"/>
      <c r="I62" s="275"/>
      <c r="J62" s="276"/>
    </row>
    <row r="63" customFormat="false" ht="16.5" hidden="false" customHeight="false" outlineLevel="0" collapsed="false">
      <c r="A63" s="277" t="s">
        <v>80</v>
      </c>
      <c r="B63" s="278" t="s">
        <v>81</v>
      </c>
      <c r="C63" s="279"/>
      <c r="D63" s="279"/>
      <c r="E63" s="279"/>
      <c r="F63" s="280"/>
      <c r="G63" s="280"/>
      <c r="H63" s="281"/>
      <c r="I63" s="282" t="n">
        <f aca="false">SUM(I23:I62)*0.045</f>
        <v>0</v>
      </c>
      <c r="J63" s="260"/>
    </row>
    <row r="64" customFormat="false" ht="16.5" hidden="false" customHeight="false" outlineLevel="0" collapsed="false">
      <c r="A64" s="283" t="s">
        <v>82</v>
      </c>
      <c r="B64" s="284" t="s">
        <v>83</v>
      </c>
      <c r="C64" s="285"/>
      <c r="D64" s="285"/>
      <c r="E64" s="285"/>
      <c r="F64" s="286"/>
      <c r="G64" s="286"/>
      <c r="H64" s="287"/>
      <c r="I64" s="288" t="n">
        <f aca="false">SUM(I23:I62)*0.0825</f>
        <v>0</v>
      </c>
      <c r="J64" s="276"/>
    </row>
    <row r="65" customFormat="false" ht="24.75" hidden="false" customHeight="true" outlineLevel="0" collapsed="false">
      <c r="A65" s="289"/>
      <c r="B65" s="290" t="s">
        <v>84</v>
      </c>
      <c r="C65" s="291"/>
      <c r="D65" s="291"/>
      <c r="E65" s="292"/>
      <c r="F65" s="291"/>
      <c r="G65" s="291"/>
      <c r="H65" s="293"/>
      <c r="I65" s="294" t="n">
        <f aca="false">SUM(I23:I64)</f>
        <v>0</v>
      </c>
      <c r="J65" s="295"/>
    </row>
    <row r="66" customFormat="false" ht="25.5" hidden="false" customHeight="true" outlineLevel="0" collapsed="false">
      <c r="A66" s="296" t="s">
        <v>85</v>
      </c>
      <c r="B66" s="297" t="s">
        <v>86</v>
      </c>
      <c r="C66" s="298"/>
      <c r="D66" s="298"/>
      <c r="E66" s="298"/>
      <c r="F66" s="299"/>
      <c r="G66" s="299"/>
      <c r="H66" s="298"/>
      <c r="I66" s="300" t="n">
        <f aca="false">J65</f>
        <v>0</v>
      </c>
      <c r="J66" s="301"/>
    </row>
    <row r="67" customFormat="false" ht="24.75" hidden="false" customHeight="true" outlineLevel="0" collapsed="false">
      <c r="A67" s="302"/>
      <c r="B67" s="303" t="s">
        <v>87</v>
      </c>
      <c r="C67" s="304"/>
      <c r="D67" s="304"/>
      <c r="E67" s="305"/>
      <c r="F67" s="304"/>
      <c r="G67" s="304"/>
      <c r="H67" s="306"/>
      <c r="I67" s="307" t="n">
        <f aca="false">SUM(I65:I66)</f>
        <v>0</v>
      </c>
      <c r="J67" s="308"/>
    </row>
    <row r="68" customFormat="false" ht="15.75" hidden="false" customHeight="false" outlineLevel="0" collapsed="false">
      <c r="A68" s="309"/>
      <c r="B68" s="309"/>
      <c r="C68" s="309"/>
      <c r="D68" s="309"/>
      <c r="E68" s="309"/>
      <c r="F68" s="309"/>
      <c r="G68" s="309"/>
      <c r="H68" s="309"/>
      <c r="I68" s="309"/>
      <c r="J68" s="310"/>
    </row>
  </sheetData>
  <mergeCells count="4">
    <mergeCell ref="B2:J2"/>
    <mergeCell ref="B4:J4"/>
    <mergeCell ref="B5:J5"/>
    <mergeCell ref="B16:J16"/>
  </mergeCells>
  <printOptions headings="false" gridLines="false" gridLinesSet="true" horizontalCentered="false" verticalCentered="false"/>
  <pageMargins left="0.5" right="0" top="0.25" bottom="0.25" header="0.511811023622047" footer="0.511811023622047"/>
  <pageSetup paperSize="1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1999-09-17T12:19:49Z</dcterms:created>
  <dc:creator>appinst</dc:creator>
  <dc:description/>
  <dc:language>en-US</dc:language>
  <cp:lastModifiedBy>rrogers</cp:lastModifiedBy>
  <cp:lastPrinted>2000-04-19T16:49:28Z</cp:lastPrinted>
  <cp:revision>0</cp:revision>
  <dc:subject/>
  <dc:title/>
</cp:coreProperties>
</file>