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<sst xmlns="http://schemas.openxmlformats.org/spreadsheetml/2006/main" count="34" uniqueCount="29">
  <si>
    <t xml:space="preserve">NEMEC/VITALI PROPERTY DIVISION</t>
  </si>
  <si>
    <t xml:space="preserve">HARD ASSETS</t>
  </si>
  <si>
    <t xml:space="preserve">ASSET VALUE</t>
  </si>
  <si>
    <t xml:space="preserve">LOAN AMOUNT</t>
  </si>
  <si>
    <t xml:space="preserve">FINAL VALUE TO BE DIVIDED</t>
  </si>
  <si>
    <t xml:space="preserve">Each Party Entitled to following for Hard Assets</t>
  </si>
  <si>
    <t xml:space="preserve">House-1403 Banks</t>
  </si>
  <si>
    <t xml:space="preserve">1997 4-Runner</t>
  </si>
  <si>
    <t xml:space="preserve">1993 Camry</t>
  </si>
  <si>
    <t xml:space="preserve">SOFT ASSETS</t>
  </si>
  <si>
    <t xml:space="preserve">STOCK PRICE</t>
  </si>
  <si>
    <t xml:space="preserve">Each Party Entitled to the following for Soft Asset</t>
  </si>
  <si>
    <t xml:space="preserve">Stock Options</t>
  </si>
  <si>
    <t xml:space="preserve">After 20% Tax</t>
  </si>
  <si>
    <t xml:space="preserve">Gerald's 401K</t>
  </si>
  <si>
    <t xml:space="preserve">Lisa's 401K</t>
  </si>
  <si>
    <t xml:space="preserve">Furniture/Miscellaneous Items*</t>
  </si>
  <si>
    <t xml:space="preserve">Gerald</t>
  </si>
  <si>
    <t xml:space="preserve">Value</t>
  </si>
  <si>
    <t xml:space="preserve">Lisa</t>
  </si>
  <si>
    <t xml:space="preserve">Gerald keeps everything in his possession</t>
  </si>
  <si>
    <t xml:space="preserve">House - 1403 Banks</t>
  </si>
  <si>
    <t xml:space="preserve">Lisa keeps everything in her possession</t>
  </si>
  <si>
    <t xml:space="preserve">Stock Options (After Tax @ 20%)</t>
  </si>
  <si>
    <t xml:space="preserve">*Subject to last review of miscellaneous items</t>
  </si>
  <si>
    <t xml:space="preserve">Sub-Total</t>
  </si>
  <si>
    <t xml:space="preserve">     Substract the Total Each Party is Entitled To for Hard and Soft Assets</t>
  </si>
  <si>
    <t xml:space="preserve">Total</t>
  </si>
  <si>
    <t xml:space="preserve">      Amount of Imbalance between the Parties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</si>
</sst>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8.99"/>
    <col collapsed="false" customWidth="true" hidden="false" outlineLevel="0" max="4" min="4" style="0" width="14.41"/>
    <col collapsed="false" customWidth="true" hidden="false" outlineLevel="0" max="5" min="5" style="0" width="14.28"/>
    <col collapsed="false" customWidth="true" hidden="false" outlineLevel="0" max="6" min="6" style="0" width="14.85"/>
    <col collapsed="false" customWidth="true" hidden="false" outlineLevel="0" max="7" min="7" style="0" width="12.14"/>
    <col collapsed="false" customWidth="true" hidden="false" outlineLevel="0" max="9" min="9" style="0" width="11.28"/>
  </cols>
  <sheetData>
    <row r="1" customFormat="false" ht="12.75" hidden="false" customHeight="false" outlineLevel="0" collapsed="false">
      <c r="F1" s="1" t="s">
        <v>0</v>
      </c>
      <c r="G1" s="1"/>
    </row>
    <row r="3" customFormat="false" ht="13.5" hidden="false" customHeight="false" outlineLevel="0" collapsed="false"/>
    <row r="4" customFormat="false" ht="12.75" hidden="false" customHeight="false" outlineLevel="0" collapsed="false">
      <c r="A4" s="2" t="s">
        <v>1</v>
      </c>
      <c r="B4" s="3"/>
      <c r="C4" s="2" t="s">
        <v>2</v>
      </c>
      <c r="D4" s="2" t="s">
        <v>3</v>
      </c>
      <c r="E4" s="3"/>
      <c r="F4" s="2" t="s">
        <v>4</v>
      </c>
      <c r="G4" s="3"/>
      <c r="I4" s="4" t="s">
        <v>5</v>
      </c>
      <c r="J4" s="5"/>
      <c r="K4" s="5"/>
      <c r="L4" s="5"/>
      <c r="M4" s="6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I5" s="7"/>
      <c r="J5" s="3"/>
      <c r="K5" s="3"/>
      <c r="L5" s="3"/>
      <c r="M5" s="8"/>
    </row>
    <row r="6" customFormat="false" ht="13.5" hidden="false" customHeight="false" outlineLevel="0" collapsed="false">
      <c r="A6" s="3" t="s">
        <v>6</v>
      </c>
      <c r="B6" s="3"/>
      <c r="C6" s="9" t="n">
        <v>245000</v>
      </c>
      <c r="D6" s="9" t="n">
        <v>169500</v>
      </c>
      <c r="E6" s="3"/>
      <c r="F6" s="10" t="n">
        <f aca="false">C6-D6</f>
        <v>75500</v>
      </c>
      <c r="G6" s="3"/>
      <c r="I6" s="11" t="n">
        <f aca="false">(F6+F7+F8)/2</f>
        <v>43615.08</v>
      </c>
      <c r="J6" s="12"/>
      <c r="K6" s="12"/>
      <c r="L6" s="12"/>
      <c r="M6" s="13"/>
    </row>
    <row r="7" customFormat="false" ht="12.75" hidden="false" customHeight="false" outlineLevel="0" collapsed="false">
      <c r="A7" s="3" t="s">
        <v>7</v>
      </c>
      <c r="B7" s="3"/>
      <c r="C7" s="9" t="n">
        <v>25122</v>
      </c>
      <c r="D7" s="9" t="n">
        <v>8106.84</v>
      </c>
      <c r="E7" s="3"/>
      <c r="F7" s="10" t="n">
        <f aca="false">C7-D7</f>
        <v>17015.16</v>
      </c>
      <c r="G7" s="3"/>
    </row>
    <row r="8" customFormat="false" ht="12.75" hidden="false" customHeight="false" outlineLevel="0" collapsed="false">
      <c r="A8" s="14" t="s">
        <v>8</v>
      </c>
      <c r="B8" s="14"/>
      <c r="C8" s="15" t="n">
        <v>6575</v>
      </c>
      <c r="D8" s="15" t="n">
        <v>11860</v>
      </c>
      <c r="E8" s="14"/>
      <c r="F8" s="16" t="n">
        <f aca="false">C8-D8</f>
        <v>-5285</v>
      </c>
      <c r="G8" s="14"/>
    </row>
    <row r="9" customFormat="false" ht="13.5" hidden="false" customHeight="false" outlineLevel="0" collapsed="false"/>
    <row r="10" customFormat="false" ht="12.75" hidden="false" customHeight="false" outlineLevel="0" collapsed="false">
      <c r="A10" s="2" t="s">
        <v>9</v>
      </c>
      <c r="B10" s="2"/>
      <c r="C10" s="2" t="s">
        <v>10</v>
      </c>
      <c r="D10" s="2"/>
      <c r="E10" s="2"/>
      <c r="F10" s="2" t="s">
        <v>4</v>
      </c>
      <c r="G10" s="3"/>
      <c r="I10" s="4" t="s">
        <v>11</v>
      </c>
      <c r="J10" s="5"/>
      <c r="K10" s="5"/>
      <c r="L10" s="5"/>
      <c r="M10" s="6"/>
    </row>
    <row r="11" customFormat="false" ht="12.75" hidden="false" customHeight="false" outlineLevel="0" collapsed="false">
      <c r="A11" s="3"/>
      <c r="B11" s="3"/>
      <c r="C11" s="3"/>
      <c r="D11" s="3"/>
      <c r="E11" s="3"/>
      <c r="F11" s="3"/>
      <c r="G11" s="3"/>
      <c r="I11" s="7"/>
      <c r="J11" s="3"/>
      <c r="K11" s="3"/>
      <c r="L11" s="3"/>
      <c r="M11" s="8"/>
    </row>
    <row r="12" customFormat="false" ht="13.5" hidden="false" customHeight="false" outlineLevel="0" collapsed="false">
      <c r="A12" s="3" t="s">
        <v>12</v>
      </c>
      <c r="B12" s="3"/>
      <c r="C12" s="9" t="n">
        <v>80</v>
      </c>
      <c r="D12" s="3"/>
      <c r="E12" s="3"/>
      <c r="F12" s="17" t="n">
        <f aca="false">(((C12-15.25)*1252)+((C12-22.6875)*760))*0.65</f>
        <v>81005.925</v>
      </c>
      <c r="G12" s="3" t="s">
        <v>13</v>
      </c>
      <c r="I12" s="18" t="n">
        <f aca="false">SUM(F12:F14)/2</f>
        <v>40502.9625</v>
      </c>
      <c r="J12" s="12"/>
      <c r="K12" s="12"/>
      <c r="L12" s="12"/>
      <c r="M12" s="13"/>
    </row>
    <row r="13" customFormat="false" ht="12.75" hidden="false" customHeight="false" outlineLevel="0" collapsed="false">
      <c r="A13" s="3" t="s">
        <v>14</v>
      </c>
      <c r="B13" s="3"/>
      <c r="C13" s="3"/>
      <c r="D13" s="3"/>
      <c r="E13" s="3"/>
      <c r="F13" s="3"/>
      <c r="G13" s="3"/>
    </row>
    <row r="14" customFormat="false" ht="12.75" hidden="false" customHeight="false" outlineLevel="0" collapsed="false">
      <c r="A14" s="14" t="s">
        <v>15</v>
      </c>
      <c r="B14" s="14"/>
      <c r="C14" s="14"/>
      <c r="D14" s="14"/>
      <c r="E14" s="14"/>
      <c r="F14" s="14"/>
      <c r="G14" s="14"/>
    </row>
    <row r="15" customFormat="false" ht="13.5" hidden="false" customHeight="false" outlineLevel="0" collapsed="false"/>
    <row r="16" customFormat="false" ht="12.75" hidden="false" customHeight="false" outlineLevel="0" collapsed="false">
      <c r="I16" s="4" t="s">
        <v>16</v>
      </c>
      <c r="J16" s="5"/>
      <c r="K16" s="5"/>
      <c r="L16" s="6"/>
    </row>
    <row r="17" customFormat="false" ht="12.75" hidden="false" customHeight="false" outlineLevel="0" collapsed="false">
      <c r="A17" s="2" t="s">
        <v>17</v>
      </c>
      <c r="B17" s="2"/>
      <c r="C17" s="2" t="s">
        <v>18</v>
      </c>
      <c r="D17" s="19" t="s">
        <v>19</v>
      </c>
      <c r="E17" s="2"/>
      <c r="F17" s="2" t="s">
        <v>18</v>
      </c>
      <c r="G17" s="3"/>
      <c r="I17" s="7"/>
      <c r="J17" s="3"/>
      <c r="K17" s="3"/>
      <c r="L17" s="8"/>
    </row>
    <row r="18" customFormat="false" ht="12.75" hidden="false" customHeight="false" outlineLevel="0" collapsed="false">
      <c r="A18" s="3"/>
      <c r="B18" s="3"/>
      <c r="C18" s="3"/>
      <c r="D18" s="20"/>
      <c r="E18" s="3"/>
      <c r="F18" s="3"/>
      <c r="G18" s="3"/>
      <c r="I18" s="7" t="s">
        <v>20</v>
      </c>
      <c r="J18" s="3"/>
      <c r="K18" s="3"/>
      <c r="L18" s="8"/>
    </row>
    <row r="19" customFormat="false" ht="13.5" hidden="false" customHeight="false" outlineLevel="0" collapsed="false">
      <c r="A19" s="3" t="s">
        <v>21</v>
      </c>
      <c r="B19" s="3"/>
      <c r="C19" s="10" t="n">
        <f aca="false">F6</f>
        <v>75500</v>
      </c>
      <c r="D19" s="20" t="s">
        <v>7</v>
      </c>
      <c r="E19" s="3"/>
      <c r="F19" s="10" t="n">
        <f aca="false">F7</f>
        <v>17015.16</v>
      </c>
      <c r="G19" s="3"/>
      <c r="I19" s="21" t="s">
        <v>22</v>
      </c>
      <c r="J19" s="12"/>
      <c r="K19" s="12"/>
      <c r="L19" s="13"/>
    </row>
    <row r="20" customFormat="false" ht="12.75" hidden="false" customHeight="false" outlineLevel="0" collapsed="false">
      <c r="A20" s="14" t="s">
        <v>8</v>
      </c>
      <c r="B20" s="14"/>
      <c r="C20" s="16" t="n">
        <f aca="false">F8</f>
        <v>-5285</v>
      </c>
      <c r="D20" s="22" t="s">
        <v>23</v>
      </c>
      <c r="E20" s="14"/>
      <c r="F20" s="16" t="n">
        <f aca="false">F12</f>
        <v>81005.925</v>
      </c>
      <c r="G20" s="14"/>
      <c r="H20" s="3"/>
      <c r="I20" s="3" t="s">
        <v>24</v>
      </c>
    </row>
    <row r="21" customFormat="false" ht="12.75" hidden="false" customHeight="false" outlineLevel="0" collapsed="false">
      <c r="D21" s="20"/>
    </row>
    <row r="22" customFormat="false" ht="12.75" hidden="false" customHeight="false" outlineLevel="0" collapsed="false">
      <c r="D22" s="20"/>
    </row>
    <row r="23" customFormat="false" ht="12.75" hidden="false" customHeight="false" outlineLevel="0" collapsed="false">
      <c r="D23" s="20"/>
    </row>
    <row r="24" customFormat="false" ht="12.75" hidden="false" customHeight="false" outlineLevel="0" collapsed="false">
      <c r="D24" s="20"/>
    </row>
    <row r="25" customFormat="false" ht="12.75" hidden="false" customHeight="false" outlineLevel="0" collapsed="false">
      <c r="A25" s="14" t="s">
        <v>25</v>
      </c>
      <c r="B25" s="14"/>
      <c r="C25" s="16" t="n">
        <f aca="false">SUM(C19:C20)</f>
        <v>70215</v>
      </c>
      <c r="D25" s="22"/>
      <c r="E25" s="14"/>
      <c r="F25" s="16" t="n">
        <f aca="false">SUM(F19:F20)</f>
        <v>98021.085</v>
      </c>
      <c r="G25" s="14"/>
    </row>
    <row r="26" customFormat="false" ht="12.75" hidden="false" customHeight="false" outlineLevel="0" collapsed="false">
      <c r="D26" s="20"/>
    </row>
    <row r="27" customFormat="false" ht="12.75" hidden="false" customHeight="false" outlineLevel="0" collapsed="false">
      <c r="D27" s="20"/>
    </row>
    <row r="28" customFormat="false" ht="12.75" hidden="false" customHeight="false" outlineLevel="0" collapsed="false">
      <c r="A28" s="14" t="s">
        <v>25</v>
      </c>
      <c r="B28" s="14"/>
      <c r="C28" s="16" t="n">
        <f aca="false">I6+I12</f>
        <v>84118.0425</v>
      </c>
      <c r="D28" s="22"/>
      <c r="E28" s="14"/>
      <c r="F28" s="16" t="n">
        <f aca="false">I6+I12</f>
        <v>84118.0425</v>
      </c>
      <c r="G28" s="23" t="s">
        <v>26</v>
      </c>
    </row>
    <row r="29" customFormat="false" ht="12.75" hidden="false" customHeight="false" outlineLevel="0" collapsed="false">
      <c r="D29" s="20"/>
    </row>
    <row r="30" customFormat="false" ht="12.75" hidden="false" customHeight="false" outlineLevel="0" collapsed="false">
      <c r="A30" s="14" t="s">
        <v>27</v>
      </c>
      <c r="B30" s="14"/>
      <c r="C30" s="16" t="n">
        <f aca="false">C25-C28</f>
        <v>-13903.0425</v>
      </c>
      <c r="D30" s="22"/>
      <c r="E30" s="14"/>
      <c r="F30" s="16" t="n">
        <f aca="false">F25-F28</f>
        <v>13903.0425</v>
      </c>
      <c r="G30" s="23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2000-01-19T19:49:09Z</dcterms:created>
  <dc:creator>gnemec</dc:creator>
  <dc:description/>
  <dc:language>en-US</dc:language>
  <cp:lastModifiedBy>gnemec</cp:lastModifiedBy>
  <dcterms:modified xsi:type="dcterms:W3CDTF">2000-08-14T18:33:43Z</dcterms:modified>
  <cp:revision>0</cp:revision>
  <dc:subject/>
  <dc:title/>
</cp:coreProperties>
</file>