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_rels/chart15.xml.rels" ContentType="application/vnd.openxmlformats-package.relationships+xml"/>
  <Override PartName="/xl/charts/_rels/chart14.xml.rels" ContentType="application/vnd.openxmlformats-package.relationships+xml"/>
  <Override PartName="/xl/charts/_rels/chart2.xml.rels" ContentType="application/vnd.openxmlformats-package.relationships+xml"/>
  <Override PartName="/xl/charts/_rels/chart4.xml.rels" ContentType="application/vnd.openxmlformats-package.relationships+xml"/>
  <Override PartName="/xl/charts/_rels/chart10.xml.rels" ContentType="application/vnd.openxmlformats-package.relationships+xml"/>
  <Override PartName="/xl/charts/_rels/chart8.xml.rels" ContentType="application/vnd.openxmlformats-package.relationships+xml"/>
  <Override PartName="/xl/charts/_rels/chart6.xml.rels" ContentType="application/vnd.openxmlformats-package.relationships+xml"/>
  <Override PartName="/xl/charts/_rels/chart12.xml.rels" ContentType="application/vnd.openxmlformats-package.relationships+xml"/>
  <Override PartName="/xl/charts/_rels/chart13.xml.rels" ContentType="application/vnd.openxmlformats-package.relationships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1.xml.rels" ContentType="application/vnd.openxmlformats-package.relationship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10.xml" ContentType="application/vnd.openxmlformats-officedocument.drawingml.chartshapes+xml"/>
  <Override PartName="/xl/drawings/drawing7.xml" ContentType="application/vnd.openxmlformats-officedocument.drawingml.chartshapes+xml"/>
  <Override PartName="/xl/drawings/drawing11.xml" ContentType="application/vnd.openxmlformats-officedocument.drawing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xl/media/image5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s" sheetId="1" state="visible" r:id="rId3"/>
    <sheet name="Quarterly report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<sst xmlns="http://schemas.openxmlformats.org/spreadsheetml/2006/main" count="1298" uniqueCount="449">
  <si>
    <t xml:space="preserve">Coverage Metrics (IOU, Muni, COOP, IPP)</t>
  </si>
  <si>
    <t xml:space="preserve">Coverage Year: 2001              Coverage Quarter: 3rd              Coverage Month: August</t>
  </si>
  <si>
    <t xml:space="preserve">Monthly Accounts</t>
  </si>
  <si>
    <r>
      <rPr>
        <b val="true"/>
        <sz val="10"/>
        <rFont val="Arial"/>
        <family val="2"/>
      </rPr>
      <t xml:space="preserve">Quarterly Accounts</t>
    </r>
    <r>
      <rPr>
        <b val="true"/>
        <sz val="12"/>
        <rFont val="Arial"/>
        <family val="2"/>
      </rPr>
      <t xml:space="preserve">*</t>
    </r>
  </si>
  <si>
    <t xml:space="preserve">Annual Accounts</t>
  </si>
  <si>
    <t xml:space="preserve">Sub-regions</t>
  </si>
  <si>
    <t xml:space="preserve">No. of Accounts</t>
  </si>
  <si>
    <t xml:space="preserve">Accounts Covered</t>
  </si>
  <si>
    <t xml:space="preserve">% of Monthly Covered </t>
  </si>
  <si>
    <t xml:space="preserve">Quarterly Accounts</t>
  </si>
  <si>
    <t xml:space="preserve">% of Quarterly Covered</t>
  </si>
  <si>
    <t xml:space="preserve">% of Annual Covered</t>
  </si>
  <si>
    <t xml:space="preserve">Northeast</t>
  </si>
  <si>
    <t xml:space="preserve">NEPOOL</t>
  </si>
  <si>
    <t xml:space="preserve">NY</t>
  </si>
  <si>
    <t xml:space="preserve">PJM</t>
  </si>
  <si>
    <t xml:space="preserve">Southeast</t>
  </si>
  <si>
    <t xml:space="preserve">SERC</t>
  </si>
  <si>
    <t xml:space="preserve">FRCC</t>
  </si>
  <si>
    <t xml:space="preserve">SPP</t>
  </si>
  <si>
    <t xml:space="preserve">ERCOT</t>
  </si>
  <si>
    <t xml:space="preserve">Midwest</t>
  </si>
  <si>
    <t xml:space="preserve">MAPP</t>
  </si>
  <si>
    <t xml:space="preserve">MAIN</t>
  </si>
  <si>
    <t xml:space="preserve">ECAR</t>
  </si>
  <si>
    <t xml:space="preserve">Total Accounts</t>
  </si>
  <si>
    <r>
      <rPr>
        <b val="true"/>
        <sz val="8"/>
        <rFont val="Arial"/>
        <family val="2"/>
      </rPr>
      <t xml:space="preserve">*</t>
    </r>
    <r>
      <rPr>
        <sz val="8"/>
        <rFont val="Arial"/>
        <family val="2"/>
      </rPr>
      <t xml:space="preserve"> Quarterly Accounts covered on a rolling calendar quarter basis (quarter started 7/1/01).</t>
    </r>
  </si>
  <si>
    <t xml:space="preserve">Industrials</t>
  </si>
  <si>
    <t xml:space="preserve">Sub-region</t>
  </si>
  <si>
    <t xml:space="preserve">Customers Contacted</t>
  </si>
  <si>
    <t xml:space="preserve">% of Industrial Covered</t>
  </si>
  <si>
    <t xml:space="preserve">Note: Midwest Industrial metrics reflect recent ENA/EES SIC code reallocation.</t>
  </si>
  <si>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</t>
    </r>
  </si>
  <si>
    <t xml:space="preserve">East Power - Completed Deals</t>
  </si>
  <si>
    <t xml:space="preserve">1/1/01-8/31/01</t>
  </si>
  <si>
    <t xml:space="preserve">DEAL</t>
  </si>
  <si>
    <t xml:space="preserve">QUARTER</t>
  </si>
  <si>
    <t xml:space="preserve">MARKETER</t>
  </si>
  <si>
    <t xml:space="preserve">DESCRIPTION</t>
  </si>
  <si>
    <t xml:space="preserve">VALUE</t>
  </si>
  <si>
    <t xml:space="preserve">First Energy</t>
  </si>
  <si>
    <t xml:space="preserve">Q1</t>
  </si>
  <si>
    <t xml:space="preserve">Valderrama</t>
  </si>
  <si>
    <t xml:space="preserve">Sell 100 MW, off-peak, Feb '01</t>
  </si>
  <si>
    <t xml:space="preserve">CMCC</t>
  </si>
  <si>
    <t xml:space="preserve">Bernstein</t>
  </si>
  <si>
    <t xml:space="preserve">Buy 25 MW, off-peak, Cal '02</t>
  </si>
  <si>
    <t xml:space="preserve">Alliant Energy</t>
  </si>
  <si>
    <t xml:space="preserve">Clynes</t>
  </si>
  <si>
    <t xml:space="preserve">Sell 100 MW into ComED</t>
  </si>
  <si>
    <t xml:space="preserve">Tractebel Energy Marketing </t>
  </si>
  <si>
    <t xml:space="preserve">Scheuer</t>
  </si>
  <si>
    <t xml:space="preserve">Financial Swap, 75 MW-- Fix fo float, PJM Eastern Hub</t>
  </si>
  <si>
    <t xml:space="preserve">PECO Energy Company</t>
  </si>
  <si>
    <t xml:space="preserve">Kelly</t>
  </si>
  <si>
    <t xml:space="preserve">Buy 21 MW 5x16, Feb - May '01</t>
  </si>
  <si>
    <t xml:space="preserve">Buy 21 MW, off-peak, Feb - May '01</t>
  </si>
  <si>
    <t xml:space="preserve">MEAN</t>
  </si>
  <si>
    <t xml:space="preserve">Clynes/ Compean</t>
  </si>
  <si>
    <t xml:space="preserve">Buy energy call option, 20 MW, Summer '01</t>
  </si>
  <si>
    <t xml:space="preserve">Ontario Power Generator</t>
  </si>
  <si>
    <t xml:space="preserve">Sell 50 MW, Jan 11-31</t>
  </si>
  <si>
    <t xml:space="preserve">Wabash Valley</t>
  </si>
  <si>
    <t xml:space="preserve">Sell 50 MW, 5x16, Sept. '01</t>
  </si>
  <si>
    <t xml:space="preserve">Dalton</t>
  </si>
  <si>
    <t xml:space="preserve">Sell 50 MW, 7x24 into Cinergy Cal '01-'02 </t>
  </si>
  <si>
    <t xml:space="preserve">Right to call power 30 days out of the year</t>
  </si>
  <si>
    <t xml:space="preserve">Enron Wind Corp.</t>
  </si>
  <si>
    <t xml:space="preserve">Curry</t>
  </si>
  <si>
    <t xml:space="preserve">Renewable energy purchase, 135 MW, 5/02 - 4/22</t>
  </si>
  <si>
    <t xml:space="preserve">Sell 50 MW, 7x24 Jan-Feb '01</t>
  </si>
  <si>
    <t xml:space="preserve">SIGECO</t>
  </si>
  <si>
    <t xml:space="preserve">Sell 50 MW, 5x16, Mar '01 </t>
  </si>
  <si>
    <t xml:space="preserve">Coned Energy</t>
  </si>
  <si>
    <t xml:space="preserve">Wood</t>
  </si>
  <si>
    <t xml:space="preserve">Sell Icap, May - June (May=3 MW, June=1 MW)</t>
  </si>
  <si>
    <t xml:space="preserve">Sell Icap, Oct. - Dec. (Oct.=6 MW, Nov.=3 MW, Dec.=2 MW)</t>
  </si>
  <si>
    <t xml:space="preserve">MidAmerican</t>
  </si>
  <si>
    <t xml:space="preserve">Sewell</t>
  </si>
  <si>
    <t xml:space="preserve">Sell 50 MW into Cinergy</t>
  </si>
  <si>
    <t xml:space="preserve">Manitoba Hydro</t>
  </si>
  <si>
    <t xml:space="preserve">Sell 50 MW, 5x16, Feb '01</t>
  </si>
  <si>
    <t xml:space="preserve">New England Power Co.</t>
  </si>
  <si>
    <t xml:space="preserve">Llodra</t>
  </si>
  <si>
    <t xml:space="preserve">Sell Icap Feb - Mar '01, 175 MW</t>
  </si>
  <si>
    <t xml:space="preserve">Intergen</t>
  </si>
  <si>
    <t xml:space="preserve">Mitro/ Booth/ Walker</t>
  </si>
  <si>
    <t xml:space="preserve">Sell 2 GE LM 6000 turbines and one ABB transformer</t>
  </si>
  <si>
    <t xml:space="preserve">Minnesota Power </t>
  </si>
  <si>
    <t xml:space="preserve">Sell 50 MW, off-peak, Feb '01</t>
  </si>
  <si>
    <t xml:space="preserve">East Kentucky Power Co.</t>
  </si>
  <si>
    <t xml:space="preserve">Buy 50 MW, 5x16, Feb '01</t>
  </si>
  <si>
    <t xml:space="preserve">CVPS</t>
  </si>
  <si>
    <t xml:space="preserve">Sell Icap, 50 MW, Feb '01</t>
  </si>
  <si>
    <t xml:space="preserve">Calpine</t>
  </si>
  <si>
    <t xml:space="preserve">Buy 100 MW off-peak</t>
  </si>
  <si>
    <t xml:space="preserve">Sell 50 MW, 5x16, Apr. '01</t>
  </si>
  <si>
    <t xml:space="preserve">Ottertail Power</t>
  </si>
  <si>
    <t xml:space="preserve">Lorenz*</t>
  </si>
  <si>
    <t xml:space="preserve">Western Resources</t>
  </si>
  <si>
    <t xml:space="preserve">Schultz</t>
  </si>
  <si>
    <t xml:space="preserve">Buy 9 MW system firm with a reserve account in place</t>
  </si>
  <si>
    <t xml:space="preserve">Rochester Gas &amp; Electric</t>
  </si>
  <si>
    <t xml:space="preserve">Sell swap in NY</t>
  </si>
  <si>
    <t xml:space="preserve">Alamac Coal Facilities</t>
  </si>
  <si>
    <t xml:space="preserve">Kroll</t>
  </si>
  <si>
    <t xml:space="preserve">Purchase 2 35 MW coal-fired generators in North Carolina for $3.5 million.  Looking to sell the plants to a third party within 1-3 months</t>
  </si>
  <si>
    <t xml:space="preserve">Constellation </t>
  </si>
  <si>
    <t xml:space="preserve">Hammond</t>
  </si>
  <si>
    <t xml:space="preserve">Sell 100 MW, off-peak, Cal '03 - '04</t>
  </si>
  <si>
    <t xml:space="preserve">Buy 50 MW, 5x16</t>
  </si>
  <si>
    <t xml:space="preserve">TNMP</t>
  </si>
  <si>
    <t xml:space="preserve">UB Undelivered Power Sale</t>
  </si>
  <si>
    <t xml:space="preserve">Consolidated Edison of NY Co., Inc.</t>
  </si>
  <si>
    <t xml:space="preserve">Sell Financial Swap, 5x16</t>
  </si>
  <si>
    <t xml:space="preserve">Rainbow</t>
  </si>
  <si>
    <t xml:space="preserve">Central Maine Power </t>
  </si>
  <si>
    <t xml:space="preserve">Llodra/ Wood</t>
  </si>
  <si>
    <t xml:space="preserve">1 yr. All reqs</t>
  </si>
  <si>
    <t xml:space="preserve">Sell 50 Mw, 5x16</t>
  </si>
  <si>
    <t xml:space="preserve">Frontera </t>
  </si>
  <si>
    <t xml:space="preserve">UD Purchase</t>
  </si>
  <si>
    <t xml:space="preserve">Austin</t>
  </si>
  <si>
    <t xml:space="preserve">UG Delivered TC Sale</t>
  </si>
  <si>
    <t xml:space="preserve">TVA</t>
  </si>
  <si>
    <t xml:space="preserve">Wagner</t>
  </si>
  <si>
    <t xml:space="preserve">Sell Call option into TVA</t>
  </si>
  <si>
    <t xml:space="preserve">Sell 50 MW, 5x16</t>
  </si>
  <si>
    <t xml:space="preserve">Sell 10 MW, 5x16</t>
  </si>
  <si>
    <t xml:space="preserve">Buy 50 MW into Cinergy</t>
  </si>
  <si>
    <t xml:space="preserve">Buy 50 MW</t>
  </si>
  <si>
    <t xml:space="preserve">WPPI</t>
  </si>
  <si>
    <t xml:space="preserve">Sell 25 MW, 5x16 into NSP</t>
  </si>
  <si>
    <t xml:space="preserve">Great Rivers Energy</t>
  </si>
  <si>
    <t xml:space="preserve">Monetize shared savings on construction cost of NNG pipeline lateral to new power plant</t>
  </si>
  <si>
    <t xml:space="preserve">TXU</t>
  </si>
  <si>
    <t xml:space="preserve">Sell UB Power</t>
  </si>
  <si>
    <t xml:space="preserve">SCANA</t>
  </si>
  <si>
    <t xml:space="preserve">Buy 50 MW into TVA</t>
  </si>
  <si>
    <t xml:space="preserve">Williams</t>
  </si>
  <si>
    <t xml:space="preserve">Buy 100 MW put option, 5x16 into ComED</t>
  </si>
  <si>
    <t xml:space="preserve">The Energy Authority</t>
  </si>
  <si>
    <t xml:space="preserve">Valdes*</t>
  </si>
  <si>
    <t xml:space="preserve">Buy 50 MW call option</t>
  </si>
  <si>
    <t xml:space="preserve">South Carolina Electric &amp; Gas</t>
  </si>
  <si>
    <t xml:space="preserve">Podurgiel*</t>
  </si>
  <si>
    <t xml:space="preserve">Buy 50 MW firm LD 5x16 into TVA</t>
  </si>
  <si>
    <t xml:space="preserve">Indiana Power &amp; Light</t>
  </si>
  <si>
    <t xml:space="preserve">Sell 50 MW 5x16, into Cinergy</t>
  </si>
  <si>
    <t xml:space="preserve">PSEG</t>
  </si>
  <si>
    <t xml:space="preserve">Mitro/ Stevens</t>
  </si>
  <si>
    <t xml:space="preserve">Enron signs exclusivity agreement w/PSEG on Plano, IL site</t>
  </si>
  <si>
    <t xml:space="preserve">Buy 100 MW daily put, 5x16 into ComED</t>
  </si>
  <si>
    <t xml:space="preserve">Buy 50 MW daily call, 5x16 into ComED</t>
  </si>
  <si>
    <t xml:space="preserve">Sell 50 MW daily call, 5x16 into ComED</t>
  </si>
  <si>
    <t xml:space="preserve">San Antonio</t>
  </si>
  <si>
    <t xml:space="preserve">50 MW UG purchase</t>
  </si>
  <si>
    <t xml:space="preserve">Cinergy</t>
  </si>
  <si>
    <t xml:space="preserve">Sell 40 MW 5x16 into Cinergy</t>
  </si>
  <si>
    <t xml:space="preserve">Split Rock Energy</t>
  </si>
  <si>
    <t xml:space="preserve">Sell 50 MW 5x16</t>
  </si>
  <si>
    <t xml:space="preserve">SIPCO</t>
  </si>
  <si>
    <t xml:space="preserve">Sell 50 MW daily call, 5x16 into Cinergy</t>
  </si>
  <si>
    <t xml:space="preserve">EXPC</t>
  </si>
  <si>
    <t xml:space="preserve">Sell 50 MW daily call, 5x16 into TVA</t>
  </si>
  <si>
    <t xml:space="preserve">Gordon</t>
  </si>
  <si>
    <t xml:space="preserve">Buy 500 MW daily put, 5x16</t>
  </si>
  <si>
    <t xml:space="preserve">Engage</t>
  </si>
  <si>
    <t xml:space="preserve">Buy 30 MW green</t>
  </si>
  <si>
    <t xml:space="preserve">EES</t>
  </si>
  <si>
    <t xml:space="preserve">Sell 30 MW green (credit sleeve)</t>
  </si>
  <si>
    <t xml:space="preserve">NYPA</t>
  </si>
  <si>
    <t xml:space="preserve">Sell financial swap </t>
  </si>
  <si>
    <t xml:space="preserve">WPS Energy</t>
  </si>
  <si>
    <t xml:space="preserve">Sell ICAP</t>
  </si>
  <si>
    <t xml:space="preserve">AMP-OH</t>
  </si>
  <si>
    <t xml:space="preserve">Buy 5 MW, 5x16 into FE</t>
  </si>
  <si>
    <t xml:space="preserve">CMS Marketing Services</t>
  </si>
  <si>
    <t xml:space="preserve">Sell 5 MW, 5x16 into FE</t>
  </si>
  <si>
    <t xml:space="preserve">Buy 100 MW</t>
  </si>
  <si>
    <t xml:space="preserve">Sell 50 MW, 5x16 into Cinergy</t>
  </si>
  <si>
    <t xml:space="preserve">Buy 50 MW, 5x16 into Cinergy</t>
  </si>
  <si>
    <t xml:space="preserve">IPL</t>
  </si>
  <si>
    <t xml:space="preserve">Strategic Energy</t>
  </si>
  <si>
    <t xml:space="preserve">Buy 8 MW, 7x24, into Duquesne</t>
  </si>
  <si>
    <t xml:space="preserve">Sell 8 MW, 7x24 into Duquesne</t>
  </si>
  <si>
    <t xml:space="preserve">Utilicorp</t>
  </si>
  <si>
    <t xml:space="preserve">Rorschach</t>
  </si>
  <si>
    <t xml:space="preserve">Sell unit outage option</t>
  </si>
  <si>
    <t xml:space="preserve">CP&amp;L</t>
  </si>
  <si>
    <t xml:space="preserve">Sell fixed price unit contigent call option off Alamac units</t>
  </si>
  <si>
    <t xml:space="preserve">TBD</t>
  </si>
  <si>
    <t xml:space="preserve">Entergy</t>
  </si>
  <si>
    <t xml:space="preserve">Sell off-peak into Entergy</t>
  </si>
  <si>
    <t xml:space="preserve">DTE</t>
  </si>
  <si>
    <t xml:space="preserve">TEA</t>
  </si>
  <si>
    <t xml:space="preserve">Buy 50 MW put</t>
  </si>
  <si>
    <t xml:space="preserve">Sell 50 MW put</t>
  </si>
  <si>
    <t xml:space="preserve">MEGA</t>
  </si>
  <si>
    <t xml:space="preserve">Wang</t>
  </si>
  <si>
    <t xml:space="preserve">Sell 250 MW index option dlivery into TVA or Cinergy</t>
  </si>
  <si>
    <t xml:space="preserve">Mitro/Booth/Walker</t>
  </si>
  <si>
    <t xml:space="preserve">Intergen Reserve Account Release</t>
  </si>
  <si>
    <t xml:space="preserve">Doyle</t>
  </si>
  <si>
    <t xml:space="preserve">Tapscott</t>
  </si>
  <si>
    <t xml:space="preserve">Enron receives settlement payment from Doyle</t>
  </si>
  <si>
    <t xml:space="preserve">Reversal of 2000 Doyle loss</t>
  </si>
  <si>
    <t xml:space="preserve">Northwestern</t>
  </si>
  <si>
    <t xml:space="preserve">Mitro/Booth</t>
  </si>
  <si>
    <t xml:space="preserve">Enron signs exclusivity agreement w/ Northwestern on 7 EA turbines</t>
  </si>
  <si>
    <t xml:space="preserve">Austin Energy</t>
  </si>
  <si>
    <t xml:space="preserve">Ahn</t>
  </si>
  <si>
    <t xml:space="preserve">UD Delivered TC Sale</t>
  </si>
  <si>
    <t xml:space="preserve">CRRA-Cl&amp;P</t>
  </si>
  <si>
    <t xml:space="preserve">Back-to-back commodity w/ 225 MM prepay</t>
  </si>
  <si>
    <t xml:space="preserve">Exelon</t>
  </si>
  <si>
    <t xml:space="preserve">Load Shape/ Following to West Hub Apr. '01 - Mar '02</t>
  </si>
  <si>
    <t xml:space="preserve">NSTAR</t>
  </si>
  <si>
    <t xml:space="preserve">Serve 25% of their default needs for res class</t>
  </si>
  <si>
    <t xml:space="preserve">Buy 3 MW, 7x24 into Duquesne</t>
  </si>
  <si>
    <t xml:space="preserve">Sell 3 MW, 7x24 into Duquesne</t>
  </si>
  <si>
    <t xml:space="preserve">Sell 5 MW, 7x24 into Duquesne</t>
  </si>
  <si>
    <t xml:space="preserve">Buy 5 MW, 7x24 into Duquesne</t>
  </si>
  <si>
    <t xml:space="preserve">Alcoa Power Generating</t>
  </si>
  <si>
    <t xml:space="preserve">Sell 2x16 into SIGECO (First multi-year deal with industrial in the Midwest)</t>
  </si>
  <si>
    <t xml:space="preserve">Xcel</t>
  </si>
  <si>
    <t xml:space="preserve">Sell 100 MW capacity</t>
  </si>
  <si>
    <t xml:space="preserve">Sell 100 MW, 5x16</t>
  </si>
  <si>
    <t xml:space="preserve">Intra-month Origination granted</t>
  </si>
  <si>
    <t xml:space="preserve">1Q01 TOTAL</t>
  </si>
  <si>
    <t xml:space="preserve">Q2</t>
  </si>
  <si>
    <t xml:space="preserve">Buy 200 MW hourly call option, 2x24</t>
  </si>
  <si>
    <t xml:space="preserve">Sell 150 MW hourly call option, 5x16</t>
  </si>
  <si>
    <t xml:space="preserve">Buy 100 MW, 5x16</t>
  </si>
  <si>
    <t xml:space="preserve">Buy 50 MW, 5x16 into NSP</t>
  </si>
  <si>
    <t xml:space="preserve">Sell 50 MW capacity</t>
  </si>
  <si>
    <t xml:space="preserve">TECO Frontera</t>
  </si>
  <si>
    <t xml:space="preserve">Asset Management </t>
  </si>
  <si>
    <t xml:space="preserve">Buy 50 MW, 5x16  </t>
  </si>
  <si>
    <t xml:space="preserve">SEMPRA</t>
  </si>
  <si>
    <t xml:space="preserve">Buy 7 MW, 7x24 into Duquesne</t>
  </si>
  <si>
    <t xml:space="preserve">Sell 7 MW, 7x24 into Duquesne</t>
  </si>
  <si>
    <t xml:space="preserve">Axia</t>
  </si>
  <si>
    <t xml:space="preserve">Buy/ Sell 100 MW, 5x16 into Cinergy</t>
  </si>
  <si>
    <t xml:space="preserve">GEN-SYS</t>
  </si>
  <si>
    <t xml:space="preserve">Sell 50 MW, 5x16 into COMED</t>
  </si>
  <si>
    <t xml:space="preserve">Dynegy</t>
  </si>
  <si>
    <t xml:space="preserve">Braddock</t>
  </si>
  <si>
    <t xml:space="preserve">Buy 60 MW, 5x16 into GTC</t>
  </si>
  <si>
    <t xml:space="preserve">Morgan Stanley</t>
  </si>
  <si>
    <t xml:space="preserve">Buy 25 MW at Fla./ GA border and sell 50 into SOCO</t>
  </si>
  <si>
    <t xml:space="preserve">Buy 25 MW at Fla./ GA border </t>
  </si>
  <si>
    <t xml:space="preserve">Dalton/ Kelly</t>
  </si>
  <si>
    <t xml:space="preserve">Sell 100 MW, 50 MW 7x24</t>
  </si>
  <si>
    <t xml:space="preserve">Montana Power</t>
  </si>
  <si>
    <t xml:space="preserve">Mitro/ Booth</t>
  </si>
  <si>
    <t xml:space="preserve">Enron signs exclusivity agreement with Montana Power on 501D5A turbine</t>
  </si>
  <si>
    <t xml:space="preserve">Development</t>
  </si>
  <si>
    <t xml:space="preserve">Jacoby</t>
  </si>
  <si>
    <t xml:space="preserve">Enron sells Las Vegas turbines</t>
  </si>
  <si>
    <t xml:space="preserve">Sell 200 MW call option</t>
  </si>
  <si>
    <t xml:space="preserve">Metropolitan Edison</t>
  </si>
  <si>
    <t xml:space="preserve">NYSEG/ EES</t>
  </si>
  <si>
    <t xml:space="preserve">Buy/ Sell green credits</t>
  </si>
  <si>
    <t xml:space="preserve">IMPA</t>
  </si>
  <si>
    <t xml:space="preserve">Buy 1 MW, 5x8 into Cinergy</t>
  </si>
  <si>
    <t xml:space="preserve">Sell 1 MW, 5x8 into Cinergy</t>
  </si>
  <si>
    <t xml:space="preserve">Sell 40 MW, 5x16 into Cinergy</t>
  </si>
  <si>
    <t xml:space="preserve">CILCO</t>
  </si>
  <si>
    <t xml:space="preserve">Sell 50 MW into ComED</t>
  </si>
  <si>
    <t xml:space="preserve">Sell 50 MW, 5x16 into MP System Border</t>
  </si>
  <si>
    <t xml:space="preserve">Buy 100 MW daily put into Entergy</t>
  </si>
  <si>
    <t xml:space="preserve">Intra-month Origination granted (El Paso)</t>
  </si>
  <si>
    <t xml:space="preserve">Intra-month Origination granted (SIGECO)</t>
  </si>
  <si>
    <t xml:space="preserve">Dalton </t>
  </si>
  <si>
    <t xml:space="preserve">Sewell/ Justice</t>
  </si>
  <si>
    <t xml:space="preserve">Buy 10,000 mmBtu daily put on gas</t>
  </si>
  <si>
    <t xml:space="preserve">Sell 20 MW into Illinois Power</t>
  </si>
  <si>
    <t xml:space="preserve">Transalta</t>
  </si>
  <si>
    <t xml:space="preserve">Sell 100 MW, 5x16 into Cinergy</t>
  </si>
  <si>
    <t xml:space="preserve">Old Dominion Electric Coop</t>
  </si>
  <si>
    <t xml:space="preserve">Dalton/ Politis</t>
  </si>
  <si>
    <t xml:space="preserve">Sell 50 MW, 7x24 PJM-W</t>
  </si>
  <si>
    <t xml:space="preserve">BP Energy (Green Mountain Power)</t>
  </si>
  <si>
    <t xml:space="preserve">QSE/ All-Req Power Supply/ Master EEI</t>
  </si>
  <si>
    <t xml:space="preserve">AES</t>
  </si>
  <si>
    <t xml:space="preserve">Healy/ Booth</t>
  </si>
  <si>
    <t xml:space="preserve">Enron flips Haywood development site to AES with milestone payment for interconnect agreement with TVA</t>
  </si>
  <si>
    <t xml:space="preserve">Sewell </t>
  </si>
  <si>
    <t xml:space="preserve">Sell 50 MW, 2x16 PJM-W</t>
  </si>
  <si>
    <t xml:space="preserve">Sell 150 MW, 2x16 PJM-W</t>
  </si>
  <si>
    <t xml:space="preserve">Sempra</t>
  </si>
  <si>
    <t xml:space="preserve">Buy 50 MW, 2x16 PJM-W</t>
  </si>
  <si>
    <t xml:space="preserve">Cargill</t>
  </si>
  <si>
    <t xml:space="preserve">Sell buyback.  Sell 60 MW into GTC and buy back 58 MW at Fla/ Ga border</t>
  </si>
  <si>
    <t xml:space="preserve">Equis Sales</t>
  </si>
  <si>
    <t xml:space="preserve">Booth/ Virgo</t>
  </si>
  <si>
    <t xml:space="preserve">Sell 161 kv transformer</t>
  </si>
  <si>
    <t xml:space="preserve">New Power Company</t>
  </si>
  <si>
    <t xml:space="preserve">Curry/ Parks</t>
  </si>
  <si>
    <t xml:space="preserve">QSE, '02 - '06</t>
  </si>
  <si>
    <t xml:space="preserve">New Albany</t>
  </si>
  <si>
    <t xml:space="preserve">Summer unit outage protection</t>
  </si>
  <si>
    <t xml:space="preserve">Buy 25 MW, 2x16 into SIGECO</t>
  </si>
  <si>
    <t xml:space="preserve">Buy 50 MW monthly put, 5x16 into Cinergy</t>
  </si>
  <si>
    <t xml:space="preserve">Sell 100 MW, 5x16 into Comed</t>
  </si>
  <si>
    <t xml:space="preserve">Sell 40 MW, 7x24 into Associated</t>
  </si>
  <si>
    <t xml:space="preserve">West Desk (selling to Edwards Air Force Base in CA)</t>
  </si>
  <si>
    <t xml:space="preserve">Sale of REC's</t>
  </si>
  <si>
    <t xml:space="preserve">Wheeler/ Politis</t>
  </si>
  <si>
    <t xml:space="preserve">Sell 50 MW</t>
  </si>
  <si>
    <t xml:space="preserve">Sell 50 MW daily call </t>
  </si>
  <si>
    <t xml:space="preserve">Sell 100 MW daily call</t>
  </si>
  <si>
    <t xml:space="preserve">Sell 50 MW, 5x16 into Comed</t>
  </si>
  <si>
    <t xml:space="preserve">Sell 100 MW, 5x8, 2x24 into Comed</t>
  </si>
  <si>
    <t xml:space="preserve">Buy 50 MW, 5x16 daily call into Cinergy</t>
  </si>
  <si>
    <t xml:space="preserve">Sell 50 MW, 5x16 into MP</t>
  </si>
  <si>
    <t xml:space="preserve">Sell 100 MW, 5x8, 2x24  </t>
  </si>
  <si>
    <t xml:space="preserve">GE Treasury</t>
  </si>
  <si>
    <t xml:space="preserve">Wheeler </t>
  </si>
  <si>
    <t xml:space="preserve">Sell 11 MW financial swap, 7x24 Zone F</t>
  </si>
  <si>
    <t xml:space="preserve">Green Mountain Power</t>
  </si>
  <si>
    <t xml:space="preserve">Sell ICAP, 35 MW</t>
  </si>
  <si>
    <t xml:space="preserve">Sell 50 MW 5x8, 2x24</t>
  </si>
  <si>
    <t xml:space="preserve">Sale of Alamac Coal Facilities</t>
  </si>
  <si>
    <t xml:space="preserve">CL &amp; P</t>
  </si>
  <si>
    <t xml:space="preserve">Payout from earlier deal</t>
  </si>
  <si>
    <t xml:space="preserve">Intra- Month Origination (ONEOAK)</t>
  </si>
  <si>
    <t xml:space="preserve">Acevedo</t>
  </si>
  <si>
    <t xml:space="preserve">Intra-Month Origination (Sempra/ AMP-OH)</t>
  </si>
  <si>
    <t xml:space="preserve">Valderrama/ Sewell</t>
  </si>
  <si>
    <t xml:space="preserve">Sell 2 7EA turbines</t>
  </si>
  <si>
    <t xml:space="preserve">ODEC</t>
  </si>
  <si>
    <t xml:space="preserve">Politis</t>
  </si>
  <si>
    <t xml:space="preserve">Sell 50 MW daily call option</t>
  </si>
  <si>
    <t xml:space="preserve">Buy 20 MW, 5x16 into IP</t>
  </si>
  <si>
    <t xml:space="preserve">Buy 10 MW, 5x16 into Cinergy</t>
  </si>
  <si>
    <t xml:space="preserve">OPPD</t>
  </si>
  <si>
    <t xml:space="preserve">Buyout of '02 energy contract</t>
  </si>
  <si>
    <t xml:space="preserve">Buyout of '02 capacity contract</t>
  </si>
  <si>
    <t xml:space="preserve">WRI</t>
  </si>
  <si>
    <t xml:space="preserve">Owensboro</t>
  </si>
  <si>
    <t xml:space="preserve">Kelly/ Dalton</t>
  </si>
  <si>
    <t xml:space="preserve">WEPCO</t>
  </si>
  <si>
    <t xml:space="preserve">Sell 50 MW call option, 5x16 into COMED</t>
  </si>
  <si>
    <t xml:space="preserve">Buy 50 MW call option, 5x16 into COMED</t>
  </si>
  <si>
    <t xml:space="preserve">Buy 100 MW put option, 5x16 into COMED</t>
  </si>
  <si>
    <t xml:space="preserve">ANP</t>
  </si>
  <si>
    <t xml:space="preserve">ICAP</t>
  </si>
  <si>
    <t xml:space="preserve">Buy 75 MW, 5x16</t>
  </si>
  <si>
    <t xml:space="preserve">Allegheny</t>
  </si>
  <si>
    <t xml:space="preserve">Buy 50 MW daily call option, 5x16 into TVA</t>
  </si>
  <si>
    <t xml:space="preserve">Hedging Structure A</t>
  </si>
  <si>
    <t xml:space="preserve">Hedging Structure B</t>
  </si>
  <si>
    <t xml:space="preserve">Dow Pipeline Co.</t>
  </si>
  <si>
    <t xml:space="preserve">Buy 25 MW, 5x16</t>
  </si>
  <si>
    <t xml:space="preserve">IMC Phosphate</t>
  </si>
  <si>
    <t xml:space="preserve">Buy 13 MW, 5x16 into TECO</t>
  </si>
  <si>
    <t xml:space="preserve">Sell 15 MW, 5x16</t>
  </si>
  <si>
    <t xml:space="preserve">Sell 10 MW, 5x8, 2x24</t>
  </si>
  <si>
    <t xml:space="preserve">Sell 50 MW, off-peak wrap</t>
  </si>
  <si>
    <t xml:space="preserve">Buy 100 MW, 5x16 into Cinergy</t>
  </si>
  <si>
    <t xml:space="preserve">Sell 50 MW, 5x8, 2x24 into Cinergy</t>
  </si>
  <si>
    <t xml:space="preserve">Sell 161 KV transformer</t>
  </si>
  <si>
    <t xml:space="preserve">Intra-month (CILCO)</t>
  </si>
  <si>
    <t xml:space="preserve">Intra month (Exelon)</t>
  </si>
  <si>
    <t xml:space="preserve">Q3</t>
  </si>
  <si>
    <t xml:space="preserve">2Q01 TOTAL</t>
  </si>
  <si>
    <t xml:space="preserve">WPS</t>
  </si>
  <si>
    <t xml:space="preserve">Llodra/Wood</t>
  </si>
  <si>
    <t xml:space="preserve">Sell 15 MW, 7x24</t>
  </si>
  <si>
    <t xml:space="preserve">Buy 100 MW, 5x16 into SOCO</t>
  </si>
  <si>
    <t xml:space="preserve">Sell 150 MW call option, 5x16 into Cinergy</t>
  </si>
  <si>
    <t xml:space="preserve">Sell 50 MW, 7x8, I nto AEP</t>
  </si>
  <si>
    <t xml:space="preserve">Intra-month (OneOK)</t>
  </si>
  <si>
    <t xml:space="preserve">Acevedo/Rorschach</t>
  </si>
  <si>
    <t xml:space="preserve">ENE buys 50MW into Entergy 5x16</t>
  </si>
  <si>
    <t xml:space="preserve">ENE buys 50 MW straddle with $30 strike on put and call Into TVA 5x16</t>
  </si>
  <si>
    <t xml:space="preserve">Sell 2 MW, 5x16 </t>
  </si>
  <si>
    <t xml:space="preserve">Sell 5 MW, 5x8, 2x24</t>
  </si>
  <si>
    <t xml:space="preserve">Sell 50 MW 5x8, 2x24 into COMED</t>
  </si>
  <si>
    <t xml:space="preserve">MHEB</t>
  </si>
  <si>
    <t xml:space="preserve">Revenue sharing marketing agreement</t>
  </si>
  <si>
    <t xml:space="preserve">Valderrama/Dalton</t>
  </si>
  <si>
    <t xml:space="preserve">Buy 27 MW, 7x24 into AEP Consumers</t>
  </si>
  <si>
    <t xml:space="preserve">Transalta Energy Marketing</t>
  </si>
  <si>
    <t xml:space="preserve">Wheeler/Politis</t>
  </si>
  <si>
    <t xml:space="preserve">Sell 50 MW daily call into PJM</t>
  </si>
  <si>
    <t xml:space="preserve">AIG</t>
  </si>
  <si>
    <t xml:space="preserve">Sell 70 MW 5x16 put into TVA</t>
  </si>
  <si>
    <t xml:space="preserve">Buy 50 MW, 5x16 into COMED BUS</t>
  </si>
  <si>
    <t xml:space="preserve">Buy 100 MW, 5x8, 2x24 into Cinergy</t>
  </si>
  <si>
    <t xml:space="preserve">Buy 50 MW, 2x16 into Cinergy</t>
  </si>
  <si>
    <t xml:space="preserve">RTA Engineering</t>
  </si>
  <si>
    <t xml:space="preserve">Booth/Virgo</t>
  </si>
  <si>
    <t xml:space="preserve">Enron sells 1 steam turbine ($400,000 split 3 ways with turbine book)</t>
  </si>
  <si>
    <t xml:space="preserve">intramonth (Dow)</t>
  </si>
  <si>
    <t xml:space="preserve">Bought day ahead $55 call option</t>
  </si>
  <si>
    <t xml:space="preserve">Reliant</t>
  </si>
  <si>
    <t xml:space="preserve">Sold 10K Heat Rate Option</t>
  </si>
  <si>
    <t xml:space="preserve">Wheeler</t>
  </si>
  <si>
    <t xml:space="preserve">ENE sell asian call option</t>
  </si>
  <si>
    <t xml:space="preserve">Buy 50 MW, 7x16 into Cinergy</t>
  </si>
  <si>
    <t xml:space="preserve">intramonth (Allegheny)</t>
  </si>
  <si>
    <t xml:space="preserve">Buy East Hub</t>
  </si>
  <si>
    <t xml:space="preserve">Sell West Hub</t>
  </si>
  <si>
    <t xml:space="preserve">Bought day ahead power</t>
  </si>
  <si>
    <t xml:space="preserve">Jester</t>
  </si>
  <si>
    <t xml:space="preserve">Booth</t>
  </si>
  <si>
    <t xml:space="preserve">Enron flips Haywood development site to AES -- amendment signed giving Enron an additional $2 MM.</t>
  </si>
  <si>
    <t xml:space="preserve">Enron sells 2 7EA turbines (Additional $1.1 MM to be received when deal closes 9/14/01). SPLIT 50/50 WITH WEST</t>
  </si>
  <si>
    <t xml:space="preserve">Sell 50 MW, 5x16 into NSP System Border</t>
  </si>
  <si>
    <t xml:space="preserve">Old Dominion Elec Coop</t>
  </si>
  <si>
    <t xml:space="preserve">Sell 50 MW, 5x16 into PJM-West</t>
  </si>
  <si>
    <t xml:space="preserve">Sell 3 MW, 5x16 into Nepool</t>
  </si>
  <si>
    <t xml:space="preserve">Sell 3 MW, 5x8, 2x24 into Nepool</t>
  </si>
  <si>
    <t xml:space="preserve">Mobile Energy</t>
  </si>
  <si>
    <t xml:space="preserve">Johnston/Piazze</t>
  </si>
  <si>
    <t xml:space="preserve">Enron markets all excess power off of their unit</t>
  </si>
  <si>
    <t xml:space="preserve">Constellation</t>
  </si>
  <si>
    <t xml:space="preserve">Buy 50 MW, 7x8 into Cinergy</t>
  </si>
  <si>
    <t xml:space="preserve">Alliant</t>
  </si>
  <si>
    <t xml:space="preserve">Sell 5x16 daily call into COMED</t>
  </si>
  <si>
    <t xml:space="preserve">Buy 5x16 daily call into COMED</t>
  </si>
  <si>
    <t xml:space="preserve">Buy 5x16 daily put into COMED</t>
  </si>
  <si>
    <t xml:space="preserve">WESCO</t>
  </si>
  <si>
    <t xml:space="preserve">Buy 10 MW 5x16 into Cinergy  </t>
  </si>
  <si>
    <t xml:space="preserve">Sewell/Valderrama</t>
  </si>
  <si>
    <t xml:space="preserve">Buy 50 MW 5x8, 2x24 into Cinergy</t>
  </si>
  <si>
    <t xml:space="preserve">Buy 40 MW 2X16 into SIGE</t>
  </si>
  <si>
    <t xml:space="preserve">Buy 50 MW 5x16 into Cinergy</t>
  </si>
  <si>
    <t xml:space="preserve">intramonth (Citizens)</t>
  </si>
  <si>
    <t xml:space="preserve">Sell 10 MW 5x16 into Nepool</t>
  </si>
  <si>
    <t xml:space="preserve">Sell 50 MW 5x8, 2x24 into Cinergy</t>
  </si>
  <si>
    <t xml:space="preserve">Sell 100 MW 5x16 into Cinergy</t>
  </si>
  <si>
    <t xml:space="preserve">Sell 2MW, 5x16 into Nepool</t>
  </si>
  <si>
    <t xml:space="preserve">Buy Put Option</t>
  </si>
  <si>
    <t xml:space="preserve">Buy Call Option</t>
  </si>
  <si>
    <t xml:space="preserve">Sell 50 MW 5x16 into Cinergy</t>
  </si>
  <si>
    <t xml:space="preserve">ERCOT long term book</t>
  </si>
  <si>
    <t xml:space="preserve">Gas &amp; power positions</t>
  </si>
  <si>
    <t xml:space="preserve">FPL Energy Power Marketing</t>
  </si>
  <si>
    <t xml:space="preserve">Buy Firm LD Energy 5x8, 2x24</t>
  </si>
  <si>
    <t xml:space="preserve">intramonth (Alcoa Power Generating) </t>
  </si>
  <si>
    <t xml:space="preserve">Sell 50 MW, 7X24 into SIGE</t>
  </si>
  <si>
    <t xml:space="preserve">3Q01 TOTAL</t>
  </si>
  <si>
    <t xml:space="preserve">YTD Total</t>
  </si>
  <si>
    <t xml:space="preserve">*Transactions by the cash desk</t>
  </si>
  <si>
    <t xml:space="preserve">Bold- Not included in deal count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</si>
</sst>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"/>
    <numFmt numFmtId="166" formatCode="0%"/>
    <numFmt numFmtId="167" formatCode="#,##0"/>
    <numFmt numFmtId="168" formatCode="mmmm\ d&quot;, &quot;yyyy"/>
    <numFmt numFmtId="169" formatCode="_(\$* #,##0.00_);_(\$* \(#,##0.00\);_(\$* \-??_);_(@_)"/>
    <numFmt numFmtId="170" formatCode="_(\$* #,##0_);_(\$* \(#,##0\);_(\$* \-??_);_(@_)"/>
    <numFmt numFmtId="171" formatCode="[$-409]m/d/yyyy"/>
    <numFmt numFmtId="172" formatCode="[$-409]#,##0_);\(#,##0\)"/>
    <numFmt numFmtId="173" formatCode="\$#,##0"/>
  </numFmts>
  <fonts count="5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0000FF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sz val="10"/>
      <name val="Times New Roman"/>
      <family val="1"/>
    </font>
    <font>
      <b val="true"/>
      <sz val="8"/>
      <name val="Arial"/>
      <family val="2"/>
    </font>
    <font>
      <sz val="8"/>
      <name val="Arial"/>
      <family val="2"/>
    </font>
    <font>
      <b val="true"/>
      <sz val="11"/>
      <name val="Arial"/>
      <family val="2"/>
    </font>
    <font>
      <sz val="8"/>
      <name val="Arial Narrow"/>
      <family val="2"/>
    </font>
    <font>
      <b val="true"/>
      <sz val="8"/>
      <name val="Arial Narrow"/>
      <family val="2"/>
    </font>
    <font>
      <b val="true"/>
      <sz val="11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000000"/>
      <name val="Arial Narrow"/>
      <family val="2"/>
    </font>
    <font>
      <b val="true"/>
      <sz val="9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8"/>
      <color rgb="FF0000FF"/>
      <name val="Arial"/>
      <family val="2"/>
    </font>
    <font>
      <b val="true"/>
      <i val="true"/>
      <sz val="12"/>
      <color rgb="FF0000FF"/>
      <name val="Arial"/>
      <family val="2"/>
    </font>
    <font>
      <b val="true"/>
      <sz val="5.75"/>
      <color rgb="FF000000"/>
      <name val="Arial"/>
      <family val="2"/>
    </font>
    <font>
      <b val="true"/>
      <sz val="5.75"/>
      <color rgb="FF000000"/>
      <name val="Arial Narrow"/>
      <family val="2"/>
    </font>
    <font>
      <b val="true"/>
      <sz val="6.75"/>
      <color rgb="FF000000"/>
      <name val="Arial Narrow"/>
      <family val="2"/>
    </font>
    <font>
      <b val="true"/>
      <sz val="8.5"/>
      <color rgb="FF000000"/>
      <name val="Arial"/>
      <family val="2"/>
    </font>
    <font>
      <b val="true"/>
      <sz val="8.25"/>
      <color rgb="FF000000"/>
      <name val="Arial"/>
      <family val="2"/>
    </font>
    <font>
      <b val="true"/>
      <sz val="8.5"/>
      <color rgb="FF000000"/>
      <name val="Arial Narrow"/>
      <family val="2"/>
    </font>
    <font>
      <b val="true"/>
      <sz val="8.75"/>
      <color rgb="FF000000"/>
      <name val="Arial"/>
      <family val="2"/>
    </font>
    <font>
      <u val="single"/>
      <sz val="10"/>
      <name val="Arial"/>
      <family val="2"/>
    </font>
    <font>
      <b val="true"/>
      <sz val="6"/>
      <color rgb="FF000000"/>
      <name val="Arial Narrow"/>
      <family val="2"/>
    </font>
    <font>
      <b val="true"/>
      <sz val="6.25"/>
      <color rgb="FF000000"/>
      <name val="Arial Narrow"/>
      <family val="2"/>
    </font>
    <font>
      <b val="true"/>
      <sz val="4.5"/>
      <color rgb="FF000000"/>
      <name val="Arial"/>
      <family val="2"/>
    </font>
    <font>
      <b val="true"/>
      <sz val="4.5"/>
      <color rgb="FF000000"/>
      <name val="Arial Narrow"/>
      <family val="2"/>
    </font>
    <font>
      <b val="true"/>
      <sz val="5"/>
      <color rgb="FF000000"/>
      <name val="Arial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6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00FF"/>
      <name val="Arial Narrow"/>
      <family val="2"/>
    </font>
    <font>
      <b val="true"/>
      <sz val="10"/>
      <name val="Arial"/>
      <family val="0"/>
    </font>
    <font>
      <b val="true"/>
      <sz val="10"/>
      <color rgb="FF000000"/>
      <name val="Arial Narrow"/>
      <family val="2"/>
    </font>
    <font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 style="thick"/>
      <top/>
      <bottom style="medium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medium"/>
      <right style="thick"/>
      <top/>
      <bottom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 style="medium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3" fillId="0" borderId="3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3" fillId="0" borderId="3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3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3" fillId="0" borderId="3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5" fillId="0" borderId="2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6" fillId="0" borderId="4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46" fillId="0" borderId="2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7" fillId="2" borderId="3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6" fillId="2" borderId="3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7" fillId="2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2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2" borderId="3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6" fillId="2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7" fillId="2" borderId="3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4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9" fillId="0" borderId="22" xfId="17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2" borderId="3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0" fillId="0" borderId="22" xfId="17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5" fillId="0" borderId="4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6" fillId="0" borderId="4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46" fillId="0" borderId="22" xfId="17" applyFont="true" applyBorder="true" applyAlignment="true" applyProtection="true">
      <alignment horizontal="left" vertical="top" textRotation="0" wrapText="true" indent="0" shrinkToFit="false"/>
      <protection locked="true" hidden="false"/>
    </xf>
    <xf numFmtId="170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5" fillId="0" borderId="4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45" fillId="0" borderId="22" xfId="17" applyFont="true" applyBorder="true" applyAlignment="true" applyProtection="true">
      <alignment horizontal="left" vertical="top" textRotation="0" wrapText="true" indent="0" shrinkToFit="false"/>
      <protection locked="true" hidden="false"/>
    </xf>
    <xf numFmtId="170" fontId="50" fillId="0" borderId="22" xfId="17" applyFont="true" applyBorder="true" applyAlignment="true" applyProtection="true">
      <alignment horizontal="left" vertical="top" textRotation="0" wrapText="true" indent="0" shrinkToFit="false"/>
      <protection locked="true" hidden="false"/>
    </xf>
    <xf numFmtId="170" fontId="45" fillId="0" borderId="22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0" fillId="0" borderId="4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1" fontId="50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45" fillId="0" borderId="22" xfId="17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49" fillId="0" borderId="4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2" fontId="49" fillId="0" borderId="2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50" fillId="0" borderId="4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0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2" fontId="50" fillId="0" borderId="2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4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49" fillId="0" borderId="22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9" fillId="0" borderId="4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3" fontId="49" fillId="0" borderId="2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1" fontId="50" fillId="0" borderId="4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50" fillId="0" borderId="22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2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4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6" fillId="0" borderId="22" xfId="17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6" fillId="0" borderId="4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0" fontId="6" fillId="0" borderId="22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4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0" fontId="7" fillId="0" borderId="22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5" fillId="0" borderId="4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45" fillId="0" borderId="22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5" fillId="0" borderId="4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8" fillId="0" borderId="4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6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8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0" fontId="49" fillId="0" borderId="44" xfId="17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7" fillId="2" borderId="4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6" fillId="2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2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7" fillId="2" borderId="4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7" fillId="2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2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2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7" fillId="2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harts/_rels/chart10.xml.rels><?xml version="1.0" encoding="UTF-8"?>
<Relationships xmlns="http://schemas.openxmlformats.org/package/2006/relationships"><Relationship Id="rId1" Type="http://schemas.openxmlformats.org/officeDocument/2006/relationships/chartUserShapes" Target="../drawings/drawing6.xml"/>
</Relationships>
</file>

<file path=xl/charts/_rels/chart12.xml.rels><?xml version="1.0" encoding="UTF-8"?>
<Relationships xmlns="http://schemas.openxmlformats.org/package/2006/relationships"><Relationship Id="rId1" Type="http://schemas.openxmlformats.org/officeDocument/2006/relationships/chartUserShapes" Target="../drawings/drawing7.xml"/>
</Relationships>
</file>

<file path=xl/charts/_rels/chart13.xml.rels><?xml version="1.0" encoding="UTF-8"?>
<Relationships xmlns="http://schemas.openxmlformats.org/package/2006/relationships"><Relationship Id="rId1" Type="http://schemas.openxmlformats.org/officeDocument/2006/relationships/chartUserShapes" Target="../drawings/drawing8.xml"/>
</Relationships>
</file>

<file path=xl/charts/_rels/chart14.xml.rels><?xml version="1.0" encoding="UTF-8"?>
<Relationships xmlns="http://schemas.openxmlformats.org/package/2006/relationships"><Relationship Id="rId1" Type="http://schemas.openxmlformats.org/officeDocument/2006/relationships/chartUserShapes" Target="../drawings/drawing9.xml"/>
</Relationships>
</file>

<file path=xl/charts/_rels/chart15.xml.rels><?xml version="1.0" encoding="UTF-8"?>
<Relationships xmlns="http://schemas.openxmlformats.org/package/2006/relationships"><Relationship Id="rId1" Type="http://schemas.openxmlformats.org/officeDocument/2006/relationships/chartUserShapes" Target="../drawings/drawing10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4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6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_rels/chart8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Value of Transactions</a:t>
            </a:r>
          </a:p>
        </c:rich>
      </c:tx>
      <c:layout>
        <c:manualLayout>
          <c:xMode val="edge"/>
          <c:yMode val="edge"/>
          <c:x val="0.403203921740272"/>
          <c:y val="0.023294976143699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6792576705913"/>
          <c:y val="0.057255122088128"/>
          <c:w val="0.959469514597103"/>
          <c:h val="0.9294601927214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[1]Data!$D$2:$D$13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37226</c:v>
                </c:pt>
                <c:pt idx="11">
                  <c:v>YTD Total </c:v>
                </c:pt>
              </c:strCache>
            </c:strRef>
          </c:cat>
          <c:val>
            <c:numRef>
              <c:f>[1]Data!$E$2:$E$13</c:f>
              <c:numCache>
                <c:formatCode>General</c:formatCode>
                <c:ptCount val="12"/>
                <c:pt idx="0">
                  <c:v>3410552</c:v>
                </c:pt>
                <c:pt idx="1">
                  <c:v>6059835</c:v>
                </c:pt>
                <c:pt idx="2">
                  <c:v>7912146</c:v>
                </c:pt>
                <c:pt idx="3">
                  <c:v>3054171</c:v>
                </c:pt>
                <c:pt idx="4">
                  <c:v>12936760</c:v>
                </c:pt>
                <c:pt idx="5">
                  <c:v>6397537</c:v>
                </c:pt>
                <c:pt idx="6">
                  <c:v>4858317.33333333</c:v>
                </c:pt>
                <c:pt idx="7">
                  <c:v>18165400</c:v>
                </c:pt>
                <c:pt idx="11">
                  <c:v>62794718.3333333</c:v>
                </c:pt>
              </c:numCache>
            </c:numRef>
          </c:val>
        </c:ser>
        <c:gapWidth val="150"/>
        <c:overlap val="0"/>
        <c:axId val="55304024"/>
        <c:axId val="46153344"/>
      </c:barChart>
      <c:catAx>
        <c:axId val="55304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153344"/>
        <c:crossesAt val="0"/>
        <c:auto val="1"/>
        <c:lblAlgn val="ctr"/>
        <c:lblOffset val="100"/>
        <c:noMultiLvlLbl val="0"/>
      </c:catAx>
      <c:valAx>
        <c:axId val="46153344"/>
        <c:scaling>
          <c:orientation val="minMax"/>
          <c:max val="60000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30402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No. of Transactions One Month and Greater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3916458251064"/>
          <c:y val="0.1113854334821"/>
          <c:w val="0.983414505725945"/>
          <c:h val="0.88861456651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[1]Data!$A$437:$A$449</c:f>
              <c:strCache>
                <c:ptCount val="13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YTD Total</c:v>
                </c:pt>
              </c:strCache>
            </c:strRef>
          </c:cat>
          <c:val>
            <c:numRef>
              <c:f>[1]Data!$B$437:$B$449</c:f>
              <c:numCache>
                <c:formatCode>General</c:formatCode>
                <c:ptCount val="13"/>
                <c:pt idx="0">
                  <c:v>32</c:v>
                </c:pt>
                <c:pt idx="1">
                  <c:v>36</c:v>
                </c:pt>
                <c:pt idx="2">
                  <c:v>57</c:v>
                </c:pt>
                <c:pt idx="3">
                  <c:v>32</c:v>
                </c:pt>
                <c:pt idx="4">
                  <c:v>34</c:v>
                </c:pt>
                <c:pt idx="5">
                  <c:v>37</c:v>
                </c:pt>
                <c:pt idx="6">
                  <c:v>35</c:v>
                </c:pt>
                <c:pt idx="7">
                  <c:v>30</c:v>
                </c:pt>
                <c:pt idx="12">
                  <c:v>293</c:v>
                </c:pt>
              </c:numCache>
            </c:numRef>
          </c:val>
        </c:ser>
        <c:gapWidth val="150"/>
        <c:overlap val="0"/>
        <c:axId val="31528015"/>
        <c:axId val="74807678"/>
      </c:barChart>
      <c:catAx>
        <c:axId val="3152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807678"/>
        <c:crossesAt val="0"/>
        <c:auto val="1"/>
        <c:lblAlgn val="ctr"/>
        <c:lblOffset val="100"/>
        <c:noMultiLvlLbl val="0"/>
      </c:catAx>
      <c:valAx>
        <c:axId val="74807678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52801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No. of New EOL Customers To Trade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2384805574286"/>
          <c:y val="0.098903124711955"/>
          <c:w val="0.987547763542369"/>
          <c:h val="0.898700341045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'[1]New EOL'!$B$1</c:f>
              <c:strCache>
                <c:ptCount val="1"/>
                <c:pt idx="0">
                  <c:v>No. of New EOL Customers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'[1]New EOL'!$A$2:$A$14</c:f>
              <c:strCache>
                <c:ptCount val="13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'[1]New EOL'!$B$2:$B$14</c:f>
              <c:numCache>
                <c:formatCode>General</c:formatCode>
                <c:ptCount val="13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10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28</c:v>
                </c:pt>
              </c:numCache>
            </c:numRef>
          </c:val>
        </c:ser>
        <c:gapWidth val="150"/>
        <c:overlap val="0"/>
        <c:axId val="69740774"/>
        <c:axId val="7096767"/>
      </c:barChart>
      <c:catAx>
        <c:axId val="6974077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6767"/>
        <c:crossesAt val="0"/>
        <c:auto val="1"/>
        <c:lblAlgn val="ctr"/>
        <c:lblOffset val="100"/>
        <c:noMultiLvlLbl val="0"/>
      </c:catAx>
      <c:valAx>
        <c:axId val="7096767"/>
        <c:scaling>
          <c:orientation val="minMax"/>
          <c:max val="3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740774"/>
        <c:crossesAt val="1"/>
        <c:crossBetween val="midCat"/>
        <c:majorUnit val="1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No. of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1279266447076"/>
          <c:y val="0.133432674072067"/>
          <c:w val="0.987670257277664"/>
          <c:h val="0.8654836087781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[1]Data!$F$380:$F$393</c:f>
              <c:strCache>
                <c:ptCount val="1"/>
                <c:pt idx="0">
                  <c:v>Jan  Feb Mar Apr May Jun Jul Aug Sep Oct Nov Dec Total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[1]Data!$F$380:$F$393</c:f>
              <c:strCache>
                <c:ptCount val="14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  <c:pt idx="13">
                  <c:v/>
                </c:pt>
              </c:strCache>
            </c:strRef>
          </c:cat>
          <c:val>
            <c:numRef>
              <c:f>[1]Data!$G$380:$G$392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12">
                  <c:v>15</c:v>
                </c:pt>
              </c:numCache>
            </c:numRef>
          </c:val>
        </c:ser>
        <c:gapWidth val="150"/>
        <c:overlap val="0"/>
        <c:axId val="19593210"/>
        <c:axId val="12073554"/>
      </c:barChart>
      <c:catAx>
        <c:axId val="1959321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6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2073554"/>
        <c:crossesAt val="0"/>
        <c:auto val="1"/>
        <c:lblAlgn val="ctr"/>
        <c:lblOffset val="100"/>
        <c:noMultiLvlLbl val="0"/>
      </c:catAx>
      <c:valAx>
        <c:axId val="12073554"/>
        <c:scaling>
          <c:orientation val="minMax"/>
          <c:max val="2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593210"/>
        <c:crossesAt val="1"/>
        <c:crossBetween val="midCat"/>
        <c:majorUnit val="5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Value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1140748644083"/>
          <c:y val="0.127938034188034"/>
          <c:w val="0.987685605050236"/>
          <c:h val="0.8676549145299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[1]Data!$F$380:$F$393</c:f>
              <c:strCache>
                <c:ptCount val="1"/>
                <c:pt idx="0">
                  <c:v>Jan  Feb Mar Apr May Jun Jul Aug Sep Oct Nov Dec Total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[1]Data!$F$380:$F$393</c:f>
              <c:strCache>
                <c:ptCount val="14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  <c:pt idx="13">
                  <c:v/>
                </c:pt>
              </c:strCache>
            </c:strRef>
          </c:cat>
          <c:val>
            <c:numRef>
              <c:f>[1]Data!$H$380:$H$392</c:f>
              <c:numCache>
                <c:formatCode>General</c:formatCode>
                <c:ptCount val="13"/>
                <c:pt idx="0">
                  <c:v>2508588</c:v>
                </c:pt>
                <c:pt idx="1">
                  <c:v>300000</c:v>
                </c:pt>
                <c:pt idx="2">
                  <c:v>3184000</c:v>
                </c:pt>
                <c:pt idx="3">
                  <c:v>2200000</c:v>
                </c:pt>
                <c:pt idx="4">
                  <c:v>2929000</c:v>
                </c:pt>
                <c:pt idx="5">
                  <c:v>3725000</c:v>
                </c:pt>
                <c:pt idx="6">
                  <c:v>2683333</c:v>
                </c:pt>
                <c:pt idx="7">
                  <c:v>0</c:v>
                </c:pt>
                <c:pt idx="12">
                  <c:v>17529921</c:v>
                </c:pt>
              </c:numCache>
            </c:numRef>
          </c:val>
        </c:ser>
        <c:gapWidth val="150"/>
        <c:overlap val="0"/>
        <c:axId val="63215805"/>
        <c:axId val="83707603"/>
      </c:barChart>
      <c:catAx>
        <c:axId val="6321580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6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3707603"/>
        <c:crossesAt val="0"/>
        <c:auto val="1"/>
        <c:lblAlgn val="ctr"/>
        <c:lblOffset val="100"/>
        <c:noMultiLvlLbl val="0"/>
      </c:catAx>
      <c:valAx>
        <c:axId val="83707603"/>
        <c:scaling>
          <c:orientation val="minMax"/>
          <c:max val="200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215805"/>
        <c:crossesAt val="1"/>
        <c:crossBetween val="midCat"/>
        <c:majorUnit val="2000000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Value Per Marketer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1140748644083"/>
          <c:y val="0.12982089161982"/>
          <c:w val="0.987685605050236"/>
          <c:h val="0.869133220028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[1]Data!$A$424:$A$432</c:f>
              <c:strCache>
                <c:ptCount val="1"/>
                <c:pt idx="0">
                  <c:v>Booth  Healy Jacoby  Mitro Stevens Tapscott Virgo Walker Development Total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[1]Data!$A$424:$A$432</c:f>
              <c:strCache>
                <c:ptCount val="9"/>
                <c:pt idx="0">
                  <c:v>Booth </c:v>
                </c:pt>
                <c:pt idx="1">
                  <c:v>Healy</c:v>
                </c:pt>
                <c:pt idx="2">
                  <c:v>Jacoby </c:v>
                </c:pt>
                <c:pt idx="3">
                  <c:v>Mitro</c:v>
                </c:pt>
                <c:pt idx="4">
                  <c:v>Stevens</c:v>
                </c:pt>
                <c:pt idx="5">
                  <c:v>Tapscott</c:v>
                </c:pt>
                <c:pt idx="6">
                  <c:v>Virgo</c:v>
                </c:pt>
                <c:pt idx="7">
                  <c:v>Walker</c:v>
                </c:pt>
                <c:pt idx="8">
                  <c:v>Development Total</c:v>
                </c:pt>
              </c:strCache>
            </c:strRef>
          </c:cat>
          <c:val>
            <c:numRef>
              <c:f>[1]Data!$C$424:$C$432</c:f>
              <c:numCache>
                <c:formatCode>General</c:formatCode>
                <c:ptCount val="9"/>
                <c:pt idx="0">
                  <c:v>7413196.5</c:v>
                </c:pt>
                <c:pt idx="1">
                  <c:v>1367000</c:v>
                </c:pt>
                <c:pt idx="2">
                  <c:v>2484000</c:v>
                </c:pt>
                <c:pt idx="3">
                  <c:v>3369529</c:v>
                </c:pt>
                <c:pt idx="4">
                  <c:v>150000</c:v>
                </c:pt>
                <c:pt idx="5">
                  <c:v>1300000</c:v>
                </c:pt>
                <c:pt idx="6">
                  <c:v>276666.5</c:v>
                </c:pt>
                <c:pt idx="7">
                  <c:v>1169529</c:v>
                </c:pt>
                <c:pt idx="8">
                  <c:v>17529921</c:v>
                </c:pt>
              </c:numCache>
            </c:numRef>
          </c:val>
        </c:ser>
        <c:gapWidth val="150"/>
        <c:overlap val="0"/>
        <c:axId val="71811004"/>
        <c:axId val="8467555"/>
      </c:barChart>
      <c:catAx>
        <c:axId val="718110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6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467555"/>
        <c:crossesAt val="0"/>
        <c:auto val="1"/>
        <c:lblAlgn val="ctr"/>
        <c:lblOffset val="100"/>
        <c:noMultiLvlLbl val="0"/>
      </c:catAx>
      <c:valAx>
        <c:axId val="8467555"/>
        <c:scaling>
          <c:orientation val="minMax"/>
          <c:max val="200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811004"/>
        <c:crossesAt val="1"/>
        <c:crossBetween val="midCat"/>
        <c:majorUnit val="5000000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75" strike="noStrike" u="none">
                <a:solidFill>
                  <a:srgbClr val="000000"/>
                </a:solidFill>
                <a:uFillTx/>
                <a:latin typeface="Arial"/>
              </a:rPr>
              <a:t>No. of Transactions Per Marketer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1140748644083"/>
          <c:y val="0.135200321586493"/>
          <c:w val="0.987196585756202"/>
          <c:h val="0.8647996784135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[1]Data!$A$424:$A$432</c:f>
              <c:strCache>
                <c:ptCount val="1"/>
                <c:pt idx="0">
                  <c:v>Booth  Healy Jacoby  Mitro Stevens Tapscott Virgo Walker Development Total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4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4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4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4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4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4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[1]Data!$A$424:$A$432</c:f>
              <c:strCache>
                <c:ptCount val="9"/>
                <c:pt idx="0">
                  <c:v>Booth </c:v>
                </c:pt>
                <c:pt idx="1">
                  <c:v>Healy</c:v>
                </c:pt>
                <c:pt idx="2">
                  <c:v>Jacoby </c:v>
                </c:pt>
                <c:pt idx="3">
                  <c:v>Mitro</c:v>
                </c:pt>
                <c:pt idx="4">
                  <c:v>Stevens</c:v>
                </c:pt>
                <c:pt idx="5">
                  <c:v>Tapscott</c:v>
                </c:pt>
                <c:pt idx="6">
                  <c:v>Virgo</c:v>
                </c:pt>
                <c:pt idx="7">
                  <c:v>Walker</c:v>
                </c:pt>
                <c:pt idx="8">
                  <c:v>Development Total</c:v>
                </c:pt>
              </c:strCache>
            </c:strRef>
          </c:cat>
          <c:val>
            <c:numRef>
              <c:f>[1]Data!$B$424:$B$432</c:f>
              <c:numCache>
                <c:formatCode>General</c:formatCode>
                <c:ptCount val="9"/>
                <c:pt idx="0">
                  <c:v>6.16</c:v>
                </c:pt>
                <c:pt idx="1">
                  <c:v>0.5</c:v>
                </c:pt>
                <c:pt idx="2">
                  <c:v>2</c:v>
                </c:pt>
                <c:pt idx="3">
                  <c:v>2.66</c:v>
                </c:pt>
                <c:pt idx="4">
                  <c:v>0.5</c:v>
                </c:pt>
                <c:pt idx="5">
                  <c:v>1</c:v>
                </c:pt>
                <c:pt idx="6">
                  <c:v>1.5</c:v>
                </c:pt>
                <c:pt idx="7">
                  <c:v>0.66</c:v>
                </c:pt>
                <c:pt idx="8">
                  <c:v>14.98</c:v>
                </c:pt>
              </c:numCache>
            </c:numRef>
          </c:val>
        </c:ser>
        <c:gapWidth val="150"/>
        <c:overlap val="0"/>
        <c:axId val="91980160"/>
        <c:axId val="83428810"/>
      </c:barChart>
      <c:catAx>
        <c:axId val="91980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4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3428810"/>
        <c:crossesAt val="0"/>
        <c:auto val="1"/>
        <c:lblAlgn val="ctr"/>
        <c:lblOffset val="100"/>
        <c:noMultiLvlLbl val="0"/>
      </c:catAx>
      <c:valAx>
        <c:axId val="83428810"/>
        <c:scaling>
          <c:orientation val="minMax"/>
          <c:max val="2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5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980160"/>
        <c:crossesAt val="1"/>
        <c:crossBetween val="midCat"/>
        <c:majorUnit val="5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Value Per Marketer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2663361874718"/>
          <c:y val="0.130344827586207"/>
          <c:w val="0.987516899504281"/>
          <c:h val="0.8673103448275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[1]Data!$C$381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5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[1]Data!$A$393:$A$403</c:f>
              <c:strCache>
                <c:ptCount val="11"/>
                <c:pt idx="0">
                  <c:v>Clynes</c:v>
                </c:pt>
                <c:pt idx="1">
                  <c:v>Compean</c:v>
                </c:pt>
                <c:pt idx="2">
                  <c:v>Dalton</c:v>
                </c:pt>
                <c:pt idx="3">
                  <c:v>Justice</c:v>
                </c:pt>
                <c:pt idx="4">
                  <c:v>Kelly</c:v>
                </c:pt>
                <c:pt idx="5">
                  <c:v>Lorenz</c:v>
                </c:pt>
                <c:pt idx="6">
                  <c:v>Sewell</c:v>
                </c:pt>
                <c:pt idx="7">
                  <c:v>Valderrama</c:v>
                </c:pt>
                <c:pt idx="8">
                  <c:v>Valdes</c:v>
                </c:pt>
                <c:pt idx="9">
                  <c:v>Wang</c:v>
                </c:pt>
                <c:pt idx="10">
                  <c:v>Midwest Total</c:v>
                </c:pt>
              </c:strCache>
            </c:strRef>
          </c:cat>
          <c:val>
            <c:numRef>
              <c:f>[1]Data!$C$393:$C$403</c:f>
              <c:numCache>
                <c:formatCode>General</c:formatCode>
                <c:ptCount val="11"/>
                <c:pt idx="0">
                  <c:v>2652514</c:v>
                </c:pt>
                <c:pt idx="1">
                  <c:v>117112</c:v>
                </c:pt>
                <c:pt idx="2">
                  <c:v>820890</c:v>
                </c:pt>
                <c:pt idx="3">
                  <c:v>45932</c:v>
                </c:pt>
                <c:pt idx="4">
                  <c:v>575240</c:v>
                </c:pt>
                <c:pt idx="5">
                  <c:v>0</c:v>
                </c:pt>
                <c:pt idx="6">
                  <c:v>405269</c:v>
                </c:pt>
                <c:pt idx="7">
                  <c:v>511352</c:v>
                </c:pt>
                <c:pt idx="8">
                  <c:v>0</c:v>
                </c:pt>
                <c:pt idx="9">
                  <c:v>50000</c:v>
                </c:pt>
                <c:pt idx="10">
                  <c:v>5178309</c:v>
                </c:pt>
              </c:numCache>
            </c:numRef>
          </c:val>
        </c:ser>
        <c:gapWidth val="150"/>
        <c:overlap val="0"/>
        <c:axId val="46719744"/>
        <c:axId val="7832299"/>
      </c:barChart>
      <c:catAx>
        <c:axId val="46719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5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832299"/>
        <c:crossesAt val="0"/>
        <c:auto val="1"/>
        <c:lblAlgn val="ctr"/>
        <c:lblOffset val="100"/>
        <c:noMultiLvlLbl val="0"/>
      </c:catAx>
      <c:valAx>
        <c:axId val="7832299"/>
        <c:scaling>
          <c:orientation val="minMax"/>
          <c:max val="60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71974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No. of Transactions Per Marketer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2526443714273"/>
          <c:y val="0.0996033494931688"/>
          <c:w val="0.987036953684116"/>
          <c:h val="0.9003966505068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9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9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[1]Data!$A$393:$A$403</c:f>
              <c:strCache>
                <c:ptCount val="11"/>
                <c:pt idx="0">
                  <c:v>Clynes</c:v>
                </c:pt>
                <c:pt idx="1">
                  <c:v>Compean</c:v>
                </c:pt>
                <c:pt idx="2">
                  <c:v>Dalton</c:v>
                </c:pt>
                <c:pt idx="3">
                  <c:v>Justice</c:v>
                </c:pt>
                <c:pt idx="4">
                  <c:v>Kelly</c:v>
                </c:pt>
                <c:pt idx="5">
                  <c:v>Lorenz</c:v>
                </c:pt>
                <c:pt idx="6">
                  <c:v>Sewell</c:v>
                </c:pt>
                <c:pt idx="7">
                  <c:v>Valderrama</c:v>
                </c:pt>
                <c:pt idx="8">
                  <c:v>Valdes</c:v>
                </c:pt>
                <c:pt idx="9">
                  <c:v>Wang</c:v>
                </c:pt>
                <c:pt idx="10">
                  <c:v>Midwest Total</c:v>
                </c:pt>
              </c:strCache>
            </c:strRef>
          </c:cat>
          <c:val>
            <c:numRef>
              <c:f>[1]Data!$B$393:$B$403</c:f>
              <c:numCache>
                <c:formatCode>General</c:formatCode>
                <c:ptCount val="11"/>
                <c:pt idx="0">
                  <c:v>9</c:v>
                </c:pt>
                <c:pt idx="1">
                  <c:v>0.5</c:v>
                </c:pt>
                <c:pt idx="2">
                  <c:v>6</c:v>
                </c:pt>
                <c:pt idx="3">
                  <c:v>1</c:v>
                </c:pt>
                <c:pt idx="4">
                  <c:v>7</c:v>
                </c:pt>
                <c:pt idx="5">
                  <c:v>6</c:v>
                </c:pt>
                <c:pt idx="6">
                  <c:v>41.5</c:v>
                </c:pt>
                <c:pt idx="7">
                  <c:v>88.5</c:v>
                </c:pt>
                <c:pt idx="8">
                  <c:v>7</c:v>
                </c:pt>
                <c:pt idx="9">
                  <c:v>1</c:v>
                </c:pt>
                <c:pt idx="10">
                  <c:v>167.5</c:v>
                </c:pt>
              </c:numCache>
            </c:numRef>
          </c:val>
        </c:ser>
        <c:gapWidth val="150"/>
        <c:overlap val="0"/>
        <c:axId val="97038987"/>
        <c:axId val="11951282"/>
      </c:barChart>
      <c:catAx>
        <c:axId val="970389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6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1951282"/>
        <c:crossesAt val="0"/>
        <c:auto val="1"/>
        <c:lblAlgn val="ctr"/>
        <c:lblOffset val="100"/>
        <c:noMultiLvlLbl val="0"/>
      </c:catAx>
      <c:valAx>
        <c:axId val="11951282"/>
        <c:scaling>
          <c:orientation val="minMax"/>
          <c:max val="2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03898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Value Per Marketer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2450521770421"/>
          <c:y val="0.131217367408629"/>
          <c:w val="0.987540482187837"/>
          <c:h val="0.865485023358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[1]Data!$C$381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5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[1]Data!$A$382:$A$391</c:f>
              <c:strCache>
                <c:ptCount val="10"/>
                <c:pt idx="0">
                  <c:v>Bernstein</c:v>
                </c:pt>
                <c:pt idx="1">
                  <c:v>Gordon</c:v>
                </c:pt>
                <c:pt idx="2">
                  <c:v>Hammond</c:v>
                </c:pt>
                <c:pt idx="3">
                  <c:v>Llodra</c:v>
                </c:pt>
                <c:pt idx="4">
                  <c:v>Marks</c:v>
                </c:pt>
                <c:pt idx="5">
                  <c:v>Politis</c:v>
                </c:pt>
                <c:pt idx="6">
                  <c:v>Scheuer</c:v>
                </c:pt>
                <c:pt idx="7">
                  <c:v>Wheeler</c:v>
                </c:pt>
                <c:pt idx="8">
                  <c:v>Wood</c:v>
                </c:pt>
                <c:pt idx="9">
                  <c:v>Northeast Total</c:v>
                </c:pt>
              </c:strCache>
            </c:strRef>
          </c:cat>
          <c:val>
            <c:numRef>
              <c:f>[1]Data!$C$382:$C$391</c:f>
              <c:numCache>
                <c:formatCode>General</c:formatCode>
                <c:ptCount val="10"/>
                <c:pt idx="0">
                  <c:v>175000</c:v>
                </c:pt>
                <c:pt idx="1">
                  <c:v>60000</c:v>
                </c:pt>
                <c:pt idx="2">
                  <c:v>570000</c:v>
                </c:pt>
                <c:pt idx="3">
                  <c:v>5620000</c:v>
                </c:pt>
                <c:pt idx="4">
                  <c:v>0</c:v>
                </c:pt>
                <c:pt idx="5">
                  <c:v>108219</c:v>
                </c:pt>
                <c:pt idx="6">
                  <c:v>368500</c:v>
                </c:pt>
                <c:pt idx="7">
                  <c:v>32400</c:v>
                </c:pt>
                <c:pt idx="8">
                  <c:v>2939000</c:v>
                </c:pt>
                <c:pt idx="9">
                  <c:v>9873119</c:v>
                </c:pt>
              </c:numCache>
            </c:numRef>
          </c:val>
        </c:ser>
        <c:gapWidth val="150"/>
        <c:overlap val="0"/>
        <c:axId val="33900588"/>
        <c:axId val="14483150"/>
      </c:barChart>
      <c:catAx>
        <c:axId val="339005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5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4483150"/>
        <c:crossesAt val="0"/>
        <c:auto val="1"/>
        <c:lblAlgn val="ctr"/>
        <c:lblOffset val="100"/>
        <c:noMultiLvlLbl val="0"/>
      </c:catAx>
      <c:valAx>
        <c:axId val="14483150"/>
        <c:scaling>
          <c:orientation val="minMax"/>
          <c:max val="12000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90058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No. of Transactions Per Marketer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56341255222607"/>
          <c:y val="0.0769145270645771"/>
          <c:w val="0.983152881980323"/>
          <c:h val="0.916305435145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[1]Data!$B$381</c:f>
              <c:strCache>
                <c:ptCount val="1"/>
                <c:pt idx="0">
                  <c:v>No. of transactions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9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9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[1]Data!$A$382:$A$391</c:f>
              <c:strCache>
                <c:ptCount val="10"/>
                <c:pt idx="0">
                  <c:v>Bernstein</c:v>
                </c:pt>
                <c:pt idx="1">
                  <c:v>Gordon</c:v>
                </c:pt>
                <c:pt idx="2">
                  <c:v>Hammond</c:v>
                </c:pt>
                <c:pt idx="3">
                  <c:v>Llodra</c:v>
                </c:pt>
                <c:pt idx="4">
                  <c:v>Marks</c:v>
                </c:pt>
                <c:pt idx="5">
                  <c:v>Politis</c:v>
                </c:pt>
                <c:pt idx="6">
                  <c:v>Scheuer</c:v>
                </c:pt>
                <c:pt idx="7">
                  <c:v>Wheeler</c:v>
                </c:pt>
                <c:pt idx="8">
                  <c:v>Wood</c:v>
                </c:pt>
                <c:pt idx="9">
                  <c:v>Northeast Total</c:v>
                </c:pt>
              </c:strCache>
            </c:strRef>
          </c:cat>
          <c:val>
            <c:numRef>
              <c:f>[1]Data!$B$382:$B$391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5</c:v>
                </c:pt>
                <c:pt idx="6">
                  <c:v>22</c:v>
                </c:pt>
                <c:pt idx="7">
                  <c:v>8.5</c:v>
                </c:pt>
                <c:pt idx="8">
                  <c:v>21</c:v>
                </c:pt>
                <c:pt idx="9">
                  <c:v>68.5</c:v>
                </c:pt>
              </c:numCache>
            </c:numRef>
          </c:val>
        </c:ser>
        <c:gapWidth val="150"/>
        <c:overlap val="0"/>
        <c:axId val="28023274"/>
        <c:axId val="28049829"/>
      </c:barChart>
      <c:catAx>
        <c:axId val="280232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6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8049829"/>
        <c:crossesAt val="0"/>
        <c:auto val="1"/>
        <c:lblAlgn val="ctr"/>
        <c:lblOffset val="100"/>
        <c:noMultiLvlLbl val="0"/>
      </c:catAx>
      <c:valAx>
        <c:axId val="28049829"/>
        <c:scaling>
          <c:orientation val="minMax"/>
          <c:max val="7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02327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Value Per Marketer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2384805574286"/>
          <c:y val="0.133607118412047"/>
          <c:w val="0.987547763542369"/>
          <c:h val="0.8631074606433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[1]Data!$C$381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5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[1]Data!$A$405:$A$415</c:f>
              <c:strCache>
                <c:ptCount val="11"/>
                <c:pt idx="0">
                  <c:v>Acevedo</c:v>
                </c:pt>
                <c:pt idx="1">
                  <c:v>Braddock</c:v>
                </c:pt>
                <c:pt idx="2">
                  <c:v>Fairley</c:v>
                </c:pt>
                <c:pt idx="3">
                  <c:v>Kroll</c:v>
                </c:pt>
                <c:pt idx="4">
                  <c:v>Podurgiel</c:v>
                </c:pt>
                <c:pt idx="5">
                  <c:v>Rorschach</c:v>
                </c:pt>
                <c:pt idx="6">
                  <c:v>Schultz</c:v>
                </c:pt>
                <c:pt idx="7">
                  <c:v>Wagner</c:v>
                </c:pt>
                <c:pt idx="8">
                  <c:v>Johnston</c:v>
                </c:pt>
                <c:pt idx="9">
                  <c:v>Piazze</c:v>
                </c:pt>
                <c:pt idx="10">
                  <c:v>Southeast Total</c:v>
                </c:pt>
              </c:strCache>
            </c:strRef>
          </c:cat>
          <c:val>
            <c:numRef>
              <c:f>[1]Data!$C$405:$C$415</c:f>
              <c:numCache>
                <c:formatCode>General</c:formatCode>
                <c:ptCount val="11"/>
                <c:pt idx="0">
                  <c:v>11250</c:v>
                </c:pt>
                <c:pt idx="1">
                  <c:v>230620</c:v>
                </c:pt>
                <c:pt idx="2">
                  <c:v>0</c:v>
                </c:pt>
                <c:pt idx="3">
                  <c:v>8949520</c:v>
                </c:pt>
                <c:pt idx="4">
                  <c:v>0</c:v>
                </c:pt>
                <c:pt idx="5">
                  <c:v>236850</c:v>
                </c:pt>
                <c:pt idx="6">
                  <c:v>50000</c:v>
                </c:pt>
                <c:pt idx="7">
                  <c:v>313600</c:v>
                </c:pt>
                <c:pt idx="8">
                  <c:v>5000</c:v>
                </c:pt>
                <c:pt idx="9">
                  <c:v>5000</c:v>
                </c:pt>
                <c:pt idx="10">
                  <c:v>9801840</c:v>
                </c:pt>
              </c:numCache>
            </c:numRef>
          </c:val>
        </c:ser>
        <c:gapWidth val="150"/>
        <c:overlap val="0"/>
        <c:axId val="14460302"/>
        <c:axId val="41729711"/>
      </c:barChart>
      <c:catAx>
        <c:axId val="1446030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5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1729711"/>
        <c:crossesAt val="0"/>
        <c:auto val="1"/>
        <c:lblAlgn val="ctr"/>
        <c:lblOffset val="100"/>
        <c:noMultiLvlLbl val="0"/>
      </c:catAx>
      <c:valAx>
        <c:axId val="41729711"/>
        <c:scaling>
          <c:orientation val="minMax"/>
          <c:max val="100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46030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No. of Transactions Per Marketer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56242984779778"/>
          <c:y val="0.0751226036558181"/>
          <c:w val="0.983163471467696"/>
          <c:h val="0.9180784663397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9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9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[1]Data!$A$405:$A$415</c:f>
              <c:strCache>
                <c:ptCount val="11"/>
                <c:pt idx="0">
                  <c:v>Acevedo</c:v>
                </c:pt>
                <c:pt idx="1">
                  <c:v>Braddock</c:v>
                </c:pt>
                <c:pt idx="2">
                  <c:v>Fairley</c:v>
                </c:pt>
                <c:pt idx="3">
                  <c:v>Kroll</c:v>
                </c:pt>
                <c:pt idx="4">
                  <c:v>Podurgiel</c:v>
                </c:pt>
                <c:pt idx="5">
                  <c:v>Rorschach</c:v>
                </c:pt>
                <c:pt idx="6">
                  <c:v>Schultz</c:v>
                </c:pt>
                <c:pt idx="7">
                  <c:v>Wagner</c:v>
                </c:pt>
                <c:pt idx="8">
                  <c:v>Johnston</c:v>
                </c:pt>
                <c:pt idx="9">
                  <c:v>Piazze</c:v>
                </c:pt>
                <c:pt idx="10">
                  <c:v>Southeast Total</c:v>
                </c:pt>
              </c:strCache>
            </c:strRef>
          </c:cat>
          <c:val>
            <c:numRef>
              <c:f>[1]Data!$B$405:$B$415</c:f>
              <c:numCache>
                <c:formatCode>General</c:formatCode>
                <c:ptCount val="11"/>
                <c:pt idx="0">
                  <c:v>3</c:v>
                </c:pt>
                <c:pt idx="1">
                  <c:v>9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0.5</c:v>
                </c:pt>
                <c:pt idx="9">
                  <c:v>0.5</c:v>
                </c:pt>
                <c:pt idx="10">
                  <c:v>27</c:v>
                </c:pt>
              </c:numCache>
            </c:numRef>
          </c:val>
        </c:ser>
        <c:gapWidth val="150"/>
        <c:overlap val="0"/>
        <c:axId val="97142335"/>
        <c:axId val="76809967"/>
      </c:barChart>
      <c:catAx>
        <c:axId val="971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6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6809967"/>
        <c:crossesAt val="0"/>
        <c:auto val="1"/>
        <c:lblAlgn val="ctr"/>
        <c:lblOffset val="100"/>
        <c:noMultiLvlLbl val="0"/>
      </c:catAx>
      <c:valAx>
        <c:axId val="76809967"/>
        <c:scaling>
          <c:orientation val="minMax"/>
          <c:max val="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14233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Value Per Marketer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2248563218391"/>
          <c:y val="0.132256297918949"/>
          <c:w val="0.987562859195402"/>
          <c:h val="0.8644578313253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[1]Data!$A$417:$A$422</c:f>
              <c:strCache>
                <c:ptCount val="1"/>
                <c:pt idx="0">
                  <c:v>Ahn Curry Parks Tingleaf Jester ERCOT Total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5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[1]Data!$A$417:$A$422</c:f>
              <c:strCache>
                <c:ptCount val="6"/>
                <c:pt idx="0">
                  <c:v>Ahn</c:v>
                </c:pt>
                <c:pt idx="1">
                  <c:v>Curry</c:v>
                </c:pt>
                <c:pt idx="2">
                  <c:v>Parks</c:v>
                </c:pt>
                <c:pt idx="3">
                  <c:v>Tingleaf</c:v>
                </c:pt>
                <c:pt idx="4">
                  <c:v>Jester</c:v>
                </c:pt>
                <c:pt idx="5">
                  <c:v>ERCOT Total</c:v>
                </c:pt>
              </c:strCache>
            </c:strRef>
          </c:cat>
          <c:val>
            <c:numRef>
              <c:f>[1]Data!$C$417:$C$422</c:f>
              <c:numCache>
                <c:formatCode>General</c:formatCode>
                <c:ptCount val="6"/>
                <c:pt idx="0">
                  <c:v>12151</c:v>
                </c:pt>
                <c:pt idx="1">
                  <c:v>20429468</c:v>
                </c:pt>
                <c:pt idx="2">
                  <c:v>0</c:v>
                </c:pt>
                <c:pt idx="3">
                  <c:v>0</c:v>
                </c:pt>
                <c:pt idx="4">
                  <c:v>10000</c:v>
                </c:pt>
                <c:pt idx="5">
                  <c:v>20451619</c:v>
                </c:pt>
              </c:numCache>
            </c:numRef>
          </c:val>
        </c:ser>
        <c:gapWidth val="150"/>
        <c:overlap val="0"/>
        <c:axId val="7310485"/>
        <c:axId val="69881056"/>
      </c:barChart>
      <c:catAx>
        <c:axId val="731048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5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9881056"/>
        <c:crossesAt val="0"/>
        <c:auto val="1"/>
        <c:lblAlgn val="ctr"/>
        <c:lblOffset val="100"/>
        <c:noMultiLvlLbl val="0"/>
      </c:catAx>
      <c:valAx>
        <c:axId val="69881056"/>
        <c:scaling>
          <c:orientation val="minMax"/>
          <c:max val="250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1048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No. of Transactions Per Marketer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56053811659193"/>
          <c:y val="0.0751425696075143"/>
          <c:w val="0.983183856502242"/>
          <c:h val="0.918036453091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[1]Data!$B$381</c:f>
              <c:strCache>
                <c:ptCount val="1"/>
                <c:pt idx="0">
                  <c:v>No. of transactions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[1]Data!$A$417:$A$422</c:f>
              <c:strCache>
                <c:ptCount val="6"/>
                <c:pt idx="0">
                  <c:v>Ahn</c:v>
                </c:pt>
                <c:pt idx="1">
                  <c:v>Curry</c:v>
                </c:pt>
                <c:pt idx="2">
                  <c:v>Parks</c:v>
                </c:pt>
                <c:pt idx="3">
                  <c:v>Tingleaf</c:v>
                </c:pt>
                <c:pt idx="4">
                  <c:v>Jester</c:v>
                </c:pt>
                <c:pt idx="5">
                  <c:v>ERCOT Total</c:v>
                </c:pt>
              </c:strCache>
            </c:strRef>
          </c:cat>
          <c:val>
            <c:numRef>
              <c:f>[1]Data!$B$417:$B$422</c:f>
              <c:numCache>
                <c:formatCode>General</c:formatCode>
                <c:ptCount val="6"/>
                <c:pt idx="0">
                  <c:v>2</c:v>
                </c:pt>
                <c:pt idx="1">
                  <c:v>12.5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</c:numCache>
            </c:numRef>
          </c:val>
        </c:ser>
        <c:gapWidth val="150"/>
        <c:overlap val="0"/>
        <c:axId val="76588869"/>
        <c:axId val="20331519"/>
      </c:barChart>
      <c:catAx>
        <c:axId val="765888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6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0331519"/>
        <c:crossesAt val="0"/>
        <c:auto val="1"/>
        <c:lblAlgn val="ctr"/>
        <c:lblOffset val="100"/>
        <c:noMultiLvlLbl val="0"/>
      </c:catAx>
      <c:valAx>
        <c:axId val="20331519"/>
        <c:scaling>
          <c:orientation val="minMax"/>
          <c:max val="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8886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image" Target="../media/image1.wmf"/><Relationship Id="rId17" Type="http://schemas.openxmlformats.org/officeDocument/2006/relationships/image" Target="../media/image2.wmf"/><Relationship Id="rId18" Type="http://schemas.openxmlformats.org/officeDocument/2006/relationships/image" Target="../media/image3.wmf"/><Relationship Id="rId19" Type="http://schemas.openxmlformats.org/officeDocument/2006/relationships/image" Target="../media/image4.wmf"/><Relationship Id="rId20" Type="http://schemas.openxmlformats.org/officeDocument/2006/relationships/image" Target="../media/image5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209520</xdr:colOff>
      <xdr:row>3</xdr:row>
      <xdr:rowOff>124200</xdr:rowOff>
    </xdr:from>
    <xdr:to>
      <xdr:col>14</xdr:col>
      <xdr:colOff>479160</xdr:colOff>
      <xdr:row>23</xdr:row>
      <xdr:rowOff>180720</xdr:rowOff>
    </xdr:to>
    <xdr:graphicFrame>
      <xdr:nvGraphicFramePr>
        <xdr:cNvPr id="0" name="Chart 1"/>
        <xdr:cNvGraphicFramePr/>
      </xdr:nvGraphicFramePr>
      <xdr:xfrm>
        <a:off x="329400" y="752760"/>
        <a:ext cx="8224560" cy="3847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349200</xdr:colOff>
      <xdr:row>0</xdr:row>
      <xdr:rowOff>38880</xdr:rowOff>
    </xdr:from>
    <xdr:to>
      <xdr:col>14</xdr:col>
      <xdr:colOff>509040</xdr:colOff>
      <xdr:row>1</xdr:row>
      <xdr:rowOff>57240</xdr:rowOff>
    </xdr:to>
    <xdr:sp>
      <xdr:nvSpPr>
        <xdr:cNvPr id="1" name="Text 2"/>
        <xdr:cNvSpPr/>
      </xdr:nvSpPr>
      <xdr:spPr>
        <a:xfrm>
          <a:off x="469080" y="38880"/>
          <a:ext cx="8114760" cy="542160"/>
        </a:xfrm>
        <a:prstGeom prst="rect">
          <a:avLst/>
        </a:prstGeom>
        <a:noFill/>
        <a:ln w="0">
          <a:noFill/>
        </a:ln>
        <a:effectLst>
          <a:outerShdw dist="153753" dir="2700000" blurRad="0" rotWithShape="0">
            <a:srgbClr val="989898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i="1" lang="en-US" sz="1800" strike="noStrike" u="none">
              <a:solidFill>
                <a:srgbClr val="0000ff"/>
              </a:solidFill>
              <a:effectLst/>
              <a:uFillTx/>
              <a:latin typeface="Arial"/>
            </a:rPr>
            <a:t>East Power Mid-Market/Origination Performance Metrics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 August 31, 2001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29</xdr:col>
      <xdr:colOff>348840</xdr:colOff>
      <xdr:row>0</xdr:row>
      <xdr:rowOff>67680</xdr:rowOff>
    </xdr:from>
    <xdr:to>
      <xdr:col>42</xdr:col>
      <xdr:colOff>160920</xdr:colOff>
      <xdr:row>1</xdr:row>
      <xdr:rowOff>76320</xdr:rowOff>
    </xdr:to>
    <xdr:sp>
      <xdr:nvSpPr>
        <xdr:cNvPr id="2" name="Text 3"/>
        <xdr:cNvSpPr/>
      </xdr:nvSpPr>
      <xdr:spPr>
        <a:xfrm>
          <a:off x="17478000" y="67680"/>
          <a:ext cx="8013240" cy="532440"/>
        </a:xfrm>
        <a:prstGeom prst="rect">
          <a:avLst/>
        </a:prstGeom>
        <a:noFill/>
        <a:ln w="0">
          <a:noFill/>
        </a:ln>
        <a:effectLst>
          <a:outerShdw dist="153753" dir="2700000" blurRad="0" rotWithShape="0">
            <a:srgbClr val="989898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39</xdr:col>
      <xdr:colOff>109800</xdr:colOff>
      <xdr:row>0</xdr:row>
      <xdr:rowOff>10080</xdr:rowOff>
    </xdr:from>
    <xdr:to>
      <xdr:col>42</xdr:col>
      <xdr:colOff>221040</xdr:colOff>
      <xdr:row>0</xdr:row>
      <xdr:rowOff>513720</xdr:rowOff>
    </xdr:to>
    <xdr:sp>
      <xdr:nvSpPr>
        <xdr:cNvPr id="3" name="Text 5"/>
        <xdr:cNvSpPr/>
      </xdr:nvSpPr>
      <xdr:spPr>
        <a:xfrm>
          <a:off x="23525280" y="10080"/>
          <a:ext cx="2026080" cy="503640"/>
        </a:xfrm>
        <a:prstGeom prst="rect">
          <a:avLst/>
        </a:prstGeom>
        <a:noFill/>
        <a:ln w="0">
          <a:noFill/>
        </a:ln>
        <a:effectLst>
          <a:outerShdw dist="153753" dir="2700000" blurRad="0" rotWithShape="0">
            <a:srgbClr val="989898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199440</xdr:colOff>
      <xdr:row>1</xdr:row>
      <xdr:rowOff>57240</xdr:rowOff>
    </xdr:from>
    <xdr:to>
      <xdr:col>27</xdr:col>
      <xdr:colOff>529200</xdr:colOff>
      <xdr:row>15</xdr:row>
      <xdr:rowOff>75960</xdr:rowOff>
    </xdr:to>
    <xdr:graphicFrame>
      <xdr:nvGraphicFramePr>
        <xdr:cNvPr id="4" name="Chart 6"/>
        <xdr:cNvGraphicFramePr/>
      </xdr:nvGraphicFramePr>
      <xdr:xfrm>
        <a:off x="8912160" y="581040"/>
        <a:ext cx="7988040" cy="260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199440</xdr:colOff>
      <xdr:row>16</xdr:row>
      <xdr:rowOff>18720</xdr:rowOff>
    </xdr:from>
    <xdr:to>
      <xdr:col>27</xdr:col>
      <xdr:colOff>538920</xdr:colOff>
      <xdr:row>33</xdr:row>
      <xdr:rowOff>56880</xdr:rowOff>
    </xdr:to>
    <xdr:graphicFrame>
      <xdr:nvGraphicFramePr>
        <xdr:cNvPr id="6" name="Chart 7"/>
        <xdr:cNvGraphicFramePr/>
      </xdr:nvGraphicFramePr>
      <xdr:xfrm>
        <a:off x="8912160" y="3295440"/>
        <a:ext cx="7997760" cy="3267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29</xdr:col>
      <xdr:colOff>378720</xdr:colOff>
      <xdr:row>1</xdr:row>
      <xdr:rowOff>66600</xdr:rowOff>
    </xdr:from>
    <xdr:to>
      <xdr:col>42</xdr:col>
      <xdr:colOff>180720</xdr:colOff>
      <xdr:row>15</xdr:row>
      <xdr:rowOff>95400</xdr:rowOff>
    </xdr:to>
    <xdr:graphicFrame>
      <xdr:nvGraphicFramePr>
        <xdr:cNvPr id="7" name="Chart 8"/>
        <xdr:cNvGraphicFramePr/>
      </xdr:nvGraphicFramePr>
      <xdr:xfrm>
        <a:off x="17507880" y="590400"/>
        <a:ext cx="8003160" cy="2619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29</xdr:col>
      <xdr:colOff>369000</xdr:colOff>
      <xdr:row>16</xdr:row>
      <xdr:rowOff>37800</xdr:rowOff>
    </xdr:from>
    <xdr:to>
      <xdr:col>42</xdr:col>
      <xdr:colOff>180720</xdr:colOff>
      <xdr:row>33</xdr:row>
      <xdr:rowOff>47520</xdr:rowOff>
    </xdr:to>
    <xdr:graphicFrame>
      <xdr:nvGraphicFramePr>
        <xdr:cNvPr id="9" name="Chart 9"/>
        <xdr:cNvGraphicFramePr/>
      </xdr:nvGraphicFramePr>
      <xdr:xfrm>
        <a:off x="17498160" y="3314520"/>
        <a:ext cx="8012880" cy="323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44</xdr:col>
      <xdr:colOff>159480</xdr:colOff>
      <xdr:row>1</xdr:row>
      <xdr:rowOff>66600</xdr:rowOff>
    </xdr:from>
    <xdr:to>
      <xdr:col>56</xdr:col>
      <xdr:colOff>509040</xdr:colOff>
      <xdr:row>15</xdr:row>
      <xdr:rowOff>105120</xdr:rowOff>
    </xdr:to>
    <xdr:graphicFrame>
      <xdr:nvGraphicFramePr>
        <xdr:cNvPr id="10" name="Chart 10"/>
        <xdr:cNvGraphicFramePr/>
      </xdr:nvGraphicFramePr>
      <xdr:xfrm>
        <a:off x="25931520" y="590400"/>
        <a:ext cx="8007840" cy="262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44</xdr:col>
      <xdr:colOff>159480</xdr:colOff>
      <xdr:row>16</xdr:row>
      <xdr:rowOff>66240</xdr:rowOff>
    </xdr:from>
    <xdr:to>
      <xdr:col>56</xdr:col>
      <xdr:colOff>519120</xdr:colOff>
      <xdr:row>33</xdr:row>
      <xdr:rowOff>66960</xdr:rowOff>
    </xdr:to>
    <xdr:graphicFrame>
      <xdr:nvGraphicFramePr>
        <xdr:cNvPr id="12" name="Chart 11"/>
        <xdr:cNvGraphicFramePr/>
      </xdr:nvGraphicFramePr>
      <xdr:xfrm>
        <a:off x="25931520" y="3342960"/>
        <a:ext cx="8017920" cy="322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15</xdr:col>
      <xdr:colOff>349200</xdr:colOff>
      <xdr:row>0</xdr:row>
      <xdr:rowOff>38880</xdr:rowOff>
    </xdr:from>
    <xdr:to>
      <xdr:col>29</xdr:col>
      <xdr:colOff>40320</xdr:colOff>
      <xdr:row>1</xdr:row>
      <xdr:rowOff>57240</xdr:rowOff>
    </xdr:to>
    <xdr:sp>
      <xdr:nvSpPr>
        <xdr:cNvPr id="13" name="Text 12"/>
        <xdr:cNvSpPr/>
      </xdr:nvSpPr>
      <xdr:spPr>
        <a:xfrm>
          <a:off x="9061920" y="38880"/>
          <a:ext cx="8107560" cy="542160"/>
        </a:xfrm>
        <a:prstGeom prst="rect">
          <a:avLst/>
        </a:prstGeom>
        <a:noFill/>
        <a:ln w="0">
          <a:noFill/>
        </a:ln>
        <a:effectLst>
          <a:outerShdw dist="153753" dir="2700000" blurRad="0" rotWithShape="0">
            <a:srgbClr val="989898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i="1" lang="en-US" sz="1800" strike="noStrike" u="none">
              <a:solidFill>
                <a:srgbClr val="0000ff"/>
              </a:solidFill>
              <a:effectLst/>
              <a:uFillTx/>
              <a:latin typeface="Arial"/>
            </a:rPr>
            <a:t>Midwest Performance Metrics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August 31, 2001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29</xdr:col>
      <xdr:colOff>348840</xdr:colOff>
      <xdr:row>0</xdr:row>
      <xdr:rowOff>38880</xdr:rowOff>
    </xdr:from>
    <xdr:to>
      <xdr:col>43</xdr:col>
      <xdr:colOff>40320</xdr:colOff>
      <xdr:row>1</xdr:row>
      <xdr:rowOff>57240</xdr:rowOff>
    </xdr:to>
    <xdr:sp>
      <xdr:nvSpPr>
        <xdr:cNvPr id="14" name="Text 13"/>
        <xdr:cNvSpPr/>
      </xdr:nvSpPr>
      <xdr:spPr>
        <a:xfrm>
          <a:off x="17478000" y="38880"/>
          <a:ext cx="8113320" cy="542160"/>
        </a:xfrm>
        <a:prstGeom prst="rect">
          <a:avLst/>
        </a:prstGeom>
        <a:noFill/>
        <a:ln w="0">
          <a:noFill/>
        </a:ln>
        <a:effectLst>
          <a:outerShdw dist="153753" dir="2700000" blurRad="0" rotWithShape="0">
            <a:srgbClr val="989898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i="1" lang="en-US" sz="1800" strike="noStrike" u="none">
              <a:solidFill>
                <a:srgbClr val="0000ff"/>
              </a:solidFill>
              <a:effectLst/>
              <a:uFillTx/>
              <a:latin typeface="Arial"/>
            </a:rPr>
            <a:t>Northeast Performance Metrics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August 31, 2001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44</xdr:col>
      <xdr:colOff>349200</xdr:colOff>
      <xdr:row>0</xdr:row>
      <xdr:rowOff>38880</xdr:rowOff>
    </xdr:from>
    <xdr:to>
      <xdr:col>57</xdr:col>
      <xdr:colOff>160200</xdr:colOff>
      <xdr:row>1</xdr:row>
      <xdr:rowOff>57240</xdr:rowOff>
    </xdr:to>
    <xdr:sp>
      <xdr:nvSpPr>
        <xdr:cNvPr id="15" name="Text 14"/>
        <xdr:cNvSpPr/>
      </xdr:nvSpPr>
      <xdr:spPr>
        <a:xfrm>
          <a:off x="26121240" y="38880"/>
          <a:ext cx="8107200" cy="542160"/>
        </a:xfrm>
        <a:prstGeom prst="rect">
          <a:avLst/>
        </a:prstGeom>
        <a:noFill/>
        <a:ln w="0">
          <a:noFill/>
        </a:ln>
        <a:effectLst>
          <a:outerShdw dist="153753" dir="2700000" blurRad="0" rotWithShape="0">
            <a:srgbClr val="989898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i="1" lang="en-US" sz="1800" strike="noStrike" u="none">
              <a:solidFill>
                <a:srgbClr val="0000ff"/>
              </a:solidFill>
              <a:effectLst/>
              <a:uFillTx/>
              <a:latin typeface="Arial"/>
            </a:rPr>
            <a:t>Southeast Performance Metrics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August 31, 2001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57</xdr:col>
      <xdr:colOff>199440</xdr:colOff>
      <xdr:row>0</xdr:row>
      <xdr:rowOff>38880</xdr:rowOff>
    </xdr:from>
    <xdr:to>
      <xdr:col>69</xdr:col>
      <xdr:colOff>559080</xdr:colOff>
      <xdr:row>1</xdr:row>
      <xdr:rowOff>57240</xdr:rowOff>
    </xdr:to>
    <xdr:sp>
      <xdr:nvSpPr>
        <xdr:cNvPr id="16" name="Text 15"/>
        <xdr:cNvSpPr/>
      </xdr:nvSpPr>
      <xdr:spPr>
        <a:xfrm>
          <a:off x="34267680" y="38880"/>
          <a:ext cx="8017920" cy="542160"/>
        </a:xfrm>
        <a:prstGeom prst="rect">
          <a:avLst/>
        </a:prstGeom>
        <a:noFill/>
        <a:ln w="0">
          <a:noFill/>
        </a:ln>
        <a:effectLst>
          <a:outerShdw dist="153753" dir="2700000" blurRad="0" rotWithShape="0">
            <a:srgbClr val="989898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i="1" lang="en-US" sz="1800" strike="noStrike" u="none">
              <a:solidFill>
                <a:srgbClr val="0000ff"/>
              </a:solidFill>
              <a:effectLst/>
              <a:uFillTx/>
              <a:latin typeface="Arial"/>
            </a:rPr>
            <a:t>ERCOT Performance Metrics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August 31, 2001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57</xdr:col>
      <xdr:colOff>189720</xdr:colOff>
      <xdr:row>2</xdr:row>
      <xdr:rowOff>0</xdr:rowOff>
    </xdr:from>
    <xdr:to>
      <xdr:col>69</xdr:col>
      <xdr:colOff>549000</xdr:colOff>
      <xdr:row>15</xdr:row>
      <xdr:rowOff>114480</xdr:rowOff>
    </xdr:to>
    <xdr:graphicFrame>
      <xdr:nvGraphicFramePr>
        <xdr:cNvPr id="17" name="Chart 16"/>
        <xdr:cNvGraphicFramePr/>
      </xdr:nvGraphicFramePr>
      <xdr:xfrm>
        <a:off x="34257960" y="600120"/>
        <a:ext cx="8017560" cy="2629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57</xdr:col>
      <xdr:colOff>189720</xdr:colOff>
      <xdr:row>16</xdr:row>
      <xdr:rowOff>86040</xdr:rowOff>
    </xdr:from>
    <xdr:to>
      <xdr:col>69</xdr:col>
      <xdr:colOff>559080</xdr:colOff>
      <xdr:row>33</xdr:row>
      <xdr:rowOff>76320</xdr:rowOff>
    </xdr:to>
    <xdr:graphicFrame>
      <xdr:nvGraphicFramePr>
        <xdr:cNvPr id="19" name="Chart 17"/>
        <xdr:cNvGraphicFramePr/>
      </xdr:nvGraphicFramePr>
      <xdr:xfrm>
        <a:off x="34257960" y="3362760"/>
        <a:ext cx="8027640" cy="3219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209520</xdr:colOff>
      <xdr:row>25</xdr:row>
      <xdr:rowOff>9360</xdr:rowOff>
    </xdr:from>
    <xdr:to>
      <xdr:col>14</xdr:col>
      <xdr:colOff>459000</xdr:colOff>
      <xdr:row>45</xdr:row>
      <xdr:rowOff>75960</xdr:rowOff>
    </xdr:to>
    <xdr:graphicFrame>
      <xdr:nvGraphicFramePr>
        <xdr:cNvPr id="20" name="Chart 18"/>
        <xdr:cNvGraphicFramePr/>
      </xdr:nvGraphicFramePr>
      <xdr:xfrm>
        <a:off x="329400" y="4781520"/>
        <a:ext cx="8204400" cy="3790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83</xdr:col>
      <xdr:colOff>229320</xdr:colOff>
      <xdr:row>3</xdr:row>
      <xdr:rowOff>75960</xdr:rowOff>
    </xdr:from>
    <xdr:to>
      <xdr:col>95</xdr:col>
      <xdr:colOff>579240</xdr:colOff>
      <xdr:row>24</xdr:row>
      <xdr:rowOff>9360</xdr:rowOff>
    </xdr:to>
    <xdr:graphicFrame>
      <xdr:nvGraphicFramePr>
        <xdr:cNvPr id="22" name="Chart 19"/>
        <xdr:cNvGraphicFramePr/>
      </xdr:nvGraphicFramePr>
      <xdr:xfrm>
        <a:off x="50890320" y="704520"/>
        <a:ext cx="800784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97</xdr:col>
      <xdr:colOff>80640</xdr:colOff>
      <xdr:row>0</xdr:row>
      <xdr:rowOff>57240</xdr:rowOff>
    </xdr:from>
    <xdr:to>
      <xdr:col>107</xdr:col>
      <xdr:colOff>754560</xdr:colOff>
      <xdr:row>1</xdr:row>
      <xdr:rowOff>76320</xdr:rowOff>
    </xdr:to>
    <xdr:sp>
      <xdr:nvSpPr>
        <xdr:cNvPr id="23" name="Text 20"/>
        <xdr:cNvSpPr/>
      </xdr:nvSpPr>
      <xdr:spPr>
        <a:xfrm>
          <a:off x="59298840" y="57240"/>
          <a:ext cx="8723160" cy="542880"/>
        </a:xfrm>
        <a:prstGeom prst="rect">
          <a:avLst/>
        </a:prstGeom>
        <a:noFill/>
        <a:ln w="0">
          <a:noFill/>
        </a:ln>
        <a:effectLst>
          <a:outerShdw dist="153753" dir="2700000" blurRad="0" rotWithShape="0">
            <a:srgbClr val="989898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i="1" lang="en-US" sz="1800" strike="noStrike" u="none">
              <a:solidFill>
                <a:srgbClr val="0000ff"/>
              </a:solidFill>
              <a:effectLst/>
              <a:uFillTx/>
              <a:latin typeface="Arial"/>
            </a:rPr>
            <a:t>East Power Performance Metrics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August 31, 2001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83</xdr:col>
      <xdr:colOff>209160</xdr:colOff>
      <xdr:row>0</xdr:row>
      <xdr:rowOff>114480</xdr:rowOff>
    </xdr:from>
    <xdr:to>
      <xdr:col>96</xdr:col>
      <xdr:colOff>50400</xdr:colOff>
      <xdr:row>3</xdr:row>
      <xdr:rowOff>28440</xdr:rowOff>
    </xdr:to>
    <xdr:sp>
      <xdr:nvSpPr>
        <xdr:cNvPr id="24" name="Text 22"/>
        <xdr:cNvSpPr/>
      </xdr:nvSpPr>
      <xdr:spPr>
        <a:xfrm>
          <a:off x="50870160" y="114480"/>
          <a:ext cx="8137440" cy="542520"/>
        </a:xfrm>
        <a:prstGeom prst="rect">
          <a:avLst/>
        </a:prstGeom>
        <a:noFill/>
        <a:ln w="0">
          <a:noFill/>
        </a:ln>
        <a:effectLst>
          <a:outerShdw dist="153753" dir="2700000" blurRad="0" rotWithShape="0">
            <a:srgbClr val="989898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i="1" lang="en-US" sz="1800" strike="noStrike" u="none">
              <a:solidFill>
                <a:srgbClr val="0000ff"/>
              </a:solidFill>
              <a:effectLst/>
              <a:uFillTx/>
              <a:latin typeface="Arial"/>
            </a:rPr>
            <a:t>East Power Performance Metrics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August 31, 2001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83</xdr:col>
      <xdr:colOff>259200</xdr:colOff>
      <xdr:row>24</xdr:row>
      <xdr:rowOff>153000</xdr:rowOff>
    </xdr:from>
    <xdr:to>
      <xdr:col>88</xdr:col>
      <xdr:colOff>339840</xdr:colOff>
      <xdr:row>36</xdr:row>
      <xdr:rowOff>171360</xdr:rowOff>
    </xdr:to>
    <xdr:sp>
      <xdr:nvSpPr>
        <xdr:cNvPr id="25" name="Text 23"/>
        <xdr:cNvSpPr/>
      </xdr:nvSpPr>
      <xdr:spPr>
        <a:xfrm>
          <a:off x="50920200" y="4753440"/>
          <a:ext cx="3271320" cy="2418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sng">
              <a:effectLst/>
              <a:uFillTx/>
              <a:latin typeface="Arial"/>
            </a:rPr>
            <a:t>New Trades- August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Connecticut Municipal Elec. Energy Coop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Conoco Gas &amp; Power Mktg.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Hydro Quebec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87</xdr:col>
      <xdr:colOff>368640</xdr:colOff>
      <xdr:row>6</xdr:row>
      <xdr:rowOff>114120</xdr:rowOff>
    </xdr:from>
    <xdr:to>
      <xdr:col>89</xdr:col>
      <xdr:colOff>190080</xdr:colOff>
      <xdr:row>10</xdr:row>
      <xdr:rowOff>47520</xdr:rowOff>
    </xdr:to>
    <xdr:sp>
      <xdr:nvSpPr>
        <xdr:cNvPr id="26" name="Text 24"/>
        <xdr:cNvSpPr/>
      </xdr:nvSpPr>
      <xdr:spPr>
        <a:xfrm>
          <a:off x="53582400" y="1314360"/>
          <a:ext cx="1097640" cy="1038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               </a:t>
          </a:r>
          <a:r>
            <a:rPr b="0" lang="en-US" sz="1000" strike="noStrike" u="sng">
              <a:effectLst/>
              <a:uFillTx/>
              <a:latin typeface="Arial"/>
            </a:rPr>
            <a:t>YTD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Midwest     11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Northeast   11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Southeast  6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ERCOT      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70</xdr:col>
      <xdr:colOff>199440</xdr:colOff>
      <xdr:row>0</xdr:row>
      <xdr:rowOff>38880</xdr:rowOff>
    </xdr:from>
    <xdr:to>
      <xdr:col>82</xdr:col>
      <xdr:colOff>559080</xdr:colOff>
      <xdr:row>1</xdr:row>
      <xdr:rowOff>57240</xdr:rowOff>
    </xdr:to>
    <xdr:sp>
      <xdr:nvSpPr>
        <xdr:cNvPr id="27" name="Text 25"/>
        <xdr:cNvSpPr/>
      </xdr:nvSpPr>
      <xdr:spPr>
        <a:xfrm>
          <a:off x="42564240" y="38880"/>
          <a:ext cx="8017560" cy="542160"/>
        </a:xfrm>
        <a:prstGeom prst="rect">
          <a:avLst/>
        </a:prstGeom>
        <a:noFill/>
        <a:ln w="0">
          <a:noFill/>
        </a:ln>
        <a:effectLst>
          <a:outerShdw dist="153753" dir="2700000" blurRad="0" rotWithShape="0">
            <a:srgbClr val="989898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i="1" lang="en-US" sz="1800" strike="noStrike" u="none">
              <a:solidFill>
                <a:srgbClr val="0000ff"/>
              </a:solidFill>
              <a:effectLst/>
              <a:uFillTx/>
              <a:latin typeface="Arial"/>
            </a:rPr>
            <a:t>Development Performance Metrics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August 31, 2001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70</xdr:col>
      <xdr:colOff>159480</xdr:colOff>
      <xdr:row>16</xdr:row>
      <xdr:rowOff>123840</xdr:rowOff>
    </xdr:from>
    <xdr:to>
      <xdr:col>82</xdr:col>
      <xdr:colOff>588960</xdr:colOff>
      <xdr:row>30</xdr:row>
      <xdr:rowOff>66600</xdr:rowOff>
    </xdr:to>
    <xdr:graphicFrame>
      <xdr:nvGraphicFramePr>
        <xdr:cNvPr id="28" name="Chart 26"/>
        <xdr:cNvGraphicFramePr/>
      </xdr:nvGraphicFramePr>
      <xdr:xfrm>
        <a:off x="42524280" y="3400560"/>
        <a:ext cx="8087400" cy="2657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70</xdr:col>
      <xdr:colOff>169200</xdr:colOff>
      <xdr:row>2</xdr:row>
      <xdr:rowOff>0</xdr:rowOff>
    </xdr:from>
    <xdr:to>
      <xdr:col>82</xdr:col>
      <xdr:colOff>608760</xdr:colOff>
      <xdr:row>16</xdr:row>
      <xdr:rowOff>18720</xdr:rowOff>
    </xdr:to>
    <xdr:graphicFrame>
      <xdr:nvGraphicFramePr>
        <xdr:cNvPr id="30" name="Chart 27"/>
        <xdr:cNvGraphicFramePr/>
      </xdr:nvGraphicFramePr>
      <xdr:xfrm>
        <a:off x="42534000" y="600120"/>
        <a:ext cx="8097480" cy="2695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70</xdr:col>
      <xdr:colOff>149400</xdr:colOff>
      <xdr:row>31</xdr:row>
      <xdr:rowOff>18720</xdr:rowOff>
    </xdr:from>
    <xdr:to>
      <xdr:col>82</xdr:col>
      <xdr:colOff>588960</xdr:colOff>
      <xdr:row>47</xdr:row>
      <xdr:rowOff>105120</xdr:rowOff>
    </xdr:to>
    <xdr:graphicFrame>
      <xdr:nvGraphicFramePr>
        <xdr:cNvPr id="32" name="Chart 28"/>
        <xdr:cNvGraphicFramePr/>
      </xdr:nvGraphicFramePr>
      <xdr:xfrm>
        <a:off x="42514200" y="6171840"/>
        <a:ext cx="8097480" cy="2753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70</xdr:col>
      <xdr:colOff>139320</xdr:colOff>
      <xdr:row>48</xdr:row>
      <xdr:rowOff>28440</xdr:rowOff>
    </xdr:from>
    <xdr:to>
      <xdr:col>82</xdr:col>
      <xdr:colOff>578880</xdr:colOff>
      <xdr:row>64</xdr:row>
      <xdr:rowOff>123840</xdr:rowOff>
    </xdr:to>
    <xdr:graphicFrame>
      <xdr:nvGraphicFramePr>
        <xdr:cNvPr id="34" name="Chart 29"/>
        <xdr:cNvGraphicFramePr/>
      </xdr:nvGraphicFramePr>
      <xdr:xfrm>
        <a:off x="42504120" y="9010440"/>
        <a:ext cx="8097480" cy="268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1</xdr:col>
      <xdr:colOff>209520</xdr:colOff>
      <xdr:row>45</xdr:row>
      <xdr:rowOff>142920</xdr:rowOff>
    </xdr:from>
    <xdr:to>
      <xdr:col>14</xdr:col>
      <xdr:colOff>309600</xdr:colOff>
      <xdr:row>65</xdr:row>
      <xdr:rowOff>18720</xdr:rowOff>
    </xdr:to>
    <xdr:pic>
      <xdr:nvPicPr>
        <xdr:cNvPr id="36" name="Picture 30" descr=""/>
        <xdr:cNvPicPr/>
      </xdr:nvPicPr>
      <xdr:blipFill>
        <a:blip r:embed="rId16"/>
        <a:stretch/>
      </xdr:blipFill>
      <xdr:spPr>
        <a:xfrm>
          <a:off x="329400" y="8639280"/>
          <a:ext cx="8055000" cy="3114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189720</xdr:colOff>
      <xdr:row>34</xdr:row>
      <xdr:rowOff>9720</xdr:rowOff>
    </xdr:from>
    <xdr:to>
      <xdr:col>27</xdr:col>
      <xdr:colOff>489240</xdr:colOff>
      <xdr:row>65</xdr:row>
      <xdr:rowOff>9360</xdr:rowOff>
    </xdr:to>
    <xdr:pic>
      <xdr:nvPicPr>
        <xdr:cNvPr id="37" name="Picture 31" descr=""/>
        <xdr:cNvPicPr/>
      </xdr:nvPicPr>
      <xdr:blipFill>
        <a:blip r:embed="rId17"/>
        <a:stretch/>
      </xdr:blipFill>
      <xdr:spPr>
        <a:xfrm>
          <a:off x="8902440" y="6686640"/>
          <a:ext cx="7957800" cy="5057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29</xdr:col>
      <xdr:colOff>229320</xdr:colOff>
      <xdr:row>34</xdr:row>
      <xdr:rowOff>75960</xdr:rowOff>
    </xdr:from>
    <xdr:to>
      <xdr:col>43</xdr:col>
      <xdr:colOff>30600</xdr:colOff>
      <xdr:row>62</xdr:row>
      <xdr:rowOff>75960</xdr:rowOff>
    </xdr:to>
    <xdr:pic>
      <xdr:nvPicPr>
        <xdr:cNvPr id="38" name="Picture 32" descr=""/>
        <xdr:cNvPicPr/>
      </xdr:nvPicPr>
      <xdr:blipFill>
        <a:blip r:embed="rId18"/>
        <a:stretch/>
      </xdr:blipFill>
      <xdr:spPr>
        <a:xfrm>
          <a:off x="17358480" y="6752880"/>
          <a:ext cx="8223120" cy="4572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44</xdr:col>
      <xdr:colOff>129600</xdr:colOff>
      <xdr:row>35</xdr:row>
      <xdr:rowOff>0</xdr:rowOff>
    </xdr:from>
    <xdr:to>
      <xdr:col>56</xdr:col>
      <xdr:colOff>509040</xdr:colOff>
      <xdr:row>60</xdr:row>
      <xdr:rowOff>9360</xdr:rowOff>
    </xdr:to>
    <xdr:pic>
      <xdr:nvPicPr>
        <xdr:cNvPr id="39" name="Picture 33" descr=""/>
        <xdr:cNvPicPr/>
      </xdr:nvPicPr>
      <xdr:blipFill>
        <a:blip r:embed="rId19"/>
        <a:stretch/>
      </xdr:blipFill>
      <xdr:spPr>
        <a:xfrm>
          <a:off x="25901640" y="6838920"/>
          <a:ext cx="8037720" cy="4095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57</xdr:col>
      <xdr:colOff>189720</xdr:colOff>
      <xdr:row>36</xdr:row>
      <xdr:rowOff>9360</xdr:rowOff>
    </xdr:from>
    <xdr:to>
      <xdr:col>69</xdr:col>
      <xdr:colOff>439200</xdr:colOff>
      <xdr:row>54</xdr:row>
      <xdr:rowOff>9360</xdr:rowOff>
    </xdr:to>
    <xdr:pic>
      <xdr:nvPicPr>
        <xdr:cNvPr id="40" name="Picture 34" descr=""/>
        <xdr:cNvPicPr/>
      </xdr:nvPicPr>
      <xdr:blipFill>
        <a:blip r:embed="rId20"/>
        <a:stretch/>
      </xdr:blipFill>
      <xdr:spPr>
        <a:xfrm>
          <a:off x="34257960" y="7010280"/>
          <a:ext cx="7907760" cy="2952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0.461011825375656</cdr:x>
      <cdr:y>0.494439233552191</cdr:y>
    </cdr:from>
    <cdr:to>
      <cdr:x>0.481239441628879</cdr:x>
      <cdr:y>0.552056813613828</cdr:y>
    </cdr:to>
    <cdr:sp>
      <cdr:nvSpPr>
        <cdr:cNvPr id="35" name="Text 1"/>
        <cdr:cNvSpPr/>
      </cdr:nvSpPr>
      <cdr:spPr>
        <a:xfrm>
          <a:off x="3733200" y="1328400"/>
          <a:ext cx="163800" cy="1548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38880</xdr:colOff>
      <xdr:row>0</xdr:row>
      <xdr:rowOff>0</xdr:rowOff>
    </xdr:from>
    <xdr:to>
      <xdr:col>6</xdr:col>
      <xdr:colOff>3240</xdr:colOff>
      <xdr:row>0</xdr:row>
      <xdr:rowOff>0</xdr:rowOff>
    </xdr:to>
    <xdr:sp>
      <xdr:nvSpPr>
        <xdr:cNvPr id="41" name="Line 1"/>
        <xdr:cNvSpPr/>
      </xdr:nvSpPr>
      <xdr:spPr>
        <a:xfrm flipH="1">
          <a:off x="38880" y="0"/>
          <a:ext cx="6927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59760</xdr:colOff>
      <xdr:row>0</xdr:row>
      <xdr:rowOff>0</xdr:rowOff>
    </xdr:to>
    <xdr:sp>
      <xdr:nvSpPr>
        <xdr:cNvPr id="42" name="Line 2"/>
        <xdr:cNvSpPr/>
      </xdr:nvSpPr>
      <xdr:spPr>
        <a:xfrm flipH="1">
          <a:off x="10184040" y="0"/>
          <a:ext cx="160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-360</xdr:colOff>
      <xdr:row>0</xdr:row>
      <xdr:rowOff>0</xdr:rowOff>
    </xdr:from>
    <xdr:to>
      <xdr:col>7</xdr:col>
      <xdr:colOff>59400</xdr:colOff>
      <xdr:row>0</xdr:row>
      <xdr:rowOff>0</xdr:rowOff>
    </xdr:to>
    <xdr:sp>
      <xdr:nvSpPr>
        <xdr:cNvPr id="43" name="Line 3"/>
        <xdr:cNvSpPr/>
      </xdr:nvSpPr>
      <xdr:spPr>
        <a:xfrm flipH="1">
          <a:off x="6771960" y="0"/>
          <a:ext cx="347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38880</xdr:colOff>
      <xdr:row>0</xdr:row>
      <xdr:rowOff>0</xdr:rowOff>
    </xdr:from>
    <xdr:to>
      <xdr:col>6</xdr:col>
      <xdr:colOff>3240</xdr:colOff>
      <xdr:row>0</xdr:row>
      <xdr:rowOff>0</xdr:rowOff>
    </xdr:to>
    <xdr:sp>
      <xdr:nvSpPr>
        <xdr:cNvPr id="44" name="Line 4"/>
        <xdr:cNvSpPr/>
      </xdr:nvSpPr>
      <xdr:spPr>
        <a:xfrm flipH="1">
          <a:off x="38880" y="0"/>
          <a:ext cx="6927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59760</xdr:colOff>
      <xdr:row>0</xdr:row>
      <xdr:rowOff>0</xdr:rowOff>
    </xdr:to>
    <xdr:sp>
      <xdr:nvSpPr>
        <xdr:cNvPr id="45" name="Line 5"/>
        <xdr:cNvSpPr/>
      </xdr:nvSpPr>
      <xdr:spPr>
        <a:xfrm flipH="1">
          <a:off x="10184040" y="0"/>
          <a:ext cx="160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-360</xdr:colOff>
      <xdr:row>0</xdr:row>
      <xdr:rowOff>0</xdr:rowOff>
    </xdr:from>
    <xdr:to>
      <xdr:col>7</xdr:col>
      <xdr:colOff>59400</xdr:colOff>
      <xdr:row>0</xdr:row>
      <xdr:rowOff>0</xdr:rowOff>
    </xdr:to>
    <xdr:sp>
      <xdr:nvSpPr>
        <xdr:cNvPr id="46" name="Line 6"/>
        <xdr:cNvSpPr/>
      </xdr:nvSpPr>
      <xdr:spPr>
        <a:xfrm flipH="1">
          <a:off x="6771960" y="0"/>
          <a:ext cx="347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38880</xdr:colOff>
      <xdr:row>0</xdr:row>
      <xdr:rowOff>47520</xdr:rowOff>
    </xdr:from>
    <xdr:to>
      <xdr:col>6</xdr:col>
      <xdr:colOff>3240</xdr:colOff>
      <xdr:row>0</xdr:row>
      <xdr:rowOff>47520</xdr:rowOff>
    </xdr:to>
    <xdr:sp>
      <xdr:nvSpPr>
        <xdr:cNvPr id="47" name="Line 7"/>
        <xdr:cNvSpPr/>
      </xdr:nvSpPr>
      <xdr:spPr>
        <a:xfrm flipH="1">
          <a:off x="38880" y="47520"/>
          <a:ext cx="6927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</xdr:row>
      <xdr:rowOff>95040</xdr:rowOff>
    </xdr:from>
    <xdr:to>
      <xdr:col>9</xdr:col>
      <xdr:colOff>59760</xdr:colOff>
      <xdr:row>3</xdr:row>
      <xdr:rowOff>95040</xdr:rowOff>
    </xdr:to>
    <xdr:sp>
      <xdr:nvSpPr>
        <xdr:cNvPr id="48" name="Line 8"/>
        <xdr:cNvSpPr/>
      </xdr:nvSpPr>
      <xdr:spPr>
        <a:xfrm flipH="1">
          <a:off x="10184040" y="733320"/>
          <a:ext cx="160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-360</xdr:colOff>
      <xdr:row>3</xdr:row>
      <xdr:rowOff>95040</xdr:rowOff>
    </xdr:from>
    <xdr:to>
      <xdr:col>7</xdr:col>
      <xdr:colOff>59400</xdr:colOff>
      <xdr:row>3</xdr:row>
      <xdr:rowOff>95040</xdr:rowOff>
    </xdr:to>
    <xdr:sp>
      <xdr:nvSpPr>
        <xdr:cNvPr id="49" name="Line 9"/>
        <xdr:cNvSpPr/>
      </xdr:nvSpPr>
      <xdr:spPr>
        <a:xfrm flipH="1">
          <a:off x="6771960" y="733320"/>
          <a:ext cx="347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38880</xdr:colOff>
      <xdr:row>0</xdr:row>
      <xdr:rowOff>47520</xdr:rowOff>
    </xdr:from>
    <xdr:to>
      <xdr:col>6</xdr:col>
      <xdr:colOff>3240</xdr:colOff>
      <xdr:row>0</xdr:row>
      <xdr:rowOff>47520</xdr:rowOff>
    </xdr:to>
    <xdr:sp>
      <xdr:nvSpPr>
        <xdr:cNvPr id="50" name="Line 10"/>
        <xdr:cNvSpPr/>
      </xdr:nvSpPr>
      <xdr:spPr>
        <a:xfrm flipH="1">
          <a:off x="38880" y="47520"/>
          <a:ext cx="6927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</xdr:row>
      <xdr:rowOff>95040</xdr:rowOff>
    </xdr:from>
    <xdr:to>
      <xdr:col>9</xdr:col>
      <xdr:colOff>59760</xdr:colOff>
      <xdr:row>3</xdr:row>
      <xdr:rowOff>95040</xdr:rowOff>
    </xdr:to>
    <xdr:sp>
      <xdr:nvSpPr>
        <xdr:cNvPr id="51" name="Line 11"/>
        <xdr:cNvSpPr/>
      </xdr:nvSpPr>
      <xdr:spPr>
        <a:xfrm flipH="1">
          <a:off x="10184040" y="733320"/>
          <a:ext cx="160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-360</xdr:colOff>
      <xdr:row>3</xdr:row>
      <xdr:rowOff>95040</xdr:rowOff>
    </xdr:from>
    <xdr:to>
      <xdr:col>7</xdr:col>
      <xdr:colOff>59400</xdr:colOff>
      <xdr:row>3</xdr:row>
      <xdr:rowOff>95040</xdr:rowOff>
    </xdr:to>
    <xdr:sp>
      <xdr:nvSpPr>
        <xdr:cNvPr id="52" name="Line 12"/>
        <xdr:cNvSpPr/>
      </xdr:nvSpPr>
      <xdr:spPr>
        <a:xfrm flipH="1">
          <a:off x="6771960" y="733320"/>
          <a:ext cx="347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</xdr:row>
      <xdr:rowOff>95040</xdr:rowOff>
    </xdr:from>
    <xdr:to>
      <xdr:col>9</xdr:col>
      <xdr:colOff>59760</xdr:colOff>
      <xdr:row>3</xdr:row>
      <xdr:rowOff>95040</xdr:rowOff>
    </xdr:to>
    <xdr:sp>
      <xdr:nvSpPr>
        <xdr:cNvPr id="53" name="Line 13"/>
        <xdr:cNvSpPr/>
      </xdr:nvSpPr>
      <xdr:spPr>
        <a:xfrm flipH="1">
          <a:off x="10184040" y="733320"/>
          <a:ext cx="160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-360</xdr:colOff>
      <xdr:row>3</xdr:row>
      <xdr:rowOff>95040</xdr:rowOff>
    </xdr:from>
    <xdr:to>
      <xdr:col>7</xdr:col>
      <xdr:colOff>59400</xdr:colOff>
      <xdr:row>3</xdr:row>
      <xdr:rowOff>95040</xdr:rowOff>
    </xdr:to>
    <xdr:sp>
      <xdr:nvSpPr>
        <xdr:cNvPr id="54" name="Line 14"/>
        <xdr:cNvSpPr/>
      </xdr:nvSpPr>
      <xdr:spPr>
        <a:xfrm flipH="1">
          <a:off x="6771960" y="733320"/>
          <a:ext cx="347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</xdr:row>
      <xdr:rowOff>95040</xdr:rowOff>
    </xdr:from>
    <xdr:to>
      <xdr:col>9</xdr:col>
      <xdr:colOff>59760</xdr:colOff>
      <xdr:row>3</xdr:row>
      <xdr:rowOff>95040</xdr:rowOff>
    </xdr:to>
    <xdr:sp>
      <xdr:nvSpPr>
        <xdr:cNvPr id="55" name="Line 15"/>
        <xdr:cNvSpPr/>
      </xdr:nvSpPr>
      <xdr:spPr>
        <a:xfrm flipH="1">
          <a:off x="10184040" y="733320"/>
          <a:ext cx="160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-360</xdr:colOff>
      <xdr:row>3</xdr:row>
      <xdr:rowOff>95040</xdr:rowOff>
    </xdr:from>
    <xdr:to>
      <xdr:col>7</xdr:col>
      <xdr:colOff>59400</xdr:colOff>
      <xdr:row>3</xdr:row>
      <xdr:rowOff>95040</xdr:rowOff>
    </xdr:to>
    <xdr:sp>
      <xdr:nvSpPr>
        <xdr:cNvPr id="56" name="Line 16"/>
        <xdr:cNvSpPr/>
      </xdr:nvSpPr>
      <xdr:spPr>
        <a:xfrm flipH="1">
          <a:off x="6771960" y="733320"/>
          <a:ext cx="347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0.660252365930599</cdr:x>
      <cdr:y>0.490206896551724</cdr:y>
    </cdr:from>
    <cdr:to>
      <cdr:x>0.672510139702569</cdr:x>
      <cdr:y>0.548551724137931</cdr:y>
    </cdr:to>
    <cdr:sp>
      <cdr:nvSpPr>
        <cdr:cNvPr id="5" name="Text 1"/>
        <cdr:cNvSpPr/>
      </cdr:nvSpPr>
      <cdr:spPr>
        <a:xfrm>
          <a:off x="5274360" y="1279440"/>
          <a:ext cx="97920" cy="152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0.576016552716805</cdr:x>
      <cdr:y>0.489969771915361</cdr:y>
    </cdr:from>
    <cdr:to>
      <cdr:x>0.590994962216625</cdr:x>
      <cdr:y>0.54850233580654</cdr:y>
    </cdr:to>
    <cdr:sp>
      <cdr:nvSpPr>
        <cdr:cNvPr id="8" name="Text 1"/>
        <cdr:cNvSpPr/>
      </cdr:nvSpPr>
      <cdr:spPr>
        <a:xfrm>
          <a:off x="4610160" y="1283760"/>
          <a:ext cx="119880" cy="153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0.521015958642392</cdr:x>
      <cdr:y>0.491033538672142</cdr:y>
    </cdr:from>
    <cdr:to>
      <cdr:x>0.535985614744887</cdr:x>
      <cdr:y>0.548939082819986</cdr:y>
    </cdr:to>
    <cdr:sp>
      <cdr:nvSpPr>
        <cdr:cNvPr id="11" name="Text 1"/>
        <cdr:cNvSpPr/>
      </cdr:nvSpPr>
      <cdr:spPr>
        <a:xfrm>
          <a:off x="4172400" y="1291320"/>
          <a:ext cx="119880" cy="152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0.562006106321839</cdr:x>
      <cdr:y>0.511226725082147</cdr:y>
    </cdr:from>
    <cdr:to>
      <cdr:x>0.577765804597701</cdr:x>
      <cdr:y>0.573247535596933</cdr:y>
    </cdr:to>
    <cdr:sp>
      <cdr:nvSpPr>
        <cdr:cNvPr id="18" name="Text 1"/>
        <cdr:cNvSpPr/>
      </cdr:nvSpPr>
      <cdr:spPr>
        <a:xfrm>
          <a:off x="4506120" y="1344240"/>
          <a:ext cx="126360" cy="163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0.262998552060024</cdr:x>
      <cdr:y>0.429209001994113</cdr:y>
    </cdr:from>
    <cdr:to>
      <cdr:x>0.329252775218288</cdr:x>
      <cdr:y>0.465292944639635</cdr:y>
    </cdr:to>
    <cdr:sp>
      <cdr:nvSpPr>
        <cdr:cNvPr id="21" name="Text 2"/>
        <cdr:cNvSpPr/>
      </cdr:nvSpPr>
      <cdr:spPr>
        <a:xfrm>
          <a:off x="2157840" y="1627200"/>
          <a:ext cx="543600" cy="1368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7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0.461764444048785</cdr:x>
      <cdr:y>0.512733676510431</cdr:y>
    </cdr:from>
    <cdr:to>
      <cdr:x>0.482017270542153</cdr:x>
      <cdr:y>0.574234624762937</cdr:y>
    </cdr:to>
    <cdr:sp>
      <cdr:nvSpPr>
        <cdr:cNvPr id="29" name="Text 1"/>
        <cdr:cNvSpPr/>
      </cdr:nvSpPr>
      <cdr:spPr>
        <a:xfrm>
          <a:off x="3734640" y="1362600"/>
          <a:ext cx="163800" cy="1634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8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0.583266648884147</cdr:x>
      <cdr:y>0.510683760683761</cdr:y>
    </cdr:from>
    <cdr:to>
      <cdr:x>0.597981684004624</cdr:x>
      <cdr:y>0.573183760683761</cdr:y>
    </cdr:to>
    <cdr:sp>
      <cdr:nvSpPr>
        <cdr:cNvPr id="31" name="Text 1"/>
        <cdr:cNvSpPr/>
      </cdr:nvSpPr>
      <cdr:spPr>
        <a:xfrm>
          <a:off x="4723200" y="1376640"/>
          <a:ext cx="119160" cy="168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9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0.533520049791055</cdr:x>
      <cdr:y>0.491436789122761</cdr:y>
    </cdr:from>
    <cdr:to>
      <cdr:x>0.550991375477905</cdr:x>
      <cdr:y>0.550006536802196</cdr:y>
    </cdr:to>
    <cdr:sp>
      <cdr:nvSpPr>
        <cdr:cNvPr id="33" name="Text 1"/>
        <cdr:cNvSpPr/>
      </cdr:nvSpPr>
      <cdr:spPr>
        <a:xfrm>
          <a:off x="4320360" y="1353240"/>
          <a:ext cx="141480" cy="161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ower%20Mid%20Market%208-01%20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nsac. Table"/>
      <sheetName val="Quarterly Report"/>
      <sheetName val="Data"/>
      <sheetName val="Graphs"/>
      <sheetName val="Counterparty"/>
      <sheetName val="New EOL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D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8" min="8" style="0" width="4.41"/>
    <col collapsed="false" customWidth="true" hidden="false" outlineLevel="0" max="9" min="9" style="0" width="8.85"/>
    <col collapsed="false" customWidth="true" hidden="false" outlineLevel="0" max="29" min="29" style="0" width="1.7"/>
    <col collapsed="false" customWidth="true" hidden="false" outlineLevel="0" max="31" min="31" style="0" width="7.7"/>
    <col collapsed="false" customWidth="true" hidden="false" outlineLevel="0" max="44" min="43" style="0" width="3.14"/>
    <col collapsed="false" customWidth="true" hidden="false" outlineLevel="0" max="97" min="97" style="0" width="3.7"/>
    <col collapsed="false" customWidth="true" hidden="false" outlineLevel="0" max="98" min="98" style="0" width="16.28"/>
    <col collapsed="false" customWidth="true" hidden="false" outlineLevel="0" max="99" min="99" style="0" width="11.13"/>
    <col collapsed="false" customWidth="true" hidden="false" outlineLevel="0" max="100" min="100" style="0" width="11.85"/>
    <col collapsed="false" customWidth="true" hidden="false" outlineLevel="0" max="101" min="101" style="0" width="11.13"/>
    <col collapsed="false" customWidth="true" hidden="false" outlineLevel="0" max="102" min="102" style="0" width="10.13"/>
    <col collapsed="false" customWidth="true" hidden="false" outlineLevel="0" max="103" min="103" style="0" width="10.99"/>
    <col collapsed="false" customWidth="true" hidden="false" outlineLevel="0" max="104" min="104" style="0" width="11.13"/>
    <col collapsed="false" customWidth="true" hidden="false" outlineLevel="0" max="105" min="105" style="0" width="9.85"/>
    <col collapsed="false" customWidth="true" hidden="false" outlineLevel="0" max="106" min="106" style="0" width="10.56"/>
    <col collapsed="false" customWidth="true" hidden="false" outlineLevel="0" max="107" min="107" style="0" width="11.13"/>
    <col collapsed="false" customWidth="true" hidden="false" outlineLevel="0" max="108" min="108" style="0" width="10.71"/>
    <col collapsed="false" customWidth="true" hidden="false" outlineLevel="0" max="109" min="109" style="0" width="10.99"/>
  </cols>
  <sheetData>
    <row r="1" customFormat="false" ht="41.25" hidden="false" customHeight="true" outlineLevel="0" collapsed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6" hidden="false" customHeight="true" outlineLevel="0" collapsed="false"/>
    <row r="3" customFormat="false" ht="2.25" hidden="false" customHeight="true" outlineLevel="0" collapsed="false"/>
    <row r="5" customFormat="false" ht="13.5" hidden="false" customHeight="false" outlineLevel="0" collapsed="false"/>
    <row r="6" customFormat="false" ht="18.75" hidden="false" customHeight="false" outlineLevel="0" collapsed="false">
      <c r="CT6" s="2" t="s">
        <v>0</v>
      </c>
      <c r="CU6" s="2"/>
      <c r="CV6" s="2"/>
      <c r="CW6" s="2"/>
      <c r="CX6" s="2"/>
      <c r="CY6" s="2"/>
      <c r="CZ6" s="2"/>
      <c r="DA6" s="2"/>
      <c r="DB6" s="2"/>
      <c r="DC6" s="2"/>
      <c r="DD6" s="2"/>
    </row>
    <row r="7" customFormat="false" ht="18" hidden="false" customHeight="false" outlineLevel="0" collapsed="false">
      <c r="CT7" s="3" t="s">
        <v>1</v>
      </c>
      <c r="CU7" s="3"/>
      <c r="CV7" s="3"/>
      <c r="CW7" s="3"/>
      <c r="CX7" s="3"/>
      <c r="CY7" s="3"/>
      <c r="CZ7" s="3"/>
      <c r="DA7" s="3"/>
      <c r="DB7" s="3"/>
      <c r="DC7" s="3"/>
      <c r="DD7" s="3"/>
    </row>
    <row r="8" customFormat="false" ht="13.5" hidden="false" customHeight="false" outlineLevel="0" collapsed="false">
      <c r="CT8" s="4"/>
      <c r="CU8" s="5"/>
      <c r="CV8" s="5"/>
      <c r="CW8" s="5"/>
      <c r="CX8" s="5"/>
      <c r="CY8" s="5"/>
      <c r="CZ8" s="5"/>
      <c r="DA8" s="5"/>
      <c r="DB8" s="5"/>
      <c r="DC8" s="5"/>
      <c r="DD8" s="6"/>
    </row>
    <row r="9" customFormat="false" ht="16.5" hidden="false" customHeight="false" outlineLevel="0" collapsed="false">
      <c r="CT9" s="7"/>
      <c r="CU9" s="8"/>
      <c r="CV9" s="9"/>
      <c r="CW9" s="10" t="s">
        <v>2</v>
      </c>
      <c r="CX9" s="11"/>
      <c r="CY9" s="9"/>
      <c r="CZ9" s="10" t="s">
        <v>3</v>
      </c>
      <c r="DA9" s="11"/>
      <c r="DB9" s="12"/>
      <c r="DC9" s="10" t="s">
        <v>4</v>
      </c>
      <c r="DD9" s="13"/>
    </row>
    <row r="10" customFormat="false" ht="39" hidden="false" customHeight="false" outlineLevel="0" collapsed="false">
      <c r="CT10" s="14" t="s">
        <v>5</v>
      </c>
      <c r="CU10" s="15" t="s">
        <v>6</v>
      </c>
      <c r="CV10" s="16" t="s">
        <v>2</v>
      </c>
      <c r="CW10" s="17" t="s">
        <v>7</v>
      </c>
      <c r="CX10" s="18" t="s">
        <v>8</v>
      </c>
      <c r="CY10" s="16" t="s">
        <v>9</v>
      </c>
      <c r="CZ10" s="17" t="s">
        <v>7</v>
      </c>
      <c r="DA10" s="19" t="s">
        <v>10</v>
      </c>
      <c r="DB10" s="16" t="s">
        <v>4</v>
      </c>
      <c r="DC10" s="17" t="s">
        <v>7</v>
      </c>
      <c r="DD10" s="19" t="s">
        <v>11</v>
      </c>
    </row>
    <row r="11" customFormat="false" ht="12.75" hidden="false" customHeight="false" outlineLevel="0" collapsed="false">
      <c r="CT11" s="20" t="s">
        <v>12</v>
      </c>
      <c r="CU11" s="21"/>
      <c r="CV11" s="22"/>
      <c r="CW11" s="23"/>
      <c r="CX11" s="24"/>
      <c r="CY11" s="25"/>
      <c r="CZ11" s="26"/>
      <c r="DA11" s="24"/>
      <c r="DB11" s="25"/>
      <c r="DC11" s="23"/>
      <c r="DD11" s="24"/>
    </row>
    <row r="12" customFormat="false" ht="12.75" hidden="false" customHeight="false" outlineLevel="0" collapsed="false">
      <c r="CT12" s="27" t="s">
        <v>13</v>
      </c>
      <c r="CU12" s="28" t="n">
        <f aca="false">CV12+CY12+DB12</f>
        <v>188</v>
      </c>
      <c r="CV12" s="29" t="n">
        <v>19</v>
      </c>
      <c r="CW12" s="30" t="n">
        <v>19</v>
      </c>
      <c r="CX12" s="31" t="n">
        <v>1</v>
      </c>
      <c r="CY12" s="32" t="n">
        <v>29</v>
      </c>
      <c r="CZ12" s="33" t="n">
        <v>29</v>
      </c>
      <c r="DA12" s="31" t="n">
        <f aca="false">CZ12/CY12</f>
        <v>1</v>
      </c>
      <c r="DB12" s="32" t="n">
        <v>140</v>
      </c>
      <c r="DC12" s="34" t="n">
        <v>131</v>
      </c>
      <c r="DD12" s="31" t="n">
        <f aca="false">DC12/DB12</f>
        <v>0.935714285714286</v>
      </c>
    </row>
    <row r="13" customFormat="false" ht="12.75" hidden="false" customHeight="false" outlineLevel="0" collapsed="false">
      <c r="CT13" s="27" t="s">
        <v>14</v>
      </c>
      <c r="CU13" s="28" t="n">
        <f aca="false">CV13+CY13+DB13</f>
        <v>123</v>
      </c>
      <c r="CV13" s="29" t="n">
        <v>30</v>
      </c>
      <c r="CW13" s="30" t="n">
        <v>30</v>
      </c>
      <c r="CX13" s="31" t="n">
        <v>1</v>
      </c>
      <c r="CY13" s="32" t="n">
        <v>50</v>
      </c>
      <c r="CZ13" s="33" t="n">
        <v>45</v>
      </c>
      <c r="DA13" s="31" t="n">
        <f aca="false">CZ13/CY13</f>
        <v>0.9</v>
      </c>
      <c r="DB13" s="32" t="n">
        <v>43</v>
      </c>
      <c r="DC13" s="34" t="n">
        <v>35</v>
      </c>
      <c r="DD13" s="31" t="n">
        <f aca="false">DC13/DB13</f>
        <v>0.813953488372093</v>
      </c>
    </row>
    <row r="14" customFormat="false" ht="12.75" hidden="false" customHeight="false" outlineLevel="0" collapsed="false">
      <c r="CT14" s="27" t="s">
        <v>15</v>
      </c>
      <c r="CU14" s="28" t="n">
        <f aca="false">CV14+CY14+DB14</f>
        <v>75</v>
      </c>
      <c r="CV14" s="29" t="n">
        <v>16</v>
      </c>
      <c r="CW14" s="30" t="n">
        <v>16</v>
      </c>
      <c r="CX14" s="31" t="n">
        <v>1</v>
      </c>
      <c r="CY14" s="32" t="n">
        <v>26</v>
      </c>
      <c r="CZ14" s="33" t="n">
        <v>26</v>
      </c>
      <c r="DA14" s="31" t="n">
        <f aca="false">CZ14/CY14</f>
        <v>1</v>
      </c>
      <c r="DB14" s="32" t="n">
        <v>33</v>
      </c>
      <c r="DC14" s="34" t="n">
        <v>29</v>
      </c>
      <c r="DD14" s="31" t="n">
        <f aca="false">DC14/DB14</f>
        <v>0.878787878787879</v>
      </c>
    </row>
    <row r="15" customFormat="false" ht="12.75" hidden="false" customHeight="false" outlineLevel="0" collapsed="false">
      <c r="CT15" s="35" t="s">
        <v>16</v>
      </c>
      <c r="CU15" s="28"/>
      <c r="CV15" s="36"/>
      <c r="CW15" s="37"/>
      <c r="CX15" s="38"/>
      <c r="CY15" s="39"/>
      <c r="CZ15" s="40"/>
      <c r="DA15" s="41"/>
      <c r="DB15" s="39"/>
      <c r="DC15" s="42"/>
      <c r="DD15" s="43"/>
    </row>
    <row r="16" customFormat="false" ht="12.75" hidden="false" customHeight="false" outlineLevel="0" collapsed="false">
      <c r="CT16" s="44" t="s">
        <v>17</v>
      </c>
      <c r="CU16" s="28" t="n">
        <f aca="false">CV16+CY16+DB16</f>
        <v>161</v>
      </c>
      <c r="CV16" s="29" t="n">
        <v>32</v>
      </c>
      <c r="CW16" s="30" t="n">
        <v>32</v>
      </c>
      <c r="CX16" s="45" t="n">
        <f aca="false">CW16/CV16</f>
        <v>1</v>
      </c>
      <c r="CY16" s="46" t="n">
        <v>2</v>
      </c>
      <c r="CZ16" s="30" t="n">
        <v>2</v>
      </c>
      <c r="DA16" s="47" t="n">
        <f aca="false">CZ16/CY16</f>
        <v>1</v>
      </c>
      <c r="DB16" s="29" t="n">
        <v>127</v>
      </c>
      <c r="DC16" s="48" t="n">
        <v>57</v>
      </c>
      <c r="DD16" s="45" t="n">
        <f aca="false">DC16/DB16</f>
        <v>0.448818897637795</v>
      </c>
    </row>
    <row r="17" customFormat="false" ht="12.75" hidden="false" customHeight="false" outlineLevel="0" collapsed="false">
      <c r="CT17" s="44" t="s">
        <v>18</v>
      </c>
      <c r="CU17" s="28" t="n">
        <f aca="false">CV17+CY17+DB17</f>
        <v>53</v>
      </c>
      <c r="CV17" s="29" t="n">
        <v>16</v>
      </c>
      <c r="CW17" s="30" t="n">
        <v>16</v>
      </c>
      <c r="CX17" s="45" t="n">
        <f aca="false">CW17/CV17</f>
        <v>1</v>
      </c>
      <c r="CY17" s="46" t="n">
        <v>0</v>
      </c>
      <c r="CZ17" s="30" t="n">
        <v>0</v>
      </c>
      <c r="DA17" s="47" t="n">
        <v>1</v>
      </c>
      <c r="DB17" s="29" t="n">
        <v>37</v>
      </c>
      <c r="DC17" s="48" t="n">
        <v>1</v>
      </c>
      <c r="DD17" s="45" t="n">
        <f aca="false">DC17/DB17</f>
        <v>0.027027027027027</v>
      </c>
    </row>
    <row r="18" customFormat="false" ht="12.75" hidden="false" customHeight="false" outlineLevel="0" collapsed="false">
      <c r="CT18" s="44" t="s">
        <v>19</v>
      </c>
      <c r="CU18" s="28" t="n">
        <f aca="false">CV18+CY18+DB18</f>
        <v>301</v>
      </c>
      <c r="CV18" s="29" t="n">
        <v>41</v>
      </c>
      <c r="CW18" s="30" t="n">
        <v>41</v>
      </c>
      <c r="CX18" s="45" t="n">
        <f aca="false">CW18/CV18</f>
        <v>1</v>
      </c>
      <c r="CY18" s="46" t="n">
        <v>60</v>
      </c>
      <c r="CZ18" s="30" t="n">
        <v>60</v>
      </c>
      <c r="DA18" s="47" t="n">
        <f aca="false">CZ18/CY18</f>
        <v>1</v>
      </c>
      <c r="DB18" s="29" t="n">
        <v>200</v>
      </c>
      <c r="DC18" s="48" t="n">
        <v>161</v>
      </c>
      <c r="DD18" s="45" t="n">
        <f aca="false">DC18/DB18</f>
        <v>0.805</v>
      </c>
    </row>
    <row r="19" customFormat="false" ht="12.75" hidden="false" customHeight="false" outlineLevel="0" collapsed="false">
      <c r="CT19" s="20" t="s">
        <v>20</v>
      </c>
      <c r="CU19" s="28" t="n">
        <f aca="false">CV19+CY19+DB19</f>
        <v>80</v>
      </c>
      <c r="CV19" s="29" t="n">
        <v>30</v>
      </c>
      <c r="CW19" s="30" t="n">
        <v>15</v>
      </c>
      <c r="CX19" s="45" t="n">
        <f aca="false">CW19/CV19</f>
        <v>0.5</v>
      </c>
      <c r="CY19" s="29" t="n">
        <v>30</v>
      </c>
      <c r="CZ19" s="30" t="n">
        <v>15</v>
      </c>
      <c r="DA19" s="45" t="n">
        <f aca="false">CZ19/CY19</f>
        <v>0.5</v>
      </c>
      <c r="DB19" s="29" t="n">
        <v>20</v>
      </c>
      <c r="DC19" s="48" t="n">
        <v>10</v>
      </c>
      <c r="DD19" s="45" t="n">
        <f aca="false">DC19/DB19</f>
        <v>0.5</v>
      </c>
    </row>
    <row r="20" customFormat="false" ht="12.75" hidden="false" customHeight="false" outlineLevel="0" collapsed="false">
      <c r="CT20" s="20" t="s">
        <v>21</v>
      </c>
      <c r="CU20" s="49"/>
      <c r="CV20" s="50"/>
      <c r="CW20" s="51"/>
      <c r="CX20" s="52"/>
      <c r="CY20" s="25"/>
      <c r="CZ20" s="26"/>
      <c r="DA20" s="53"/>
      <c r="DB20" s="25"/>
      <c r="DC20" s="23"/>
      <c r="DD20" s="52"/>
    </row>
    <row r="21" customFormat="false" ht="12.75" hidden="false" customHeight="false" outlineLevel="0" collapsed="false">
      <c r="CT21" s="27" t="s">
        <v>22</v>
      </c>
      <c r="CU21" s="54" t="n">
        <f aca="false">SUM(CV21,CY21,DB21)</f>
        <v>293</v>
      </c>
      <c r="CV21" s="50" t="n">
        <v>21</v>
      </c>
      <c r="CW21" s="51" t="n">
        <v>21</v>
      </c>
      <c r="CX21" s="55" t="n">
        <v>1</v>
      </c>
      <c r="CY21" s="25" t="n">
        <v>31</v>
      </c>
      <c r="CZ21" s="26" t="n">
        <v>31</v>
      </c>
      <c r="DA21" s="55" t="n">
        <f aca="false">CZ21/CY21</f>
        <v>1</v>
      </c>
      <c r="DB21" s="25" t="n">
        <v>241</v>
      </c>
      <c r="DC21" s="23" t="n">
        <v>95</v>
      </c>
      <c r="DD21" s="55" t="n">
        <f aca="false">DC21/DB21</f>
        <v>0.394190871369295</v>
      </c>
    </row>
    <row r="22" customFormat="false" ht="12.75" hidden="false" customHeight="false" outlineLevel="0" collapsed="false">
      <c r="CT22" s="27" t="s">
        <v>23</v>
      </c>
      <c r="CU22" s="54" t="n">
        <f aca="false">SUM(CV22,CY22,DB22)</f>
        <v>115</v>
      </c>
      <c r="CV22" s="50" t="n">
        <v>24</v>
      </c>
      <c r="CW22" s="51" t="n">
        <v>24</v>
      </c>
      <c r="CX22" s="55" t="n">
        <v>1</v>
      </c>
      <c r="CY22" s="25" t="n">
        <v>20</v>
      </c>
      <c r="CZ22" s="26" t="n">
        <v>20</v>
      </c>
      <c r="DA22" s="55" t="n">
        <f aca="false">CZ22/CY22</f>
        <v>1</v>
      </c>
      <c r="DB22" s="25" t="n">
        <v>71</v>
      </c>
      <c r="DC22" s="23" t="n">
        <v>34</v>
      </c>
      <c r="DD22" s="55" t="n">
        <f aca="false">DC22/DB22</f>
        <v>0.47887323943662</v>
      </c>
    </row>
    <row r="23" customFormat="false" ht="13.5" hidden="false" customHeight="false" outlineLevel="0" collapsed="false">
      <c r="CT23" s="56" t="s">
        <v>24</v>
      </c>
      <c r="CU23" s="57" t="n">
        <f aca="false">SUM(CV23,CY23,DB23)</f>
        <v>275</v>
      </c>
      <c r="CV23" s="58" t="n">
        <v>39</v>
      </c>
      <c r="CW23" s="59" t="n">
        <v>39</v>
      </c>
      <c r="CX23" s="60" t="n">
        <f aca="false">CW23/CV23</f>
        <v>1</v>
      </c>
      <c r="CY23" s="61" t="n">
        <v>16</v>
      </c>
      <c r="CZ23" s="62" t="n">
        <v>13</v>
      </c>
      <c r="DA23" s="60" t="n">
        <f aca="false">CZ23/CY23</f>
        <v>0.8125</v>
      </c>
      <c r="DB23" s="61" t="n">
        <v>220</v>
      </c>
      <c r="DC23" s="63" t="n">
        <v>90</v>
      </c>
      <c r="DD23" s="60" t="n">
        <f aca="false">DC23/DB23</f>
        <v>0.409090909090909</v>
      </c>
    </row>
    <row r="24" customFormat="false" ht="14.25" hidden="false" customHeight="false" outlineLevel="0" collapsed="false">
      <c r="CT24" s="64" t="s">
        <v>25</v>
      </c>
      <c r="CU24" s="65" t="n">
        <f aca="false">SUM(CU12:CU23)</f>
        <v>1664</v>
      </c>
      <c r="CV24" s="66"/>
      <c r="CW24" s="67"/>
      <c r="CX24" s="67"/>
      <c r="CY24" s="67"/>
      <c r="CZ24" s="67"/>
      <c r="DA24" s="67"/>
      <c r="DB24" s="67"/>
      <c r="DC24" s="67"/>
      <c r="DD24" s="68"/>
    </row>
    <row r="25" customFormat="false" ht="13.5" hidden="false" customHeight="false" outlineLevel="0" collapsed="false">
      <c r="CT25" s="69" t="s">
        <v>26</v>
      </c>
      <c r="CU25" s="70"/>
      <c r="CV25" s="70"/>
      <c r="CW25" s="70"/>
      <c r="CX25" s="70"/>
      <c r="CY25" s="71"/>
      <c r="CZ25" s="71"/>
      <c r="DA25" s="71"/>
    </row>
    <row r="26" customFormat="false" ht="12.75" hidden="false" customHeight="false" outlineLevel="0" collapsed="false">
      <c r="CZ26" s="71"/>
      <c r="DA26" s="71"/>
    </row>
    <row r="27" customFormat="false" ht="13.5" hidden="false" customHeight="false" outlineLevel="0" collapsed="false">
      <c r="CT27" s="72"/>
      <c r="CU27" s="71"/>
      <c r="CV27" s="71"/>
      <c r="CW27" s="71"/>
      <c r="CX27" s="71"/>
      <c r="CY27" s="71"/>
      <c r="CZ27" s="71"/>
      <c r="DA27" s="71"/>
    </row>
    <row r="28" customFormat="false" ht="16.5" hidden="false" customHeight="false" outlineLevel="0" collapsed="false">
      <c r="CT28" s="73" t="s">
        <v>27</v>
      </c>
      <c r="CU28" s="73"/>
      <c r="CV28" s="73"/>
    </row>
    <row r="29" customFormat="false" ht="39.75" hidden="false" customHeight="false" outlineLevel="0" collapsed="false">
      <c r="CT29" s="74" t="s">
        <v>28</v>
      </c>
      <c r="CU29" s="75" t="s">
        <v>6</v>
      </c>
      <c r="CV29" s="75" t="s">
        <v>29</v>
      </c>
      <c r="CW29" s="75" t="s">
        <v>30</v>
      </c>
    </row>
    <row r="30" customFormat="false" ht="13.5" hidden="false" customHeight="false" outlineLevel="0" collapsed="false">
      <c r="CT30" s="76" t="s">
        <v>12</v>
      </c>
      <c r="CU30" s="77" t="n">
        <f aca="false">SUM(CU31:CU33)</f>
        <v>142</v>
      </c>
      <c r="CV30" s="78" t="n">
        <f aca="false">SUM(CV31:CV33)</f>
        <v>75</v>
      </c>
      <c r="CW30" s="79" t="n">
        <f aca="false">CV30/CU30</f>
        <v>0.528169014084507</v>
      </c>
    </row>
    <row r="31" customFormat="false" ht="12.75" hidden="false" customHeight="false" outlineLevel="0" collapsed="false">
      <c r="CT31" s="80" t="s">
        <v>13</v>
      </c>
      <c r="CU31" s="81" t="n">
        <v>36</v>
      </c>
      <c r="CV31" s="81" t="n">
        <v>35</v>
      </c>
      <c r="CW31" s="82"/>
    </row>
    <row r="32" customFormat="false" ht="13.5" hidden="false" customHeight="false" outlineLevel="0" collapsed="false">
      <c r="J32" s="83"/>
      <c r="K32" s="84"/>
      <c r="L32" s="84"/>
      <c r="M32" s="84"/>
      <c r="N32" s="84"/>
      <c r="O32" s="84"/>
      <c r="AC32" s="84"/>
      <c r="CT32" s="80" t="s">
        <v>14</v>
      </c>
      <c r="CU32" s="85" t="n">
        <v>28</v>
      </c>
      <c r="CV32" s="85" t="n">
        <v>28</v>
      </c>
      <c r="CW32" s="82"/>
    </row>
    <row r="33" customFormat="false" ht="14.25" hidden="false" customHeight="false" outlineLevel="0" collapsed="false">
      <c r="I33" s="86"/>
      <c r="J33" s="86"/>
      <c r="K33" s="86"/>
      <c r="L33" s="86"/>
      <c r="M33" s="86"/>
      <c r="N33" s="86"/>
      <c r="O33" s="86"/>
      <c r="AC33" s="86"/>
      <c r="CT33" s="80" t="s">
        <v>15</v>
      </c>
      <c r="CU33" s="87" t="n">
        <v>78</v>
      </c>
      <c r="CV33" s="87" t="n">
        <v>12</v>
      </c>
      <c r="CW33" s="82"/>
    </row>
    <row r="34" customFormat="false" ht="13.5" hidden="false" customHeight="false" outlineLevel="0" collapsed="false">
      <c r="CT34" s="76" t="s">
        <v>16</v>
      </c>
      <c r="CU34" s="77" t="n">
        <f aca="false">SUM(CU35:CU37)</f>
        <v>266</v>
      </c>
      <c r="CV34" s="78" t="n">
        <f aca="false">SUM(CV35:CV37)</f>
        <v>64</v>
      </c>
      <c r="CW34" s="79" t="n">
        <f aca="false">CV34/CU34</f>
        <v>0.240601503759398</v>
      </c>
    </row>
    <row r="35" customFormat="false" ht="12.75" hidden="false" customHeight="false" outlineLevel="0" collapsed="false">
      <c r="CT35" s="88" t="s">
        <v>19</v>
      </c>
      <c r="CU35" s="85" t="n">
        <v>53</v>
      </c>
      <c r="CV35" s="85" t="n">
        <v>37</v>
      </c>
      <c r="CW35" s="82"/>
    </row>
    <row r="36" customFormat="false" ht="12.75" hidden="false" customHeight="false" outlineLevel="0" collapsed="false">
      <c r="CT36" s="80" t="s">
        <v>18</v>
      </c>
      <c r="CU36" s="85" t="n">
        <v>35</v>
      </c>
      <c r="CV36" s="85" t="n">
        <v>7</v>
      </c>
      <c r="CW36" s="82"/>
    </row>
    <row r="37" customFormat="false" ht="13.5" hidden="false" customHeight="false" outlineLevel="0" collapsed="false">
      <c r="CT37" s="80" t="s">
        <v>17</v>
      </c>
      <c r="CU37" s="85" t="n">
        <v>178</v>
      </c>
      <c r="CV37" s="85" t="n">
        <v>20</v>
      </c>
      <c r="CW37" s="82"/>
    </row>
    <row r="38" customFormat="false" ht="13.5" hidden="false" customHeight="false" outlineLevel="0" collapsed="false">
      <c r="CT38" s="89" t="s">
        <v>20</v>
      </c>
      <c r="CU38" s="77" t="n">
        <v>38</v>
      </c>
      <c r="CV38" s="77" t="n">
        <v>38</v>
      </c>
      <c r="CW38" s="79" t="n">
        <f aca="false">CV38/CU38</f>
        <v>1</v>
      </c>
    </row>
    <row r="39" customFormat="false" ht="13.5" hidden="false" customHeight="false" outlineLevel="0" collapsed="false">
      <c r="CT39" s="89" t="s">
        <v>21</v>
      </c>
      <c r="CU39" s="78" t="n">
        <f aca="false">SUM(CU40:CU42)</f>
        <v>299</v>
      </c>
      <c r="CV39" s="78" t="n">
        <f aca="false">SUM(CV40:CV42)</f>
        <v>182</v>
      </c>
      <c r="CW39" s="79" t="n">
        <f aca="false">CV39/CU39</f>
        <v>0.608695652173913</v>
      </c>
    </row>
    <row r="40" customFormat="false" ht="12.75" hidden="false" customHeight="false" outlineLevel="0" collapsed="false">
      <c r="CT40" s="90" t="s">
        <v>23</v>
      </c>
      <c r="CU40" s="90" t="n">
        <v>101</v>
      </c>
      <c r="CV40" s="90" t="n">
        <v>63</v>
      </c>
      <c r="CW40" s="91"/>
    </row>
    <row r="41" customFormat="false" ht="12.75" hidden="false" customHeight="false" outlineLevel="0" collapsed="false">
      <c r="CT41" s="90" t="s">
        <v>22</v>
      </c>
      <c r="CU41" s="90" t="n">
        <v>28</v>
      </c>
      <c r="CV41" s="81" t="n">
        <v>10</v>
      </c>
      <c r="CW41" s="91"/>
    </row>
    <row r="42" customFormat="false" ht="13.5" hidden="false" customHeight="false" outlineLevel="0" collapsed="false">
      <c r="CT42" s="92" t="s">
        <v>24</v>
      </c>
      <c r="CU42" s="92" t="n">
        <v>170</v>
      </c>
      <c r="CV42" s="93" t="n">
        <v>109</v>
      </c>
      <c r="CW42" s="94"/>
    </row>
    <row r="43" customFormat="false" ht="12.75" hidden="false" customHeight="false" outlineLevel="0" collapsed="false">
      <c r="CT43" s="95" t="s">
        <v>25</v>
      </c>
      <c r="CU43" s="0" t="n">
        <f aca="false">SUM(CU39,CU38,CU34,CU30)</f>
        <v>745</v>
      </c>
    </row>
    <row r="44" customFormat="false" ht="12.75" hidden="false" customHeight="false" outlineLevel="0" collapsed="false">
      <c r="CT44" s="96" t="s">
        <v>31</v>
      </c>
    </row>
  </sheetData>
  <mergeCells count="3">
    <mergeCell ref="CT6:DD6"/>
    <mergeCell ref="CT7:DD7"/>
    <mergeCell ref="CT28:CV28"/>
  </mergeCells>
  <printOptions headings="false" gridLines="false" gridLinesSet="true" horizontalCentered="false" verticalCentered="false"/>
  <pageMargins left="0.329861111111111" right="0.309722222222222" top="0.659722222222222" bottom="0.270138888888889" header="0.511811023622047" footer="0.511811023622047"/>
  <pageSetup paperSize="1" scale="7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22"/>
  <sheetViews>
    <sheetView showFormulas="false" showGridLines="true" showRowColHeaders="true" showZeros="true" rightToLeft="false" tabSelected="false" showOutlineSymbols="true" defaultGridColor="true" view="normal" topLeftCell="A300" colorId="64" zoomScale="75" zoomScaleNormal="75" zoomScalePageLayoutView="100" workbookViewId="0">
      <selection pane="topLeft" activeCell="C322" activeCellId="0" sqref="C322"/>
    </sheetView>
  </sheetViews>
  <sheetFormatPr defaultColWidth="9.13671875" defaultRowHeight="13.5" customHeight="true" zeroHeight="false" outlineLevelRow="0" outlineLevelCol="0"/>
  <cols>
    <col collapsed="false" customWidth="true" hidden="false" outlineLevel="0" max="1" min="1" style="97" width="43.56"/>
    <col collapsed="false" customWidth="true" hidden="false" outlineLevel="0" max="2" min="2" style="97" width="2.7"/>
    <col collapsed="false" customWidth="true" hidden="false" outlineLevel="0" max="3" min="3" style="97" width="21.7"/>
    <col collapsed="false" customWidth="true" hidden="false" outlineLevel="0" max="4" min="4" style="98" width="2.7"/>
    <col collapsed="false" customWidth="true" hidden="false" outlineLevel="0" max="5" min="5" style="97" width="25.41"/>
    <col collapsed="false" customWidth="true" hidden="false" outlineLevel="0" max="6" min="6" style="97" width="2.7"/>
    <col collapsed="false" customWidth="true" hidden="false" outlineLevel="0" max="7" min="7" style="97" width="45.7"/>
    <col collapsed="false" customWidth="true" hidden="false" outlineLevel="0" max="8" min="8" style="97" width="0.85"/>
    <col collapsed="false" customWidth="true" hidden="false" outlineLevel="0" max="9" min="9" style="97" width="21.13"/>
    <col collapsed="false" customWidth="true" hidden="false" outlineLevel="0" max="10" min="10" style="97" width="0.85"/>
    <col collapsed="false" customWidth="true" hidden="false" outlineLevel="0" max="11" min="11" style="0" width="15.99"/>
    <col collapsed="false" customWidth="false" hidden="false" outlineLevel="0" max="257" min="12" style="97" width="9.14"/>
  </cols>
  <sheetData>
    <row r="1" customFormat="false" ht="9.75" hidden="false" customHeight="true" outlineLevel="0" collapsed="false">
      <c r="A1" s="99"/>
      <c r="B1" s="99"/>
      <c r="C1" s="99"/>
      <c r="D1" s="99"/>
      <c r="E1" s="99"/>
    </row>
    <row r="2" customFormat="false" ht="27" hidden="false" customHeight="true" outlineLevel="0" collapsed="false">
      <c r="A2" s="100" t="s">
        <v>32</v>
      </c>
      <c r="B2" s="100"/>
      <c r="C2" s="100"/>
      <c r="D2" s="101"/>
      <c r="E2" s="101"/>
      <c r="F2" s="102"/>
      <c r="G2" s="103" t="s">
        <v>33</v>
      </c>
      <c r="H2" s="102"/>
      <c r="I2" s="104" t="s">
        <v>34</v>
      </c>
      <c r="J2" s="105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6"/>
      <c r="IJ2" s="106"/>
      <c r="IK2" s="106"/>
      <c r="IL2" s="106"/>
      <c r="IM2" s="106"/>
      <c r="IN2" s="106"/>
      <c r="IO2" s="106"/>
      <c r="IP2" s="106"/>
      <c r="IQ2" s="106"/>
      <c r="IR2" s="106"/>
      <c r="IS2" s="106"/>
      <c r="IT2" s="106"/>
      <c r="IU2" s="106"/>
      <c r="IV2" s="106"/>
      <c r="IW2" s="106"/>
    </row>
    <row r="3" customFormat="false" ht="13.5" hidden="false" customHeight="true" outlineLevel="0" collapsed="false">
      <c r="A3" s="107"/>
      <c r="B3" s="107"/>
      <c r="C3" s="107"/>
      <c r="D3" s="108"/>
      <c r="E3" s="109"/>
      <c r="F3" s="110"/>
      <c r="G3" s="110"/>
      <c r="H3" s="110"/>
      <c r="I3" s="104"/>
      <c r="J3" s="111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  <c r="GC3" s="109"/>
      <c r="GD3" s="109"/>
      <c r="GE3" s="109"/>
      <c r="GF3" s="109"/>
      <c r="GG3" s="109"/>
      <c r="GH3" s="109"/>
      <c r="GI3" s="109"/>
      <c r="GJ3" s="109"/>
      <c r="GK3" s="109"/>
      <c r="GL3" s="109"/>
      <c r="GM3" s="109"/>
      <c r="GN3" s="109"/>
      <c r="GO3" s="109"/>
      <c r="GP3" s="109"/>
      <c r="GQ3" s="109"/>
      <c r="GR3" s="109"/>
      <c r="GS3" s="109"/>
      <c r="GT3" s="109"/>
      <c r="GU3" s="109"/>
      <c r="GV3" s="109"/>
      <c r="GW3" s="109"/>
      <c r="GX3" s="109"/>
      <c r="GY3" s="109"/>
      <c r="GZ3" s="109"/>
      <c r="HA3" s="109"/>
      <c r="HB3" s="109"/>
      <c r="HC3" s="109"/>
      <c r="HD3" s="109"/>
      <c r="HE3" s="109"/>
      <c r="HF3" s="109"/>
      <c r="HG3" s="109"/>
      <c r="HH3" s="109"/>
      <c r="HI3" s="109"/>
      <c r="HJ3" s="109"/>
      <c r="HK3" s="109"/>
      <c r="HL3" s="109"/>
      <c r="HM3" s="109"/>
      <c r="HN3" s="109"/>
      <c r="HO3" s="109"/>
      <c r="HP3" s="109"/>
      <c r="HQ3" s="109"/>
      <c r="HR3" s="109"/>
      <c r="HS3" s="109"/>
      <c r="HT3" s="109"/>
      <c r="HU3" s="109"/>
      <c r="HV3" s="109"/>
      <c r="HW3" s="109"/>
      <c r="HX3" s="109"/>
      <c r="HY3" s="109"/>
      <c r="HZ3" s="109"/>
      <c r="IA3" s="109"/>
      <c r="IB3" s="109"/>
      <c r="IC3" s="109"/>
      <c r="ID3" s="109"/>
      <c r="IE3" s="109"/>
      <c r="IF3" s="109"/>
      <c r="IG3" s="109"/>
      <c r="IH3" s="109"/>
      <c r="II3" s="109"/>
      <c r="IJ3" s="109"/>
      <c r="IK3" s="109"/>
      <c r="IL3" s="109"/>
      <c r="IM3" s="109"/>
      <c r="IN3" s="109"/>
      <c r="IO3" s="109"/>
      <c r="IP3" s="109"/>
      <c r="IQ3" s="109"/>
      <c r="IR3" s="109"/>
      <c r="IS3" s="109"/>
      <c r="IT3" s="109"/>
      <c r="IU3" s="109"/>
      <c r="IV3" s="109"/>
      <c r="IW3" s="109"/>
    </row>
    <row r="4" customFormat="false" ht="15" hidden="false" customHeight="true" outlineLevel="0" collapsed="false">
      <c r="A4" s="107"/>
      <c r="B4" s="107"/>
      <c r="C4" s="107"/>
      <c r="D4" s="108"/>
      <c r="E4" s="109"/>
      <c r="F4" s="108"/>
      <c r="G4" s="108"/>
      <c r="H4" s="108"/>
      <c r="I4" s="108"/>
      <c r="J4" s="110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  <c r="IU4" s="109"/>
      <c r="IV4" s="109"/>
      <c r="IW4" s="109"/>
    </row>
    <row r="5" customFormat="false" ht="20.1" hidden="false" customHeight="true" outlineLevel="0" collapsed="false">
      <c r="A5" s="112" t="s">
        <v>35</v>
      </c>
      <c r="B5" s="113"/>
      <c r="C5" s="114" t="s">
        <v>36</v>
      </c>
      <c r="D5" s="115"/>
      <c r="E5" s="114" t="s">
        <v>37</v>
      </c>
      <c r="F5" s="116"/>
      <c r="G5" s="114" t="s">
        <v>38</v>
      </c>
      <c r="H5" s="114"/>
      <c r="I5" s="117" t="s">
        <v>39</v>
      </c>
      <c r="J5" s="118"/>
    </row>
    <row r="6" customFormat="false" ht="12" hidden="false" customHeight="true" outlineLevel="0" collapsed="false">
      <c r="A6" s="119"/>
      <c r="B6" s="120"/>
      <c r="C6" s="120"/>
      <c r="D6" s="121"/>
      <c r="E6" s="122"/>
      <c r="F6" s="120"/>
      <c r="G6" s="122"/>
      <c r="H6" s="122"/>
      <c r="I6" s="123"/>
      <c r="J6" s="118"/>
    </row>
    <row r="7" customFormat="false" ht="25.35" hidden="false" customHeight="true" outlineLevel="0" collapsed="false">
      <c r="A7" s="124" t="s">
        <v>40</v>
      </c>
      <c r="B7" s="125"/>
      <c r="C7" s="126" t="s">
        <v>41</v>
      </c>
      <c r="D7" s="127"/>
      <c r="E7" s="128" t="s">
        <v>42</v>
      </c>
      <c r="F7" s="129"/>
      <c r="G7" s="128" t="s">
        <v>43</v>
      </c>
      <c r="H7" s="130"/>
      <c r="I7" s="131" t="n">
        <v>0</v>
      </c>
      <c r="J7" s="118"/>
      <c r="K7" s="132"/>
    </row>
    <row r="8" customFormat="false" ht="25.35" hidden="false" customHeight="true" outlineLevel="0" collapsed="false">
      <c r="A8" s="124" t="s">
        <v>44</v>
      </c>
      <c r="B8" s="125"/>
      <c r="C8" s="126" t="s">
        <v>41</v>
      </c>
      <c r="D8" s="127"/>
      <c r="E8" s="128" t="s">
        <v>45</v>
      </c>
      <c r="F8" s="129"/>
      <c r="G8" s="128" t="s">
        <v>46</v>
      </c>
      <c r="H8" s="130"/>
      <c r="I8" s="131" t="n">
        <v>50000</v>
      </c>
      <c r="J8" s="118"/>
    </row>
    <row r="9" customFormat="false" ht="25.35" hidden="false" customHeight="true" outlineLevel="0" collapsed="false">
      <c r="A9" s="124" t="s">
        <v>47</v>
      </c>
      <c r="B9" s="125"/>
      <c r="C9" s="126" t="s">
        <v>41</v>
      </c>
      <c r="D9" s="127"/>
      <c r="E9" s="128" t="s">
        <v>48</v>
      </c>
      <c r="F9" s="129"/>
      <c r="G9" s="133" t="s">
        <v>49</v>
      </c>
      <c r="H9" s="130"/>
      <c r="I9" s="131" t="n">
        <v>0</v>
      </c>
      <c r="J9" s="118"/>
    </row>
    <row r="10" customFormat="false" ht="25.35" hidden="false" customHeight="true" outlineLevel="0" collapsed="false">
      <c r="A10" s="124" t="s">
        <v>50</v>
      </c>
      <c r="B10" s="125"/>
      <c r="C10" s="126" t="s">
        <v>41</v>
      </c>
      <c r="D10" s="127"/>
      <c r="E10" s="128" t="s">
        <v>51</v>
      </c>
      <c r="F10" s="129"/>
      <c r="G10" s="128" t="s">
        <v>52</v>
      </c>
      <c r="H10" s="130"/>
      <c r="I10" s="131" t="n">
        <v>85000</v>
      </c>
      <c r="J10" s="118"/>
    </row>
    <row r="11" customFormat="false" ht="25.35" hidden="false" customHeight="true" outlineLevel="0" collapsed="false">
      <c r="A11" s="124" t="s">
        <v>53</v>
      </c>
      <c r="B11" s="125"/>
      <c r="C11" s="126" t="s">
        <v>41</v>
      </c>
      <c r="D11" s="127"/>
      <c r="E11" s="128" t="s">
        <v>54</v>
      </c>
      <c r="F11" s="129"/>
      <c r="G11" s="128" t="s">
        <v>55</v>
      </c>
      <c r="H11" s="130"/>
      <c r="I11" s="131" t="n">
        <v>30240</v>
      </c>
      <c r="J11" s="118"/>
    </row>
    <row r="12" customFormat="false" ht="25.35" hidden="false" customHeight="true" outlineLevel="0" collapsed="false">
      <c r="A12" s="124" t="s">
        <v>53</v>
      </c>
      <c r="B12" s="125"/>
      <c r="C12" s="126" t="s">
        <v>41</v>
      </c>
      <c r="D12" s="127"/>
      <c r="E12" s="128" t="s">
        <v>54</v>
      </c>
      <c r="F12" s="129"/>
      <c r="G12" s="128" t="s">
        <v>56</v>
      </c>
      <c r="H12" s="130"/>
      <c r="I12" s="131" t="n">
        <v>0</v>
      </c>
      <c r="J12" s="118"/>
    </row>
    <row r="13" customFormat="false" ht="25.35" hidden="false" customHeight="true" outlineLevel="0" collapsed="false">
      <c r="A13" s="124" t="s">
        <v>57</v>
      </c>
      <c r="B13" s="125"/>
      <c r="C13" s="126" t="s">
        <v>41</v>
      </c>
      <c r="D13" s="127"/>
      <c r="E13" s="128" t="s">
        <v>58</v>
      </c>
      <c r="F13" s="129"/>
      <c r="G13" s="128" t="s">
        <v>59</v>
      </c>
      <c r="H13" s="130"/>
      <c r="I13" s="131" t="n">
        <v>234224</v>
      </c>
      <c r="J13" s="118"/>
    </row>
    <row r="14" customFormat="false" ht="25.35" hidden="false" customHeight="true" outlineLevel="0" collapsed="false">
      <c r="A14" s="124" t="s">
        <v>60</v>
      </c>
      <c r="B14" s="125"/>
      <c r="C14" s="126" t="s">
        <v>41</v>
      </c>
      <c r="D14" s="127"/>
      <c r="E14" s="128" t="s">
        <v>51</v>
      </c>
      <c r="F14" s="129"/>
      <c r="G14" s="128" t="s">
        <v>61</v>
      </c>
      <c r="H14" s="130"/>
      <c r="I14" s="131" t="n">
        <v>20000</v>
      </c>
      <c r="J14" s="118"/>
    </row>
    <row r="15" customFormat="false" ht="25.35" hidden="false" customHeight="true" outlineLevel="0" collapsed="false">
      <c r="A15" s="124" t="s">
        <v>62</v>
      </c>
      <c r="B15" s="125"/>
      <c r="C15" s="126" t="s">
        <v>41</v>
      </c>
      <c r="D15" s="127"/>
      <c r="E15" s="128" t="s">
        <v>42</v>
      </c>
      <c r="F15" s="129"/>
      <c r="G15" s="128" t="s">
        <v>63</v>
      </c>
      <c r="H15" s="130"/>
      <c r="I15" s="131" t="n">
        <v>0</v>
      </c>
      <c r="J15" s="118"/>
    </row>
    <row r="16" customFormat="false" ht="25.35" hidden="false" customHeight="true" outlineLevel="0" collapsed="false">
      <c r="A16" s="124" t="s">
        <v>62</v>
      </c>
      <c r="B16" s="125"/>
      <c r="C16" s="126" t="s">
        <v>41</v>
      </c>
      <c r="D16" s="127"/>
      <c r="E16" s="128" t="s">
        <v>64</v>
      </c>
      <c r="F16" s="129"/>
      <c r="G16" s="133" t="s">
        <v>65</v>
      </c>
      <c r="H16" s="130"/>
      <c r="I16" s="131" t="n">
        <v>392500</v>
      </c>
      <c r="J16" s="118"/>
    </row>
    <row r="17" customFormat="false" ht="25.35" hidden="false" customHeight="true" outlineLevel="0" collapsed="false">
      <c r="A17" s="124" t="s">
        <v>62</v>
      </c>
      <c r="B17" s="125"/>
      <c r="C17" s="126" t="s">
        <v>41</v>
      </c>
      <c r="D17" s="127"/>
      <c r="E17" s="128" t="s">
        <v>64</v>
      </c>
      <c r="F17" s="129"/>
      <c r="G17" s="128" t="s">
        <v>66</v>
      </c>
      <c r="H17" s="130"/>
      <c r="I17" s="131" t="n">
        <v>0</v>
      </c>
      <c r="J17" s="118"/>
    </row>
    <row r="18" customFormat="false" ht="25.35" hidden="false" customHeight="true" outlineLevel="0" collapsed="false">
      <c r="A18" s="124" t="s">
        <v>67</v>
      </c>
      <c r="B18" s="125"/>
      <c r="C18" s="126" t="s">
        <v>41</v>
      </c>
      <c r="D18" s="127"/>
      <c r="E18" s="128" t="s">
        <v>68</v>
      </c>
      <c r="F18" s="129"/>
      <c r="G18" s="128" t="s">
        <v>69</v>
      </c>
      <c r="H18" s="130"/>
      <c r="I18" s="131" t="n">
        <v>0</v>
      </c>
      <c r="J18" s="118"/>
    </row>
    <row r="19" customFormat="false" ht="25.35" hidden="false" customHeight="true" outlineLevel="0" collapsed="false">
      <c r="A19" s="124" t="s">
        <v>60</v>
      </c>
      <c r="B19" s="125"/>
      <c r="C19" s="126" t="s">
        <v>41</v>
      </c>
      <c r="D19" s="127"/>
      <c r="E19" s="128" t="s">
        <v>51</v>
      </c>
      <c r="F19" s="129"/>
      <c r="G19" s="128" t="s">
        <v>70</v>
      </c>
      <c r="H19" s="130"/>
      <c r="I19" s="131" t="n">
        <v>0</v>
      </c>
      <c r="J19" s="118"/>
    </row>
    <row r="20" customFormat="false" ht="25.35" hidden="false" customHeight="true" outlineLevel="0" collapsed="false">
      <c r="A20" s="124" t="s">
        <v>71</v>
      </c>
      <c r="B20" s="125"/>
      <c r="C20" s="126" t="s">
        <v>41</v>
      </c>
      <c r="D20" s="127"/>
      <c r="E20" s="128" t="s">
        <v>54</v>
      </c>
      <c r="F20" s="129"/>
      <c r="G20" s="128" t="s">
        <v>72</v>
      </c>
      <c r="H20" s="130"/>
      <c r="I20" s="131" t="n">
        <v>0</v>
      </c>
      <c r="J20" s="118"/>
    </row>
    <row r="21" customFormat="false" ht="25.35" hidden="false" customHeight="true" outlineLevel="0" collapsed="false">
      <c r="A21" s="124" t="s">
        <v>73</v>
      </c>
      <c r="B21" s="125"/>
      <c r="C21" s="126" t="s">
        <v>41</v>
      </c>
      <c r="D21" s="127"/>
      <c r="E21" s="128" t="s">
        <v>74</v>
      </c>
      <c r="F21" s="129"/>
      <c r="G21" s="128" t="s">
        <v>75</v>
      </c>
      <c r="H21" s="130"/>
      <c r="I21" s="131" t="n">
        <v>0</v>
      </c>
      <c r="J21" s="118"/>
    </row>
    <row r="22" customFormat="false" ht="25.35" hidden="false" customHeight="true" outlineLevel="0" collapsed="false">
      <c r="A22" s="124" t="s">
        <v>73</v>
      </c>
      <c r="B22" s="125"/>
      <c r="C22" s="126" t="s">
        <v>41</v>
      </c>
      <c r="D22" s="127"/>
      <c r="E22" s="128" t="s">
        <v>74</v>
      </c>
      <c r="F22" s="129"/>
      <c r="G22" s="128" t="s">
        <v>76</v>
      </c>
      <c r="H22" s="130"/>
      <c r="I22" s="131" t="n">
        <v>0</v>
      </c>
      <c r="J22" s="118"/>
    </row>
    <row r="23" customFormat="false" ht="25.35" hidden="false" customHeight="true" outlineLevel="0" collapsed="false">
      <c r="A23" s="124" t="s">
        <v>77</v>
      </c>
      <c r="B23" s="125"/>
      <c r="C23" s="126" t="s">
        <v>41</v>
      </c>
      <c r="D23" s="127"/>
      <c r="E23" s="128" t="s">
        <v>78</v>
      </c>
      <c r="F23" s="129"/>
      <c r="G23" s="128" t="s">
        <v>72</v>
      </c>
      <c r="H23" s="130"/>
      <c r="I23" s="131" t="n">
        <v>4000</v>
      </c>
      <c r="J23" s="118"/>
    </row>
    <row r="24" customFormat="false" ht="25.35" hidden="false" customHeight="true" outlineLevel="0" collapsed="false">
      <c r="A24" s="124" t="s">
        <v>62</v>
      </c>
      <c r="B24" s="125"/>
      <c r="C24" s="126" t="s">
        <v>41</v>
      </c>
      <c r="D24" s="127"/>
      <c r="E24" s="128" t="s">
        <v>42</v>
      </c>
      <c r="F24" s="129"/>
      <c r="G24" s="128" t="s">
        <v>79</v>
      </c>
      <c r="H24" s="130"/>
      <c r="I24" s="131" t="n">
        <v>0</v>
      </c>
      <c r="J24" s="118"/>
    </row>
    <row r="25" customFormat="false" ht="25.35" hidden="false" customHeight="true" outlineLevel="0" collapsed="false">
      <c r="A25" s="124" t="s">
        <v>80</v>
      </c>
      <c r="B25" s="125"/>
      <c r="C25" s="126" t="s">
        <v>41</v>
      </c>
      <c r="D25" s="127"/>
      <c r="E25" s="128" t="s">
        <v>78</v>
      </c>
      <c r="F25" s="129"/>
      <c r="G25" s="128" t="s">
        <v>81</v>
      </c>
      <c r="H25" s="130"/>
      <c r="I25" s="131" t="n">
        <v>8000</v>
      </c>
      <c r="J25" s="118"/>
    </row>
    <row r="26" customFormat="false" ht="25.35" hidden="false" customHeight="true" outlineLevel="0" collapsed="false">
      <c r="A26" s="124" t="s">
        <v>82</v>
      </c>
      <c r="B26" s="125"/>
      <c r="C26" s="126" t="s">
        <v>41</v>
      </c>
      <c r="D26" s="127"/>
      <c r="E26" s="128" t="s">
        <v>83</v>
      </c>
      <c r="F26" s="129"/>
      <c r="G26" s="128" t="s">
        <v>84</v>
      </c>
      <c r="H26" s="130"/>
      <c r="I26" s="131" t="n">
        <v>20000</v>
      </c>
      <c r="J26" s="118"/>
    </row>
    <row r="27" customFormat="false" ht="25.35" hidden="false" customHeight="true" outlineLevel="0" collapsed="false">
      <c r="A27" s="124" t="s">
        <v>85</v>
      </c>
      <c r="B27" s="125"/>
      <c r="C27" s="126" t="s">
        <v>41</v>
      </c>
      <c r="D27" s="127"/>
      <c r="E27" s="128" t="s">
        <v>86</v>
      </c>
      <c r="F27" s="129"/>
      <c r="G27" s="128" t="s">
        <v>87</v>
      </c>
      <c r="H27" s="130"/>
      <c r="I27" s="131" t="n">
        <v>2508588</v>
      </c>
      <c r="J27" s="118"/>
    </row>
    <row r="28" customFormat="false" ht="25.35" hidden="false" customHeight="true" outlineLevel="0" collapsed="false">
      <c r="A28" s="124" t="s">
        <v>88</v>
      </c>
      <c r="B28" s="125"/>
      <c r="C28" s="126" t="s">
        <v>41</v>
      </c>
      <c r="D28" s="127"/>
      <c r="E28" s="128" t="s">
        <v>78</v>
      </c>
      <c r="F28" s="129"/>
      <c r="G28" s="128" t="s">
        <v>89</v>
      </c>
      <c r="H28" s="130"/>
      <c r="I28" s="131" t="n">
        <v>8000</v>
      </c>
      <c r="J28" s="118"/>
    </row>
    <row r="29" customFormat="false" ht="25.35" hidden="false" customHeight="true" outlineLevel="0" collapsed="false">
      <c r="A29" s="124" t="s">
        <v>90</v>
      </c>
      <c r="B29" s="125"/>
      <c r="C29" s="126" t="s">
        <v>41</v>
      </c>
      <c r="D29" s="127"/>
      <c r="E29" s="128" t="s">
        <v>42</v>
      </c>
      <c r="F29" s="129"/>
      <c r="G29" s="128" t="s">
        <v>91</v>
      </c>
      <c r="H29" s="130"/>
      <c r="I29" s="131" t="n">
        <v>0</v>
      </c>
      <c r="J29" s="118"/>
    </row>
    <row r="30" customFormat="false" ht="25.35" hidden="false" customHeight="true" outlineLevel="0" collapsed="false">
      <c r="A30" s="124" t="s">
        <v>92</v>
      </c>
      <c r="B30" s="125"/>
      <c r="C30" s="126" t="s">
        <v>41</v>
      </c>
      <c r="D30" s="127"/>
      <c r="E30" s="128" t="s">
        <v>74</v>
      </c>
      <c r="F30" s="129"/>
      <c r="G30" s="128" t="s">
        <v>93</v>
      </c>
      <c r="H30" s="130"/>
      <c r="I30" s="131" t="n">
        <v>0</v>
      </c>
      <c r="J30" s="118"/>
    </row>
    <row r="31" customFormat="false" ht="25.35" hidden="false" customHeight="true" outlineLevel="0" collapsed="false">
      <c r="A31" s="124" t="s">
        <v>94</v>
      </c>
      <c r="B31" s="125"/>
      <c r="C31" s="126" t="s">
        <v>41</v>
      </c>
      <c r="D31" s="127"/>
      <c r="E31" s="128" t="s">
        <v>83</v>
      </c>
      <c r="F31" s="129"/>
      <c r="G31" s="128" t="s">
        <v>95</v>
      </c>
      <c r="H31" s="130"/>
      <c r="I31" s="131" t="n">
        <v>0</v>
      </c>
      <c r="J31" s="118"/>
    </row>
    <row r="32" customFormat="false" ht="25.35" hidden="false" customHeight="true" outlineLevel="0" collapsed="false">
      <c r="A32" s="124" t="s">
        <v>90</v>
      </c>
      <c r="B32" s="125"/>
      <c r="C32" s="126" t="s">
        <v>41</v>
      </c>
      <c r="D32" s="127"/>
      <c r="E32" s="128" t="s">
        <v>42</v>
      </c>
      <c r="F32" s="129"/>
      <c r="G32" s="128" t="s">
        <v>81</v>
      </c>
      <c r="H32" s="130"/>
      <c r="I32" s="131" t="n">
        <v>0</v>
      </c>
      <c r="J32" s="118"/>
    </row>
    <row r="33" customFormat="false" ht="25.35" hidden="false" customHeight="true" outlineLevel="0" collapsed="false">
      <c r="A33" s="124" t="s">
        <v>62</v>
      </c>
      <c r="B33" s="125"/>
      <c r="C33" s="126" t="s">
        <v>41</v>
      </c>
      <c r="D33" s="127"/>
      <c r="E33" s="128" t="s">
        <v>42</v>
      </c>
      <c r="F33" s="129"/>
      <c r="G33" s="128" t="s">
        <v>96</v>
      </c>
      <c r="H33" s="130"/>
      <c r="I33" s="131" t="n">
        <v>0</v>
      </c>
      <c r="J33" s="118"/>
    </row>
    <row r="34" customFormat="false" ht="25.35" hidden="false" customHeight="true" outlineLevel="0" collapsed="false">
      <c r="A34" s="124" t="s">
        <v>97</v>
      </c>
      <c r="B34" s="125"/>
      <c r="C34" s="126" t="s">
        <v>41</v>
      </c>
      <c r="D34" s="127"/>
      <c r="E34" s="128" t="s">
        <v>98</v>
      </c>
      <c r="F34" s="129"/>
      <c r="G34" s="128" t="s">
        <v>81</v>
      </c>
      <c r="H34" s="130"/>
      <c r="I34" s="131" t="n">
        <v>0</v>
      </c>
      <c r="J34" s="118"/>
    </row>
    <row r="35" customFormat="false" ht="25.35" hidden="false" customHeight="true" outlineLevel="0" collapsed="false">
      <c r="A35" s="124" t="s">
        <v>99</v>
      </c>
      <c r="B35" s="125"/>
      <c r="C35" s="126" t="s">
        <v>41</v>
      </c>
      <c r="D35" s="127"/>
      <c r="E35" s="128" t="s">
        <v>100</v>
      </c>
      <c r="F35" s="129"/>
      <c r="G35" s="128" t="s">
        <v>101</v>
      </c>
      <c r="H35" s="130"/>
      <c r="I35" s="131" t="n">
        <v>50000</v>
      </c>
      <c r="J35" s="118"/>
    </row>
    <row r="36" customFormat="false" ht="25.35" hidden="false" customHeight="true" outlineLevel="0" collapsed="false">
      <c r="A36" s="124" t="s">
        <v>102</v>
      </c>
      <c r="B36" s="125"/>
      <c r="C36" s="126" t="s">
        <v>41</v>
      </c>
      <c r="D36" s="127"/>
      <c r="E36" s="128" t="s">
        <v>51</v>
      </c>
      <c r="F36" s="129"/>
      <c r="G36" s="128" t="s">
        <v>103</v>
      </c>
      <c r="H36" s="130"/>
      <c r="I36" s="131" t="n">
        <v>0</v>
      </c>
      <c r="J36" s="118"/>
    </row>
    <row r="37" customFormat="false" ht="25.35" hidden="false" customHeight="true" outlineLevel="0" collapsed="false">
      <c r="A37" s="124" t="s">
        <v>102</v>
      </c>
      <c r="B37" s="125"/>
      <c r="C37" s="126" t="s">
        <v>41</v>
      </c>
      <c r="D37" s="127"/>
      <c r="E37" s="128" t="s">
        <v>51</v>
      </c>
      <c r="F37" s="129"/>
      <c r="G37" s="128" t="s">
        <v>103</v>
      </c>
      <c r="H37" s="130"/>
      <c r="I37" s="131" t="n">
        <v>0</v>
      </c>
      <c r="J37" s="118"/>
    </row>
    <row r="38" customFormat="false" ht="25.35" hidden="false" customHeight="true" outlineLevel="0" collapsed="false">
      <c r="A38" s="124" t="s">
        <v>104</v>
      </c>
      <c r="B38" s="125"/>
      <c r="C38" s="126" t="s">
        <v>41</v>
      </c>
      <c r="D38" s="127"/>
      <c r="E38" s="128" t="s">
        <v>105</v>
      </c>
      <c r="F38" s="129"/>
      <c r="G38" s="133" t="s">
        <v>106</v>
      </c>
      <c r="H38" s="130"/>
      <c r="I38" s="131" t="n">
        <v>0</v>
      </c>
      <c r="J38" s="118"/>
    </row>
    <row r="39" customFormat="false" ht="25.35" hidden="false" customHeight="true" outlineLevel="0" collapsed="false">
      <c r="A39" s="124" t="s">
        <v>107</v>
      </c>
      <c r="B39" s="125"/>
      <c r="C39" s="126" t="s">
        <v>41</v>
      </c>
      <c r="D39" s="127"/>
      <c r="E39" s="128" t="s">
        <v>108</v>
      </c>
      <c r="F39" s="129"/>
      <c r="G39" s="133" t="s">
        <v>109</v>
      </c>
      <c r="H39" s="130"/>
      <c r="I39" s="131" t="n">
        <v>70000</v>
      </c>
      <c r="J39" s="118"/>
    </row>
    <row r="40" customFormat="false" ht="25.35" hidden="false" customHeight="true" outlineLevel="0" collapsed="false">
      <c r="A40" s="124" t="s">
        <v>80</v>
      </c>
      <c r="B40" s="125"/>
      <c r="C40" s="126" t="s">
        <v>41</v>
      </c>
      <c r="D40" s="127"/>
      <c r="E40" s="128" t="s">
        <v>78</v>
      </c>
      <c r="F40" s="129"/>
      <c r="G40" s="133" t="s">
        <v>110</v>
      </c>
      <c r="H40" s="130"/>
      <c r="I40" s="131" t="n">
        <v>8800</v>
      </c>
      <c r="J40" s="118"/>
    </row>
    <row r="41" customFormat="false" ht="25.35" hidden="false" customHeight="true" outlineLevel="0" collapsed="false">
      <c r="A41" s="124" t="s">
        <v>111</v>
      </c>
      <c r="B41" s="125"/>
      <c r="C41" s="126" t="s">
        <v>41</v>
      </c>
      <c r="D41" s="127"/>
      <c r="E41" s="128" t="s">
        <v>68</v>
      </c>
      <c r="F41" s="129"/>
      <c r="G41" s="133" t="s">
        <v>112</v>
      </c>
      <c r="H41" s="130"/>
      <c r="I41" s="131" t="n">
        <v>8195</v>
      </c>
      <c r="J41" s="118"/>
    </row>
    <row r="42" customFormat="false" ht="25.35" hidden="false" customHeight="true" outlineLevel="0" collapsed="false">
      <c r="A42" s="124" t="s">
        <v>111</v>
      </c>
      <c r="B42" s="125"/>
      <c r="C42" s="126" t="s">
        <v>41</v>
      </c>
      <c r="D42" s="127"/>
      <c r="E42" s="128" t="s">
        <v>68</v>
      </c>
      <c r="F42" s="129"/>
      <c r="G42" s="133" t="s">
        <v>112</v>
      </c>
      <c r="H42" s="130"/>
      <c r="I42" s="131" t="n">
        <v>8195</v>
      </c>
      <c r="J42" s="118"/>
    </row>
    <row r="43" customFormat="false" ht="25.35" hidden="false" customHeight="true" outlineLevel="0" collapsed="false">
      <c r="A43" s="124" t="s">
        <v>113</v>
      </c>
      <c r="B43" s="125"/>
      <c r="C43" s="126" t="s">
        <v>41</v>
      </c>
      <c r="D43" s="127"/>
      <c r="E43" s="128" t="s">
        <v>51</v>
      </c>
      <c r="F43" s="129"/>
      <c r="G43" s="133" t="s">
        <v>114</v>
      </c>
      <c r="H43" s="130"/>
      <c r="I43" s="131" t="n">
        <v>211000</v>
      </c>
      <c r="J43" s="118"/>
    </row>
    <row r="44" customFormat="false" ht="25.35" hidden="false" customHeight="true" outlineLevel="0" collapsed="false">
      <c r="A44" s="124" t="s">
        <v>113</v>
      </c>
      <c r="B44" s="125"/>
      <c r="C44" s="126" t="s">
        <v>41</v>
      </c>
      <c r="D44" s="127"/>
      <c r="E44" s="128" t="s">
        <v>51</v>
      </c>
      <c r="F44" s="129"/>
      <c r="G44" s="133" t="s">
        <v>114</v>
      </c>
      <c r="H44" s="130"/>
      <c r="I44" s="131"/>
      <c r="J44" s="118"/>
    </row>
    <row r="45" customFormat="false" ht="25.35" hidden="false" customHeight="true" outlineLevel="0" collapsed="false">
      <c r="A45" s="124" t="s">
        <v>113</v>
      </c>
      <c r="B45" s="125"/>
      <c r="C45" s="126" t="s">
        <v>41</v>
      </c>
      <c r="D45" s="127"/>
      <c r="E45" s="128" t="s">
        <v>51</v>
      </c>
      <c r="F45" s="129"/>
      <c r="G45" s="133" t="s">
        <v>114</v>
      </c>
      <c r="H45" s="130"/>
      <c r="I45" s="131"/>
      <c r="J45" s="118"/>
    </row>
    <row r="46" customFormat="false" ht="25.35" hidden="false" customHeight="true" outlineLevel="0" collapsed="false">
      <c r="A46" s="124" t="s">
        <v>113</v>
      </c>
      <c r="B46" s="125"/>
      <c r="C46" s="126" t="s">
        <v>41</v>
      </c>
      <c r="D46" s="127"/>
      <c r="E46" s="128" t="s">
        <v>51</v>
      </c>
      <c r="F46" s="129"/>
      <c r="G46" s="133" t="s">
        <v>114</v>
      </c>
      <c r="H46" s="130"/>
      <c r="I46" s="131"/>
      <c r="J46" s="118"/>
    </row>
    <row r="47" customFormat="false" ht="25.35" hidden="false" customHeight="true" outlineLevel="0" collapsed="false">
      <c r="A47" s="124" t="s">
        <v>113</v>
      </c>
      <c r="B47" s="125"/>
      <c r="C47" s="126" t="s">
        <v>41</v>
      </c>
      <c r="D47" s="127"/>
      <c r="E47" s="128" t="s">
        <v>51</v>
      </c>
      <c r="F47" s="129"/>
      <c r="G47" s="133" t="s">
        <v>114</v>
      </c>
      <c r="H47" s="130"/>
      <c r="I47" s="131"/>
      <c r="J47" s="118"/>
    </row>
    <row r="48" customFormat="false" ht="25.35" hidden="false" customHeight="true" outlineLevel="0" collapsed="false">
      <c r="A48" s="124" t="s">
        <v>113</v>
      </c>
      <c r="B48" s="125"/>
      <c r="C48" s="126" t="s">
        <v>41</v>
      </c>
      <c r="D48" s="127"/>
      <c r="E48" s="128" t="s">
        <v>51</v>
      </c>
      <c r="F48" s="129"/>
      <c r="G48" s="133" t="s">
        <v>114</v>
      </c>
      <c r="H48" s="130"/>
      <c r="I48" s="131"/>
      <c r="J48" s="118"/>
    </row>
    <row r="49" customFormat="false" ht="25.35" hidden="false" customHeight="true" outlineLevel="0" collapsed="false">
      <c r="A49" s="124" t="s">
        <v>113</v>
      </c>
      <c r="B49" s="125"/>
      <c r="C49" s="126" t="s">
        <v>41</v>
      </c>
      <c r="D49" s="127"/>
      <c r="E49" s="128" t="s">
        <v>51</v>
      </c>
      <c r="F49" s="129"/>
      <c r="G49" s="133" t="s">
        <v>114</v>
      </c>
      <c r="H49" s="130"/>
      <c r="I49" s="131"/>
      <c r="J49" s="118"/>
    </row>
    <row r="50" customFormat="false" ht="25.35" hidden="false" customHeight="true" outlineLevel="0" collapsed="false">
      <c r="A50" s="124" t="s">
        <v>113</v>
      </c>
      <c r="B50" s="125"/>
      <c r="C50" s="126" t="s">
        <v>41</v>
      </c>
      <c r="D50" s="127"/>
      <c r="E50" s="128" t="s">
        <v>51</v>
      </c>
      <c r="F50" s="129"/>
      <c r="G50" s="133" t="s">
        <v>114</v>
      </c>
      <c r="H50" s="130"/>
      <c r="I50" s="131"/>
      <c r="J50" s="118"/>
    </row>
    <row r="51" customFormat="false" ht="25.35" hidden="false" customHeight="true" outlineLevel="0" collapsed="false">
      <c r="A51" s="124" t="s">
        <v>113</v>
      </c>
      <c r="B51" s="125"/>
      <c r="C51" s="126" t="s">
        <v>41</v>
      </c>
      <c r="D51" s="127"/>
      <c r="E51" s="128" t="s">
        <v>51</v>
      </c>
      <c r="F51" s="129"/>
      <c r="G51" s="133" t="s">
        <v>114</v>
      </c>
      <c r="H51" s="130"/>
      <c r="I51" s="131"/>
      <c r="J51" s="118"/>
    </row>
    <row r="52" customFormat="false" ht="25.35" hidden="false" customHeight="true" outlineLevel="0" collapsed="false">
      <c r="A52" s="124" t="s">
        <v>113</v>
      </c>
      <c r="B52" s="125"/>
      <c r="C52" s="126" t="s">
        <v>41</v>
      </c>
      <c r="D52" s="127"/>
      <c r="E52" s="128" t="s">
        <v>51</v>
      </c>
      <c r="F52" s="129"/>
      <c r="G52" s="133" t="s">
        <v>114</v>
      </c>
      <c r="H52" s="130"/>
      <c r="I52" s="131"/>
      <c r="J52" s="118"/>
    </row>
    <row r="53" customFormat="false" ht="25.35" hidden="false" customHeight="true" outlineLevel="0" collapsed="false">
      <c r="A53" s="124" t="s">
        <v>113</v>
      </c>
      <c r="B53" s="125"/>
      <c r="C53" s="126" t="s">
        <v>41</v>
      </c>
      <c r="D53" s="127"/>
      <c r="E53" s="128" t="s">
        <v>51</v>
      </c>
      <c r="F53" s="129"/>
      <c r="G53" s="133" t="s">
        <v>114</v>
      </c>
      <c r="H53" s="130"/>
      <c r="I53" s="131"/>
      <c r="J53" s="118"/>
    </row>
    <row r="54" customFormat="false" ht="25.35" hidden="false" customHeight="true" outlineLevel="0" collapsed="false">
      <c r="A54" s="124" t="s">
        <v>113</v>
      </c>
      <c r="B54" s="125"/>
      <c r="C54" s="126" t="s">
        <v>41</v>
      </c>
      <c r="D54" s="127"/>
      <c r="E54" s="128" t="s">
        <v>51</v>
      </c>
      <c r="F54" s="129"/>
      <c r="G54" s="133" t="s">
        <v>114</v>
      </c>
      <c r="H54" s="130"/>
      <c r="I54" s="131"/>
      <c r="J54" s="118"/>
    </row>
    <row r="55" customFormat="false" ht="25.35" hidden="false" customHeight="true" outlineLevel="0" collapsed="false">
      <c r="A55" s="124" t="s">
        <v>115</v>
      </c>
      <c r="B55" s="125"/>
      <c r="C55" s="126" t="s">
        <v>41</v>
      </c>
      <c r="D55" s="127"/>
      <c r="E55" s="128" t="s">
        <v>98</v>
      </c>
      <c r="F55" s="129"/>
      <c r="G55" s="133" t="s">
        <v>110</v>
      </c>
      <c r="H55" s="130"/>
      <c r="I55" s="131" t="n">
        <v>0</v>
      </c>
      <c r="J55" s="118"/>
    </row>
    <row r="56" customFormat="false" ht="25.35" hidden="false" customHeight="true" outlineLevel="0" collapsed="false">
      <c r="A56" s="124" t="s">
        <v>116</v>
      </c>
      <c r="B56" s="125"/>
      <c r="C56" s="126" t="s">
        <v>41</v>
      </c>
      <c r="D56" s="127"/>
      <c r="E56" s="128" t="s">
        <v>117</v>
      </c>
      <c r="F56" s="129"/>
      <c r="G56" s="133" t="s">
        <v>118</v>
      </c>
      <c r="H56" s="130"/>
      <c r="I56" s="131" t="n">
        <v>5000000</v>
      </c>
      <c r="J56" s="118"/>
    </row>
    <row r="57" customFormat="false" ht="25.35" hidden="false" customHeight="true" outlineLevel="0" collapsed="false">
      <c r="A57" s="124" t="s">
        <v>62</v>
      </c>
      <c r="B57" s="125"/>
      <c r="C57" s="126" t="s">
        <v>41</v>
      </c>
      <c r="D57" s="127"/>
      <c r="E57" s="128" t="s">
        <v>42</v>
      </c>
      <c r="F57" s="129"/>
      <c r="G57" s="133" t="s">
        <v>119</v>
      </c>
      <c r="H57" s="130"/>
      <c r="I57" s="131" t="n">
        <v>0</v>
      </c>
      <c r="J57" s="118"/>
    </row>
    <row r="58" customFormat="false" ht="25.35" hidden="false" customHeight="true" outlineLevel="0" collapsed="false">
      <c r="A58" s="124" t="s">
        <v>120</v>
      </c>
      <c r="B58" s="125"/>
      <c r="C58" s="126" t="s">
        <v>41</v>
      </c>
      <c r="D58" s="127"/>
      <c r="E58" s="128" t="s">
        <v>68</v>
      </c>
      <c r="F58" s="129"/>
      <c r="G58" s="133" t="s">
        <v>121</v>
      </c>
      <c r="H58" s="130"/>
      <c r="I58" s="131" t="n">
        <v>2500</v>
      </c>
      <c r="J58" s="118"/>
    </row>
    <row r="59" customFormat="false" ht="25.35" hidden="false" customHeight="true" outlineLevel="0" collapsed="false">
      <c r="A59" s="124" t="s">
        <v>122</v>
      </c>
      <c r="B59" s="125"/>
      <c r="C59" s="126" t="s">
        <v>41</v>
      </c>
      <c r="D59" s="127"/>
      <c r="E59" s="128" t="s">
        <v>68</v>
      </c>
      <c r="F59" s="129"/>
      <c r="G59" s="133" t="s">
        <v>123</v>
      </c>
      <c r="H59" s="130"/>
      <c r="I59" s="131" t="n">
        <v>8712</v>
      </c>
      <c r="J59" s="118"/>
    </row>
    <row r="60" customFormat="false" ht="25.35" hidden="false" customHeight="true" outlineLevel="0" collapsed="false">
      <c r="A60" s="124" t="s">
        <v>124</v>
      </c>
      <c r="B60" s="125"/>
      <c r="C60" s="126" t="s">
        <v>41</v>
      </c>
      <c r="D60" s="127"/>
      <c r="E60" s="128" t="s">
        <v>125</v>
      </c>
      <c r="F60" s="129"/>
      <c r="G60" s="133" t="s">
        <v>126</v>
      </c>
      <c r="H60" s="130"/>
      <c r="I60" s="131" t="n">
        <v>156800</v>
      </c>
      <c r="J60" s="118"/>
    </row>
    <row r="61" customFormat="false" ht="25.35" hidden="false" customHeight="true" outlineLevel="0" collapsed="false">
      <c r="A61" s="124" t="s">
        <v>124</v>
      </c>
      <c r="B61" s="125"/>
      <c r="C61" s="126" t="s">
        <v>41</v>
      </c>
      <c r="D61" s="127"/>
      <c r="E61" s="128" t="s">
        <v>125</v>
      </c>
      <c r="F61" s="129"/>
      <c r="G61" s="133" t="s">
        <v>126</v>
      </c>
      <c r="H61" s="130"/>
      <c r="I61" s="131" t="n">
        <v>156800</v>
      </c>
      <c r="J61" s="118"/>
    </row>
    <row r="62" customFormat="false" ht="25.35" hidden="false" customHeight="true" outlineLevel="0" collapsed="false">
      <c r="A62" s="124" t="s">
        <v>62</v>
      </c>
      <c r="B62" s="125"/>
      <c r="C62" s="126" t="s">
        <v>41</v>
      </c>
      <c r="D62" s="127"/>
      <c r="E62" s="128" t="s">
        <v>42</v>
      </c>
      <c r="F62" s="129"/>
      <c r="G62" s="133" t="s">
        <v>127</v>
      </c>
      <c r="H62" s="130"/>
      <c r="I62" s="131" t="n">
        <v>0</v>
      </c>
      <c r="J62" s="118"/>
    </row>
    <row r="63" customFormat="false" ht="25.35" hidden="false" customHeight="true" outlineLevel="0" collapsed="false">
      <c r="A63" s="124" t="s">
        <v>62</v>
      </c>
      <c r="B63" s="125"/>
      <c r="C63" s="126" t="s">
        <v>41</v>
      </c>
      <c r="D63" s="127"/>
      <c r="E63" s="128" t="s">
        <v>42</v>
      </c>
      <c r="F63" s="129"/>
      <c r="G63" s="133" t="s">
        <v>128</v>
      </c>
      <c r="H63" s="130"/>
      <c r="I63" s="131" t="n">
        <v>0</v>
      </c>
      <c r="J63" s="118"/>
    </row>
    <row r="64" customFormat="false" ht="25.35" hidden="false" customHeight="true" outlineLevel="0" collapsed="false">
      <c r="A64" s="124" t="s">
        <v>71</v>
      </c>
      <c r="B64" s="125"/>
      <c r="C64" s="126" t="s">
        <v>41</v>
      </c>
      <c r="D64" s="127"/>
      <c r="E64" s="128" t="s">
        <v>42</v>
      </c>
      <c r="F64" s="129"/>
      <c r="G64" s="133" t="s">
        <v>129</v>
      </c>
      <c r="H64" s="130"/>
      <c r="I64" s="131" t="n">
        <v>0</v>
      </c>
      <c r="J64" s="118"/>
    </row>
    <row r="65" customFormat="false" ht="25.35" hidden="false" customHeight="true" outlineLevel="0" collapsed="false">
      <c r="A65" s="124" t="s">
        <v>77</v>
      </c>
      <c r="B65" s="125"/>
      <c r="C65" s="126" t="s">
        <v>41</v>
      </c>
      <c r="D65" s="127"/>
      <c r="E65" s="128" t="s">
        <v>98</v>
      </c>
      <c r="F65" s="129"/>
      <c r="G65" s="133" t="s">
        <v>130</v>
      </c>
      <c r="H65" s="130"/>
      <c r="I65" s="131" t="n">
        <v>0</v>
      </c>
      <c r="J65" s="118"/>
    </row>
    <row r="66" customFormat="false" ht="25.35" hidden="false" customHeight="true" outlineLevel="0" collapsed="false">
      <c r="A66" s="124" t="s">
        <v>131</v>
      </c>
      <c r="B66" s="125"/>
      <c r="C66" s="126" t="s">
        <v>41</v>
      </c>
      <c r="D66" s="127"/>
      <c r="E66" s="128" t="s">
        <v>98</v>
      </c>
      <c r="F66" s="129"/>
      <c r="G66" s="133" t="s">
        <v>132</v>
      </c>
      <c r="H66" s="130"/>
      <c r="I66" s="131" t="n">
        <v>0</v>
      </c>
      <c r="J66" s="118"/>
    </row>
    <row r="67" customFormat="false" ht="25.35" hidden="false" customHeight="true" outlineLevel="0" collapsed="false">
      <c r="A67" s="124" t="s">
        <v>133</v>
      </c>
      <c r="B67" s="125"/>
      <c r="C67" s="126" t="s">
        <v>41</v>
      </c>
      <c r="D67" s="127"/>
      <c r="E67" s="128" t="s">
        <v>64</v>
      </c>
      <c r="F67" s="129"/>
      <c r="G67" s="133" t="s">
        <v>134</v>
      </c>
      <c r="H67" s="130"/>
      <c r="I67" s="131" t="n">
        <v>102573</v>
      </c>
      <c r="J67" s="118"/>
    </row>
    <row r="68" customFormat="false" ht="25.35" hidden="false" customHeight="true" outlineLevel="0" collapsed="false">
      <c r="A68" s="124" t="s">
        <v>135</v>
      </c>
      <c r="B68" s="125"/>
      <c r="C68" s="126" t="s">
        <v>41</v>
      </c>
      <c r="D68" s="127"/>
      <c r="E68" s="128" t="s">
        <v>68</v>
      </c>
      <c r="F68" s="129"/>
      <c r="G68" s="133" t="s">
        <v>136</v>
      </c>
      <c r="H68" s="130"/>
      <c r="I68" s="131" t="n">
        <v>0</v>
      </c>
      <c r="J68" s="118"/>
    </row>
    <row r="69" customFormat="false" ht="25.35" hidden="false" customHeight="true" outlineLevel="0" collapsed="false">
      <c r="A69" s="124" t="s">
        <v>137</v>
      </c>
      <c r="B69" s="125"/>
      <c r="C69" s="126" t="s">
        <v>41</v>
      </c>
      <c r="D69" s="127"/>
      <c r="E69" s="128" t="s">
        <v>42</v>
      </c>
      <c r="F69" s="129"/>
      <c r="G69" s="133" t="s">
        <v>138</v>
      </c>
      <c r="H69" s="130"/>
      <c r="I69" s="131" t="n">
        <v>0</v>
      </c>
      <c r="J69" s="118"/>
    </row>
    <row r="70" customFormat="false" ht="25.35" hidden="false" customHeight="true" outlineLevel="0" collapsed="false">
      <c r="A70" s="124" t="s">
        <v>139</v>
      </c>
      <c r="B70" s="125"/>
      <c r="C70" s="126" t="s">
        <v>41</v>
      </c>
      <c r="D70" s="127"/>
      <c r="E70" s="128" t="s">
        <v>78</v>
      </c>
      <c r="F70" s="129"/>
      <c r="G70" s="133" t="s">
        <v>140</v>
      </c>
      <c r="H70" s="130"/>
      <c r="I70" s="131" t="n">
        <v>8660</v>
      </c>
      <c r="J70" s="118"/>
    </row>
    <row r="71" customFormat="false" ht="25.35" hidden="false" customHeight="true" outlineLevel="0" collapsed="false">
      <c r="A71" s="124" t="s">
        <v>141</v>
      </c>
      <c r="B71" s="125"/>
      <c r="C71" s="126" t="s">
        <v>41</v>
      </c>
      <c r="D71" s="127"/>
      <c r="E71" s="128" t="s">
        <v>142</v>
      </c>
      <c r="F71" s="129"/>
      <c r="G71" s="133" t="s">
        <v>143</v>
      </c>
      <c r="H71" s="130"/>
      <c r="I71" s="131" t="n">
        <v>0</v>
      </c>
      <c r="J71" s="118"/>
    </row>
    <row r="72" customFormat="false" ht="25.35" hidden="false" customHeight="true" outlineLevel="0" collapsed="false">
      <c r="A72" s="124" t="s">
        <v>144</v>
      </c>
      <c r="B72" s="125"/>
      <c r="C72" s="126" t="s">
        <v>41</v>
      </c>
      <c r="D72" s="127"/>
      <c r="E72" s="128" t="s">
        <v>145</v>
      </c>
      <c r="F72" s="129"/>
      <c r="G72" s="133" t="s">
        <v>146</v>
      </c>
      <c r="H72" s="130"/>
      <c r="I72" s="131"/>
      <c r="J72" s="118"/>
    </row>
    <row r="73" customFormat="false" ht="25.35" hidden="false" customHeight="true" outlineLevel="0" collapsed="false">
      <c r="A73" s="124" t="s">
        <v>147</v>
      </c>
      <c r="B73" s="125"/>
      <c r="C73" s="126" t="s">
        <v>41</v>
      </c>
      <c r="D73" s="127"/>
      <c r="E73" s="128" t="s">
        <v>42</v>
      </c>
      <c r="F73" s="129"/>
      <c r="G73" s="133" t="s">
        <v>148</v>
      </c>
      <c r="H73" s="130"/>
      <c r="I73" s="131" t="n">
        <v>17600</v>
      </c>
      <c r="J73" s="118"/>
    </row>
    <row r="74" customFormat="false" ht="25.35" hidden="false" customHeight="true" outlineLevel="0" collapsed="false">
      <c r="A74" s="124" t="s">
        <v>149</v>
      </c>
      <c r="B74" s="125"/>
      <c r="C74" s="126" t="s">
        <v>41</v>
      </c>
      <c r="D74" s="127"/>
      <c r="E74" s="128" t="s">
        <v>150</v>
      </c>
      <c r="F74" s="129"/>
      <c r="G74" s="133" t="s">
        <v>151</v>
      </c>
      <c r="H74" s="130"/>
      <c r="I74" s="131" t="n">
        <v>300000</v>
      </c>
      <c r="J74" s="118"/>
    </row>
    <row r="75" customFormat="false" ht="25.35" hidden="false" customHeight="true" outlineLevel="0" collapsed="false">
      <c r="A75" s="124" t="s">
        <v>47</v>
      </c>
      <c r="B75" s="125"/>
      <c r="C75" s="126" t="s">
        <v>41</v>
      </c>
      <c r="D75" s="127"/>
      <c r="E75" s="128" t="s">
        <v>78</v>
      </c>
      <c r="F75" s="129"/>
      <c r="G75" s="133" t="s">
        <v>152</v>
      </c>
      <c r="H75" s="130"/>
      <c r="I75" s="131" t="n">
        <v>5500</v>
      </c>
      <c r="J75" s="118"/>
    </row>
    <row r="76" customFormat="false" ht="25.35" hidden="false" customHeight="true" outlineLevel="0" collapsed="false">
      <c r="A76" s="124" t="s">
        <v>47</v>
      </c>
      <c r="B76" s="125"/>
      <c r="C76" s="126" t="s">
        <v>41</v>
      </c>
      <c r="D76" s="127"/>
      <c r="E76" s="128" t="s">
        <v>78</v>
      </c>
      <c r="F76" s="129"/>
      <c r="G76" s="133" t="s">
        <v>153</v>
      </c>
      <c r="H76" s="130"/>
      <c r="I76" s="131"/>
      <c r="J76" s="118"/>
    </row>
    <row r="77" customFormat="false" ht="25.35" hidden="false" customHeight="true" outlineLevel="0" collapsed="false">
      <c r="A77" s="124" t="s">
        <v>47</v>
      </c>
      <c r="B77" s="125"/>
      <c r="C77" s="126" t="s">
        <v>41</v>
      </c>
      <c r="D77" s="127"/>
      <c r="E77" s="128" t="s">
        <v>78</v>
      </c>
      <c r="F77" s="129"/>
      <c r="G77" s="133" t="s">
        <v>154</v>
      </c>
      <c r="H77" s="130"/>
      <c r="I77" s="131"/>
      <c r="J77" s="118"/>
    </row>
    <row r="78" customFormat="false" ht="25.35" hidden="false" customHeight="true" outlineLevel="0" collapsed="false">
      <c r="A78" s="124" t="s">
        <v>47</v>
      </c>
      <c r="B78" s="125"/>
      <c r="C78" s="126" t="s">
        <v>41</v>
      </c>
      <c r="D78" s="127"/>
      <c r="E78" s="128" t="s">
        <v>78</v>
      </c>
      <c r="F78" s="129"/>
      <c r="G78" s="133" t="s">
        <v>152</v>
      </c>
      <c r="H78" s="130"/>
      <c r="I78" s="131"/>
      <c r="J78" s="118"/>
    </row>
    <row r="79" customFormat="false" ht="25.35" hidden="false" customHeight="true" outlineLevel="0" collapsed="false">
      <c r="A79" s="124" t="s">
        <v>47</v>
      </c>
      <c r="B79" s="125"/>
      <c r="C79" s="126" t="s">
        <v>41</v>
      </c>
      <c r="D79" s="127"/>
      <c r="E79" s="128" t="s">
        <v>78</v>
      </c>
      <c r="F79" s="129"/>
      <c r="G79" s="133" t="s">
        <v>153</v>
      </c>
      <c r="H79" s="130"/>
      <c r="I79" s="131"/>
      <c r="J79" s="118"/>
    </row>
    <row r="80" customFormat="false" ht="25.35" hidden="false" customHeight="true" outlineLevel="0" collapsed="false">
      <c r="A80" s="124" t="s">
        <v>47</v>
      </c>
      <c r="B80" s="125"/>
      <c r="C80" s="126" t="s">
        <v>41</v>
      </c>
      <c r="D80" s="127"/>
      <c r="E80" s="128" t="s">
        <v>78</v>
      </c>
      <c r="F80" s="129"/>
      <c r="G80" s="133" t="s">
        <v>154</v>
      </c>
      <c r="H80" s="130"/>
      <c r="I80" s="131"/>
      <c r="J80" s="118"/>
    </row>
    <row r="81" customFormat="false" ht="25.35" hidden="false" customHeight="true" outlineLevel="0" collapsed="false">
      <c r="A81" s="124" t="s">
        <v>155</v>
      </c>
      <c r="B81" s="125"/>
      <c r="C81" s="126" t="s">
        <v>41</v>
      </c>
      <c r="D81" s="127"/>
      <c r="E81" s="128" t="s">
        <v>68</v>
      </c>
      <c r="F81" s="129"/>
      <c r="G81" s="133" t="s">
        <v>156</v>
      </c>
      <c r="H81" s="130"/>
      <c r="I81" s="131" t="n">
        <v>175000</v>
      </c>
      <c r="J81" s="118"/>
    </row>
    <row r="82" customFormat="false" ht="25.35" hidden="false" customHeight="true" outlineLevel="0" collapsed="false">
      <c r="A82" s="124" t="s">
        <v>157</v>
      </c>
      <c r="B82" s="125"/>
      <c r="C82" s="126" t="s">
        <v>41</v>
      </c>
      <c r="D82" s="127"/>
      <c r="E82" s="128" t="s">
        <v>42</v>
      </c>
      <c r="F82" s="129"/>
      <c r="G82" s="133" t="s">
        <v>158</v>
      </c>
      <c r="H82" s="130"/>
      <c r="I82" s="131" t="n">
        <v>4200</v>
      </c>
      <c r="J82" s="118"/>
    </row>
    <row r="83" customFormat="false" ht="25.35" hidden="false" customHeight="true" outlineLevel="0" collapsed="false">
      <c r="A83" s="124" t="s">
        <v>159</v>
      </c>
      <c r="B83" s="125"/>
      <c r="C83" s="126" t="s">
        <v>41</v>
      </c>
      <c r="D83" s="127"/>
      <c r="E83" s="128" t="s">
        <v>78</v>
      </c>
      <c r="F83" s="129"/>
      <c r="G83" s="133" t="s">
        <v>160</v>
      </c>
      <c r="H83" s="130"/>
      <c r="I83" s="131" t="n">
        <v>8000</v>
      </c>
      <c r="J83" s="118"/>
    </row>
    <row r="84" customFormat="false" ht="25.35" hidden="false" customHeight="true" outlineLevel="0" collapsed="false">
      <c r="A84" s="124" t="s">
        <v>161</v>
      </c>
      <c r="B84" s="125"/>
      <c r="C84" s="126" t="s">
        <v>41</v>
      </c>
      <c r="D84" s="127"/>
      <c r="E84" s="128" t="s">
        <v>42</v>
      </c>
      <c r="F84" s="129"/>
      <c r="G84" s="133" t="s">
        <v>162</v>
      </c>
      <c r="H84" s="130"/>
      <c r="I84" s="131" t="n">
        <v>17600</v>
      </c>
      <c r="J84" s="118"/>
    </row>
    <row r="85" customFormat="false" ht="25.35" hidden="false" customHeight="true" outlineLevel="0" collapsed="false">
      <c r="A85" s="124" t="s">
        <v>163</v>
      </c>
      <c r="B85" s="125"/>
      <c r="C85" s="126" t="s">
        <v>41</v>
      </c>
      <c r="D85" s="127"/>
      <c r="E85" s="128" t="s">
        <v>42</v>
      </c>
      <c r="F85" s="129"/>
      <c r="G85" s="133" t="s">
        <v>164</v>
      </c>
      <c r="H85" s="130"/>
      <c r="I85" s="131" t="n">
        <v>12600</v>
      </c>
      <c r="J85" s="118"/>
    </row>
    <row r="86" customFormat="false" ht="25.35" hidden="false" customHeight="true" outlineLevel="0" collapsed="false">
      <c r="A86" s="124" t="s">
        <v>149</v>
      </c>
      <c r="B86" s="125"/>
      <c r="C86" s="126" t="s">
        <v>41</v>
      </c>
      <c r="D86" s="127"/>
      <c r="E86" s="128" t="s">
        <v>165</v>
      </c>
      <c r="F86" s="129"/>
      <c r="G86" s="133" t="s">
        <v>166</v>
      </c>
      <c r="H86" s="130"/>
      <c r="I86" s="131" t="n">
        <v>50000</v>
      </c>
      <c r="J86" s="118"/>
    </row>
    <row r="87" customFormat="false" ht="25.35" hidden="false" customHeight="true" outlineLevel="0" collapsed="false">
      <c r="A87" s="124" t="s">
        <v>167</v>
      </c>
      <c r="B87" s="125"/>
      <c r="C87" s="126" t="s">
        <v>41</v>
      </c>
      <c r="D87" s="127"/>
      <c r="E87" s="128" t="s">
        <v>74</v>
      </c>
      <c r="F87" s="129"/>
      <c r="G87" s="133" t="s">
        <v>168</v>
      </c>
      <c r="H87" s="130"/>
      <c r="I87" s="131"/>
      <c r="J87" s="118"/>
    </row>
    <row r="88" customFormat="false" ht="25.35" hidden="false" customHeight="true" outlineLevel="0" collapsed="false">
      <c r="A88" s="124" t="s">
        <v>169</v>
      </c>
      <c r="B88" s="125"/>
      <c r="C88" s="126" t="s">
        <v>41</v>
      </c>
      <c r="D88" s="127"/>
      <c r="E88" s="128" t="s">
        <v>74</v>
      </c>
      <c r="F88" s="129"/>
      <c r="G88" s="133" t="s">
        <v>170</v>
      </c>
      <c r="H88" s="130"/>
      <c r="I88" s="131" t="n">
        <v>75000</v>
      </c>
      <c r="J88" s="118"/>
    </row>
    <row r="89" customFormat="false" ht="25.35" hidden="false" customHeight="true" outlineLevel="0" collapsed="false">
      <c r="A89" s="124" t="s">
        <v>171</v>
      </c>
      <c r="B89" s="125"/>
      <c r="C89" s="126" t="s">
        <v>41</v>
      </c>
      <c r="D89" s="127"/>
      <c r="E89" s="128" t="s">
        <v>51</v>
      </c>
      <c r="F89" s="129"/>
      <c r="G89" s="133" t="s">
        <v>172</v>
      </c>
      <c r="H89" s="130"/>
      <c r="I89" s="131" t="n">
        <v>2500</v>
      </c>
      <c r="J89" s="118"/>
    </row>
    <row r="90" customFormat="false" ht="25.35" hidden="false" customHeight="true" outlineLevel="0" collapsed="false">
      <c r="A90" s="124" t="s">
        <v>171</v>
      </c>
      <c r="B90" s="125"/>
      <c r="C90" s="126" t="s">
        <v>41</v>
      </c>
      <c r="D90" s="127"/>
      <c r="E90" s="128" t="s">
        <v>51</v>
      </c>
      <c r="F90" s="129"/>
      <c r="G90" s="133" t="s">
        <v>172</v>
      </c>
      <c r="H90" s="130"/>
      <c r="I90" s="131"/>
      <c r="J90" s="118"/>
    </row>
    <row r="91" customFormat="false" ht="25.35" hidden="false" customHeight="true" outlineLevel="0" collapsed="false">
      <c r="A91" s="124" t="s">
        <v>171</v>
      </c>
      <c r="B91" s="125"/>
      <c r="C91" s="126" t="s">
        <v>41</v>
      </c>
      <c r="D91" s="127"/>
      <c r="E91" s="128" t="s">
        <v>51</v>
      </c>
      <c r="F91" s="129"/>
      <c r="G91" s="133" t="s">
        <v>172</v>
      </c>
      <c r="H91" s="130"/>
      <c r="I91" s="131"/>
      <c r="J91" s="118"/>
    </row>
    <row r="92" customFormat="false" ht="25.35" hidden="false" customHeight="true" outlineLevel="0" collapsed="false">
      <c r="A92" s="124" t="s">
        <v>171</v>
      </c>
      <c r="B92" s="125"/>
      <c r="C92" s="126" t="s">
        <v>41</v>
      </c>
      <c r="D92" s="127"/>
      <c r="E92" s="128" t="s">
        <v>51</v>
      </c>
      <c r="F92" s="129"/>
      <c r="G92" s="133" t="s">
        <v>172</v>
      </c>
      <c r="H92" s="130"/>
      <c r="I92" s="131"/>
      <c r="J92" s="118"/>
    </row>
    <row r="93" customFormat="false" ht="25.35" hidden="false" customHeight="true" outlineLevel="0" collapsed="false">
      <c r="A93" s="124" t="s">
        <v>171</v>
      </c>
      <c r="B93" s="125"/>
      <c r="C93" s="126" t="s">
        <v>41</v>
      </c>
      <c r="D93" s="127"/>
      <c r="E93" s="128" t="s">
        <v>51</v>
      </c>
      <c r="F93" s="129"/>
      <c r="G93" s="133" t="s">
        <v>172</v>
      </c>
      <c r="H93" s="130"/>
      <c r="I93" s="131"/>
      <c r="J93" s="118"/>
    </row>
    <row r="94" customFormat="false" ht="25.35" hidden="false" customHeight="true" outlineLevel="0" collapsed="false">
      <c r="A94" s="124" t="s">
        <v>173</v>
      </c>
      <c r="B94" s="125"/>
      <c r="C94" s="126" t="s">
        <v>41</v>
      </c>
      <c r="D94" s="127"/>
      <c r="E94" s="128" t="s">
        <v>74</v>
      </c>
      <c r="F94" s="129"/>
      <c r="G94" s="133" t="s">
        <v>174</v>
      </c>
      <c r="H94" s="130"/>
      <c r="I94" s="131"/>
      <c r="J94" s="118"/>
    </row>
    <row r="95" customFormat="false" ht="25.35" hidden="false" customHeight="true" outlineLevel="0" collapsed="false">
      <c r="A95" s="124" t="s">
        <v>173</v>
      </c>
      <c r="B95" s="125"/>
      <c r="C95" s="126" t="s">
        <v>41</v>
      </c>
      <c r="D95" s="127"/>
      <c r="E95" s="128" t="s">
        <v>74</v>
      </c>
      <c r="F95" s="129"/>
      <c r="G95" s="133" t="s">
        <v>174</v>
      </c>
      <c r="H95" s="130"/>
      <c r="I95" s="131"/>
      <c r="J95" s="118"/>
    </row>
    <row r="96" customFormat="false" ht="25.35" hidden="false" customHeight="true" outlineLevel="0" collapsed="false">
      <c r="A96" s="124" t="s">
        <v>173</v>
      </c>
      <c r="B96" s="125"/>
      <c r="C96" s="126" t="s">
        <v>41</v>
      </c>
      <c r="D96" s="127"/>
      <c r="E96" s="128" t="s">
        <v>74</v>
      </c>
      <c r="F96" s="129"/>
      <c r="G96" s="133" t="s">
        <v>174</v>
      </c>
      <c r="H96" s="130"/>
      <c r="I96" s="131"/>
      <c r="J96" s="118"/>
    </row>
    <row r="97" customFormat="false" ht="25.35" hidden="false" customHeight="true" outlineLevel="0" collapsed="false">
      <c r="A97" s="124" t="s">
        <v>173</v>
      </c>
      <c r="B97" s="125"/>
      <c r="C97" s="126" t="s">
        <v>41</v>
      </c>
      <c r="D97" s="127"/>
      <c r="E97" s="128" t="s">
        <v>74</v>
      </c>
      <c r="F97" s="129"/>
      <c r="G97" s="133" t="s">
        <v>174</v>
      </c>
      <c r="H97" s="130"/>
      <c r="I97" s="131"/>
      <c r="J97" s="118"/>
    </row>
    <row r="98" customFormat="false" ht="25.35" hidden="false" customHeight="true" outlineLevel="0" collapsed="false">
      <c r="A98" s="124" t="s">
        <v>175</v>
      </c>
      <c r="B98" s="125"/>
      <c r="C98" s="126" t="s">
        <v>41</v>
      </c>
      <c r="D98" s="127"/>
      <c r="E98" s="128" t="s">
        <v>42</v>
      </c>
      <c r="F98" s="129"/>
      <c r="G98" s="133" t="s">
        <v>176</v>
      </c>
      <c r="H98" s="130"/>
      <c r="I98" s="131"/>
      <c r="J98" s="118"/>
    </row>
    <row r="99" customFormat="false" ht="25.35" hidden="false" customHeight="true" outlineLevel="0" collapsed="false">
      <c r="A99" s="124" t="s">
        <v>177</v>
      </c>
      <c r="B99" s="125"/>
      <c r="C99" s="126" t="s">
        <v>41</v>
      </c>
      <c r="D99" s="127"/>
      <c r="E99" s="128" t="s">
        <v>42</v>
      </c>
      <c r="F99" s="129"/>
      <c r="G99" s="133" t="s">
        <v>178</v>
      </c>
      <c r="H99" s="130"/>
      <c r="I99" s="131" t="n">
        <v>420</v>
      </c>
      <c r="J99" s="118"/>
    </row>
    <row r="100" customFormat="false" ht="25.35" hidden="false" customHeight="true" outlineLevel="0" collapsed="false">
      <c r="A100" s="124" t="s">
        <v>80</v>
      </c>
      <c r="B100" s="125"/>
      <c r="C100" s="126" t="s">
        <v>41</v>
      </c>
      <c r="D100" s="127"/>
      <c r="E100" s="128" t="s">
        <v>78</v>
      </c>
      <c r="F100" s="129"/>
      <c r="G100" s="133" t="s">
        <v>179</v>
      </c>
      <c r="H100" s="130"/>
      <c r="I100" s="131" t="n">
        <v>8800</v>
      </c>
      <c r="J100" s="118"/>
    </row>
    <row r="101" customFormat="false" ht="25.35" hidden="false" customHeight="true" outlineLevel="0" collapsed="false">
      <c r="A101" s="124" t="s">
        <v>62</v>
      </c>
      <c r="B101" s="125"/>
      <c r="C101" s="126" t="s">
        <v>41</v>
      </c>
      <c r="D101" s="127"/>
      <c r="E101" s="128" t="s">
        <v>42</v>
      </c>
      <c r="F101" s="129"/>
      <c r="G101" s="133" t="s">
        <v>127</v>
      </c>
      <c r="H101" s="130"/>
      <c r="I101" s="131"/>
      <c r="J101" s="118"/>
    </row>
    <row r="102" customFormat="false" ht="25.35" hidden="false" customHeight="true" outlineLevel="0" collapsed="false">
      <c r="A102" s="124" t="s">
        <v>62</v>
      </c>
      <c r="B102" s="125"/>
      <c r="C102" s="126" t="s">
        <v>41</v>
      </c>
      <c r="D102" s="127"/>
      <c r="E102" s="128" t="s">
        <v>142</v>
      </c>
      <c r="F102" s="129"/>
      <c r="G102" s="133" t="s">
        <v>180</v>
      </c>
      <c r="H102" s="130"/>
      <c r="I102" s="131"/>
      <c r="J102" s="118"/>
    </row>
    <row r="103" customFormat="false" ht="25.35" hidden="false" customHeight="true" outlineLevel="0" collapsed="false">
      <c r="A103" s="124" t="s">
        <v>71</v>
      </c>
      <c r="B103" s="125"/>
      <c r="C103" s="126" t="s">
        <v>41</v>
      </c>
      <c r="D103" s="127"/>
      <c r="E103" s="128" t="s">
        <v>42</v>
      </c>
      <c r="F103" s="129"/>
      <c r="G103" s="133" t="s">
        <v>181</v>
      </c>
      <c r="H103" s="130"/>
      <c r="I103" s="131"/>
      <c r="J103" s="118"/>
    </row>
    <row r="104" customFormat="false" ht="25.35" hidden="false" customHeight="true" outlineLevel="0" collapsed="false">
      <c r="A104" s="124" t="s">
        <v>71</v>
      </c>
      <c r="B104" s="125"/>
      <c r="C104" s="126" t="s">
        <v>41</v>
      </c>
      <c r="D104" s="127"/>
      <c r="E104" s="128" t="s">
        <v>42</v>
      </c>
      <c r="F104" s="129"/>
      <c r="G104" s="133" t="s">
        <v>181</v>
      </c>
      <c r="H104" s="130"/>
      <c r="I104" s="131" t="n">
        <v>8000</v>
      </c>
      <c r="J104" s="118"/>
    </row>
    <row r="105" customFormat="false" ht="25.35" hidden="false" customHeight="true" outlineLevel="0" collapsed="false">
      <c r="A105" s="124" t="s">
        <v>182</v>
      </c>
      <c r="B105" s="125"/>
      <c r="C105" s="126" t="s">
        <v>41</v>
      </c>
      <c r="D105" s="127"/>
      <c r="E105" s="128" t="s">
        <v>42</v>
      </c>
      <c r="F105" s="129"/>
      <c r="G105" s="133" t="s">
        <v>180</v>
      </c>
      <c r="H105" s="130"/>
      <c r="I105" s="131" t="n">
        <v>17000</v>
      </c>
      <c r="J105" s="118"/>
    </row>
    <row r="106" customFormat="false" ht="25.35" hidden="false" customHeight="true" outlineLevel="0" collapsed="false">
      <c r="A106" s="124" t="s">
        <v>183</v>
      </c>
      <c r="B106" s="125"/>
      <c r="C106" s="126" t="s">
        <v>41</v>
      </c>
      <c r="D106" s="127"/>
      <c r="E106" s="128" t="s">
        <v>42</v>
      </c>
      <c r="F106" s="129"/>
      <c r="G106" s="133" t="s">
        <v>184</v>
      </c>
      <c r="H106" s="130"/>
      <c r="I106" s="131"/>
      <c r="J106" s="118"/>
    </row>
    <row r="107" customFormat="false" ht="25.35" hidden="false" customHeight="true" outlineLevel="0" collapsed="false">
      <c r="A107" s="124" t="s">
        <v>169</v>
      </c>
      <c r="B107" s="125"/>
      <c r="C107" s="126" t="s">
        <v>41</v>
      </c>
      <c r="D107" s="127"/>
      <c r="E107" s="128" t="s">
        <v>42</v>
      </c>
      <c r="F107" s="129"/>
      <c r="G107" s="133" t="s">
        <v>185</v>
      </c>
      <c r="H107" s="130"/>
      <c r="I107" s="131" t="n">
        <v>15702</v>
      </c>
      <c r="J107" s="118"/>
    </row>
    <row r="108" customFormat="false" ht="25.35" hidden="false" customHeight="true" outlineLevel="0" collapsed="false">
      <c r="A108" s="124" t="s">
        <v>186</v>
      </c>
      <c r="B108" s="125"/>
      <c r="C108" s="126" t="s">
        <v>41</v>
      </c>
      <c r="D108" s="127"/>
      <c r="E108" s="128" t="s">
        <v>187</v>
      </c>
      <c r="F108" s="129"/>
      <c r="G108" s="133" t="s">
        <v>188</v>
      </c>
      <c r="H108" s="130"/>
      <c r="I108" s="131" t="n">
        <v>95000</v>
      </c>
      <c r="J108" s="118"/>
    </row>
    <row r="109" customFormat="false" ht="25.35" hidden="false" customHeight="true" outlineLevel="0" collapsed="false">
      <c r="A109" s="124" t="s">
        <v>189</v>
      </c>
      <c r="B109" s="125"/>
      <c r="C109" s="126" t="s">
        <v>41</v>
      </c>
      <c r="D109" s="127"/>
      <c r="E109" s="128" t="s">
        <v>125</v>
      </c>
      <c r="F109" s="129"/>
      <c r="G109" s="133" t="s">
        <v>190</v>
      </c>
      <c r="H109" s="130"/>
      <c r="I109" s="131" t="s">
        <v>191</v>
      </c>
      <c r="J109" s="118"/>
    </row>
    <row r="110" customFormat="false" ht="25.35" hidden="false" customHeight="true" outlineLevel="0" collapsed="false">
      <c r="A110" s="124" t="s">
        <v>192</v>
      </c>
      <c r="B110" s="125"/>
      <c r="C110" s="126" t="s">
        <v>41</v>
      </c>
      <c r="D110" s="127"/>
      <c r="E110" s="128" t="s">
        <v>145</v>
      </c>
      <c r="F110" s="129"/>
      <c r="G110" s="133" t="s">
        <v>193</v>
      </c>
      <c r="H110" s="130"/>
      <c r="I110" s="131" t="n">
        <v>0</v>
      </c>
      <c r="J110" s="118"/>
    </row>
    <row r="111" customFormat="false" ht="25.35" hidden="false" customHeight="true" outlineLevel="0" collapsed="false">
      <c r="A111" s="124" t="s">
        <v>194</v>
      </c>
      <c r="B111" s="125"/>
      <c r="C111" s="126" t="s">
        <v>41</v>
      </c>
      <c r="D111" s="127"/>
      <c r="E111" s="128" t="s">
        <v>42</v>
      </c>
      <c r="F111" s="129"/>
      <c r="G111" s="133" t="s">
        <v>180</v>
      </c>
      <c r="H111" s="130"/>
      <c r="I111" s="131"/>
      <c r="J111" s="118"/>
    </row>
    <row r="112" customFormat="false" ht="25.35" hidden="false" customHeight="true" outlineLevel="0" collapsed="false">
      <c r="A112" s="124" t="s">
        <v>195</v>
      </c>
      <c r="B112" s="125"/>
      <c r="C112" s="126" t="s">
        <v>41</v>
      </c>
      <c r="D112" s="127"/>
      <c r="E112" s="128" t="s">
        <v>42</v>
      </c>
      <c r="F112" s="129"/>
      <c r="G112" s="133" t="s">
        <v>196</v>
      </c>
      <c r="H112" s="130"/>
      <c r="I112" s="131"/>
      <c r="J112" s="118"/>
    </row>
    <row r="113" customFormat="false" ht="25.35" hidden="false" customHeight="true" outlineLevel="0" collapsed="false">
      <c r="A113" s="124" t="s">
        <v>195</v>
      </c>
      <c r="B113" s="125"/>
      <c r="C113" s="126" t="s">
        <v>41</v>
      </c>
      <c r="D113" s="127"/>
      <c r="E113" s="128" t="s">
        <v>42</v>
      </c>
      <c r="F113" s="129"/>
      <c r="G113" s="133" t="s">
        <v>197</v>
      </c>
      <c r="H113" s="130"/>
      <c r="I113" s="131"/>
      <c r="J113" s="118"/>
    </row>
    <row r="114" customFormat="false" ht="25.35" hidden="false" customHeight="true" outlineLevel="0" collapsed="false">
      <c r="A114" s="124" t="s">
        <v>71</v>
      </c>
      <c r="B114" s="125"/>
      <c r="C114" s="126" t="s">
        <v>41</v>
      </c>
      <c r="D114" s="127"/>
      <c r="E114" s="128" t="s">
        <v>42</v>
      </c>
      <c r="F114" s="129"/>
      <c r="G114" s="133" t="s">
        <v>180</v>
      </c>
      <c r="H114" s="130"/>
      <c r="I114" s="131" t="n">
        <v>8000</v>
      </c>
      <c r="J114" s="118"/>
    </row>
    <row r="115" customFormat="false" ht="25.35" hidden="false" customHeight="true" outlineLevel="0" collapsed="false">
      <c r="A115" s="124" t="s">
        <v>198</v>
      </c>
      <c r="B115" s="125"/>
      <c r="C115" s="126" t="s">
        <v>41</v>
      </c>
      <c r="D115" s="127"/>
      <c r="E115" s="128" t="s">
        <v>199</v>
      </c>
      <c r="F115" s="129"/>
      <c r="G115" s="133" t="s">
        <v>200</v>
      </c>
      <c r="H115" s="130"/>
      <c r="I115" s="131" t="n">
        <v>50000</v>
      </c>
      <c r="J115" s="118"/>
    </row>
    <row r="116" customFormat="false" ht="25.35" hidden="false" customHeight="true" outlineLevel="0" collapsed="false">
      <c r="A116" s="124" t="s">
        <v>85</v>
      </c>
      <c r="B116" s="125"/>
      <c r="C116" s="126" t="s">
        <v>41</v>
      </c>
      <c r="D116" s="127"/>
      <c r="E116" s="128" t="s">
        <v>201</v>
      </c>
      <c r="F116" s="129"/>
      <c r="G116" s="133" t="s">
        <v>202</v>
      </c>
      <c r="H116" s="130"/>
      <c r="I116" s="131" t="n">
        <v>1000000</v>
      </c>
      <c r="J116" s="118"/>
    </row>
    <row r="117" customFormat="false" ht="25.35" hidden="false" customHeight="true" outlineLevel="0" collapsed="false">
      <c r="A117" s="124" t="s">
        <v>203</v>
      </c>
      <c r="B117" s="125"/>
      <c r="C117" s="126" t="s">
        <v>41</v>
      </c>
      <c r="D117" s="127"/>
      <c r="E117" s="128" t="s">
        <v>204</v>
      </c>
      <c r="F117" s="129"/>
      <c r="G117" s="133" t="s">
        <v>205</v>
      </c>
      <c r="H117" s="130"/>
      <c r="I117" s="131" t="n">
        <v>1300000</v>
      </c>
      <c r="J117" s="118"/>
    </row>
    <row r="118" customFormat="false" ht="25.35" hidden="false" customHeight="true" outlineLevel="0" collapsed="false">
      <c r="A118" s="124" t="s">
        <v>203</v>
      </c>
      <c r="B118" s="125"/>
      <c r="C118" s="126" t="s">
        <v>41</v>
      </c>
      <c r="D118" s="127"/>
      <c r="E118" s="128"/>
      <c r="F118" s="129"/>
      <c r="G118" s="133" t="s">
        <v>206</v>
      </c>
      <c r="H118" s="130"/>
      <c r="I118" s="131" t="n">
        <v>384000</v>
      </c>
      <c r="J118" s="118"/>
    </row>
    <row r="119" customFormat="false" ht="25.35" hidden="false" customHeight="true" outlineLevel="0" collapsed="false">
      <c r="A119" s="124" t="s">
        <v>207</v>
      </c>
      <c r="B119" s="125"/>
      <c r="C119" s="126" t="s">
        <v>41</v>
      </c>
      <c r="D119" s="127"/>
      <c r="E119" s="128" t="s">
        <v>208</v>
      </c>
      <c r="F119" s="129"/>
      <c r="G119" s="133" t="s">
        <v>209</v>
      </c>
      <c r="H119" s="130"/>
      <c r="I119" s="131" t="n">
        <v>500000</v>
      </c>
      <c r="J119" s="118"/>
    </row>
    <row r="120" customFormat="false" ht="25.35" hidden="false" customHeight="true" outlineLevel="0" collapsed="false">
      <c r="A120" s="124" t="s">
        <v>210</v>
      </c>
      <c r="B120" s="125"/>
      <c r="C120" s="126" t="s">
        <v>41</v>
      </c>
      <c r="D120" s="127"/>
      <c r="E120" s="128" t="s">
        <v>211</v>
      </c>
      <c r="F120" s="129"/>
      <c r="G120" s="133" t="s">
        <v>212</v>
      </c>
      <c r="H120" s="130"/>
      <c r="I120" s="131" t="n">
        <v>3482</v>
      </c>
      <c r="J120" s="118"/>
    </row>
    <row r="121" customFormat="false" ht="25.35" hidden="false" customHeight="true" outlineLevel="0" collapsed="false">
      <c r="A121" s="124" t="s">
        <v>210</v>
      </c>
      <c r="B121" s="125"/>
      <c r="C121" s="126" t="s">
        <v>41</v>
      </c>
      <c r="D121" s="127"/>
      <c r="E121" s="128" t="s">
        <v>211</v>
      </c>
      <c r="F121" s="129"/>
      <c r="G121" s="133" t="s">
        <v>212</v>
      </c>
      <c r="H121" s="130"/>
      <c r="I121" s="131" t="n">
        <v>8669</v>
      </c>
      <c r="J121" s="118"/>
    </row>
    <row r="122" customFormat="false" ht="25.35" hidden="false" customHeight="true" outlineLevel="0" collapsed="false">
      <c r="A122" s="124" t="s">
        <v>213</v>
      </c>
      <c r="B122" s="125"/>
      <c r="C122" s="126" t="s">
        <v>41</v>
      </c>
      <c r="D122" s="127"/>
      <c r="E122" s="128" t="s">
        <v>45</v>
      </c>
      <c r="F122" s="129"/>
      <c r="G122" s="133" t="s">
        <v>214</v>
      </c>
      <c r="H122" s="130"/>
      <c r="I122" s="131" t="n">
        <v>0</v>
      </c>
      <c r="J122" s="118"/>
    </row>
    <row r="123" customFormat="false" ht="25.35" hidden="false" customHeight="true" outlineLevel="0" collapsed="false">
      <c r="A123" s="124" t="s">
        <v>215</v>
      </c>
      <c r="B123" s="125"/>
      <c r="C123" s="126" t="s">
        <v>41</v>
      </c>
      <c r="D123" s="127"/>
      <c r="E123" s="128" t="s">
        <v>108</v>
      </c>
      <c r="F123" s="129"/>
      <c r="G123" s="133" t="s">
        <v>216</v>
      </c>
      <c r="H123" s="130"/>
      <c r="I123" s="131" t="n">
        <v>500000</v>
      </c>
      <c r="J123" s="118"/>
    </row>
    <row r="124" customFormat="false" ht="25.35" hidden="false" customHeight="true" outlineLevel="0" collapsed="false">
      <c r="A124" s="124" t="s">
        <v>217</v>
      </c>
      <c r="B124" s="125"/>
      <c r="C124" s="126" t="s">
        <v>41</v>
      </c>
      <c r="D124" s="127"/>
      <c r="E124" s="128" t="s">
        <v>83</v>
      </c>
      <c r="F124" s="129"/>
      <c r="G124" s="133" t="s">
        <v>218</v>
      </c>
      <c r="H124" s="130"/>
      <c r="I124" s="131" t="n">
        <v>3000000</v>
      </c>
      <c r="J124" s="118"/>
    </row>
    <row r="125" customFormat="false" ht="25.35" hidden="false" customHeight="true" outlineLevel="0" collapsed="false">
      <c r="A125" s="124" t="s">
        <v>169</v>
      </c>
      <c r="B125" s="125"/>
      <c r="C125" s="126" t="s">
        <v>41</v>
      </c>
      <c r="D125" s="127"/>
      <c r="E125" s="128" t="s">
        <v>42</v>
      </c>
      <c r="F125" s="129"/>
      <c r="G125" s="133" t="s">
        <v>219</v>
      </c>
      <c r="H125" s="130"/>
      <c r="I125" s="131" t="n">
        <v>1080</v>
      </c>
      <c r="J125" s="118"/>
    </row>
    <row r="126" customFormat="false" ht="25.35" hidden="false" customHeight="true" outlineLevel="0" collapsed="false">
      <c r="A126" s="124" t="s">
        <v>183</v>
      </c>
      <c r="B126" s="125"/>
      <c r="C126" s="126" t="s">
        <v>41</v>
      </c>
      <c r="D126" s="127"/>
      <c r="E126" s="128" t="s">
        <v>42</v>
      </c>
      <c r="F126" s="129"/>
      <c r="G126" s="133" t="s">
        <v>220</v>
      </c>
      <c r="H126" s="130"/>
      <c r="I126" s="131"/>
      <c r="J126" s="118"/>
    </row>
    <row r="127" customFormat="false" ht="25.35" hidden="false" customHeight="true" outlineLevel="0" collapsed="false">
      <c r="A127" s="124" t="s">
        <v>169</v>
      </c>
      <c r="B127" s="125"/>
      <c r="C127" s="126" t="s">
        <v>41</v>
      </c>
      <c r="D127" s="127"/>
      <c r="E127" s="128" t="s">
        <v>42</v>
      </c>
      <c r="F127" s="129"/>
      <c r="G127" s="133" t="s">
        <v>221</v>
      </c>
      <c r="H127" s="130"/>
      <c r="I127" s="131" t="n">
        <v>4650</v>
      </c>
      <c r="J127" s="118"/>
    </row>
    <row r="128" customFormat="false" ht="25.35" hidden="false" customHeight="true" outlineLevel="0" collapsed="false">
      <c r="A128" s="124" t="s">
        <v>183</v>
      </c>
      <c r="B128" s="125"/>
      <c r="C128" s="126" t="s">
        <v>41</v>
      </c>
      <c r="D128" s="127"/>
      <c r="E128" s="128" t="s">
        <v>42</v>
      </c>
      <c r="F128" s="129"/>
      <c r="G128" s="133" t="s">
        <v>222</v>
      </c>
      <c r="H128" s="130"/>
      <c r="I128" s="131"/>
      <c r="J128" s="118"/>
    </row>
    <row r="129" customFormat="false" ht="25.35" hidden="false" customHeight="true" outlineLevel="0" collapsed="false">
      <c r="A129" s="124" t="s">
        <v>223</v>
      </c>
      <c r="B129" s="125"/>
      <c r="C129" s="126" t="s">
        <v>41</v>
      </c>
      <c r="D129" s="127"/>
      <c r="E129" s="128" t="s">
        <v>64</v>
      </c>
      <c r="F129" s="129"/>
      <c r="G129" s="133" t="s">
        <v>224</v>
      </c>
      <c r="H129" s="130"/>
      <c r="I129" s="131" t="n">
        <v>55183</v>
      </c>
      <c r="J129" s="118"/>
    </row>
    <row r="130" customFormat="false" ht="25.35" hidden="false" customHeight="true" outlineLevel="0" collapsed="false">
      <c r="A130" s="124" t="s">
        <v>225</v>
      </c>
      <c r="B130" s="125"/>
      <c r="C130" s="126" t="s">
        <v>41</v>
      </c>
      <c r="D130" s="127"/>
      <c r="E130" s="128" t="s">
        <v>78</v>
      </c>
      <c r="F130" s="129"/>
      <c r="G130" s="133" t="s">
        <v>226</v>
      </c>
      <c r="H130" s="130"/>
      <c r="I130" s="131" t="n">
        <v>0</v>
      </c>
      <c r="J130" s="118"/>
    </row>
    <row r="131" customFormat="false" ht="25.35" hidden="false" customHeight="true" outlineLevel="0" collapsed="false">
      <c r="A131" s="124" t="s">
        <v>225</v>
      </c>
      <c r="B131" s="125"/>
      <c r="C131" s="126" t="s">
        <v>41</v>
      </c>
      <c r="D131" s="127"/>
      <c r="E131" s="128" t="s">
        <v>48</v>
      </c>
      <c r="F131" s="129"/>
      <c r="G131" s="133" t="s">
        <v>227</v>
      </c>
      <c r="H131" s="130"/>
      <c r="I131" s="131" t="n">
        <v>600000</v>
      </c>
      <c r="J131" s="118"/>
    </row>
    <row r="132" customFormat="false" ht="25.35" hidden="false" customHeight="true" outlineLevel="0" collapsed="false">
      <c r="A132" s="134" t="s">
        <v>228</v>
      </c>
      <c r="B132" s="125"/>
      <c r="C132" s="126" t="s">
        <v>41</v>
      </c>
      <c r="D132" s="135"/>
      <c r="E132" s="126" t="s">
        <v>42</v>
      </c>
      <c r="F132" s="136"/>
      <c r="G132" s="137"/>
      <c r="H132" s="130"/>
      <c r="I132" s="138" t="n">
        <v>1760</v>
      </c>
      <c r="J132" s="118"/>
    </row>
    <row r="133" customFormat="false" ht="14.25" hidden="false" customHeight="true" outlineLevel="0" collapsed="false">
      <c r="A133" s="139" t="s">
        <v>229</v>
      </c>
      <c r="B133" s="140"/>
      <c r="C133" s="141" t="n">
        <v>125</v>
      </c>
      <c r="D133" s="142"/>
      <c r="E133" s="140"/>
      <c r="F133" s="142"/>
      <c r="G133" s="143"/>
      <c r="H133" s="144"/>
      <c r="I133" s="145" t="n">
        <f aca="false">SUM(I7:I132)</f>
        <v>17382533</v>
      </c>
      <c r="J133" s="118"/>
      <c r="L133" s="146"/>
    </row>
    <row r="134" customFormat="false" ht="25.35" hidden="false" customHeight="true" outlineLevel="0" collapsed="false">
      <c r="A134" s="124" t="s">
        <v>80</v>
      </c>
      <c r="B134" s="125"/>
      <c r="C134" s="126" t="s">
        <v>230</v>
      </c>
      <c r="D134" s="127"/>
      <c r="E134" s="128" t="s">
        <v>48</v>
      </c>
      <c r="F134" s="129"/>
      <c r="G134" s="133" t="s">
        <v>231</v>
      </c>
      <c r="H134" s="130"/>
      <c r="I134" s="131" t="n">
        <v>134421</v>
      </c>
      <c r="J134" s="118"/>
    </row>
    <row r="135" customFormat="false" ht="25.35" hidden="false" customHeight="true" outlineLevel="0" collapsed="false">
      <c r="A135" s="124" t="s">
        <v>80</v>
      </c>
      <c r="B135" s="125"/>
      <c r="C135" s="126" t="s">
        <v>230</v>
      </c>
      <c r="D135" s="127"/>
      <c r="E135" s="128" t="s">
        <v>48</v>
      </c>
      <c r="F135" s="129"/>
      <c r="G135" s="133" t="s">
        <v>232</v>
      </c>
      <c r="H135" s="130"/>
      <c r="I135" s="131" t="n">
        <v>134421</v>
      </c>
      <c r="J135" s="118"/>
    </row>
    <row r="136" customFormat="false" ht="25.35" hidden="false" customHeight="true" outlineLevel="0" collapsed="false">
      <c r="A136" s="124" t="s">
        <v>80</v>
      </c>
      <c r="B136" s="125"/>
      <c r="C136" s="126" t="s">
        <v>230</v>
      </c>
      <c r="D136" s="127"/>
      <c r="E136" s="128" t="s">
        <v>48</v>
      </c>
      <c r="F136" s="129"/>
      <c r="G136" s="133" t="s">
        <v>233</v>
      </c>
      <c r="H136" s="130"/>
      <c r="I136" s="131" t="n">
        <v>134421</v>
      </c>
      <c r="J136" s="118"/>
    </row>
    <row r="137" customFormat="false" ht="25.35" hidden="false" customHeight="true" outlineLevel="0" collapsed="false">
      <c r="A137" s="124" t="s">
        <v>115</v>
      </c>
      <c r="B137" s="125"/>
      <c r="C137" s="126" t="s">
        <v>230</v>
      </c>
      <c r="D137" s="127"/>
      <c r="E137" s="128" t="s">
        <v>98</v>
      </c>
      <c r="F137" s="129"/>
      <c r="G137" s="133" t="s">
        <v>234</v>
      </c>
      <c r="H137" s="130"/>
      <c r="I137" s="131" t="n">
        <v>0</v>
      </c>
      <c r="J137" s="118"/>
      <c r="K137" s="132"/>
    </row>
    <row r="138" customFormat="false" ht="25.35" hidden="false" customHeight="true" outlineLevel="0" collapsed="false">
      <c r="A138" s="124" t="s">
        <v>88</v>
      </c>
      <c r="B138" s="125"/>
      <c r="C138" s="126" t="s">
        <v>230</v>
      </c>
      <c r="D138" s="127"/>
      <c r="E138" s="128" t="s">
        <v>48</v>
      </c>
      <c r="F138" s="129"/>
      <c r="G138" s="133" t="s">
        <v>235</v>
      </c>
      <c r="H138" s="130"/>
      <c r="I138" s="131" t="n">
        <v>32500</v>
      </c>
      <c r="J138" s="118"/>
    </row>
    <row r="139" customFormat="false" ht="25.35" hidden="false" customHeight="true" outlineLevel="0" collapsed="false">
      <c r="A139" s="124" t="s">
        <v>88</v>
      </c>
      <c r="B139" s="125"/>
      <c r="C139" s="126" t="s">
        <v>230</v>
      </c>
      <c r="D139" s="127"/>
      <c r="E139" s="128" t="s">
        <v>78</v>
      </c>
      <c r="F139" s="129"/>
      <c r="G139" s="133" t="s">
        <v>127</v>
      </c>
      <c r="H139" s="130"/>
      <c r="I139" s="131"/>
      <c r="J139" s="118"/>
    </row>
    <row r="140" customFormat="false" ht="25.35" hidden="false" customHeight="true" outlineLevel="0" collapsed="false">
      <c r="A140" s="124" t="s">
        <v>236</v>
      </c>
      <c r="B140" s="125"/>
      <c r="C140" s="126" t="s">
        <v>230</v>
      </c>
      <c r="D140" s="127"/>
      <c r="E140" s="128" t="s">
        <v>68</v>
      </c>
      <c r="F140" s="129"/>
      <c r="G140" s="133" t="s">
        <v>237</v>
      </c>
      <c r="H140" s="130"/>
      <c r="I140" s="131" t="n">
        <v>0</v>
      </c>
      <c r="J140" s="118"/>
    </row>
    <row r="141" customFormat="false" ht="25.35" hidden="false" customHeight="true" outlineLevel="0" collapsed="false">
      <c r="A141" s="124" t="s">
        <v>80</v>
      </c>
      <c r="B141" s="125"/>
      <c r="C141" s="126" t="s">
        <v>230</v>
      </c>
      <c r="D141" s="127"/>
      <c r="E141" s="128" t="s">
        <v>78</v>
      </c>
      <c r="F141" s="129"/>
      <c r="G141" s="133" t="s">
        <v>238</v>
      </c>
      <c r="H141" s="130"/>
      <c r="I141" s="131" t="n">
        <v>4400</v>
      </c>
      <c r="J141" s="118"/>
    </row>
    <row r="142" customFormat="false" ht="25.35" hidden="false" customHeight="true" outlineLevel="0" collapsed="false">
      <c r="A142" s="124" t="s">
        <v>239</v>
      </c>
      <c r="B142" s="125"/>
      <c r="C142" s="126" t="s">
        <v>230</v>
      </c>
      <c r="D142" s="127"/>
      <c r="E142" s="128" t="s">
        <v>42</v>
      </c>
      <c r="F142" s="129"/>
      <c r="G142" s="133" t="s">
        <v>240</v>
      </c>
      <c r="H142" s="130"/>
      <c r="I142" s="131"/>
      <c r="J142" s="118"/>
    </row>
    <row r="143" customFormat="false" ht="25.35" hidden="false" customHeight="true" outlineLevel="0" collapsed="false">
      <c r="A143" s="124" t="s">
        <v>169</v>
      </c>
      <c r="B143" s="125"/>
      <c r="C143" s="126" t="s">
        <v>230</v>
      </c>
      <c r="D143" s="127"/>
      <c r="E143" s="128" t="s">
        <v>42</v>
      </c>
      <c r="F143" s="129"/>
      <c r="G143" s="133" t="s">
        <v>241</v>
      </c>
      <c r="H143" s="130"/>
      <c r="I143" s="131" t="n">
        <v>12600</v>
      </c>
      <c r="J143" s="118"/>
    </row>
    <row r="144" customFormat="false" ht="25.35" hidden="false" customHeight="true" outlineLevel="0" collapsed="false">
      <c r="A144" s="124" t="s">
        <v>242</v>
      </c>
      <c r="B144" s="125"/>
      <c r="C144" s="126" t="s">
        <v>230</v>
      </c>
      <c r="D144" s="127"/>
      <c r="E144" s="128" t="s">
        <v>42</v>
      </c>
      <c r="F144" s="129"/>
      <c r="G144" s="133" t="s">
        <v>243</v>
      </c>
      <c r="H144" s="130"/>
      <c r="I144" s="131" t="n">
        <v>18400</v>
      </c>
      <c r="J144" s="118"/>
    </row>
    <row r="145" customFormat="false" ht="25.35" hidden="false" customHeight="true" outlineLevel="0" collapsed="false">
      <c r="A145" s="124" t="s">
        <v>244</v>
      </c>
      <c r="B145" s="125"/>
      <c r="C145" s="126" t="s">
        <v>230</v>
      </c>
      <c r="D145" s="127"/>
      <c r="E145" s="128" t="s">
        <v>98</v>
      </c>
      <c r="F145" s="129"/>
      <c r="G145" s="133" t="s">
        <v>245</v>
      </c>
      <c r="H145" s="130"/>
      <c r="I145" s="131"/>
      <c r="J145" s="118"/>
    </row>
    <row r="146" customFormat="false" ht="25.35" hidden="false" customHeight="true" outlineLevel="0" collapsed="false">
      <c r="A146" s="124" t="s">
        <v>246</v>
      </c>
      <c r="B146" s="125"/>
      <c r="C146" s="126" t="s">
        <v>230</v>
      </c>
      <c r="D146" s="127"/>
      <c r="E146" s="128" t="s">
        <v>247</v>
      </c>
      <c r="F146" s="129"/>
      <c r="G146" s="133" t="s">
        <v>248</v>
      </c>
      <c r="H146" s="130"/>
      <c r="I146" s="131" t="n">
        <v>40000</v>
      </c>
      <c r="J146" s="118"/>
    </row>
    <row r="147" customFormat="false" ht="25.35" hidden="false" customHeight="true" outlineLevel="0" collapsed="false">
      <c r="A147" s="124" t="s">
        <v>249</v>
      </c>
      <c r="B147" s="125"/>
      <c r="C147" s="126" t="s">
        <v>230</v>
      </c>
      <c r="D147" s="127"/>
      <c r="E147" s="128" t="s">
        <v>247</v>
      </c>
      <c r="F147" s="129"/>
      <c r="G147" s="133" t="s">
        <v>250</v>
      </c>
      <c r="H147" s="130"/>
      <c r="I147" s="131" t="n">
        <v>100000</v>
      </c>
      <c r="J147" s="118"/>
    </row>
    <row r="148" customFormat="false" ht="25.35" hidden="false" customHeight="true" outlineLevel="0" collapsed="false">
      <c r="A148" s="124" t="s">
        <v>249</v>
      </c>
      <c r="B148" s="125"/>
      <c r="C148" s="126" t="s">
        <v>230</v>
      </c>
      <c r="D148" s="127"/>
      <c r="E148" s="128" t="s">
        <v>247</v>
      </c>
      <c r="F148" s="129"/>
      <c r="G148" s="133" t="s">
        <v>251</v>
      </c>
      <c r="H148" s="130"/>
      <c r="I148" s="131" t="n">
        <v>20000</v>
      </c>
      <c r="J148" s="118"/>
    </row>
    <row r="149" customFormat="false" ht="25.35" hidden="false" customHeight="true" outlineLevel="0" collapsed="false">
      <c r="A149" s="124" t="s">
        <v>62</v>
      </c>
      <c r="B149" s="125"/>
      <c r="C149" s="126" t="s">
        <v>230</v>
      </c>
      <c r="D149" s="127"/>
      <c r="E149" s="128" t="s">
        <v>252</v>
      </c>
      <c r="F149" s="129"/>
      <c r="G149" s="133" t="s">
        <v>253</v>
      </c>
      <c r="H149" s="130"/>
      <c r="I149" s="131" t="n">
        <v>43556</v>
      </c>
      <c r="J149" s="118"/>
    </row>
    <row r="150" customFormat="false" ht="25.35" hidden="false" customHeight="true" outlineLevel="0" collapsed="false">
      <c r="A150" s="124" t="s">
        <v>254</v>
      </c>
      <c r="B150" s="125"/>
      <c r="C150" s="126" t="s">
        <v>230</v>
      </c>
      <c r="D150" s="127"/>
      <c r="E150" s="128" t="s">
        <v>255</v>
      </c>
      <c r="F150" s="129"/>
      <c r="G150" s="133" t="s">
        <v>256</v>
      </c>
      <c r="H150" s="130"/>
      <c r="I150" s="131" t="n">
        <v>100000</v>
      </c>
      <c r="J150" s="118"/>
    </row>
    <row r="151" customFormat="false" ht="25.35" hidden="false" customHeight="true" outlineLevel="0" collapsed="false">
      <c r="A151" s="124" t="s">
        <v>257</v>
      </c>
      <c r="B151" s="125"/>
      <c r="C151" s="126" t="s">
        <v>230</v>
      </c>
      <c r="D151" s="127"/>
      <c r="E151" s="128" t="s">
        <v>258</v>
      </c>
      <c r="F151" s="129"/>
      <c r="G151" s="133" t="s">
        <v>259</v>
      </c>
      <c r="H151" s="130"/>
      <c r="I151" s="131" t="n">
        <v>2100000</v>
      </c>
      <c r="J151" s="118"/>
    </row>
    <row r="152" customFormat="false" ht="25.35" hidden="false" customHeight="true" outlineLevel="0" collapsed="false">
      <c r="A152" s="124" t="s">
        <v>71</v>
      </c>
      <c r="B152" s="125"/>
      <c r="C152" s="126" t="s">
        <v>230</v>
      </c>
      <c r="D152" s="127"/>
      <c r="E152" s="128" t="s">
        <v>42</v>
      </c>
      <c r="F152" s="129"/>
      <c r="G152" s="133" t="s">
        <v>181</v>
      </c>
      <c r="H152" s="130"/>
      <c r="I152" s="131" t="n">
        <v>3280</v>
      </c>
      <c r="J152" s="118"/>
    </row>
    <row r="153" customFormat="false" ht="25.35" hidden="false" customHeight="true" outlineLevel="0" collapsed="false">
      <c r="A153" s="124" t="s">
        <v>107</v>
      </c>
      <c r="B153" s="125"/>
      <c r="C153" s="126" t="s">
        <v>230</v>
      </c>
      <c r="D153" s="127"/>
      <c r="E153" s="128" t="s">
        <v>42</v>
      </c>
      <c r="F153" s="129"/>
      <c r="G153" s="133" t="s">
        <v>222</v>
      </c>
      <c r="H153" s="130"/>
      <c r="I153" s="131" t="n">
        <v>13248</v>
      </c>
      <c r="J153" s="118"/>
    </row>
    <row r="154" customFormat="false" ht="25.35" hidden="false" customHeight="true" outlineLevel="0" collapsed="false">
      <c r="A154" s="124" t="s">
        <v>169</v>
      </c>
      <c r="B154" s="125"/>
      <c r="C154" s="126" t="s">
        <v>230</v>
      </c>
      <c r="D154" s="127"/>
      <c r="E154" s="128" t="s">
        <v>42</v>
      </c>
      <c r="F154" s="129"/>
      <c r="G154" s="133" t="s">
        <v>221</v>
      </c>
      <c r="H154" s="130"/>
      <c r="I154" s="131" t="n">
        <v>0</v>
      </c>
      <c r="J154" s="118"/>
    </row>
    <row r="155" customFormat="false" ht="25.35" hidden="false" customHeight="true" outlineLevel="0" collapsed="false">
      <c r="A155" s="124" t="s">
        <v>192</v>
      </c>
      <c r="B155" s="125"/>
      <c r="C155" s="126" t="s">
        <v>230</v>
      </c>
      <c r="D155" s="127"/>
      <c r="E155" s="128" t="s">
        <v>187</v>
      </c>
      <c r="F155" s="129"/>
      <c r="G155" s="133" t="s">
        <v>260</v>
      </c>
      <c r="H155" s="130"/>
      <c r="I155" s="131" t="n">
        <v>16800</v>
      </c>
      <c r="J155" s="118"/>
    </row>
    <row r="156" customFormat="false" ht="25.35" hidden="false" customHeight="true" outlineLevel="0" collapsed="false">
      <c r="A156" s="124" t="s">
        <v>192</v>
      </c>
      <c r="B156" s="125"/>
      <c r="C156" s="126" t="s">
        <v>230</v>
      </c>
      <c r="D156" s="127"/>
      <c r="E156" s="128" t="s">
        <v>187</v>
      </c>
      <c r="F156" s="129"/>
      <c r="G156" s="133" t="s">
        <v>260</v>
      </c>
      <c r="H156" s="130"/>
      <c r="I156" s="131" t="n">
        <v>35200</v>
      </c>
      <c r="J156" s="118"/>
    </row>
    <row r="157" customFormat="false" ht="25.35" hidden="false" customHeight="true" outlineLevel="0" collapsed="false">
      <c r="A157" s="124" t="s">
        <v>261</v>
      </c>
      <c r="B157" s="125"/>
      <c r="C157" s="126" t="s">
        <v>230</v>
      </c>
      <c r="D157" s="127"/>
      <c r="E157" s="128" t="s">
        <v>165</v>
      </c>
      <c r="F157" s="129"/>
      <c r="G157" s="133" t="s">
        <v>227</v>
      </c>
      <c r="H157" s="130"/>
      <c r="I157" s="131"/>
      <c r="J157" s="118"/>
    </row>
    <row r="158" customFormat="false" ht="25.35" hidden="false" customHeight="true" outlineLevel="0" collapsed="false">
      <c r="A158" s="124" t="s">
        <v>262</v>
      </c>
      <c r="B158" s="125"/>
      <c r="C158" s="126" t="s">
        <v>230</v>
      </c>
      <c r="D158" s="127"/>
      <c r="E158" s="128" t="s">
        <v>165</v>
      </c>
      <c r="F158" s="129"/>
      <c r="G158" s="133" t="s">
        <v>263</v>
      </c>
      <c r="H158" s="130"/>
      <c r="I158" s="131" t="n">
        <v>10000</v>
      </c>
      <c r="J158" s="118"/>
    </row>
    <row r="159" customFormat="false" ht="25.35" hidden="false" customHeight="true" outlineLevel="0" collapsed="false">
      <c r="A159" s="124" t="s">
        <v>264</v>
      </c>
      <c r="B159" s="125"/>
      <c r="C159" s="126" t="s">
        <v>230</v>
      </c>
      <c r="D159" s="127"/>
      <c r="E159" s="128" t="s">
        <v>42</v>
      </c>
      <c r="F159" s="129"/>
      <c r="G159" s="133" t="s">
        <v>265</v>
      </c>
      <c r="H159" s="130"/>
      <c r="I159" s="131" t="n">
        <v>0</v>
      </c>
      <c r="J159" s="118"/>
    </row>
    <row r="160" customFormat="false" ht="25.35" hidden="false" customHeight="true" outlineLevel="0" collapsed="false">
      <c r="A160" s="124" t="s">
        <v>169</v>
      </c>
      <c r="B160" s="125"/>
      <c r="C160" s="126" t="s">
        <v>230</v>
      </c>
      <c r="D160" s="127"/>
      <c r="E160" s="128" t="s">
        <v>42</v>
      </c>
      <c r="F160" s="129"/>
      <c r="G160" s="133" t="s">
        <v>266</v>
      </c>
      <c r="H160" s="130"/>
      <c r="I160" s="131" t="n">
        <v>0</v>
      </c>
      <c r="J160" s="118"/>
    </row>
    <row r="161" customFormat="false" ht="25.35" hidden="false" customHeight="true" outlineLevel="0" collapsed="false">
      <c r="A161" s="124" t="s">
        <v>157</v>
      </c>
      <c r="B161" s="125"/>
      <c r="C161" s="126" t="s">
        <v>230</v>
      </c>
      <c r="D161" s="127"/>
      <c r="E161" s="128" t="s">
        <v>42</v>
      </c>
      <c r="F161" s="129"/>
      <c r="G161" s="133" t="s">
        <v>267</v>
      </c>
      <c r="H161" s="130"/>
      <c r="I161" s="131" t="n">
        <v>3500</v>
      </c>
      <c r="J161" s="118"/>
    </row>
    <row r="162" customFormat="false" ht="25.35" hidden="false" customHeight="true" outlineLevel="0" collapsed="false">
      <c r="A162" s="124" t="s">
        <v>268</v>
      </c>
      <c r="B162" s="125"/>
      <c r="C162" s="126" t="s">
        <v>230</v>
      </c>
      <c r="D162" s="127"/>
      <c r="E162" s="128" t="s">
        <v>78</v>
      </c>
      <c r="F162" s="129"/>
      <c r="G162" s="133" t="s">
        <v>269</v>
      </c>
      <c r="H162" s="130"/>
      <c r="I162" s="131" t="n">
        <v>82200</v>
      </c>
      <c r="J162" s="118"/>
    </row>
    <row r="163" customFormat="false" ht="25.35" hidden="false" customHeight="true" outlineLevel="0" collapsed="false">
      <c r="A163" s="124" t="s">
        <v>159</v>
      </c>
      <c r="B163" s="125"/>
      <c r="C163" s="126" t="s">
        <v>230</v>
      </c>
      <c r="D163" s="127"/>
      <c r="E163" s="128" t="s">
        <v>78</v>
      </c>
      <c r="F163" s="129"/>
      <c r="G163" s="133" t="s">
        <v>270</v>
      </c>
      <c r="H163" s="130"/>
      <c r="I163" s="131" t="n">
        <v>0</v>
      </c>
      <c r="J163" s="118"/>
    </row>
    <row r="164" customFormat="false" ht="25.35" hidden="false" customHeight="true" outlineLevel="0" collapsed="false">
      <c r="A164" s="124" t="s">
        <v>141</v>
      </c>
      <c r="B164" s="125"/>
      <c r="C164" s="126" t="s">
        <v>230</v>
      </c>
      <c r="D164" s="127"/>
      <c r="E164" s="128" t="s">
        <v>42</v>
      </c>
      <c r="F164" s="129"/>
      <c r="G164" s="133" t="s">
        <v>180</v>
      </c>
      <c r="H164" s="130"/>
      <c r="I164" s="131" t="n">
        <v>0</v>
      </c>
      <c r="J164" s="118"/>
    </row>
    <row r="165" customFormat="false" ht="25.35" hidden="false" customHeight="true" outlineLevel="0" collapsed="false">
      <c r="A165" s="124" t="s">
        <v>141</v>
      </c>
      <c r="B165" s="125"/>
      <c r="C165" s="126" t="s">
        <v>230</v>
      </c>
      <c r="D165" s="127"/>
      <c r="E165" s="128" t="s">
        <v>42</v>
      </c>
      <c r="F165" s="129"/>
      <c r="G165" s="133" t="s">
        <v>271</v>
      </c>
      <c r="H165" s="130"/>
      <c r="I165" s="131" t="n">
        <v>3700</v>
      </c>
      <c r="J165" s="118"/>
    </row>
    <row r="166" customFormat="false" ht="25.35" hidden="false" customHeight="true" outlineLevel="0" collapsed="false">
      <c r="A166" s="134" t="s">
        <v>272</v>
      </c>
      <c r="B166" s="125"/>
      <c r="C166" s="126"/>
      <c r="D166" s="135"/>
      <c r="E166" s="126" t="s">
        <v>42</v>
      </c>
      <c r="F166" s="136"/>
      <c r="G166" s="137"/>
      <c r="H166" s="130"/>
      <c r="I166" s="138" t="n">
        <v>100</v>
      </c>
      <c r="J166" s="118"/>
    </row>
    <row r="167" customFormat="false" ht="25.35" hidden="false" customHeight="true" outlineLevel="0" collapsed="false">
      <c r="A167" s="134" t="s">
        <v>273</v>
      </c>
      <c r="B167" s="125"/>
      <c r="C167" s="126"/>
      <c r="D167" s="135"/>
      <c r="E167" s="126" t="s">
        <v>274</v>
      </c>
      <c r="F167" s="136"/>
      <c r="G167" s="137"/>
      <c r="H167" s="130"/>
      <c r="I167" s="138" t="n">
        <v>11424</v>
      </c>
      <c r="J167" s="118"/>
    </row>
    <row r="168" customFormat="false" ht="25.35" hidden="false" customHeight="true" outlineLevel="0" collapsed="false">
      <c r="A168" s="124" t="s">
        <v>268</v>
      </c>
      <c r="B168" s="125"/>
      <c r="C168" s="126" t="s">
        <v>230</v>
      </c>
      <c r="D168" s="127"/>
      <c r="E168" s="128" t="s">
        <v>275</v>
      </c>
      <c r="F168" s="129"/>
      <c r="G168" s="133" t="s">
        <v>276</v>
      </c>
      <c r="H168" s="130"/>
      <c r="I168" s="131" t="n">
        <v>0</v>
      </c>
      <c r="J168" s="118"/>
    </row>
    <row r="169" customFormat="false" ht="25.35" hidden="false" customHeight="true" outlineLevel="0" collapsed="false">
      <c r="A169" s="124" t="s">
        <v>268</v>
      </c>
      <c r="B169" s="125"/>
      <c r="C169" s="126" t="s">
        <v>230</v>
      </c>
      <c r="D169" s="127"/>
      <c r="E169" s="128" t="s">
        <v>275</v>
      </c>
      <c r="F169" s="129"/>
      <c r="G169" s="133" t="s">
        <v>277</v>
      </c>
      <c r="H169" s="130"/>
      <c r="I169" s="131" t="n">
        <v>114830</v>
      </c>
      <c r="J169" s="118"/>
    </row>
    <row r="170" customFormat="false" ht="25.35" hidden="false" customHeight="true" outlineLevel="0" collapsed="false">
      <c r="A170" s="124" t="s">
        <v>278</v>
      </c>
      <c r="B170" s="125"/>
      <c r="C170" s="126" t="s">
        <v>230</v>
      </c>
      <c r="D170" s="127"/>
      <c r="E170" s="128" t="s">
        <v>42</v>
      </c>
      <c r="F170" s="129"/>
      <c r="G170" s="133" t="s">
        <v>279</v>
      </c>
      <c r="H170" s="130"/>
      <c r="I170" s="131" t="n">
        <v>4200</v>
      </c>
      <c r="J170" s="118"/>
    </row>
    <row r="171" customFormat="false" ht="25.35" hidden="false" customHeight="true" outlineLevel="0" collapsed="false">
      <c r="A171" s="124" t="s">
        <v>280</v>
      </c>
      <c r="B171" s="125"/>
      <c r="C171" s="126" t="s">
        <v>230</v>
      </c>
      <c r="D171" s="127"/>
      <c r="E171" s="128" t="s">
        <v>281</v>
      </c>
      <c r="F171" s="129"/>
      <c r="G171" s="133" t="s">
        <v>282</v>
      </c>
      <c r="H171" s="130"/>
      <c r="I171" s="131" t="n">
        <v>199597</v>
      </c>
      <c r="J171" s="118"/>
    </row>
    <row r="172" customFormat="false" ht="25.35" hidden="false" customHeight="true" outlineLevel="0" collapsed="false">
      <c r="A172" s="124" t="s">
        <v>283</v>
      </c>
      <c r="B172" s="125"/>
      <c r="C172" s="126" t="s">
        <v>230</v>
      </c>
      <c r="D172" s="127"/>
      <c r="E172" s="128" t="s">
        <v>68</v>
      </c>
      <c r="F172" s="129"/>
      <c r="G172" s="133" t="s">
        <v>284</v>
      </c>
      <c r="H172" s="130"/>
      <c r="I172" s="131" t="n">
        <v>2000000</v>
      </c>
      <c r="J172" s="118"/>
    </row>
    <row r="173" customFormat="false" ht="25.35" hidden="false" customHeight="true" outlineLevel="0" collapsed="false">
      <c r="A173" s="124" t="s">
        <v>285</v>
      </c>
      <c r="B173" s="125"/>
      <c r="C173" s="126" t="s">
        <v>230</v>
      </c>
      <c r="D173" s="127"/>
      <c r="E173" s="128" t="s">
        <v>286</v>
      </c>
      <c r="F173" s="129"/>
      <c r="G173" s="133" t="s">
        <v>287</v>
      </c>
      <c r="H173" s="130"/>
      <c r="I173" s="131" t="n">
        <v>2734000</v>
      </c>
      <c r="J173" s="118"/>
    </row>
    <row r="174" customFormat="false" ht="25.35" hidden="false" customHeight="true" outlineLevel="0" collapsed="false">
      <c r="A174" s="124" t="s">
        <v>115</v>
      </c>
      <c r="B174" s="125"/>
      <c r="C174" s="126" t="s">
        <v>230</v>
      </c>
      <c r="D174" s="127"/>
      <c r="E174" s="128" t="s">
        <v>288</v>
      </c>
      <c r="F174" s="129"/>
      <c r="G174" s="133" t="s">
        <v>234</v>
      </c>
      <c r="H174" s="130"/>
      <c r="I174" s="131" t="n">
        <v>0</v>
      </c>
      <c r="J174" s="118"/>
    </row>
    <row r="175" customFormat="false" ht="25.35" hidden="false" customHeight="true" outlineLevel="0" collapsed="false">
      <c r="A175" s="124" t="s">
        <v>157</v>
      </c>
      <c r="B175" s="125"/>
      <c r="C175" s="126" t="s">
        <v>230</v>
      </c>
      <c r="D175" s="127"/>
      <c r="E175" s="128" t="s">
        <v>142</v>
      </c>
      <c r="F175" s="129"/>
      <c r="G175" s="133" t="s">
        <v>267</v>
      </c>
      <c r="H175" s="130"/>
      <c r="I175" s="131" t="n">
        <v>0</v>
      </c>
      <c r="J175" s="118"/>
    </row>
    <row r="176" customFormat="false" ht="25.35" hidden="false" customHeight="true" outlineLevel="0" collapsed="false">
      <c r="A176" s="124" t="s">
        <v>194</v>
      </c>
      <c r="B176" s="125"/>
      <c r="C176" s="126" t="s">
        <v>230</v>
      </c>
      <c r="D176" s="127"/>
      <c r="E176" s="128" t="s">
        <v>42</v>
      </c>
      <c r="F176" s="129"/>
      <c r="G176" s="133" t="s">
        <v>289</v>
      </c>
      <c r="H176" s="130"/>
      <c r="I176" s="131" t="n">
        <v>0</v>
      </c>
      <c r="J176" s="118"/>
    </row>
    <row r="177" customFormat="false" ht="25.35" hidden="false" customHeight="true" outlineLevel="0" collapsed="false">
      <c r="A177" s="124" t="s">
        <v>194</v>
      </c>
      <c r="B177" s="125"/>
      <c r="C177" s="126" t="s">
        <v>230</v>
      </c>
      <c r="D177" s="127"/>
      <c r="E177" s="128" t="s">
        <v>42</v>
      </c>
      <c r="F177" s="129"/>
      <c r="G177" s="133" t="s">
        <v>290</v>
      </c>
      <c r="H177" s="130"/>
      <c r="I177" s="131" t="n">
        <v>64800</v>
      </c>
      <c r="J177" s="118"/>
    </row>
    <row r="178" customFormat="false" ht="25.35" hidden="false" customHeight="true" outlineLevel="0" collapsed="false">
      <c r="A178" s="124" t="s">
        <v>291</v>
      </c>
      <c r="B178" s="125"/>
      <c r="C178" s="126" t="s">
        <v>230</v>
      </c>
      <c r="D178" s="127"/>
      <c r="E178" s="128" t="s">
        <v>42</v>
      </c>
      <c r="F178" s="129"/>
      <c r="G178" s="133" t="s">
        <v>292</v>
      </c>
      <c r="H178" s="130"/>
      <c r="I178" s="131" t="n">
        <v>0</v>
      </c>
      <c r="J178" s="118"/>
    </row>
    <row r="179" customFormat="false" ht="25.35" hidden="false" customHeight="true" outlineLevel="0" collapsed="false">
      <c r="A179" s="124" t="s">
        <v>194</v>
      </c>
      <c r="B179" s="125"/>
      <c r="C179" s="126" t="s">
        <v>230</v>
      </c>
      <c r="D179" s="127"/>
      <c r="E179" s="128" t="s">
        <v>42</v>
      </c>
      <c r="F179" s="129"/>
      <c r="G179" s="133" t="s">
        <v>289</v>
      </c>
      <c r="H179" s="130"/>
      <c r="I179" s="131" t="n">
        <v>5200</v>
      </c>
      <c r="J179" s="118"/>
    </row>
    <row r="180" customFormat="false" ht="25.35" hidden="false" customHeight="true" outlineLevel="0" collapsed="false">
      <c r="A180" s="124" t="s">
        <v>293</v>
      </c>
      <c r="B180" s="125"/>
      <c r="C180" s="126" t="s">
        <v>230</v>
      </c>
      <c r="D180" s="127"/>
      <c r="E180" s="128" t="s">
        <v>247</v>
      </c>
      <c r="F180" s="129"/>
      <c r="G180" s="133" t="s">
        <v>294</v>
      </c>
      <c r="H180" s="130"/>
      <c r="I180" s="131" t="n">
        <v>10000</v>
      </c>
      <c r="J180" s="118"/>
    </row>
    <row r="181" customFormat="false" ht="25.35" hidden="false" customHeight="true" outlineLevel="0" collapsed="false">
      <c r="A181" s="124" t="s">
        <v>295</v>
      </c>
      <c r="B181" s="125"/>
      <c r="C181" s="126" t="s">
        <v>230</v>
      </c>
      <c r="D181" s="127"/>
      <c r="E181" s="128" t="s">
        <v>296</v>
      </c>
      <c r="F181" s="129"/>
      <c r="G181" s="133" t="s">
        <v>297</v>
      </c>
      <c r="H181" s="130"/>
      <c r="I181" s="131" t="n">
        <v>195000</v>
      </c>
      <c r="J181" s="118"/>
    </row>
    <row r="182" customFormat="false" ht="25.35" hidden="false" customHeight="true" outlineLevel="0" collapsed="false">
      <c r="A182" s="124" t="s">
        <v>298</v>
      </c>
      <c r="B182" s="125"/>
      <c r="C182" s="126" t="s">
        <v>230</v>
      </c>
      <c r="D182" s="127"/>
      <c r="E182" s="128" t="s">
        <v>299</v>
      </c>
      <c r="F182" s="129"/>
      <c r="G182" s="133" t="s">
        <v>300</v>
      </c>
      <c r="H182" s="130"/>
      <c r="I182" s="131" t="s">
        <v>191</v>
      </c>
      <c r="J182" s="118"/>
    </row>
    <row r="183" customFormat="false" ht="25.35" hidden="false" customHeight="true" outlineLevel="0" collapsed="false">
      <c r="A183" s="124" t="s">
        <v>301</v>
      </c>
      <c r="B183" s="125"/>
      <c r="C183" s="126" t="s">
        <v>230</v>
      </c>
      <c r="D183" s="127"/>
      <c r="E183" s="128" t="s">
        <v>54</v>
      </c>
      <c r="F183" s="129"/>
      <c r="G183" s="133" t="s">
        <v>302</v>
      </c>
      <c r="H183" s="130"/>
      <c r="I183" s="131" t="n">
        <v>20000</v>
      </c>
      <c r="J183" s="118"/>
    </row>
    <row r="184" customFormat="false" ht="25.35" hidden="false" customHeight="true" outlineLevel="0" collapsed="false">
      <c r="A184" s="124" t="s">
        <v>157</v>
      </c>
      <c r="B184" s="125"/>
      <c r="C184" s="126" t="s">
        <v>230</v>
      </c>
      <c r="D184" s="127"/>
      <c r="E184" s="128" t="s">
        <v>42</v>
      </c>
      <c r="F184" s="129"/>
      <c r="G184" s="133" t="s">
        <v>303</v>
      </c>
      <c r="H184" s="130"/>
      <c r="I184" s="131" t="n">
        <v>5400</v>
      </c>
      <c r="J184" s="118"/>
    </row>
    <row r="185" customFormat="false" ht="25.35" hidden="false" customHeight="true" outlineLevel="0" collapsed="false">
      <c r="A185" s="124" t="s">
        <v>195</v>
      </c>
      <c r="B185" s="125"/>
      <c r="C185" s="126" t="s">
        <v>230</v>
      </c>
      <c r="D185" s="127"/>
      <c r="E185" s="128" t="s">
        <v>42</v>
      </c>
      <c r="F185" s="129"/>
      <c r="G185" s="133" t="s">
        <v>304</v>
      </c>
      <c r="H185" s="130"/>
      <c r="I185" s="131" t="n">
        <v>500</v>
      </c>
      <c r="J185" s="118"/>
    </row>
    <row r="186" customFormat="false" ht="25.35" hidden="false" customHeight="true" outlineLevel="0" collapsed="false">
      <c r="A186" s="124" t="s">
        <v>268</v>
      </c>
      <c r="B186" s="125"/>
      <c r="C186" s="126" t="s">
        <v>230</v>
      </c>
      <c r="D186" s="127"/>
      <c r="E186" s="128" t="s">
        <v>78</v>
      </c>
      <c r="F186" s="129"/>
      <c r="G186" s="133" t="s">
        <v>305</v>
      </c>
      <c r="H186" s="130"/>
      <c r="I186" s="131" t="n">
        <v>48407</v>
      </c>
      <c r="J186" s="118"/>
    </row>
    <row r="187" customFormat="false" ht="25.35" hidden="false" customHeight="true" outlineLevel="0" collapsed="false">
      <c r="A187" s="124" t="s">
        <v>249</v>
      </c>
      <c r="B187" s="125"/>
      <c r="C187" s="126" t="s">
        <v>230</v>
      </c>
      <c r="D187" s="127"/>
      <c r="E187" s="128" t="s">
        <v>187</v>
      </c>
      <c r="F187" s="129"/>
      <c r="G187" s="133" t="s">
        <v>306</v>
      </c>
      <c r="H187" s="130"/>
      <c r="I187" s="131" t="n">
        <v>87600</v>
      </c>
      <c r="J187" s="118"/>
    </row>
    <row r="188" customFormat="false" ht="25.35" hidden="false" customHeight="true" outlineLevel="0" collapsed="false">
      <c r="A188" s="124" t="s">
        <v>307</v>
      </c>
      <c r="B188" s="125"/>
      <c r="C188" s="126" t="s">
        <v>230</v>
      </c>
      <c r="D188" s="127"/>
      <c r="E188" s="128" t="s">
        <v>68</v>
      </c>
      <c r="F188" s="129"/>
      <c r="G188" s="133" t="s">
        <v>308</v>
      </c>
      <c r="H188" s="130"/>
      <c r="I188" s="131" t="n">
        <v>176866</v>
      </c>
      <c r="J188" s="118"/>
    </row>
    <row r="189" customFormat="false" ht="25.35" hidden="false" customHeight="true" outlineLevel="0" collapsed="false">
      <c r="A189" s="124" t="s">
        <v>280</v>
      </c>
      <c r="B189" s="125"/>
      <c r="C189" s="126" t="s">
        <v>230</v>
      </c>
      <c r="D189" s="127"/>
      <c r="E189" s="128" t="s">
        <v>309</v>
      </c>
      <c r="F189" s="129"/>
      <c r="G189" s="133" t="s">
        <v>310</v>
      </c>
      <c r="H189" s="130"/>
      <c r="I189" s="131" t="n">
        <v>8000</v>
      </c>
      <c r="J189" s="118"/>
    </row>
    <row r="190" customFormat="false" ht="25.35" hidden="false" customHeight="true" outlineLevel="0" collapsed="false">
      <c r="A190" s="124" t="s">
        <v>280</v>
      </c>
      <c r="B190" s="125"/>
      <c r="C190" s="126" t="s">
        <v>230</v>
      </c>
      <c r="D190" s="127"/>
      <c r="E190" s="128" t="s">
        <v>309</v>
      </c>
      <c r="F190" s="129"/>
      <c r="G190" s="133" t="s">
        <v>310</v>
      </c>
      <c r="H190" s="130"/>
      <c r="I190" s="131" t="n">
        <v>6000</v>
      </c>
      <c r="J190" s="118"/>
    </row>
    <row r="191" customFormat="false" ht="25.35" hidden="false" customHeight="true" outlineLevel="0" collapsed="false">
      <c r="A191" s="124" t="s">
        <v>280</v>
      </c>
      <c r="B191" s="125"/>
      <c r="C191" s="126" t="s">
        <v>230</v>
      </c>
      <c r="D191" s="127"/>
      <c r="E191" s="128" t="s">
        <v>309</v>
      </c>
      <c r="F191" s="129"/>
      <c r="G191" s="133" t="s">
        <v>311</v>
      </c>
      <c r="H191" s="130"/>
      <c r="I191" s="131" t="n">
        <v>5000</v>
      </c>
      <c r="J191" s="118"/>
    </row>
    <row r="192" customFormat="false" ht="25.35" hidden="false" customHeight="true" outlineLevel="0" collapsed="false">
      <c r="A192" s="124" t="s">
        <v>280</v>
      </c>
      <c r="B192" s="125"/>
      <c r="C192" s="126" t="s">
        <v>230</v>
      </c>
      <c r="D192" s="127"/>
      <c r="E192" s="128" t="s">
        <v>309</v>
      </c>
      <c r="F192" s="129"/>
      <c r="G192" s="133" t="s">
        <v>312</v>
      </c>
      <c r="H192" s="130"/>
      <c r="I192" s="131" t="n">
        <v>5000</v>
      </c>
      <c r="J192" s="118"/>
    </row>
    <row r="193" customFormat="false" ht="25.35" hidden="false" customHeight="true" outlineLevel="0" collapsed="false">
      <c r="A193" s="124" t="s">
        <v>268</v>
      </c>
      <c r="B193" s="125"/>
      <c r="C193" s="126" t="s">
        <v>230</v>
      </c>
      <c r="D193" s="127"/>
      <c r="E193" s="128" t="s">
        <v>78</v>
      </c>
      <c r="F193" s="129"/>
      <c r="G193" s="133" t="s">
        <v>313</v>
      </c>
      <c r="H193" s="130"/>
      <c r="I193" s="131" t="n">
        <v>24384</v>
      </c>
      <c r="J193" s="118"/>
    </row>
    <row r="194" customFormat="false" ht="25.35" hidden="false" customHeight="true" outlineLevel="0" collapsed="false">
      <c r="A194" s="124" t="s">
        <v>268</v>
      </c>
      <c r="B194" s="125"/>
      <c r="C194" s="126" t="s">
        <v>230</v>
      </c>
      <c r="D194" s="127"/>
      <c r="E194" s="128" t="s">
        <v>78</v>
      </c>
      <c r="F194" s="129"/>
      <c r="G194" s="133" t="s">
        <v>314</v>
      </c>
      <c r="H194" s="130"/>
      <c r="I194" s="131" t="n">
        <v>46800</v>
      </c>
      <c r="J194" s="118"/>
    </row>
    <row r="195" customFormat="false" ht="25.35" hidden="false" customHeight="true" outlineLevel="0" collapsed="false">
      <c r="A195" s="124" t="s">
        <v>195</v>
      </c>
      <c r="B195" s="125"/>
      <c r="C195" s="126" t="s">
        <v>230</v>
      </c>
      <c r="D195" s="127"/>
      <c r="E195" s="128" t="s">
        <v>42</v>
      </c>
      <c r="F195" s="129"/>
      <c r="G195" s="133" t="s">
        <v>315</v>
      </c>
      <c r="H195" s="130"/>
      <c r="I195" s="131" t="n">
        <v>0</v>
      </c>
      <c r="J195" s="118"/>
    </row>
    <row r="196" customFormat="false" ht="25.35" hidden="false" customHeight="true" outlineLevel="0" collapsed="false">
      <c r="A196" s="124" t="s">
        <v>88</v>
      </c>
      <c r="B196" s="125"/>
      <c r="C196" s="126" t="s">
        <v>230</v>
      </c>
      <c r="D196" s="127"/>
      <c r="E196" s="128" t="s">
        <v>48</v>
      </c>
      <c r="F196" s="129"/>
      <c r="G196" s="133" t="s">
        <v>316</v>
      </c>
      <c r="H196" s="130"/>
      <c r="I196" s="131" t="n">
        <v>0</v>
      </c>
      <c r="J196" s="118"/>
    </row>
    <row r="197" customFormat="false" ht="25.35" hidden="false" customHeight="true" outlineLevel="0" collapsed="false">
      <c r="A197" s="124" t="s">
        <v>139</v>
      </c>
      <c r="B197" s="125"/>
      <c r="C197" s="126" t="s">
        <v>230</v>
      </c>
      <c r="D197" s="127"/>
      <c r="E197" s="128" t="s">
        <v>142</v>
      </c>
      <c r="F197" s="129"/>
      <c r="G197" s="133" t="s">
        <v>317</v>
      </c>
      <c r="H197" s="130"/>
      <c r="I197" s="131" t="n">
        <v>0</v>
      </c>
      <c r="J197" s="118"/>
    </row>
    <row r="198" customFormat="false" ht="25.35" hidden="false" customHeight="true" outlineLevel="0" collapsed="false">
      <c r="A198" s="124" t="s">
        <v>318</v>
      </c>
      <c r="B198" s="125"/>
      <c r="C198" s="126" t="s">
        <v>230</v>
      </c>
      <c r="D198" s="127"/>
      <c r="E198" s="128" t="s">
        <v>319</v>
      </c>
      <c r="F198" s="129"/>
      <c r="G198" s="133" t="s">
        <v>320</v>
      </c>
      <c r="H198" s="130"/>
      <c r="I198" s="131" t="n">
        <v>6000</v>
      </c>
      <c r="J198" s="118"/>
    </row>
    <row r="199" customFormat="false" ht="25.35" hidden="false" customHeight="true" outlineLevel="0" collapsed="false">
      <c r="A199" s="124" t="s">
        <v>321</v>
      </c>
      <c r="B199" s="125"/>
      <c r="C199" s="126" t="s">
        <v>230</v>
      </c>
      <c r="D199" s="127"/>
      <c r="E199" s="128" t="s">
        <v>74</v>
      </c>
      <c r="F199" s="129"/>
      <c r="G199" s="133" t="s">
        <v>322</v>
      </c>
      <c r="H199" s="130"/>
      <c r="I199" s="131" t="n">
        <v>10000</v>
      </c>
      <c r="J199" s="118"/>
    </row>
    <row r="200" customFormat="false" ht="25.35" hidden="false" customHeight="true" outlineLevel="0" collapsed="false">
      <c r="A200" s="124" t="s">
        <v>242</v>
      </c>
      <c r="B200" s="125"/>
      <c r="C200" s="126" t="s">
        <v>230</v>
      </c>
      <c r="D200" s="127"/>
      <c r="E200" s="128" t="s">
        <v>145</v>
      </c>
      <c r="F200" s="129"/>
      <c r="G200" s="133" t="s">
        <v>323</v>
      </c>
      <c r="H200" s="130"/>
      <c r="I200" s="131" t="n">
        <v>0</v>
      </c>
      <c r="J200" s="118"/>
    </row>
    <row r="201" customFormat="false" ht="25.35" hidden="false" customHeight="true" outlineLevel="0" collapsed="false">
      <c r="A201" s="124" t="s">
        <v>104</v>
      </c>
      <c r="B201" s="125"/>
      <c r="C201" s="126" t="s">
        <v>230</v>
      </c>
      <c r="D201" s="127"/>
      <c r="E201" s="128" t="s">
        <v>105</v>
      </c>
      <c r="F201" s="129"/>
      <c r="G201" s="133" t="s">
        <v>324</v>
      </c>
      <c r="H201" s="130"/>
      <c r="I201" s="131" t="n">
        <v>7260000</v>
      </c>
      <c r="J201" s="118"/>
    </row>
    <row r="202" customFormat="false" ht="25.35" hidden="false" customHeight="true" outlineLevel="0" collapsed="false">
      <c r="A202" s="134" t="s">
        <v>325</v>
      </c>
      <c r="B202" s="125"/>
      <c r="C202" s="126" t="s">
        <v>230</v>
      </c>
      <c r="D202" s="135"/>
      <c r="E202" s="126" t="s">
        <v>45</v>
      </c>
      <c r="F202" s="136"/>
      <c r="G202" s="137" t="s">
        <v>326</v>
      </c>
      <c r="H202" s="130"/>
      <c r="I202" s="138" t="n">
        <v>125000</v>
      </c>
      <c r="J202" s="118"/>
    </row>
    <row r="203" customFormat="false" ht="25.35" hidden="false" customHeight="true" outlineLevel="0" collapsed="false">
      <c r="A203" s="134" t="s">
        <v>327</v>
      </c>
      <c r="B203" s="125"/>
      <c r="C203" s="126" t="s">
        <v>230</v>
      </c>
      <c r="D203" s="135"/>
      <c r="E203" s="126" t="s">
        <v>328</v>
      </c>
      <c r="F203" s="136"/>
      <c r="G203" s="137"/>
      <c r="H203" s="130"/>
      <c r="I203" s="138" t="n">
        <v>3000</v>
      </c>
      <c r="J203" s="118"/>
      <c r="K203" s="132"/>
      <c r="L203" s="146"/>
    </row>
    <row r="204" customFormat="false" ht="25.35" hidden="false" customHeight="true" outlineLevel="0" collapsed="false">
      <c r="A204" s="134" t="s">
        <v>329</v>
      </c>
      <c r="B204" s="125"/>
      <c r="C204" s="126" t="s">
        <v>230</v>
      </c>
      <c r="D204" s="135"/>
      <c r="E204" s="126" t="s">
        <v>42</v>
      </c>
      <c r="F204" s="136"/>
      <c r="G204" s="137"/>
      <c r="H204" s="130"/>
      <c r="I204" s="138" t="n">
        <v>5176</v>
      </c>
      <c r="J204" s="118"/>
      <c r="K204" s="132"/>
    </row>
    <row r="205" customFormat="false" ht="25.35" hidden="false" customHeight="true" outlineLevel="0" collapsed="false">
      <c r="A205" s="124" t="s">
        <v>268</v>
      </c>
      <c r="B205" s="147"/>
      <c r="C205" s="126" t="s">
        <v>230</v>
      </c>
      <c r="D205" s="127"/>
      <c r="E205" s="128" t="s">
        <v>330</v>
      </c>
      <c r="F205" s="129"/>
      <c r="G205" s="133" t="s">
        <v>245</v>
      </c>
      <c r="H205" s="148"/>
      <c r="I205" s="131" t="n">
        <v>36868</v>
      </c>
      <c r="J205" s="118"/>
      <c r="K205" s="149"/>
    </row>
    <row r="206" customFormat="false" ht="25.35" hidden="false" customHeight="true" outlineLevel="0" collapsed="false">
      <c r="A206" s="124" t="s">
        <v>268</v>
      </c>
      <c r="B206" s="147"/>
      <c r="C206" s="126" t="s">
        <v>230</v>
      </c>
      <c r="D206" s="127"/>
      <c r="E206" s="128" t="s">
        <v>330</v>
      </c>
      <c r="F206" s="129"/>
      <c r="G206" s="133" t="s">
        <v>245</v>
      </c>
      <c r="H206" s="148"/>
      <c r="I206" s="131" t="n">
        <v>1528</v>
      </c>
      <c r="J206" s="118"/>
      <c r="K206" s="149"/>
    </row>
    <row r="207" customFormat="false" ht="25.35" hidden="false" customHeight="true" outlineLevel="0" collapsed="false">
      <c r="A207" s="124" t="s">
        <v>268</v>
      </c>
      <c r="B207" s="147"/>
      <c r="C207" s="126" t="s">
        <v>230</v>
      </c>
      <c r="D207" s="127"/>
      <c r="E207" s="128" t="s">
        <v>330</v>
      </c>
      <c r="F207" s="129"/>
      <c r="G207" s="133" t="s">
        <v>245</v>
      </c>
      <c r="H207" s="148"/>
      <c r="I207" s="131" t="n">
        <v>4850</v>
      </c>
      <c r="J207" s="118"/>
      <c r="K207" s="149"/>
    </row>
    <row r="208" customFormat="false" ht="25.35" hidden="false" customHeight="true" outlineLevel="0" collapsed="false">
      <c r="A208" s="124" t="s">
        <v>268</v>
      </c>
      <c r="B208" s="147"/>
      <c r="C208" s="126" t="s">
        <v>230</v>
      </c>
      <c r="D208" s="127"/>
      <c r="E208" s="128" t="s">
        <v>330</v>
      </c>
      <c r="F208" s="129"/>
      <c r="G208" s="133" t="s">
        <v>245</v>
      </c>
      <c r="H208" s="148"/>
      <c r="I208" s="131"/>
      <c r="J208" s="118"/>
      <c r="K208" s="149"/>
    </row>
    <row r="209" customFormat="false" ht="25.35" hidden="false" customHeight="true" outlineLevel="0" collapsed="false">
      <c r="A209" s="124" t="s">
        <v>268</v>
      </c>
      <c r="B209" s="147"/>
      <c r="C209" s="126" t="s">
        <v>230</v>
      </c>
      <c r="D209" s="127"/>
      <c r="E209" s="128" t="s">
        <v>330</v>
      </c>
      <c r="F209" s="129"/>
      <c r="G209" s="133" t="s">
        <v>245</v>
      </c>
      <c r="H209" s="148"/>
      <c r="I209" s="131" t="n">
        <v>4790</v>
      </c>
      <c r="J209" s="118"/>
      <c r="K209" s="149"/>
    </row>
    <row r="210" customFormat="false" ht="25.35" hidden="false" customHeight="true" outlineLevel="0" collapsed="false">
      <c r="A210" s="124" t="s">
        <v>268</v>
      </c>
      <c r="B210" s="147"/>
      <c r="C210" s="126" t="s">
        <v>230</v>
      </c>
      <c r="D210" s="127"/>
      <c r="E210" s="128" t="s">
        <v>330</v>
      </c>
      <c r="F210" s="129"/>
      <c r="G210" s="133" t="s">
        <v>245</v>
      </c>
      <c r="H210" s="148"/>
      <c r="I210" s="131" t="n">
        <v>5010</v>
      </c>
      <c r="J210" s="118"/>
      <c r="K210" s="149"/>
    </row>
    <row r="211" customFormat="false" ht="25.35" hidden="false" customHeight="true" outlineLevel="0" collapsed="false">
      <c r="A211" s="124" t="s">
        <v>268</v>
      </c>
      <c r="B211" s="147"/>
      <c r="C211" s="126" t="s">
        <v>230</v>
      </c>
      <c r="D211" s="127"/>
      <c r="E211" s="128" t="s">
        <v>330</v>
      </c>
      <c r="F211" s="129"/>
      <c r="G211" s="133" t="s">
        <v>245</v>
      </c>
      <c r="H211" s="148"/>
      <c r="I211" s="131" t="n">
        <v>1497</v>
      </c>
      <c r="J211" s="118"/>
      <c r="K211" s="149"/>
    </row>
    <row r="212" customFormat="false" ht="25.35" hidden="false" customHeight="true" outlineLevel="0" collapsed="false">
      <c r="A212" s="124" t="s">
        <v>195</v>
      </c>
      <c r="B212" s="147"/>
      <c r="C212" s="126" t="s">
        <v>230</v>
      </c>
      <c r="D212" s="127"/>
      <c r="E212" s="128" t="s">
        <v>42</v>
      </c>
      <c r="F212" s="129"/>
      <c r="G212" s="133" t="s">
        <v>180</v>
      </c>
      <c r="H212" s="148"/>
      <c r="I212" s="131" t="n">
        <v>8800</v>
      </c>
      <c r="J212" s="118"/>
      <c r="K212" s="149"/>
    </row>
    <row r="213" customFormat="false" ht="25.35" hidden="false" customHeight="true" outlineLevel="0" collapsed="false">
      <c r="A213" s="124" t="s">
        <v>207</v>
      </c>
      <c r="B213" s="147"/>
      <c r="C213" s="126" t="s">
        <v>230</v>
      </c>
      <c r="D213" s="127"/>
      <c r="E213" s="128" t="s">
        <v>255</v>
      </c>
      <c r="F213" s="129"/>
      <c r="G213" s="133" t="s">
        <v>331</v>
      </c>
      <c r="H213" s="148"/>
      <c r="I213" s="131" t="n">
        <v>3500000</v>
      </c>
      <c r="J213" s="118"/>
      <c r="K213" s="149"/>
    </row>
    <row r="214" customFormat="false" ht="25.35" hidden="false" customHeight="true" outlineLevel="0" collapsed="false">
      <c r="A214" s="124" t="s">
        <v>332</v>
      </c>
      <c r="B214" s="147"/>
      <c r="C214" s="126" t="s">
        <v>230</v>
      </c>
      <c r="D214" s="127"/>
      <c r="E214" s="128" t="s">
        <v>333</v>
      </c>
      <c r="F214" s="129"/>
      <c r="G214" s="133" t="s">
        <v>334</v>
      </c>
      <c r="H214" s="148"/>
      <c r="I214" s="131" t="n">
        <v>21120</v>
      </c>
      <c r="J214" s="118"/>
      <c r="K214" s="149"/>
    </row>
    <row r="215" customFormat="false" ht="25.35" hidden="false" customHeight="true" outlineLevel="0" collapsed="false">
      <c r="A215" s="124" t="s">
        <v>239</v>
      </c>
      <c r="B215" s="147"/>
      <c r="C215" s="126" t="s">
        <v>230</v>
      </c>
      <c r="D215" s="127"/>
      <c r="E215" s="128" t="s">
        <v>42</v>
      </c>
      <c r="F215" s="129"/>
      <c r="G215" s="133" t="s">
        <v>335</v>
      </c>
      <c r="H215" s="148"/>
      <c r="I215" s="131" t="n">
        <v>3800</v>
      </c>
      <c r="J215" s="118"/>
      <c r="K215" s="149"/>
    </row>
    <row r="216" customFormat="false" ht="25.35" hidden="false" customHeight="true" outlineLevel="0" collapsed="false">
      <c r="A216" s="124" t="s">
        <v>239</v>
      </c>
      <c r="B216" s="147"/>
      <c r="C216" s="126" t="s">
        <v>230</v>
      </c>
      <c r="D216" s="127"/>
      <c r="E216" s="128" t="s">
        <v>42</v>
      </c>
      <c r="F216" s="129"/>
      <c r="G216" s="133" t="s">
        <v>336</v>
      </c>
      <c r="H216" s="148"/>
      <c r="I216" s="131" t="n">
        <v>1667</v>
      </c>
      <c r="J216" s="118"/>
      <c r="K216" s="149"/>
    </row>
    <row r="217" customFormat="false" ht="25.35" hidden="false" customHeight="true" outlineLevel="0" collapsed="false">
      <c r="A217" s="124" t="s">
        <v>337</v>
      </c>
      <c r="B217" s="147"/>
      <c r="C217" s="126" t="s">
        <v>230</v>
      </c>
      <c r="D217" s="127"/>
      <c r="E217" s="128" t="s">
        <v>78</v>
      </c>
      <c r="F217" s="129"/>
      <c r="G217" s="133" t="s">
        <v>338</v>
      </c>
      <c r="H217" s="148"/>
      <c r="I217" s="131" t="n">
        <v>0</v>
      </c>
      <c r="J217" s="118"/>
      <c r="K217" s="149"/>
    </row>
    <row r="218" customFormat="false" ht="25.35" hidden="false" customHeight="true" outlineLevel="0" collapsed="false">
      <c r="A218" s="124" t="s">
        <v>337</v>
      </c>
      <c r="B218" s="147"/>
      <c r="C218" s="126" t="s">
        <v>230</v>
      </c>
      <c r="D218" s="127"/>
      <c r="E218" s="128" t="s">
        <v>48</v>
      </c>
      <c r="F218" s="129"/>
      <c r="G218" s="133" t="s">
        <v>339</v>
      </c>
      <c r="H218" s="148"/>
      <c r="I218" s="131" t="n">
        <v>1499639</v>
      </c>
      <c r="J218" s="118"/>
      <c r="K218" s="149"/>
    </row>
    <row r="219" customFormat="false" ht="25.35" hidden="false" customHeight="true" outlineLevel="0" collapsed="false">
      <c r="A219" s="124" t="s">
        <v>340</v>
      </c>
      <c r="B219" s="147"/>
      <c r="C219" s="126" t="s">
        <v>230</v>
      </c>
      <c r="D219" s="127"/>
      <c r="E219" s="128" t="s">
        <v>42</v>
      </c>
      <c r="F219" s="129"/>
      <c r="G219" s="133" t="s">
        <v>128</v>
      </c>
      <c r="H219" s="148"/>
      <c r="I219" s="131" t="n">
        <v>3680</v>
      </c>
      <c r="J219" s="118"/>
      <c r="K219" s="149"/>
    </row>
    <row r="220" customFormat="false" ht="25.35" hidden="false" customHeight="true" outlineLevel="0" collapsed="false">
      <c r="A220" s="124" t="s">
        <v>341</v>
      </c>
      <c r="B220" s="147"/>
      <c r="C220" s="126" t="s">
        <v>230</v>
      </c>
      <c r="D220" s="127"/>
      <c r="E220" s="128" t="s">
        <v>342</v>
      </c>
      <c r="F220" s="129"/>
      <c r="G220" s="133" t="s">
        <v>302</v>
      </c>
      <c r="H220" s="148"/>
      <c r="I220" s="131" t="n">
        <v>20000</v>
      </c>
      <c r="J220" s="118"/>
      <c r="K220" s="149"/>
    </row>
    <row r="221" customFormat="false" ht="25.35" hidden="false" customHeight="true" outlineLevel="0" collapsed="false">
      <c r="A221" s="124" t="s">
        <v>343</v>
      </c>
      <c r="B221" s="147"/>
      <c r="C221" s="126" t="s">
        <v>230</v>
      </c>
      <c r="D221" s="127"/>
      <c r="E221" s="128" t="s">
        <v>78</v>
      </c>
      <c r="F221" s="129"/>
      <c r="G221" s="133" t="s">
        <v>245</v>
      </c>
      <c r="H221" s="148"/>
      <c r="I221" s="131" t="n">
        <v>0</v>
      </c>
      <c r="J221" s="118"/>
      <c r="K221" s="149"/>
    </row>
    <row r="222" customFormat="false" ht="25.35" hidden="false" customHeight="true" outlineLevel="0" collapsed="false">
      <c r="A222" s="124" t="s">
        <v>343</v>
      </c>
      <c r="B222" s="147"/>
      <c r="C222" s="126" t="s">
        <v>230</v>
      </c>
      <c r="D222" s="127"/>
      <c r="E222" s="128" t="s">
        <v>78</v>
      </c>
      <c r="F222" s="129"/>
      <c r="G222" s="133" t="s">
        <v>245</v>
      </c>
      <c r="H222" s="148"/>
      <c r="I222" s="131" t="n">
        <v>0</v>
      </c>
      <c r="J222" s="118"/>
      <c r="K222" s="149"/>
    </row>
    <row r="223" customFormat="false" ht="25.35" hidden="false" customHeight="true" outlineLevel="0" collapsed="false">
      <c r="A223" s="124" t="s">
        <v>47</v>
      </c>
      <c r="B223" s="147"/>
      <c r="C223" s="126" t="s">
        <v>230</v>
      </c>
      <c r="D223" s="127"/>
      <c r="E223" s="128" t="s">
        <v>78</v>
      </c>
      <c r="F223" s="129"/>
      <c r="G223" s="133" t="s">
        <v>344</v>
      </c>
      <c r="H223" s="148"/>
      <c r="I223" s="131" t="n">
        <v>0</v>
      </c>
      <c r="J223" s="118"/>
      <c r="K223" s="149"/>
    </row>
    <row r="224" customFormat="false" ht="25.35" hidden="false" customHeight="true" outlineLevel="0" collapsed="false">
      <c r="A224" s="124" t="s">
        <v>47</v>
      </c>
      <c r="B224" s="147"/>
      <c r="C224" s="126" t="s">
        <v>230</v>
      </c>
      <c r="D224" s="127"/>
      <c r="E224" s="128" t="s">
        <v>78</v>
      </c>
      <c r="F224" s="129"/>
      <c r="G224" s="133" t="s">
        <v>345</v>
      </c>
      <c r="H224" s="148"/>
      <c r="I224" s="131" t="n">
        <v>0</v>
      </c>
      <c r="J224" s="118"/>
      <c r="K224" s="149"/>
    </row>
    <row r="225" customFormat="false" ht="25.35" hidden="false" customHeight="true" outlineLevel="0" collapsed="false">
      <c r="A225" s="124" t="s">
        <v>47</v>
      </c>
      <c r="B225" s="147"/>
      <c r="C225" s="126" t="s">
        <v>230</v>
      </c>
      <c r="D225" s="127"/>
      <c r="E225" s="128" t="s">
        <v>78</v>
      </c>
      <c r="F225" s="129"/>
      <c r="G225" s="133" t="s">
        <v>346</v>
      </c>
      <c r="H225" s="148"/>
      <c r="I225" s="131" t="n">
        <v>5000</v>
      </c>
      <c r="J225" s="118"/>
      <c r="K225" s="149"/>
    </row>
    <row r="226" customFormat="false" ht="25.35" hidden="false" customHeight="true" outlineLevel="0" collapsed="false">
      <c r="A226" s="124" t="s">
        <v>347</v>
      </c>
      <c r="B226" s="147"/>
      <c r="C226" s="126" t="s">
        <v>230</v>
      </c>
      <c r="D226" s="127"/>
      <c r="E226" s="128" t="s">
        <v>74</v>
      </c>
      <c r="F226" s="129"/>
      <c r="G226" s="133" t="s">
        <v>348</v>
      </c>
      <c r="H226" s="148"/>
      <c r="I226" s="131" t="n">
        <v>0</v>
      </c>
      <c r="J226" s="118"/>
      <c r="K226" s="149"/>
    </row>
    <row r="227" customFormat="false" ht="25.35" hidden="false" customHeight="true" outlineLevel="0" collapsed="false">
      <c r="A227" s="124" t="s">
        <v>347</v>
      </c>
      <c r="B227" s="147"/>
      <c r="C227" s="126" t="s">
        <v>230</v>
      </c>
      <c r="D227" s="127"/>
      <c r="E227" s="128" t="s">
        <v>74</v>
      </c>
      <c r="F227" s="129"/>
      <c r="G227" s="133" t="s">
        <v>348</v>
      </c>
      <c r="H227" s="148"/>
      <c r="I227" s="131" t="n">
        <v>15000</v>
      </c>
      <c r="J227" s="118"/>
      <c r="K227" s="149"/>
    </row>
    <row r="228" customFormat="false" ht="25.35" hidden="false" customHeight="true" outlineLevel="0" collapsed="false">
      <c r="A228" s="124" t="s">
        <v>321</v>
      </c>
      <c r="B228" s="147"/>
      <c r="C228" s="126" t="s">
        <v>230</v>
      </c>
      <c r="D228" s="127"/>
      <c r="E228" s="128" t="s">
        <v>74</v>
      </c>
      <c r="F228" s="129"/>
      <c r="G228" s="133" t="s">
        <v>302</v>
      </c>
      <c r="H228" s="148"/>
      <c r="I228" s="131" t="n">
        <v>40000</v>
      </c>
      <c r="J228" s="118"/>
      <c r="K228" s="149"/>
    </row>
    <row r="229" customFormat="false" ht="25.35" hidden="false" customHeight="true" outlineLevel="0" collapsed="false">
      <c r="A229" s="124" t="s">
        <v>249</v>
      </c>
      <c r="B229" s="147"/>
      <c r="C229" s="126" t="s">
        <v>230</v>
      </c>
      <c r="D229" s="127"/>
      <c r="E229" s="128" t="s">
        <v>247</v>
      </c>
      <c r="F229" s="129"/>
      <c r="G229" s="133" t="s">
        <v>349</v>
      </c>
      <c r="H229" s="148"/>
      <c r="I229" s="131" t="n">
        <v>13200</v>
      </c>
      <c r="J229" s="118"/>
      <c r="K229" s="149"/>
    </row>
    <row r="230" customFormat="false" ht="25.35" hidden="false" customHeight="true" outlineLevel="0" collapsed="false">
      <c r="A230" s="124" t="s">
        <v>350</v>
      </c>
      <c r="B230" s="147"/>
      <c r="C230" s="126" t="s">
        <v>230</v>
      </c>
      <c r="D230" s="127"/>
      <c r="E230" s="128" t="s">
        <v>247</v>
      </c>
      <c r="F230" s="129"/>
      <c r="G230" s="133" t="s">
        <v>351</v>
      </c>
      <c r="H230" s="148"/>
      <c r="I230" s="131" t="n">
        <v>5000</v>
      </c>
      <c r="J230" s="118"/>
      <c r="K230" s="149"/>
    </row>
    <row r="231" customFormat="false" ht="25.35" hidden="false" customHeight="true" outlineLevel="0" collapsed="false">
      <c r="A231" s="124" t="s">
        <v>350</v>
      </c>
      <c r="B231" s="147"/>
      <c r="C231" s="126" t="s">
        <v>230</v>
      </c>
      <c r="D231" s="127"/>
      <c r="E231" s="128" t="s">
        <v>54</v>
      </c>
      <c r="F231" s="129"/>
      <c r="G231" s="133" t="s">
        <v>352</v>
      </c>
      <c r="H231" s="148"/>
      <c r="I231" s="131" t="n">
        <v>166667</v>
      </c>
      <c r="J231" s="118"/>
      <c r="K231" s="149"/>
    </row>
    <row r="232" customFormat="false" ht="25.35" hidden="false" customHeight="true" outlineLevel="0" collapsed="false">
      <c r="A232" s="124" t="s">
        <v>350</v>
      </c>
      <c r="B232" s="147"/>
      <c r="C232" s="126" t="s">
        <v>230</v>
      </c>
      <c r="D232" s="127"/>
      <c r="E232" s="128" t="s">
        <v>54</v>
      </c>
      <c r="F232" s="129"/>
      <c r="G232" s="133" t="s">
        <v>353</v>
      </c>
      <c r="H232" s="148"/>
      <c r="I232" s="131" t="n">
        <v>333333</v>
      </c>
      <c r="J232" s="118"/>
      <c r="K232" s="149"/>
    </row>
    <row r="233" customFormat="false" ht="25.35" hidden="false" customHeight="true" outlineLevel="0" collapsed="false">
      <c r="A233" s="124" t="s">
        <v>354</v>
      </c>
      <c r="B233" s="147"/>
      <c r="C233" s="126" t="s">
        <v>230</v>
      </c>
      <c r="D233" s="127"/>
      <c r="E233" s="128" t="s">
        <v>328</v>
      </c>
      <c r="F233" s="129"/>
      <c r="G233" s="133" t="s">
        <v>355</v>
      </c>
      <c r="H233" s="148"/>
      <c r="I233" s="131" t="n">
        <v>2200</v>
      </c>
      <c r="J233" s="118"/>
      <c r="K233" s="149"/>
    </row>
    <row r="234" customFormat="false" ht="25.35" hidden="false" customHeight="true" outlineLevel="0" collapsed="false">
      <c r="A234" s="124" t="s">
        <v>356</v>
      </c>
      <c r="B234" s="147"/>
      <c r="C234" s="126" t="s">
        <v>230</v>
      </c>
      <c r="D234" s="127"/>
      <c r="E234" s="128" t="s">
        <v>247</v>
      </c>
      <c r="F234" s="129"/>
      <c r="G234" s="133" t="s">
        <v>357</v>
      </c>
      <c r="H234" s="148"/>
      <c r="I234" s="131" t="n">
        <v>15288</v>
      </c>
      <c r="J234" s="118"/>
      <c r="K234" s="149"/>
    </row>
    <row r="235" customFormat="false" ht="25.35" hidden="false" customHeight="true" outlineLevel="0" collapsed="false">
      <c r="A235" s="124" t="s">
        <v>173</v>
      </c>
      <c r="B235" s="147"/>
      <c r="C235" s="126" t="s">
        <v>230</v>
      </c>
      <c r="D235" s="127"/>
      <c r="E235" s="128" t="s">
        <v>74</v>
      </c>
      <c r="F235" s="129"/>
      <c r="G235" s="133" t="s">
        <v>358</v>
      </c>
      <c r="H235" s="148"/>
      <c r="I235" s="131" t="n">
        <v>200000</v>
      </c>
      <c r="J235" s="118"/>
      <c r="K235" s="149"/>
    </row>
    <row r="236" customFormat="false" ht="25.35" hidden="false" customHeight="true" outlineLevel="0" collapsed="false">
      <c r="A236" s="124" t="s">
        <v>173</v>
      </c>
      <c r="B236" s="147"/>
      <c r="C236" s="126" t="s">
        <v>230</v>
      </c>
      <c r="D236" s="127"/>
      <c r="E236" s="128" t="s">
        <v>74</v>
      </c>
      <c r="F236" s="129"/>
      <c r="G236" s="133" t="s">
        <v>359</v>
      </c>
      <c r="H236" s="148"/>
      <c r="I236" s="131" t="n">
        <v>0</v>
      </c>
      <c r="J236" s="118"/>
      <c r="K236" s="149"/>
    </row>
    <row r="237" customFormat="false" ht="25.35" hidden="false" customHeight="true" outlineLevel="0" collapsed="false">
      <c r="A237" s="124" t="s">
        <v>194</v>
      </c>
      <c r="B237" s="147"/>
      <c r="C237" s="126" t="s">
        <v>230</v>
      </c>
      <c r="D237" s="127"/>
      <c r="E237" s="128" t="s">
        <v>42</v>
      </c>
      <c r="F237" s="129"/>
      <c r="G237" s="133" t="s">
        <v>360</v>
      </c>
      <c r="H237" s="148"/>
      <c r="I237" s="131" t="n">
        <v>2080</v>
      </c>
      <c r="J237" s="118"/>
      <c r="K237" s="149"/>
    </row>
    <row r="238" customFormat="false" ht="25.35" hidden="false" customHeight="true" outlineLevel="0" collapsed="false">
      <c r="A238" s="124" t="s">
        <v>194</v>
      </c>
      <c r="B238" s="147"/>
      <c r="C238" s="126" t="s">
        <v>230</v>
      </c>
      <c r="D238" s="127"/>
      <c r="E238" s="128" t="s">
        <v>42</v>
      </c>
      <c r="F238" s="129"/>
      <c r="G238" s="133" t="s">
        <v>360</v>
      </c>
      <c r="H238" s="148"/>
      <c r="I238" s="131" t="n">
        <v>5920</v>
      </c>
      <c r="J238" s="118"/>
      <c r="K238" s="149"/>
    </row>
    <row r="239" customFormat="false" ht="25.35" hidden="false" customHeight="true" outlineLevel="0" collapsed="false">
      <c r="A239" s="124" t="s">
        <v>278</v>
      </c>
      <c r="B239" s="147"/>
      <c r="C239" s="126" t="s">
        <v>230</v>
      </c>
      <c r="D239" s="127"/>
      <c r="E239" s="128" t="s">
        <v>42</v>
      </c>
      <c r="F239" s="129"/>
      <c r="G239" s="133" t="s">
        <v>361</v>
      </c>
      <c r="H239" s="148"/>
      <c r="I239" s="131" t="n">
        <v>3600</v>
      </c>
      <c r="J239" s="118"/>
      <c r="K239" s="149"/>
    </row>
    <row r="240" customFormat="false" ht="25.35" hidden="false" customHeight="true" outlineLevel="0" collapsed="false">
      <c r="A240" s="124" t="s">
        <v>194</v>
      </c>
      <c r="B240" s="147"/>
      <c r="C240" s="126" t="s">
        <v>230</v>
      </c>
      <c r="D240" s="127"/>
      <c r="E240" s="128" t="s">
        <v>42</v>
      </c>
      <c r="F240" s="129"/>
      <c r="G240" s="133" t="s">
        <v>362</v>
      </c>
      <c r="H240" s="148"/>
      <c r="I240" s="131" t="n">
        <v>17400</v>
      </c>
      <c r="J240" s="118"/>
      <c r="K240" s="149"/>
    </row>
    <row r="241" customFormat="false" ht="25.35" hidden="false" customHeight="true" outlineLevel="0" collapsed="false">
      <c r="A241" s="124"/>
      <c r="B241" s="147"/>
      <c r="C241" s="126" t="s">
        <v>230</v>
      </c>
      <c r="D241" s="127"/>
      <c r="E241" s="128" t="s">
        <v>296</v>
      </c>
      <c r="F241" s="129"/>
      <c r="G241" s="133" t="s">
        <v>363</v>
      </c>
      <c r="H241" s="148"/>
      <c r="I241" s="131" t="n">
        <v>225000</v>
      </c>
      <c r="J241" s="118"/>
      <c r="K241" s="149"/>
    </row>
    <row r="242" customFormat="false" ht="25.35" hidden="false" customHeight="true" outlineLevel="0" collapsed="false">
      <c r="A242" s="134" t="s">
        <v>364</v>
      </c>
      <c r="B242" s="125"/>
      <c r="C242" s="126" t="s">
        <v>230</v>
      </c>
      <c r="D242" s="135"/>
      <c r="E242" s="126" t="s">
        <v>42</v>
      </c>
      <c r="F242" s="136"/>
      <c r="G242" s="137"/>
      <c r="H242" s="130"/>
      <c r="I242" s="138" t="n">
        <v>600</v>
      </c>
      <c r="J242" s="150"/>
      <c r="K242" s="151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2"/>
      <c r="W242" s="152"/>
      <c r="X242" s="152"/>
      <c r="Y242" s="152"/>
      <c r="Z242" s="152"/>
      <c r="AA242" s="152"/>
      <c r="AB242" s="152"/>
      <c r="AC242" s="152"/>
      <c r="AD242" s="152"/>
      <c r="AE242" s="152"/>
      <c r="AF242" s="152"/>
      <c r="AG242" s="152"/>
      <c r="AH242" s="152"/>
      <c r="AI242" s="152"/>
      <c r="AJ242" s="152"/>
      <c r="AK242" s="152"/>
      <c r="AL242" s="152"/>
      <c r="AM242" s="152"/>
      <c r="AN242" s="152"/>
      <c r="AO242" s="152"/>
      <c r="AP242" s="152"/>
      <c r="AQ242" s="152"/>
      <c r="AR242" s="152"/>
      <c r="AS242" s="152"/>
      <c r="AT242" s="152"/>
      <c r="AU242" s="152"/>
      <c r="AV242" s="152"/>
      <c r="AW242" s="152"/>
      <c r="AX242" s="152"/>
      <c r="AY242" s="152"/>
      <c r="AZ242" s="152"/>
      <c r="BA242" s="152"/>
      <c r="BB242" s="152"/>
      <c r="BC242" s="152"/>
      <c r="BD242" s="152"/>
      <c r="BE242" s="152"/>
      <c r="BF242" s="152"/>
      <c r="BG242" s="152"/>
      <c r="BH242" s="152"/>
      <c r="BI242" s="152"/>
      <c r="BJ242" s="152"/>
      <c r="BK242" s="152"/>
      <c r="BL242" s="152"/>
      <c r="BM242" s="152"/>
      <c r="BN242" s="152"/>
      <c r="BO242" s="152"/>
      <c r="BP242" s="152"/>
      <c r="BQ242" s="152"/>
      <c r="BR242" s="152"/>
      <c r="BS242" s="152"/>
      <c r="BT242" s="152"/>
      <c r="BU242" s="152"/>
      <c r="BV242" s="152"/>
      <c r="BW242" s="152"/>
      <c r="BX242" s="152"/>
      <c r="BY242" s="152"/>
      <c r="BZ242" s="152"/>
      <c r="CA242" s="152"/>
      <c r="CB242" s="152"/>
      <c r="CC242" s="152"/>
      <c r="CD242" s="152"/>
      <c r="CE242" s="152"/>
      <c r="CF242" s="152"/>
      <c r="CG242" s="152"/>
      <c r="CH242" s="152"/>
      <c r="CI242" s="152"/>
      <c r="CJ242" s="152"/>
      <c r="CK242" s="152"/>
      <c r="CL242" s="152"/>
      <c r="CM242" s="152"/>
      <c r="CN242" s="152"/>
      <c r="CO242" s="152"/>
      <c r="CP242" s="152"/>
      <c r="CQ242" s="152"/>
      <c r="CR242" s="152"/>
      <c r="CS242" s="152"/>
      <c r="CT242" s="152"/>
      <c r="CU242" s="152"/>
      <c r="CV242" s="152"/>
      <c r="CW242" s="152"/>
      <c r="CX242" s="152"/>
      <c r="CY242" s="152"/>
      <c r="CZ242" s="152"/>
      <c r="DA242" s="152"/>
      <c r="DB242" s="152"/>
      <c r="DC242" s="152"/>
      <c r="DD242" s="152"/>
      <c r="DE242" s="152"/>
      <c r="DF242" s="152"/>
      <c r="DG242" s="152"/>
      <c r="DH242" s="152"/>
      <c r="DI242" s="152"/>
      <c r="DJ242" s="152"/>
      <c r="DK242" s="152"/>
      <c r="DL242" s="152"/>
      <c r="DM242" s="152"/>
      <c r="DN242" s="152"/>
      <c r="DO242" s="152"/>
      <c r="DP242" s="152"/>
      <c r="DQ242" s="152"/>
      <c r="DR242" s="152"/>
      <c r="DS242" s="152"/>
      <c r="DT242" s="152"/>
      <c r="DU242" s="152"/>
      <c r="DV242" s="152"/>
      <c r="DW242" s="152"/>
      <c r="DX242" s="152"/>
      <c r="DY242" s="152"/>
      <c r="DZ242" s="152"/>
      <c r="EA242" s="152"/>
      <c r="EB242" s="152"/>
      <c r="EC242" s="152"/>
      <c r="ED242" s="152"/>
      <c r="EE242" s="152"/>
      <c r="EF242" s="152"/>
      <c r="EG242" s="152"/>
      <c r="EH242" s="152"/>
      <c r="EI242" s="152"/>
      <c r="EJ242" s="152"/>
      <c r="EK242" s="152"/>
      <c r="EL242" s="152"/>
      <c r="EM242" s="152"/>
      <c r="EN242" s="152"/>
      <c r="EO242" s="152"/>
      <c r="EP242" s="152"/>
      <c r="EQ242" s="152"/>
      <c r="ER242" s="152"/>
      <c r="ES242" s="152"/>
      <c r="ET242" s="152"/>
      <c r="EU242" s="152"/>
      <c r="EV242" s="152"/>
      <c r="EW242" s="152"/>
      <c r="EX242" s="152"/>
      <c r="EY242" s="152"/>
      <c r="EZ242" s="152"/>
      <c r="FA242" s="152"/>
      <c r="FB242" s="152"/>
      <c r="FC242" s="152"/>
      <c r="FD242" s="152"/>
      <c r="FE242" s="152"/>
      <c r="FF242" s="152"/>
      <c r="FG242" s="152"/>
      <c r="FH242" s="152"/>
      <c r="FI242" s="152"/>
      <c r="FJ242" s="152"/>
      <c r="FK242" s="152"/>
      <c r="FL242" s="152"/>
      <c r="FM242" s="152"/>
      <c r="FN242" s="152"/>
      <c r="FO242" s="152"/>
      <c r="FP242" s="152"/>
      <c r="FQ242" s="152"/>
      <c r="FR242" s="152"/>
      <c r="FS242" s="152"/>
      <c r="FT242" s="152"/>
      <c r="FU242" s="152"/>
      <c r="FV242" s="152"/>
      <c r="FW242" s="152"/>
      <c r="FX242" s="152"/>
      <c r="FY242" s="152"/>
      <c r="FZ242" s="152"/>
      <c r="GA242" s="152"/>
      <c r="GB242" s="152"/>
      <c r="GC242" s="152"/>
      <c r="GD242" s="152"/>
      <c r="GE242" s="152"/>
      <c r="GF242" s="152"/>
      <c r="GG242" s="152"/>
      <c r="GH242" s="152"/>
      <c r="GI242" s="152"/>
      <c r="GJ242" s="152"/>
      <c r="GK242" s="152"/>
      <c r="GL242" s="152"/>
      <c r="GM242" s="152"/>
      <c r="GN242" s="152"/>
      <c r="GO242" s="152"/>
      <c r="GP242" s="152"/>
      <c r="GQ242" s="152"/>
      <c r="GR242" s="152"/>
      <c r="GS242" s="152"/>
      <c r="GT242" s="152"/>
      <c r="GU242" s="152"/>
      <c r="GV242" s="152"/>
      <c r="GW242" s="152"/>
      <c r="GX242" s="152"/>
      <c r="GY242" s="152"/>
      <c r="GZ242" s="152"/>
      <c r="HA242" s="152"/>
      <c r="HB242" s="152"/>
      <c r="HC242" s="152"/>
      <c r="HD242" s="152"/>
      <c r="HE242" s="152"/>
      <c r="HF242" s="152"/>
      <c r="HG242" s="152"/>
      <c r="HH242" s="152"/>
      <c r="HI242" s="152"/>
      <c r="HJ242" s="152"/>
      <c r="HK242" s="152"/>
      <c r="HL242" s="152"/>
      <c r="HM242" s="152"/>
      <c r="HN242" s="152"/>
      <c r="HO242" s="152"/>
      <c r="HP242" s="152"/>
      <c r="HQ242" s="152"/>
      <c r="HR242" s="152"/>
      <c r="HS242" s="152"/>
      <c r="HT242" s="152"/>
      <c r="HU242" s="152"/>
      <c r="HV242" s="152"/>
      <c r="HW242" s="152"/>
      <c r="HX242" s="152"/>
      <c r="HY242" s="152"/>
      <c r="HZ242" s="152"/>
      <c r="IA242" s="152"/>
      <c r="IB242" s="152"/>
      <c r="IC242" s="152"/>
      <c r="ID242" s="152"/>
      <c r="IE242" s="152"/>
      <c r="IF242" s="152"/>
      <c r="IG242" s="152"/>
      <c r="IH242" s="152"/>
      <c r="II242" s="152"/>
      <c r="IJ242" s="152"/>
      <c r="IK242" s="152"/>
      <c r="IL242" s="152"/>
      <c r="IM242" s="152"/>
      <c r="IN242" s="152"/>
      <c r="IO242" s="152"/>
      <c r="IP242" s="152"/>
      <c r="IQ242" s="152"/>
      <c r="IR242" s="152"/>
      <c r="IS242" s="152"/>
      <c r="IT242" s="152"/>
      <c r="IU242" s="152"/>
      <c r="IV242" s="152"/>
      <c r="IW242" s="152"/>
    </row>
    <row r="243" customFormat="false" ht="25.35" hidden="false" customHeight="true" outlineLevel="0" collapsed="false">
      <c r="A243" s="153" t="s">
        <v>365</v>
      </c>
      <c r="B243" s="154"/>
      <c r="C243" s="126" t="s">
        <v>366</v>
      </c>
      <c r="D243" s="127"/>
      <c r="E243" s="155" t="s">
        <v>51</v>
      </c>
      <c r="F243" s="156"/>
      <c r="G243" s="157"/>
      <c r="H243" s="158"/>
      <c r="I243" s="159" t="n">
        <v>50000</v>
      </c>
      <c r="J243" s="83"/>
      <c r="K243" s="160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  <c r="AA243" s="98"/>
      <c r="AB243" s="98"/>
      <c r="AC243" s="98"/>
      <c r="AD243" s="98"/>
      <c r="AE243" s="98"/>
      <c r="AF243" s="98"/>
      <c r="AG243" s="98"/>
      <c r="AH243" s="98"/>
      <c r="AI243" s="98"/>
      <c r="AJ243" s="98"/>
      <c r="AK243" s="98"/>
      <c r="AL243" s="98"/>
      <c r="AM243" s="98"/>
      <c r="AN243" s="98"/>
      <c r="AO243" s="98"/>
      <c r="AP243" s="98"/>
      <c r="AQ243" s="98"/>
      <c r="AR243" s="98"/>
      <c r="AS243" s="98"/>
      <c r="AT243" s="98"/>
      <c r="AU243" s="98"/>
      <c r="AV243" s="98"/>
      <c r="AW243" s="98"/>
      <c r="AX243" s="98"/>
      <c r="AY243" s="98"/>
      <c r="AZ243" s="98"/>
      <c r="BA243" s="98"/>
      <c r="BB243" s="98"/>
      <c r="BC243" s="98"/>
      <c r="BD243" s="98"/>
      <c r="BE243" s="98"/>
      <c r="BF243" s="98"/>
      <c r="BG243" s="98"/>
      <c r="BH243" s="98"/>
      <c r="BI243" s="98"/>
      <c r="BJ243" s="98"/>
      <c r="BK243" s="98"/>
      <c r="BL243" s="98"/>
      <c r="BM243" s="98"/>
      <c r="BN243" s="98"/>
      <c r="BO243" s="98"/>
      <c r="BP243" s="98"/>
      <c r="BQ243" s="98"/>
      <c r="BR243" s="98"/>
      <c r="BS243" s="98"/>
      <c r="BT243" s="98"/>
      <c r="BU243" s="98"/>
      <c r="BV243" s="98"/>
      <c r="BW243" s="98"/>
      <c r="BX243" s="98"/>
      <c r="BY243" s="98"/>
      <c r="BZ243" s="98"/>
      <c r="CA243" s="98"/>
      <c r="CB243" s="98"/>
      <c r="CC243" s="98"/>
      <c r="CD243" s="98"/>
      <c r="CE243" s="98"/>
      <c r="CF243" s="98"/>
      <c r="CG243" s="98"/>
      <c r="CH243" s="98"/>
      <c r="CI243" s="98"/>
      <c r="CJ243" s="98"/>
      <c r="CK243" s="98"/>
      <c r="CL243" s="98"/>
      <c r="CM243" s="98"/>
      <c r="CN243" s="98"/>
      <c r="CO243" s="98"/>
      <c r="CP243" s="98"/>
      <c r="CQ243" s="98"/>
      <c r="CR243" s="98"/>
      <c r="CS243" s="98"/>
      <c r="CT243" s="98"/>
      <c r="CU243" s="98"/>
      <c r="CV243" s="98"/>
      <c r="CW243" s="98"/>
      <c r="CX243" s="98"/>
      <c r="CY243" s="98"/>
      <c r="CZ243" s="98"/>
      <c r="DA243" s="98"/>
      <c r="DB243" s="98"/>
      <c r="DC243" s="98"/>
      <c r="DD243" s="98"/>
      <c r="DE243" s="98"/>
      <c r="DF243" s="98"/>
      <c r="DG243" s="98"/>
      <c r="DH243" s="98"/>
      <c r="DI243" s="98"/>
      <c r="DJ243" s="98"/>
      <c r="DK243" s="98"/>
      <c r="DL243" s="98"/>
      <c r="DM243" s="98"/>
      <c r="DN243" s="98"/>
      <c r="DO243" s="98"/>
      <c r="DP243" s="98"/>
      <c r="DQ243" s="98"/>
      <c r="DR243" s="98"/>
      <c r="DS243" s="98"/>
      <c r="DT243" s="98"/>
      <c r="DU243" s="98"/>
      <c r="DV243" s="98"/>
      <c r="DW243" s="98"/>
      <c r="DX243" s="98"/>
      <c r="DY243" s="98"/>
      <c r="DZ243" s="98"/>
      <c r="EA243" s="98"/>
      <c r="EB243" s="98"/>
      <c r="EC243" s="98"/>
      <c r="ED243" s="98"/>
      <c r="EE243" s="98"/>
      <c r="EF243" s="98"/>
      <c r="EG243" s="98"/>
      <c r="EH243" s="98"/>
      <c r="EI243" s="98"/>
      <c r="EJ243" s="98"/>
      <c r="EK243" s="98"/>
      <c r="EL243" s="98"/>
      <c r="EM243" s="98"/>
      <c r="EN243" s="98"/>
      <c r="EO243" s="98"/>
      <c r="EP243" s="98"/>
      <c r="EQ243" s="98"/>
      <c r="ER243" s="98"/>
      <c r="ES243" s="98"/>
      <c r="ET243" s="98"/>
      <c r="EU243" s="98"/>
      <c r="EV243" s="98"/>
      <c r="EW243" s="98"/>
      <c r="EX243" s="98"/>
      <c r="EY243" s="98"/>
      <c r="EZ243" s="98"/>
      <c r="FA243" s="98"/>
      <c r="FB243" s="98"/>
      <c r="FC243" s="98"/>
      <c r="FD243" s="98"/>
      <c r="FE243" s="98"/>
      <c r="FF243" s="98"/>
      <c r="FG243" s="98"/>
      <c r="FH243" s="98"/>
      <c r="FI243" s="98"/>
      <c r="FJ243" s="98"/>
      <c r="FK243" s="98"/>
      <c r="FL243" s="98"/>
      <c r="FM243" s="98"/>
      <c r="FN243" s="98"/>
      <c r="FO243" s="98"/>
      <c r="FP243" s="98"/>
      <c r="FQ243" s="98"/>
      <c r="FR243" s="98"/>
      <c r="FS243" s="98"/>
      <c r="FT243" s="98"/>
      <c r="FU243" s="98"/>
      <c r="FV243" s="98"/>
      <c r="FW243" s="98"/>
      <c r="FX243" s="98"/>
      <c r="FY243" s="98"/>
      <c r="FZ243" s="98"/>
      <c r="GA243" s="98"/>
      <c r="GB243" s="98"/>
      <c r="GC243" s="98"/>
      <c r="GD243" s="98"/>
      <c r="GE243" s="98"/>
      <c r="GF243" s="98"/>
      <c r="GG243" s="98"/>
      <c r="GH243" s="98"/>
      <c r="GI243" s="98"/>
      <c r="GJ243" s="98"/>
      <c r="GK243" s="98"/>
      <c r="GL243" s="98"/>
      <c r="GM243" s="98"/>
      <c r="GN243" s="98"/>
      <c r="GO243" s="98"/>
      <c r="GP243" s="98"/>
      <c r="GQ243" s="98"/>
      <c r="GR243" s="98"/>
      <c r="GS243" s="98"/>
      <c r="GT243" s="98"/>
      <c r="GU243" s="98"/>
      <c r="GV243" s="98"/>
      <c r="GW243" s="98"/>
      <c r="GX243" s="98"/>
      <c r="GY243" s="98"/>
      <c r="GZ243" s="98"/>
      <c r="HA243" s="98"/>
      <c r="HB243" s="98"/>
      <c r="HC243" s="98"/>
      <c r="HD243" s="98"/>
      <c r="HE243" s="98"/>
      <c r="HF243" s="98"/>
      <c r="HG243" s="98"/>
      <c r="HH243" s="98"/>
      <c r="HI243" s="98"/>
      <c r="HJ243" s="98"/>
      <c r="HK243" s="98"/>
      <c r="HL243" s="98"/>
      <c r="HM243" s="98"/>
      <c r="HN243" s="98"/>
      <c r="HO243" s="98"/>
      <c r="HP243" s="98"/>
      <c r="HQ243" s="98"/>
      <c r="HR243" s="98"/>
      <c r="HS243" s="98"/>
      <c r="HT243" s="98"/>
      <c r="HU243" s="98"/>
      <c r="HV243" s="98"/>
      <c r="HW243" s="98"/>
      <c r="HX243" s="98"/>
      <c r="HY243" s="98"/>
      <c r="HZ243" s="98"/>
      <c r="IA243" s="98"/>
      <c r="IB243" s="98"/>
      <c r="IC243" s="98"/>
      <c r="ID243" s="98"/>
      <c r="IE243" s="98"/>
      <c r="IF243" s="98"/>
      <c r="IG243" s="98"/>
      <c r="IH243" s="98"/>
      <c r="II243" s="98"/>
      <c r="IJ243" s="98"/>
      <c r="IK243" s="98"/>
      <c r="IL243" s="98"/>
      <c r="IM243" s="98"/>
      <c r="IN243" s="98"/>
      <c r="IO243" s="98"/>
      <c r="IP243" s="98"/>
      <c r="IQ243" s="98"/>
      <c r="IR243" s="98"/>
      <c r="IS243" s="98"/>
      <c r="IT243" s="98"/>
      <c r="IU243" s="98"/>
      <c r="IV243" s="98"/>
      <c r="IW243" s="98"/>
    </row>
    <row r="244" customFormat="false" ht="14.25" hidden="false" customHeight="true" outlineLevel="0" collapsed="false">
      <c r="A244" s="139" t="s">
        <v>367</v>
      </c>
      <c r="B244" s="140"/>
      <c r="C244" s="161" t="n">
        <v>104</v>
      </c>
      <c r="D244" s="142"/>
      <c r="E244" s="140"/>
      <c r="F244" s="142"/>
      <c r="G244" s="143"/>
      <c r="H244" s="144"/>
      <c r="I244" s="145" t="n">
        <f aca="false">SUM(I134:I243)</f>
        <v>22438468</v>
      </c>
      <c r="J244" s="162"/>
      <c r="K244" s="163"/>
      <c r="L244" s="162"/>
      <c r="M244" s="162"/>
      <c r="N244" s="162"/>
      <c r="O244" s="162"/>
      <c r="P244" s="162"/>
      <c r="Q244" s="162"/>
      <c r="R244" s="162"/>
      <c r="S244" s="162"/>
      <c r="T244" s="162"/>
      <c r="U244" s="162"/>
      <c r="V244" s="162"/>
      <c r="W244" s="162"/>
      <c r="X244" s="162"/>
      <c r="Y244" s="162"/>
      <c r="Z244" s="162"/>
      <c r="AA244" s="162"/>
      <c r="AB244" s="162"/>
      <c r="AC244" s="162"/>
      <c r="AD244" s="162"/>
      <c r="AE244" s="162"/>
      <c r="AF244" s="162"/>
      <c r="AG244" s="162"/>
      <c r="AH244" s="162"/>
      <c r="AI244" s="162"/>
      <c r="AJ244" s="162"/>
      <c r="AK244" s="162"/>
      <c r="AL244" s="162"/>
      <c r="AM244" s="162"/>
      <c r="AN244" s="162"/>
      <c r="AO244" s="162"/>
      <c r="AP244" s="162"/>
      <c r="AQ244" s="162"/>
      <c r="AR244" s="162"/>
      <c r="AS244" s="162"/>
      <c r="AT244" s="162"/>
      <c r="AU244" s="162"/>
      <c r="AV244" s="162"/>
      <c r="AW244" s="162"/>
      <c r="AX244" s="162"/>
      <c r="AY244" s="162"/>
      <c r="AZ244" s="162"/>
      <c r="BA244" s="162"/>
      <c r="BB244" s="162"/>
      <c r="BC244" s="162"/>
      <c r="BD244" s="162"/>
      <c r="BE244" s="162"/>
      <c r="BF244" s="162"/>
      <c r="BG244" s="162"/>
      <c r="BH244" s="162"/>
      <c r="BI244" s="162"/>
      <c r="BJ244" s="162"/>
      <c r="BK244" s="162"/>
      <c r="BL244" s="162"/>
      <c r="BM244" s="162"/>
      <c r="BN244" s="162"/>
      <c r="BO244" s="162"/>
      <c r="BP244" s="162"/>
      <c r="BQ244" s="162"/>
      <c r="BR244" s="162"/>
      <c r="BS244" s="162"/>
      <c r="BT244" s="162"/>
      <c r="BU244" s="162"/>
      <c r="BV244" s="162"/>
      <c r="BW244" s="162"/>
      <c r="BX244" s="162"/>
      <c r="BY244" s="162"/>
      <c r="BZ244" s="162"/>
      <c r="CA244" s="162"/>
      <c r="CB244" s="162"/>
      <c r="CC244" s="162"/>
      <c r="CD244" s="162"/>
      <c r="CE244" s="162"/>
      <c r="CF244" s="162"/>
      <c r="CG244" s="162"/>
      <c r="CH244" s="162"/>
      <c r="CI244" s="162"/>
      <c r="CJ244" s="162"/>
      <c r="CK244" s="162"/>
      <c r="CL244" s="162"/>
      <c r="CM244" s="162"/>
      <c r="CN244" s="162"/>
      <c r="CO244" s="162"/>
      <c r="CP244" s="162"/>
      <c r="CQ244" s="162"/>
      <c r="CR244" s="162"/>
      <c r="CS244" s="162"/>
      <c r="CT244" s="162"/>
      <c r="CU244" s="162"/>
      <c r="CV244" s="162"/>
      <c r="CW244" s="162"/>
      <c r="CX244" s="162"/>
      <c r="CY244" s="162"/>
      <c r="CZ244" s="162"/>
      <c r="DA244" s="162"/>
      <c r="DB244" s="162"/>
      <c r="DC244" s="162"/>
      <c r="DD244" s="162"/>
      <c r="DE244" s="162"/>
      <c r="DF244" s="162"/>
      <c r="DG244" s="162"/>
      <c r="DH244" s="162"/>
      <c r="DI244" s="162"/>
      <c r="DJ244" s="162"/>
      <c r="DK244" s="162"/>
      <c r="DL244" s="162"/>
      <c r="DM244" s="162"/>
      <c r="DN244" s="162"/>
      <c r="DO244" s="162"/>
      <c r="DP244" s="162"/>
      <c r="DQ244" s="162"/>
      <c r="DR244" s="162"/>
      <c r="DS244" s="162"/>
      <c r="DT244" s="162"/>
      <c r="DU244" s="162"/>
      <c r="DV244" s="162"/>
      <c r="DW244" s="162"/>
      <c r="DX244" s="162"/>
      <c r="DY244" s="162"/>
      <c r="DZ244" s="162"/>
      <c r="EA244" s="162"/>
      <c r="EB244" s="162"/>
      <c r="EC244" s="162"/>
      <c r="ED244" s="162"/>
      <c r="EE244" s="162"/>
      <c r="EF244" s="162"/>
      <c r="EG244" s="162"/>
      <c r="EH244" s="162"/>
      <c r="EI244" s="162"/>
      <c r="EJ244" s="162"/>
      <c r="EK244" s="162"/>
      <c r="EL244" s="162"/>
      <c r="EM244" s="162"/>
      <c r="EN244" s="162"/>
      <c r="EO244" s="162"/>
      <c r="EP244" s="162"/>
      <c r="EQ244" s="162"/>
      <c r="ER244" s="162"/>
      <c r="ES244" s="162"/>
      <c r="ET244" s="162"/>
      <c r="EU244" s="162"/>
      <c r="EV244" s="162"/>
      <c r="EW244" s="162"/>
      <c r="EX244" s="162"/>
      <c r="EY244" s="162"/>
      <c r="EZ244" s="162"/>
      <c r="FA244" s="162"/>
      <c r="FB244" s="162"/>
      <c r="FC244" s="162"/>
      <c r="FD244" s="162"/>
      <c r="FE244" s="162"/>
      <c r="FF244" s="162"/>
      <c r="FG244" s="162"/>
      <c r="FH244" s="162"/>
      <c r="FI244" s="162"/>
      <c r="FJ244" s="162"/>
      <c r="FK244" s="162"/>
      <c r="FL244" s="162"/>
      <c r="FM244" s="162"/>
      <c r="FN244" s="162"/>
      <c r="FO244" s="162"/>
      <c r="FP244" s="162"/>
      <c r="FQ244" s="162"/>
      <c r="FR244" s="162"/>
      <c r="FS244" s="162"/>
      <c r="FT244" s="162"/>
      <c r="FU244" s="162"/>
      <c r="FV244" s="162"/>
      <c r="FW244" s="162"/>
      <c r="FX244" s="162"/>
      <c r="FY244" s="162"/>
      <c r="FZ244" s="162"/>
      <c r="GA244" s="162"/>
      <c r="GB244" s="162"/>
      <c r="GC244" s="162"/>
      <c r="GD244" s="162"/>
      <c r="GE244" s="162"/>
      <c r="GF244" s="162"/>
      <c r="GG244" s="162"/>
      <c r="GH244" s="162"/>
      <c r="GI244" s="162"/>
      <c r="GJ244" s="162"/>
      <c r="GK244" s="162"/>
      <c r="GL244" s="162"/>
      <c r="GM244" s="162"/>
      <c r="GN244" s="162"/>
      <c r="GO244" s="162"/>
      <c r="GP244" s="162"/>
      <c r="GQ244" s="162"/>
      <c r="GR244" s="162"/>
      <c r="GS244" s="162"/>
      <c r="GT244" s="162"/>
      <c r="GU244" s="162"/>
      <c r="GV244" s="162"/>
      <c r="GW244" s="162"/>
      <c r="GX244" s="162"/>
      <c r="GY244" s="162"/>
      <c r="GZ244" s="162"/>
      <c r="HA244" s="162"/>
      <c r="HB244" s="162"/>
      <c r="HC244" s="162"/>
      <c r="HD244" s="162"/>
      <c r="HE244" s="162"/>
      <c r="HF244" s="162"/>
      <c r="HG244" s="162"/>
      <c r="HH244" s="162"/>
      <c r="HI244" s="162"/>
      <c r="HJ244" s="162"/>
      <c r="HK244" s="162"/>
      <c r="HL244" s="162"/>
      <c r="HM244" s="162"/>
      <c r="HN244" s="162"/>
      <c r="HO244" s="162"/>
      <c r="HP244" s="162"/>
      <c r="HQ244" s="162"/>
      <c r="HR244" s="162"/>
      <c r="HS244" s="162"/>
      <c r="HT244" s="162"/>
      <c r="HU244" s="162"/>
      <c r="HV244" s="162"/>
      <c r="HW244" s="162"/>
      <c r="HX244" s="162"/>
      <c r="HY244" s="162"/>
      <c r="HZ244" s="162"/>
      <c r="IA244" s="162"/>
      <c r="IB244" s="162"/>
      <c r="IC244" s="162"/>
      <c r="ID244" s="162"/>
      <c r="IE244" s="162"/>
      <c r="IF244" s="162"/>
      <c r="IG244" s="162"/>
      <c r="IH244" s="162"/>
      <c r="II244" s="162"/>
      <c r="IJ244" s="162"/>
      <c r="IK244" s="162"/>
      <c r="IL244" s="162"/>
      <c r="IM244" s="162"/>
      <c r="IN244" s="162"/>
      <c r="IO244" s="162"/>
      <c r="IP244" s="162"/>
      <c r="IQ244" s="162"/>
      <c r="IR244" s="162"/>
      <c r="IS244" s="162"/>
      <c r="IT244" s="162"/>
      <c r="IU244" s="162"/>
      <c r="IV244" s="162"/>
      <c r="IW244" s="162"/>
    </row>
    <row r="245" customFormat="false" ht="25.35" hidden="false" customHeight="true" outlineLevel="0" collapsed="false">
      <c r="A245" s="164" t="s">
        <v>368</v>
      </c>
      <c r="B245" s="154"/>
      <c r="C245" s="126" t="s">
        <v>366</v>
      </c>
      <c r="D245" s="127"/>
      <c r="E245" s="165" t="s">
        <v>369</v>
      </c>
      <c r="F245" s="156"/>
      <c r="G245" s="166" t="s">
        <v>370</v>
      </c>
      <c r="H245" s="158"/>
      <c r="I245" s="138" t="n">
        <v>80000</v>
      </c>
      <c r="J245" s="83"/>
      <c r="K245" s="167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  <c r="AB245" s="83"/>
      <c r="AC245" s="83"/>
      <c r="AD245" s="83"/>
      <c r="AE245" s="83"/>
      <c r="AF245" s="83"/>
      <c r="AG245" s="83"/>
      <c r="AH245" s="83"/>
      <c r="AI245" s="83"/>
      <c r="AJ245" s="83"/>
      <c r="AK245" s="83"/>
      <c r="AL245" s="83"/>
      <c r="AM245" s="83"/>
      <c r="AN245" s="83"/>
      <c r="AO245" s="83"/>
      <c r="AP245" s="83"/>
      <c r="AQ245" s="83"/>
      <c r="AR245" s="83"/>
      <c r="AS245" s="83"/>
      <c r="AT245" s="83"/>
      <c r="AU245" s="83"/>
      <c r="AV245" s="83"/>
      <c r="AW245" s="83"/>
      <c r="AX245" s="83"/>
      <c r="AY245" s="83"/>
      <c r="AZ245" s="83"/>
      <c r="BA245" s="83"/>
      <c r="BB245" s="83"/>
      <c r="BC245" s="83"/>
      <c r="BD245" s="83"/>
      <c r="BE245" s="83"/>
      <c r="BF245" s="83"/>
      <c r="BG245" s="83"/>
      <c r="BH245" s="83"/>
      <c r="BI245" s="83"/>
      <c r="BJ245" s="83"/>
      <c r="BK245" s="83"/>
      <c r="BL245" s="83"/>
      <c r="BM245" s="83"/>
      <c r="BN245" s="83"/>
      <c r="BO245" s="83"/>
      <c r="BP245" s="83"/>
      <c r="BQ245" s="83"/>
      <c r="BR245" s="83"/>
      <c r="BS245" s="83"/>
      <c r="BT245" s="83"/>
      <c r="BU245" s="83"/>
      <c r="BV245" s="83"/>
      <c r="BW245" s="83"/>
      <c r="BX245" s="83"/>
      <c r="BY245" s="83"/>
      <c r="BZ245" s="83"/>
      <c r="CA245" s="83"/>
      <c r="CB245" s="83"/>
      <c r="CC245" s="83"/>
      <c r="CD245" s="83"/>
      <c r="CE245" s="83"/>
      <c r="CF245" s="83"/>
      <c r="CG245" s="83"/>
      <c r="CH245" s="83"/>
      <c r="CI245" s="83"/>
      <c r="CJ245" s="83"/>
      <c r="CK245" s="83"/>
      <c r="CL245" s="83"/>
      <c r="CM245" s="83"/>
      <c r="CN245" s="83"/>
      <c r="CO245" s="83"/>
      <c r="CP245" s="83"/>
      <c r="CQ245" s="83"/>
      <c r="CR245" s="83"/>
      <c r="CS245" s="83"/>
      <c r="CT245" s="83"/>
      <c r="CU245" s="83"/>
      <c r="CV245" s="83"/>
      <c r="CW245" s="83"/>
      <c r="CX245" s="83"/>
      <c r="CY245" s="83"/>
      <c r="CZ245" s="83"/>
      <c r="DA245" s="83"/>
      <c r="DB245" s="83"/>
      <c r="DC245" s="83"/>
      <c r="DD245" s="83"/>
      <c r="DE245" s="83"/>
      <c r="DF245" s="83"/>
      <c r="DG245" s="83"/>
      <c r="DH245" s="83"/>
      <c r="DI245" s="83"/>
      <c r="DJ245" s="83"/>
      <c r="DK245" s="83"/>
      <c r="DL245" s="83"/>
      <c r="DM245" s="83"/>
      <c r="DN245" s="83"/>
      <c r="DO245" s="83"/>
      <c r="DP245" s="83"/>
      <c r="DQ245" s="83"/>
      <c r="DR245" s="83"/>
      <c r="DS245" s="83"/>
      <c r="DT245" s="83"/>
      <c r="DU245" s="83"/>
      <c r="DV245" s="83"/>
      <c r="DW245" s="83"/>
      <c r="DX245" s="83"/>
      <c r="DY245" s="83"/>
      <c r="DZ245" s="83"/>
      <c r="EA245" s="83"/>
      <c r="EB245" s="83"/>
      <c r="EC245" s="83"/>
      <c r="ED245" s="83"/>
      <c r="EE245" s="83"/>
      <c r="EF245" s="83"/>
      <c r="EG245" s="83"/>
      <c r="EH245" s="83"/>
      <c r="EI245" s="83"/>
      <c r="EJ245" s="83"/>
      <c r="EK245" s="83"/>
      <c r="EL245" s="83"/>
      <c r="EM245" s="83"/>
      <c r="EN245" s="83"/>
      <c r="EO245" s="83"/>
      <c r="EP245" s="83"/>
      <c r="EQ245" s="83"/>
      <c r="ER245" s="83"/>
      <c r="ES245" s="83"/>
      <c r="ET245" s="83"/>
      <c r="EU245" s="83"/>
      <c r="EV245" s="83"/>
      <c r="EW245" s="83"/>
      <c r="EX245" s="83"/>
      <c r="EY245" s="83"/>
      <c r="EZ245" s="83"/>
      <c r="FA245" s="83"/>
      <c r="FB245" s="83"/>
      <c r="FC245" s="83"/>
      <c r="FD245" s="83"/>
      <c r="FE245" s="83"/>
      <c r="FF245" s="83"/>
      <c r="FG245" s="83"/>
      <c r="FH245" s="83"/>
      <c r="FI245" s="83"/>
      <c r="FJ245" s="83"/>
      <c r="FK245" s="83"/>
      <c r="FL245" s="83"/>
      <c r="FM245" s="83"/>
      <c r="FN245" s="83"/>
      <c r="FO245" s="83"/>
      <c r="FP245" s="83"/>
      <c r="FQ245" s="83"/>
      <c r="FR245" s="83"/>
      <c r="FS245" s="83"/>
      <c r="FT245" s="83"/>
      <c r="FU245" s="83"/>
      <c r="FV245" s="83"/>
      <c r="FW245" s="83"/>
      <c r="FX245" s="83"/>
      <c r="FY245" s="83"/>
      <c r="FZ245" s="83"/>
      <c r="GA245" s="83"/>
      <c r="GB245" s="83"/>
      <c r="GC245" s="83"/>
      <c r="GD245" s="83"/>
      <c r="GE245" s="83"/>
      <c r="GF245" s="83"/>
      <c r="GG245" s="83"/>
      <c r="GH245" s="83"/>
      <c r="GI245" s="83"/>
      <c r="GJ245" s="83"/>
      <c r="GK245" s="83"/>
      <c r="GL245" s="83"/>
      <c r="GM245" s="83"/>
      <c r="GN245" s="83"/>
      <c r="GO245" s="83"/>
      <c r="GP245" s="83"/>
      <c r="GQ245" s="83"/>
      <c r="GR245" s="83"/>
      <c r="GS245" s="83"/>
      <c r="GT245" s="83"/>
      <c r="GU245" s="83"/>
      <c r="GV245" s="83"/>
      <c r="GW245" s="83"/>
      <c r="GX245" s="83"/>
      <c r="GY245" s="83"/>
      <c r="GZ245" s="83"/>
      <c r="HA245" s="83"/>
      <c r="HB245" s="83"/>
      <c r="HC245" s="83"/>
      <c r="HD245" s="83"/>
      <c r="HE245" s="83"/>
      <c r="HF245" s="83"/>
      <c r="HG245" s="83"/>
      <c r="HH245" s="83"/>
      <c r="HI245" s="83"/>
      <c r="HJ245" s="83"/>
      <c r="HK245" s="83"/>
      <c r="HL245" s="83"/>
      <c r="HM245" s="83"/>
      <c r="HN245" s="83"/>
      <c r="HO245" s="83"/>
      <c r="HP245" s="83"/>
      <c r="HQ245" s="83"/>
      <c r="HR245" s="83"/>
      <c r="HS245" s="83"/>
      <c r="HT245" s="83"/>
      <c r="HU245" s="83"/>
      <c r="HV245" s="83"/>
      <c r="HW245" s="83"/>
      <c r="HX245" s="83"/>
      <c r="HY245" s="83"/>
      <c r="HZ245" s="83"/>
      <c r="IA245" s="83"/>
      <c r="IB245" s="83"/>
      <c r="IC245" s="83"/>
      <c r="ID245" s="83"/>
      <c r="IE245" s="83"/>
      <c r="IF245" s="83"/>
      <c r="IG245" s="83"/>
      <c r="IH245" s="83"/>
      <c r="II245" s="83"/>
      <c r="IJ245" s="83"/>
      <c r="IK245" s="83"/>
      <c r="IL245" s="83"/>
      <c r="IM245" s="83"/>
      <c r="IN245" s="83"/>
      <c r="IO245" s="83"/>
      <c r="IP245" s="83"/>
      <c r="IQ245" s="83"/>
      <c r="IR245" s="83"/>
      <c r="IS245" s="83"/>
      <c r="IT245" s="83"/>
      <c r="IU245" s="83"/>
      <c r="IV245" s="83"/>
      <c r="IW245" s="83"/>
    </row>
    <row r="246" customFormat="false" ht="25.35" hidden="false" customHeight="true" outlineLevel="0" collapsed="false">
      <c r="A246" s="164" t="s">
        <v>246</v>
      </c>
      <c r="B246" s="154"/>
      <c r="C246" s="126" t="s">
        <v>366</v>
      </c>
      <c r="D246" s="127"/>
      <c r="E246" s="165" t="s">
        <v>247</v>
      </c>
      <c r="F246" s="156"/>
      <c r="G246" s="166" t="s">
        <v>371</v>
      </c>
      <c r="H246" s="158"/>
      <c r="I246" s="168" t="n">
        <v>23632</v>
      </c>
      <c r="J246" s="83"/>
      <c r="K246" s="167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  <c r="AC246" s="83"/>
      <c r="AD246" s="83"/>
      <c r="AE246" s="83"/>
      <c r="AF246" s="83"/>
      <c r="AG246" s="83"/>
      <c r="AH246" s="83"/>
      <c r="AI246" s="83"/>
      <c r="AJ246" s="83"/>
      <c r="AK246" s="83"/>
      <c r="AL246" s="83"/>
      <c r="AM246" s="83"/>
      <c r="AN246" s="83"/>
      <c r="AO246" s="83"/>
      <c r="AP246" s="83"/>
      <c r="AQ246" s="83"/>
      <c r="AR246" s="83"/>
      <c r="AS246" s="83"/>
      <c r="AT246" s="83"/>
      <c r="AU246" s="83"/>
      <c r="AV246" s="83"/>
      <c r="AW246" s="83"/>
      <c r="AX246" s="83"/>
      <c r="AY246" s="83"/>
      <c r="AZ246" s="83"/>
      <c r="BA246" s="83"/>
      <c r="BB246" s="83"/>
      <c r="BC246" s="83"/>
      <c r="BD246" s="83"/>
      <c r="BE246" s="83"/>
      <c r="BF246" s="83"/>
      <c r="BG246" s="83"/>
      <c r="BH246" s="83"/>
      <c r="BI246" s="83"/>
      <c r="BJ246" s="83"/>
      <c r="BK246" s="83"/>
      <c r="BL246" s="83"/>
      <c r="BM246" s="83"/>
      <c r="BN246" s="83"/>
      <c r="BO246" s="83"/>
      <c r="BP246" s="83"/>
      <c r="BQ246" s="83"/>
      <c r="BR246" s="83"/>
      <c r="BS246" s="83"/>
      <c r="BT246" s="83"/>
      <c r="BU246" s="83"/>
      <c r="BV246" s="83"/>
      <c r="BW246" s="83"/>
      <c r="BX246" s="83"/>
      <c r="BY246" s="83"/>
      <c r="BZ246" s="83"/>
      <c r="CA246" s="83"/>
      <c r="CB246" s="83"/>
      <c r="CC246" s="83"/>
      <c r="CD246" s="83"/>
      <c r="CE246" s="83"/>
      <c r="CF246" s="83"/>
      <c r="CG246" s="83"/>
      <c r="CH246" s="83"/>
      <c r="CI246" s="83"/>
      <c r="CJ246" s="83"/>
      <c r="CK246" s="83"/>
      <c r="CL246" s="83"/>
      <c r="CM246" s="83"/>
      <c r="CN246" s="83"/>
      <c r="CO246" s="83"/>
      <c r="CP246" s="83"/>
      <c r="CQ246" s="83"/>
      <c r="CR246" s="83"/>
      <c r="CS246" s="83"/>
      <c r="CT246" s="83"/>
      <c r="CU246" s="83"/>
      <c r="CV246" s="83"/>
      <c r="CW246" s="83"/>
      <c r="CX246" s="83"/>
      <c r="CY246" s="83"/>
      <c r="CZ246" s="83"/>
      <c r="DA246" s="83"/>
      <c r="DB246" s="83"/>
      <c r="DC246" s="83"/>
      <c r="DD246" s="83"/>
      <c r="DE246" s="83"/>
      <c r="DF246" s="83"/>
      <c r="DG246" s="83"/>
      <c r="DH246" s="83"/>
      <c r="DI246" s="83"/>
      <c r="DJ246" s="83"/>
      <c r="DK246" s="83"/>
      <c r="DL246" s="83"/>
      <c r="DM246" s="83"/>
      <c r="DN246" s="83"/>
      <c r="DO246" s="83"/>
      <c r="DP246" s="83"/>
      <c r="DQ246" s="83"/>
      <c r="DR246" s="83"/>
      <c r="DS246" s="83"/>
      <c r="DT246" s="83"/>
      <c r="DU246" s="83"/>
      <c r="DV246" s="83"/>
      <c r="DW246" s="83"/>
      <c r="DX246" s="83"/>
      <c r="DY246" s="83"/>
      <c r="DZ246" s="83"/>
      <c r="EA246" s="83"/>
      <c r="EB246" s="83"/>
      <c r="EC246" s="83"/>
      <c r="ED246" s="83"/>
      <c r="EE246" s="83"/>
      <c r="EF246" s="83"/>
      <c r="EG246" s="83"/>
      <c r="EH246" s="83"/>
      <c r="EI246" s="83"/>
      <c r="EJ246" s="83"/>
      <c r="EK246" s="83"/>
      <c r="EL246" s="83"/>
      <c r="EM246" s="83"/>
      <c r="EN246" s="83"/>
      <c r="EO246" s="83"/>
      <c r="EP246" s="83"/>
      <c r="EQ246" s="83"/>
      <c r="ER246" s="83"/>
      <c r="ES246" s="83"/>
      <c r="ET246" s="83"/>
      <c r="EU246" s="83"/>
      <c r="EV246" s="83"/>
      <c r="EW246" s="83"/>
      <c r="EX246" s="83"/>
      <c r="EY246" s="83"/>
      <c r="EZ246" s="83"/>
      <c r="FA246" s="83"/>
      <c r="FB246" s="83"/>
      <c r="FC246" s="83"/>
      <c r="FD246" s="83"/>
      <c r="FE246" s="83"/>
      <c r="FF246" s="83"/>
      <c r="FG246" s="83"/>
      <c r="FH246" s="83"/>
      <c r="FI246" s="83"/>
      <c r="FJ246" s="83"/>
      <c r="FK246" s="83"/>
      <c r="FL246" s="83"/>
      <c r="FM246" s="83"/>
      <c r="FN246" s="83"/>
      <c r="FO246" s="83"/>
      <c r="FP246" s="83"/>
      <c r="FQ246" s="83"/>
      <c r="FR246" s="83"/>
      <c r="FS246" s="83"/>
      <c r="FT246" s="83"/>
      <c r="FU246" s="83"/>
      <c r="FV246" s="83"/>
      <c r="FW246" s="83"/>
      <c r="FX246" s="83"/>
      <c r="FY246" s="83"/>
      <c r="FZ246" s="83"/>
      <c r="GA246" s="83"/>
      <c r="GB246" s="83"/>
      <c r="GC246" s="83"/>
      <c r="GD246" s="83"/>
      <c r="GE246" s="83"/>
      <c r="GF246" s="83"/>
      <c r="GG246" s="83"/>
      <c r="GH246" s="83"/>
      <c r="GI246" s="83"/>
      <c r="GJ246" s="83"/>
      <c r="GK246" s="83"/>
      <c r="GL246" s="83"/>
      <c r="GM246" s="83"/>
      <c r="GN246" s="83"/>
      <c r="GO246" s="83"/>
      <c r="GP246" s="83"/>
      <c r="GQ246" s="83"/>
      <c r="GR246" s="83"/>
      <c r="GS246" s="83"/>
      <c r="GT246" s="83"/>
      <c r="GU246" s="83"/>
      <c r="GV246" s="83"/>
      <c r="GW246" s="83"/>
      <c r="GX246" s="83"/>
      <c r="GY246" s="83"/>
      <c r="GZ246" s="83"/>
      <c r="HA246" s="83"/>
      <c r="HB246" s="83"/>
      <c r="HC246" s="83"/>
      <c r="HD246" s="83"/>
      <c r="HE246" s="83"/>
      <c r="HF246" s="83"/>
      <c r="HG246" s="83"/>
      <c r="HH246" s="83"/>
      <c r="HI246" s="83"/>
      <c r="HJ246" s="83"/>
      <c r="HK246" s="83"/>
      <c r="HL246" s="83"/>
      <c r="HM246" s="83"/>
      <c r="HN246" s="83"/>
      <c r="HO246" s="83"/>
      <c r="HP246" s="83"/>
      <c r="HQ246" s="83"/>
      <c r="HR246" s="83"/>
      <c r="HS246" s="83"/>
      <c r="HT246" s="83"/>
      <c r="HU246" s="83"/>
      <c r="HV246" s="83"/>
      <c r="HW246" s="83"/>
      <c r="HX246" s="83"/>
      <c r="HY246" s="83"/>
      <c r="HZ246" s="83"/>
      <c r="IA246" s="83"/>
      <c r="IB246" s="83"/>
      <c r="IC246" s="83"/>
      <c r="ID246" s="83"/>
      <c r="IE246" s="83"/>
      <c r="IF246" s="83"/>
      <c r="IG246" s="83"/>
      <c r="IH246" s="83"/>
      <c r="II246" s="83"/>
      <c r="IJ246" s="83"/>
      <c r="IK246" s="83"/>
      <c r="IL246" s="83"/>
      <c r="IM246" s="83"/>
      <c r="IN246" s="83"/>
      <c r="IO246" s="83"/>
      <c r="IP246" s="83"/>
      <c r="IQ246" s="83"/>
      <c r="IR246" s="83"/>
      <c r="IS246" s="83"/>
      <c r="IT246" s="83"/>
      <c r="IU246" s="83"/>
      <c r="IV246" s="83"/>
      <c r="IW246" s="83"/>
    </row>
    <row r="247" customFormat="false" ht="25.35" hidden="false" customHeight="true" outlineLevel="0" collapsed="false">
      <c r="A247" s="169" t="s">
        <v>343</v>
      </c>
      <c r="B247" s="154"/>
      <c r="C247" s="126" t="s">
        <v>366</v>
      </c>
      <c r="D247" s="127"/>
      <c r="E247" s="165" t="s">
        <v>78</v>
      </c>
      <c r="F247" s="156"/>
      <c r="G247" s="166" t="s">
        <v>245</v>
      </c>
      <c r="H247" s="158"/>
      <c r="I247" s="168" t="n">
        <v>0</v>
      </c>
      <c r="J247" s="83"/>
      <c r="K247" s="160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  <c r="AB247" s="98"/>
      <c r="AC247" s="98"/>
      <c r="AD247" s="98"/>
      <c r="AE247" s="98"/>
      <c r="AF247" s="98"/>
      <c r="AG247" s="98"/>
      <c r="AH247" s="98"/>
      <c r="AI247" s="98"/>
      <c r="AJ247" s="98"/>
      <c r="AK247" s="98"/>
      <c r="AL247" s="98"/>
      <c r="AM247" s="98"/>
      <c r="AN247" s="98"/>
      <c r="AO247" s="98"/>
      <c r="AP247" s="98"/>
      <c r="AQ247" s="98"/>
      <c r="AR247" s="98"/>
      <c r="AS247" s="98"/>
      <c r="AT247" s="98"/>
      <c r="AU247" s="98"/>
      <c r="AV247" s="98"/>
      <c r="AW247" s="98"/>
      <c r="AX247" s="98"/>
      <c r="AY247" s="98"/>
      <c r="AZ247" s="98"/>
      <c r="BA247" s="98"/>
      <c r="BB247" s="98"/>
      <c r="BC247" s="98"/>
      <c r="BD247" s="98"/>
      <c r="BE247" s="98"/>
      <c r="BF247" s="98"/>
      <c r="BG247" s="98"/>
      <c r="BH247" s="98"/>
      <c r="BI247" s="98"/>
      <c r="BJ247" s="98"/>
      <c r="BK247" s="98"/>
      <c r="BL247" s="98"/>
      <c r="BM247" s="98"/>
      <c r="BN247" s="98"/>
      <c r="BO247" s="98"/>
      <c r="BP247" s="98"/>
      <c r="BQ247" s="98"/>
      <c r="BR247" s="98"/>
      <c r="BS247" s="98"/>
      <c r="BT247" s="98"/>
      <c r="BU247" s="98"/>
      <c r="BV247" s="98"/>
      <c r="BW247" s="98"/>
      <c r="BX247" s="98"/>
      <c r="BY247" s="98"/>
      <c r="BZ247" s="98"/>
      <c r="CA247" s="98"/>
      <c r="CB247" s="98"/>
      <c r="CC247" s="98"/>
      <c r="CD247" s="98"/>
      <c r="CE247" s="98"/>
      <c r="CF247" s="98"/>
      <c r="CG247" s="98"/>
      <c r="CH247" s="98"/>
      <c r="CI247" s="98"/>
      <c r="CJ247" s="98"/>
      <c r="CK247" s="98"/>
      <c r="CL247" s="98"/>
      <c r="CM247" s="98"/>
      <c r="CN247" s="98"/>
      <c r="CO247" s="98"/>
      <c r="CP247" s="98"/>
      <c r="CQ247" s="98"/>
      <c r="CR247" s="98"/>
      <c r="CS247" s="98"/>
      <c r="CT247" s="98"/>
      <c r="CU247" s="98"/>
      <c r="CV247" s="98"/>
      <c r="CW247" s="98"/>
      <c r="CX247" s="98"/>
      <c r="CY247" s="98"/>
      <c r="CZ247" s="98"/>
      <c r="DA247" s="98"/>
      <c r="DB247" s="98"/>
      <c r="DC247" s="98"/>
      <c r="DD247" s="98"/>
      <c r="DE247" s="98"/>
      <c r="DF247" s="98"/>
      <c r="DG247" s="98"/>
      <c r="DH247" s="98"/>
      <c r="DI247" s="98"/>
      <c r="DJ247" s="98"/>
      <c r="DK247" s="98"/>
      <c r="DL247" s="98"/>
      <c r="DM247" s="98"/>
      <c r="DN247" s="98"/>
      <c r="DO247" s="98"/>
      <c r="DP247" s="98"/>
      <c r="DQ247" s="98"/>
      <c r="DR247" s="98"/>
      <c r="DS247" s="98"/>
      <c r="DT247" s="98"/>
      <c r="DU247" s="98"/>
      <c r="DV247" s="98"/>
      <c r="DW247" s="98"/>
      <c r="DX247" s="98"/>
      <c r="DY247" s="98"/>
      <c r="DZ247" s="98"/>
      <c r="EA247" s="98"/>
      <c r="EB247" s="98"/>
      <c r="EC247" s="98"/>
      <c r="ED247" s="98"/>
      <c r="EE247" s="98"/>
      <c r="EF247" s="98"/>
      <c r="EG247" s="98"/>
      <c r="EH247" s="98"/>
      <c r="EI247" s="98"/>
      <c r="EJ247" s="98"/>
      <c r="EK247" s="98"/>
      <c r="EL247" s="98"/>
      <c r="EM247" s="98"/>
      <c r="EN247" s="98"/>
      <c r="EO247" s="98"/>
      <c r="EP247" s="98"/>
      <c r="EQ247" s="98"/>
      <c r="ER247" s="98"/>
      <c r="ES247" s="98"/>
      <c r="ET247" s="98"/>
      <c r="EU247" s="98"/>
      <c r="EV247" s="98"/>
      <c r="EW247" s="98"/>
      <c r="EX247" s="98"/>
      <c r="EY247" s="98"/>
      <c r="EZ247" s="98"/>
      <c r="FA247" s="98"/>
      <c r="FB247" s="98"/>
      <c r="FC247" s="98"/>
      <c r="FD247" s="98"/>
      <c r="FE247" s="98"/>
      <c r="FF247" s="98"/>
      <c r="FG247" s="98"/>
      <c r="FH247" s="98"/>
      <c r="FI247" s="98"/>
      <c r="FJ247" s="98"/>
      <c r="FK247" s="98"/>
      <c r="FL247" s="98"/>
      <c r="FM247" s="98"/>
      <c r="FN247" s="98"/>
      <c r="FO247" s="98"/>
      <c r="FP247" s="98"/>
      <c r="FQ247" s="98"/>
      <c r="FR247" s="98"/>
      <c r="FS247" s="98"/>
      <c r="FT247" s="98"/>
      <c r="FU247" s="98"/>
      <c r="FV247" s="98"/>
      <c r="FW247" s="98"/>
      <c r="FX247" s="98"/>
      <c r="FY247" s="98"/>
      <c r="FZ247" s="98"/>
      <c r="GA247" s="98"/>
      <c r="GB247" s="98"/>
      <c r="GC247" s="98"/>
      <c r="GD247" s="98"/>
      <c r="GE247" s="98"/>
      <c r="GF247" s="98"/>
      <c r="GG247" s="98"/>
      <c r="GH247" s="98"/>
      <c r="GI247" s="98"/>
      <c r="GJ247" s="98"/>
      <c r="GK247" s="98"/>
      <c r="GL247" s="98"/>
      <c r="GM247" s="98"/>
      <c r="GN247" s="98"/>
      <c r="GO247" s="98"/>
      <c r="GP247" s="98"/>
      <c r="GQ247" s="98"/>
      <c r="GR247" s="98"/>
      <c r="GS247" s="98"/>
      <c r="GT247" s="98"/>
      <c r="GU247" s="98"/>
      <c r="GV247" s="98"/>
      <c r="GW247" s="98"/>
      <c r="GX247" s="98"/>
      <c r="GY247" s="98"/>
      <c r="GZ247" s="98"/>
      <c r="HA247" s="98"/>
      <c r="HB247" s="98"/>
      <c r="HC247" s="98"/>
      <c r="HD247" s="98"/>
      <c r="HE247" s="98"/>
      <c r="HF247" s="98"/>
      <c r="HG247" s="98"/>
      <c r="HH247" s="98"/>
      <c r="HI247" s="98"/>
      <c r="HJ247" s="98"/>
      <c r="HK247" s="98"/>
      <c r="HL247" s="98"/>
      <c r="HM247" s="98"/>
      <c r="HN247" s="98"/>
      <c r="HO247" s="98"/>
      <c r="HP247" s="98"/>
      <c r="HQ247" s="98"/>
      <c r="HR247" s="98"/>
      <c r="HS247" s="98"/>
      <c r="HT247" s="98"/>
      <c r="HU247" s="98"/>
      <c r="HV247" s="98"/>
      <c r="HW247" s="98"/>
      <c r="HX247" s="98"/>
      <c r="HY247" s="98"/>
      <c r="HZ247" s="98"/>
      <c r="IA247" s="98"/>
      <c r="IB247" s="98"/>
      <c r="IC247" s="98"/>
      <c r="ID247" s="98"/>
      <c r="IE247" s="98"/>
      <c r="IF247" s="98"/>
      <c r="IG247" s="98"/>
      <c r="IH247" s="98"/>
      <c r="II247" s="98"/>
      <c r="IJ247" s="98"/>
      <c r="IK247" s="98"/>
      <c r="IL247" s="98"/>
      <c r="IM247" s="98"/>
      <c r="IN247" s="98"/>
      <c r="IO247" s="98"/>
      <c r="IP247" s="98"/>
      <c r="IQ247" s="98"/>
      <c r="IR247" s="98"/>
      <c r="IS247" s="98"/>
      <c r="IT247" s="98"/>
      <c r="IU247" s="98"/>
      <c r="IV247" s="98"/>
      <c r="IW247" s="98"/>
    </row>
    <row r="248" customFormat="false" ht="25.35" hidden="false" customHeight="true" outlineLevel="0" collapsed="false">
      <c r="A248" s="169" t="s">
        <v>194</v>
      </c>
      <c r="B248" s="154"/>
      <c r="C248" s="126" t="s">
        <v>366</v>
      </c>
      <c r="D248" s="127"/>
      <c r="E248" s="165" t="s">
        <v>42</v>
      </c>
      <c r="F248" s="156"/>
      <c r="G248" s="166" t="s">
        <v>372</v>
      </c>
      <c r="H248" s="158"/>
      <c r="I248" s="168" t="n">
        <v>0</v>
      </c>
      <c r="J248" s="83"/>
      <c r="K248" s="160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  <c r="AA248" s="98"/>
      <c r="AB248" s="98"/>
      <c r="AC248" s="98"/>
      <c r="AD248" s="98"/>
      <c r="AE248" s="98"/>
      <c r="AF248" s="98"/>
      <c r="AG248" s="98"/>
      <c r="AH248" s="98"/>
      <c r="AI248" s="98"/>
      <c r="AJ248" s="98"/>
      <c r="AK248" s="98"/>
      <c r="AL248" s="98"/>
      <c r="AM248" s="98"/>
      <c r="AN248" s="98"/>
      <c r="AO248" s="98"/>
      <c r="AP248" s="98"/>
      <c r="AQ248" s="98"/>
      <c r="AR248" s="98"/>
      <c r="AS248" s="98"/>
      <c r="AT248" s="98"/>
      <c r="AU248" s="98"/>
      <c r="AV248" s="98"/>
      <c r="AW248" s="98"/>
      <c r="AX248" s="98"/>
      <c r="AY248" s="98"/>
      <c r="AZ248" s="98"/>
      <c r="BA248" s="98"/>
      <c r="BB248" s="98"/>
      <c r="BC248" s="98"/>
      <c r="BD248" s="98"/>
      <c r="BE248" s="98"/>
      <c r="BF248" s="98"/>
      <c r="BG248" s="98"/>
      <c r="BH248" s="98"/>
      <c r="BI248" s="98"/>
      <c r="BJ248" s="98"/>
      <c r="BK248" s="98"/>
      <c r="BL248" s="98"/>
      <c r="BM248" s="98"/>
      <c r="BN248" s="98"/>
      <c r="BO248" s="98"/>
      <c r="BP248" s="98"/>
      <c r="BQ248" s="98"/>
      <c r="BR248" s="98"/>
      <c r="BS248" s="98"/>
      <c r="BT248" s="98"/>
      <c r="BU248" s="98"/>
      <c r="BV248" s="98"/>
      <c r="BW248" s="98"/>
      <c r="BX248" s="98"/>
      <c r="BY248" s="98"/>
      <c r="BZ248" s="98"/>
      <c r="CA248" s="98"/>
      <c r="CB248" s="98"/>
      <c r="CC248" s="98"/>
      <c r="CD248" s="98"/>
      <c r="CE248" s="98"/>
      <c r="CF248" s="98"/>
      <c r="CG248" s="98"/>
      <c r="CH248" s="98"/>
      <c r="CI248" s="98"/>
      <c r="CJ248" s="98"/>
      <c r="CK248" s="98"/>
      <c r="CL248" s="98"/>
      <c r="CM248" s="98"/>
      <c r="CN248" s="98"/>
      <c r="CO248" s="98"/>
      <c r="CP248" s="98"/>
      <c r="CQ248" s="98"/>
      <c r="CR248" s="98"/>
      <c r="CS248" s="98"/>
      <c r="CT248" s="98"/>
      <c r="CU248" s="98"/>
      <c r="CV248" s="98"/>
      <c r="CW248" s="98"/>
      <c r="CX248" s="98"/>
      <c r="CY248" s="98"/>
      <c r="CZ248" s="98"/>
      <c r="DA248" s="98"/>
      <c r="DB248" s="98"/>
      <c r="DC248" s="98"/>
      <c r="DD248" s="98"/>
      <c r="DE248" s="98"/>
      <c r="DF248" s="98"/>
      <c r="DG248" s="98"/>
      <c r="DH248" s="98"/>
      <c r="DI248" s="98"/>
      <c r="DJ248" s="98"/>
      <c r="DK248" s="98"/>
      <c r="DL248" s="98"/>
      <c r="DM248" s="98"/>
      <c r="DN248" s="98"/>
      <c r="DO248" s="98"/>
      <c r="DP248" s="98"/>
      <c r="DQ248" s="98"/>
      <c r="DR248" s="98"/>
      <c r="DS248" s="98"/>
      <c r="DT248" s="98"/>
      <c r="DU248" s="98"/>
      <c r="DV248" s="98"/>
      <c r="DW248" s="98"/>
      <c r="DX248" s="98"/>
      <c r="DY248" s="98"/>
      <c r="DZ248" s="98"/>
      <c r="EA248" s="98"/>
      <c r="EB248" s="98"/>
      <c r="EC248" s="98"/>
      <c r="ED248" s="98"/>
      <c r="EE248" s="98"/>
      <c r="EF248" s="98"/>
      <c r="EG248" s="98"/>
      <c r="EH248" s="98"/>
      <c r="EI248" s="98"/>
      <c r="EJ248" s="98"/>
      <c r="EK248" s="98"/>
      <c r="EL248" s="98"/>
      <c r="EM248" s="98"/>
      <c r="EN248" s="98"/>
      <c r="EO248" s="98"/>
      <c r="EP248" s="98"/>
      <c r="EQ248" s="98"/>
      <c r="ER248" s="98"/>
      <c r="ES248" s="98"/>
      <c r="ET248" s="98"/>
      <c r="EU248" s="98"/>
      <c r="EV248" s="98"/>
      <c r="EW248" s="98"/>
      <c r="EX248" s="98"/>
      <c r="EY248" s="98"/>
      <c r="EZ248" s="98"/>
      <c r="FA248" s="98"/>
      <c r="FB248" s="98"/>
      <c r="FC248" s="98"/>
      <c r="FD248" s="98"/>
      <c r="FE248" s="98"/>
      <c r="FF248" s="98"/>
      <c r="FG248" s="98"/>
      <c r="FH248" s="98"/>
      <c r="FI248" s="98"/>
      <c r="FJ248" s="98"/>
      <c r="FK248" s="98"/>
      <c r="FL248" s="98"/>
      <c r="FM248" s="98"/>
      <c r="FN248" s="98"/>
      <c r="FO248" s="98"/>
      <c r="FP248" s="98"/>
      <c r="FQ248" s="98"/>
      <c r="FR248" s="98"/>
      <c r="FS248" s="98"/>
      <c r="FT248" s="98"/>
      <c r="FU248" s="98"/>
      <c r="FV248" s="98"/>
      <c r="FW248" s="98"/>
      <c r="FX248" s="98"/>
      <c r="FY248" s="98"/>
      <c r="FZ248" s="98"/>
      <c r="GA248" s="98"/>
      <c r="GB248" s="98"/>
      <c r="GC248" s="98"/>
      <c r="GD248" s="98"/>
      <c r="GE248" s="98"/>
      <c r="GF248" s="98"/>
      <c r="GG248" s="98"/>
      <c r="GH248" s="98"/>
      <c r="GI248" s="98"/>
      <c r="GJ248" s="98"/>
      <c r="GK248" s="98"/>
      <c r="GL248" s="98"/>
      <c r="GM248" s="98"/>
      <c r="GN248" s="98"/>
      <c r="GO248" s="98"/>
      <c r="GP248" s="98"/>
      <c r="GQ248" s="98"/>
      <c r="GR248" s="98"/>
      <c r="GS248" s="98"/>
      <c r="GT248" s="98"/>
      <c r="GU248" s="98"/>
      <c r="GV248" s="98"/>
      <c r="GW248" s="98"/>
      <c r="GX248" s="98"/>
      <c r="GY248" s="98"/>
      <c r="GZ248" s="98"/>
      <c r="HA248" s="98"/>
      <c r="HB248" s="98"/>
      <c r="HC248" s="98"/>
      <c r="HD248" s="98"/>
      <c r="HE248" s="98"/>
      <c r="HF248" s="98"/>
      <c r="HG248" s="98"/>
      <c r="HH248" s="98"/>
      <c r="HI248" s="98"/>
      <c r="HJ248" s="98"/>
      <c r="HK248" s="98"/>
      <c r="HL248" s="98"/>
      <c r="HM248" s="98"/>
      <c r="HN248" s="98"/>
      <c r="HO248" s="98"/>
      <c r="HP248" s="98"/>
      <c r="HQ248" s="98"/>
      <c r="HR248" s="98"/>
      <c r="HS248" s="98"/>
      <c r="HT248" s="98"/>
      <c r="HU248" s="98"/>
      <c r="HV248" s="98"/>
      <c r="HW248" s="98"/>
      <c r="HX248" s="98"/>
      <c r="HY248" s="98"/>
      <c r="HZ248" s="98"/>
      <c r="IA248" s="98"/>
      <c r="IB248" s="98"/>
      <c r="IC248" s="98"/>
      <c r="ID248" s="98"/>
      <c r="IE248" s="98"/>
      <c r="IF248" s="98"/>
      <c r="IG248" s="98"/>
      <c r="IH248" s="98"/>
      <c r="II248" s="98"/>
      <c r="IJ248" s="98"/>
      <c r="IK248" s="98"/>
      <c r="IL248" s="98"/>
      <c r="IM248" s="98"/>
      <c r="IN248" s="98"/>
      <c r="IO248" s="98"/>
      <c r="IP248" s="98"/>
      <c r="IQ248" s="98"/>
      <c r="IR248" s="98"/>
      <c r="IS248" s="98"/>
      <c r="IT248" s="98"/>
      <c r="IU248" s="98"/>
      <c r="IV248" s="98"/>
      <c r="IW248" s="98"/>
    </row>
    <row r="249" customFormat="false" ht="25.35" hidden="false" customHeight="true" outlineLevel="0" collapsed="false">
      <c r="A249" s="169" t="s">
        <v>194</v>
      </c>
      <c r="B249" s="154"/>
      <c r="C249" s="126" t="s">
        <v>366</v>
      </c>
      <c r="D249" s="127"/>
      <c r="E249" s="165" t="s">
        <v>42</v>
      </c>
      <c r="F249" s="156"/>
      <c r="G249" s="166" t="s">
        <v>181</v>
      </c>
      <c r="H249" s="158"/>
      <c r="I249" s="168" t="n">
        <v>0</v>
      </c>
      <c r="J249" s="83"/>
      <c r="K249" s="160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  <c r="AA249" s="98"/>
      <c r="AB249" s="98"/>
      <c r="AC249" s="98"/>
      <c r="AD249" s="98"/>
      <c r="AE249" s="98"/>
      <c r="AF249" s="98"/>
      <c r="AG249" s="98"/>
      <c r="AH249" s="98"/>
      <c r="AI249" s="98"/>
      <c r="AJ249" s="98"/>
      <c r="AK249" s="98"/>
      <c r="AL249" s="98"/>
      <c r="AM249" s="98"/>
      <c r="AN249" s="98"/>
      <c r="AO249" s="98"/>
      <c r="AP249" s="98"/>
      <c r="AQ249" s="98"/>
      <c r="AR249" s="98"/>
      <c r="AS249" s="98"/>
      <c r="AT249" s="98"/>
      <c r="AU249" s="98"/>
      <c r="AV249" s="98"/>
      <c r="AW249" s="98"/>
      <c r="AX249" s="98"/>
      <c r="AY249" s="98"/>
      <c r="AZ249" s="98"/>
      <c r="BA249" s="98"/>
      <c r="BB249" s="98"/>
      <c r="BC249" s="98"/>
      <c r="BD249" s="98"/>
      <c r="BE249" s="98"/>
      <c r="BF249" s="98"/>
      <c r="BG249" s="98"/>
      <c r="BH249" s="98"/>
      <c r="BI249" s="98"/>
      <c r="BJ249" s="98"/>
      <c r="BK249" s="98"/>
      <c r="BL249" s="98"/>
      <c r="BM249" s="98"/>
      <c r="BN249" s="98"/>
      <c r="BO249" s="98"/>
      <c r="BP249" s="98"/>
      <c r="BQ249" s="98"/>
      <c r="BR249" s="98"/>
      <c r="BS249" s="98"/>
      <c r="BT249" s="98"/>
      <c r="BU249" s="98"/>
      <c r="BV249" s="98"/>
      <c r="BW249" s="98"/>
      <c r="BX249" s="98"/>
      <c r="BY249" s="98"/>
      <c r="BZ249" s="98"/>
      <c r="CA249" s="98"/>
      <c r="CB249" s="98"/>
      <c r="CC249" s="98"/>
      <c r="CD249" s="98"/>
      <c r="CE249" s="98"/>
      <c r="CF249" s="98"/>
      <c r="CG249" s="98"/>
      <c r="CH249" s="98"/>
      <c r="CI249" s="98"/>
      <c r="CJ249" s="98"/>
      <c r="CK249" s="98"/>
      <c r="CL249" s="98"/>
      <c r="CM249" s="98"/>
      <c r="CN249" s="98"/>
      <c r="CO249" s="98"/>
      <c r="CP249" s="98"/>
      <c r="CQ249" s="98"/>
      <c r="CR249" s="98"/>
      <c r="CS249" s="98"/>
      <c r="CT249" s="98"/>
      <c r="CU249" s="98"/>
      <c r="CV249" s="98"/>
      <c r="CW249" s="98"/>
      <c r="CX249" s="98"/>
      <c r="CY249" s="98"/>
      <c r="CZ249" s="98"/>
      <c r="DA249" s="98"/>
      <c r="DB249" s="98"/>
      <c r="DC249" s="98"/>
      <c r="DD249" s="98"/>
      <c r="DE249" s="98"/>
      <c r="DF249" s="98"/>
      <c r="DG249" s="98"/>
      <c r="DH249" s="98"/>
      <c r="DI249" s="98"/>
      <c r="DJ249" s="98"/>
      <c r="DK249" s="98"/>
      <c r="DL249" s="98"/>
      <c r="DM249" s="98"/>
      <c r="DN249" s="98"/>
      <c r="DO249" s="98"/>
      <c r="DP249" s="98"/>
      <c r="DQ249" s="98"/>
      <c r="DR249" s="98"/>
      <c r="DS249" s="98"/>
      <c r="DT249" s="98"/>
      <c r="DU249" s="98"/>
      <c r="DV249" s="98"/>
      <c r="DW249" s="98"/>
      <c r="DX249" s="98"/>
      <c r="DY249" s="98"/>
      <c r="DZ249" s="98"/>
      <c r="EA249" s="98"/>
      <c r="EB249" s="98"/>
      <c r="EC249" s="98"/>
      <c r="ED249" s="98"/>
      <c r="EE249" s="98"/>
      <c r="EF249" s="98"/>
      <c r="EG249" s="98"/>
      <c r="EH249" s="98"/>
      <c r="EI249" s="98"/>
      <c r="EJ249" s="98"/>
      <c r="EK249" s="98"/>
      <c r="EL249" s="98"/>
      <c r="EM249" s="98"/>
      <c r="EN249" s="98"/>
      <c r="EO249" s="98"/>
      <c r="EP249" s="98"/>
      <c r="EQ249" s="98"/>
      <c r="ER249" s="98"/>
      <c r="ES249" s="98"/>
      <c r="ET249" s="98"/>
      <c r="EU249" s="98"/>
      <c r="EV249" s="98"/>
      <c r="EW249" s="98"/>
      <c r="EX249" s="98"/>
      <c r="EY249" s="98"/>
      <c r="EZ249" s="98"/>
      <c r="FA249" s="98"/>
      <c r="FB249" s="98"/>
      <c r="FC249" s="98"/>
      <c r="FD249" s="98"/>
      <c r="FE249" s="98"/>
      <c r="FF249" s="98"/>
      <c r="FG249" s="98"/>
      <c r="FH249" s="98"/>
      <c r="FI249" s="98"/>
      <c r="FJ249" s="98"/>
      <c r="FK249" s="98"/>
      <c r="FL249" s="98"/>
      <c r="FM249" s="98"/>
      <c r="FN249" s="98"/>
      <c r="FO249" s="98"/>
      <c r="FP249" s="98"/>
      <c r="FQ249" s="98"/>
      <c r="FR249" s="98"/>
      <c r="FS249" s="98"/>
      <c r="FT249" s="98"/>
      <c r="FU249" s="98"/>
      <c r="FV249" s="98"/>
      <c r="FW249" s="98"/>
      <c r="FX249" s="98"/>
      <c r="FY249" s="98"/>
      <c r="FZ249" s="98"/>
      <c r="GA249" s="98"/>
      <c r="GB249" s="98"/>
      <c r="GC249" s="98"/>
      <c r="GD249" s="98"/>
      <c r="GE249" s="98"/>
      <c r="GF249" s="98"/>
      <c r="GG249" s="98"/>
      <c r="GH249" s="98"/>
      <c r="GI249" s="98"/>
      <c r="GJ249" s="98"/>
      <c r="GK249" s="98"/>
      <c r="GL249" s="98"/>
      <c r="GM249" s="98"/>
      <c r="GN249" s="98"/>
      <c r="GO249" s="98"/>
      <c r="GP249" s="98"/>
      <c r="GQ249" s="98"/>
      <c r="GR249" s="98"/>
      <c r="GS249" s="98"/>
      <c r="GT249" s="98"/>
      <c r="GU249" s="98"/>
      <c r="GV249" s="98"/>
      <c r="GW249" s="98"/>
      <c r="GX249" s="98"/>
      <c r="GY249" s="98"/>
      <c r="GZ249" s="98"/>
      <c r="HA249" s="98"/>
      <c r="HB249" s="98"/>
      <c r="HC249" s="98"/>
      <c r="HD249" s="98"/>
      <c r="HE249" s="98"/>
      <c r="HF249" s="98"/>
      <c r="HG249" s="98"/>
      <c r="HH249" s="98"/>
      <c r="HI249" s="98"/>
      <c r="HJ249" s="98"/>
      <c r="HK249" s="98"/>
      <c r="HL249" s="98"/>
      <c r="HM249" s="98"/>
      <c r="HN249" s="98"/>
      <c r="HO249" s="98"/>
      <c r="HP249" s="98"/>
      <c r="HQ249" s="98"/>
      <c r="HR249" s="98"/>
      <c r="HS249" s="98"/>
      <c r="HT249" s="98"/>
      <c r="HU249" s="98"/>
      <c r="HV249" s="98"/>
      <c r="HW249" s="98"/>
      <c r="HX249" s="98"/>
      <c r="HY249" s="98"/>
      <c r="HZ249" s="98"/>
      <c r="IA249" s="98"/>
      <c r="IB249" s="98"/>
      <c r="IC249" s="98"/>
      <c r="ID249" s="98"/>
      <c r="IE249" s="98"/>
      <c r="IF249" s="98"/>
      <c r="IG249" s="98"/>
      <c r="IH249" s="98"/>
      <c r="II249" s="98"/>
      <c r="IJ249" s="98"/>
      <c r="IK249" s="98"/>
      <c r="IL249" s="98"/>
      <c r="IM249" s="98"/>
      <c r="IN249" s="98"/>
      <c r="IO249" s="98"/>
      <c r="IP249" s="98"/>
      <c r="IQ249" s="98"/>
      <c r="IR249" s="98"/>
      <c r="IS249" s="98"/>
      <c r="IT249" s="98"/>
      <c r="IU249" s="98"/>
      <c r="IV249" s="98"/>
      <c r="IW249" s="98"/>
    </row>
    <row r="250" customFormat="false" ht="25.35" hidden="false" customHeight="true" outlineLevel="0" collapsed="false">
      <c r="A250" s="169" t="s">
        <v>71</v>
      </c>
      <c r="B250" s="154"/>
      <c r="C250" s="126" t="s">
        <v>366</v>
      </c>
      <c r="D250" s="127"/>
      <c r="E250" s="165" t="s">
        <v>42</v>
      </c>
      <c r="F250" s="156"/>
      <c r="G250" s="166" t="s">
        <v>181</v>
      </c>
      <c r="H250" s="158"/>
      <c r="I250" s="168" t="n">
        <v>8200</v>
      </c>
      <c r="J250" s="83"/>
      <c r="K250" s="160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  <c r="AA250" s="98"/>
      <c r="AB250" s="98"/>
      <c r="AC250" s="98"/>
      <c r="AD250" s="98"/>
      <c r="AE250" s="98"/>
      <c r="AF250" s="98"/>
      <c r="AG250" s="98"/>
      <c r="AH250" s="98"/>
      <c r="AI250" s="98"/>
      <c r="AJ250" s="98"/>
      <c r="AK250" s="98"/>
      <c r="AL250" s="98"/>
      <c r="AM250" s="98"/>
      <c r="AN250" s="98"/>
      <c r="AO250" s="98"/>
      <c r="AP250" s="98"/>
      <c r="AQ250" s="98"/>
      <c r="AR250" s="98"/>
      <c r="AS250" s="98"/>
      <c r="AT250" s="98"/>
      <c r="AU250" s="98"/>
      <c r="AV250" s="98"/>
      <c r="AW250" s="98"/>
      <c r="AX250" s="98"/>
      <c r="AY250" s="98"/>
      <c r="AZ250" s="98"/>
      <c r="BA250" s="98"/>
      <c r="BB250" s="98"/>
      <c r="BC250" s="98"/>
      <c r="BD250" s="98"/>
      <c r="BE250" s="98"/>
      <c r="BF250" s="98"/>
      <c r="BG250" s="98"/>
      <c r="BH250" s="98"/>
      <c r="BI250" s="98"/>
      <c r="BJ250" s="98"/>
      <c r="BK250" s="98"/>
      <c r="BL250" s="98"/>
      <c r="BM250" s="98"/>
      <c r="BN250" s="98"/>
      <c r="BO250" s="98"/>
      <c r="BP250" s="98"/>
      <c r="BQ250" s="98"/>
      <c r="BR250" s="98"/>
      <c r="BS250" s="98"/>
      <c r="BT250" s="98"/>
      <c r="BU250" s="98"/>
      <c r="BV250" s="98"/>
      <c r="BW250" s="98"/>
      <c r="BX250" s="98"/>
      <c r="BY250" s="98"/>
      <c r="BZ250" s="98"/>
      <c r="CA250" s="98"/>
      <c r="CB250" s="98"/>
      <c r="CC250" s="98"/>
      <c r="CD250" s="98"/>
      <c r="CE250" s="98"/>
      <c r="CF250" s="98"/>
      <c r="CG250" s="98"/>
      <c r="CH250" s="98"/>
      <c r="CI250" s="98"/>
      <c r="CJ250" s="98"/>
      <c r="CK250" s="98"/>
      <c r="CL250" s="98"/>
      <c r="CM250" s="98"/>
      <c r="CN250" s="98"/>
      <c r="CO250" s="98"/>
      <c r="CP250" s="98"/>
      <c r="CQ250" s="98"/>
      <c r="CR250" s="98"/>
      <c r="CS250" s="98"/>
      <c r="CT250" s="98"/>
      <c r="CU250" s="98"/>
      <c r="CV250" s="98"/>
      <c r="CW250" s="98"/>
      <c r="CX250" s="98"/>
      <c r="CY250" s="98"/>
      <c r="CZ250" s="98"/>
      <c r="DA250" s="98"/>
      <c r="DB250" s="98"/>
      <c r="DC250" s="98"/>
      <c r="DD250" s="98"/>
      <c r="DE250" s="98"/>
      <c r="DF250" s="98"/>
      <c r="DG250" s="98"/>
      <c r="DH250" s="98"/>
      <c r="DI250" s="98"/>
      <c r="DJ250" s="98"/>
      <c r="DK250" s="98"/>
      <c r="DL250" s="98"/>
      <c r="DM250" s="98"/>
      <c r="DN250" s="98"/>
      <c r="DO250" s="98"/>
      <c r="DP250" s="98"/>
      <c r="DQ250" s="98"/>
      <c r="DR250" s="98"/>
      <c r="DS250" s="98"/>
      <c r="DT250" s="98"/>
      <c r="DU250" s="98"/>
      <c r="DV250" s="98"/>
      <c r="DW250" s="98"/>
      <c r="DX250" s="98"/>
      <c r="DY250" s="98"/>
      <c r="DZ250" s="98"/>
      <c r="EA250" s="98"/>
      <c r="EB250" s="98"/>
      <c r="EC250" s="98"/>
      <c r="ED250" s="98"/>
      <c r="EE250" s="98"/>
      <c r="EF250" s="98"/>
      <c r="EG250" s="98"/>
      <c r="EH250" s="98"/>
      <c r="EI250" s="98"/>
      <c r="EJ250" s="98"/>
      <c r="EK250" s="98"/>
      <c r="EL250" s="98"/>
      <c r="EM250" s="98"/>
      <c r="EN250" s="98"/>
      <c r="EO250" s="98"/>
      <c r="EP250" s="98"/>
      <c r="EQ250" s="98"/>
      <c r="ER250" s="98"/>
      <c r="ES250" s="98"/>
      <c r="ET250" s="98"/>
      <c r="EU250" s="98"/>
      <c r="EV250" s="98"/>
      <c r="EW250" s="98"/>
      <c r="EX250" s="98"/>
      <c r="EY250" s="98"/>
      <c r="EZ250" s="98"/>
      <c r="FA250" s="98"/>
      <c r="FB250" s="98"/>
      <c r="FC250" s="98"/>
      <c r="FD250" s="98"/>
      <c r="FE250" s="98"/>
      <c r="FF250" s="98"/>
      <c r="FG250" s="98"/>
      <c r="FH250" s="98"/>
      <c r="FI250" s="98"/>
      <c r="FJ250" s="98"/>
      <c r="FK250" s="98"/>
      <c r="FL250" s="98"/>
      <c r="FM250" s="98"/>
      <c r="FN250" s="98"/>
      <c r="FO250" s="98"/>
      <c r="FP250" s="98"/>
      <c r="FQ250" s="98"/>
      <c r="FR250" s="98"/>
      <c r="FS250" s="98"/>
      <c r="FT250" s="98"/>
      <c r="FU250" s="98"/>
      <c r="FV250" s="98"/>
      <c r="FW250" s="98"/>
      <c r="FX250" s="98"/>
      <c r="FY250" s="98"/>
      <c r="FZ250" s="98"/>
      <c r="GA250" s="98"/>
      <c r="GB250" s="98"/>
      <c r="GC250" s="98"/>
      <c r="GD250" s="98"/>
      <c r="GE250" s="98"/>
      <c r="GF250" s="98"/>
      <c r="GG250" s="98"/>
      <c r="GH250" s="98"/>
      <c r="GI250" s="98"/>
      <c r="GJ250" s="98"/>
      <c r="GK250" s="98"/>
      <c r="GL250" s="98"/>
      <c r="GM250" s="98"/>
      <c r="GN250" s="98"/>
      <c r="GO250" s="98"/>
      <c r="GP250" s="98"/>
      <c r="GQ250" s="98"/>
      <c r="GR250" s="98"/>
      <c r="GS250" s="98"/>
      <c r="GT250" s="98"/>
      <c r="GU250" s="98"/>
      <c r="GV250" s="98"/>
      <c r="GW250" s="98"/>
      <c r="GX250" s="98"/>
      <c r="GY250" s="98"/>
      <c r="GZ250" s="98"/>
      <c r="HA250" s="98"/>
      <c r="HB250" s="98"/>
      <c r="HC250" s="98"/>
      <c r="HD250" s="98"/>
      <c r="HE250" s="98"/>
      <c r="HF250" s="98"/>
      <c r="HG250" s="98"/>
      <c r="HH250" s="98"/>
      <c r="HI250" s="98"/>
      <c r="HJ250" s="98"/>
      <c r="HK250" s="98"/>
      <c r="HL250" s="98"/>
      <c r="HM250" s="98"/>
      <c r="HN250" s="98"/>
      <c r="HO250" s="98"/>
      <c r="HP250" s="98"/>
      <c r="HQ250" s="98"/>
      <c r="HR250" s="98"/>
      <c r="HS250" s="98"/>
      <c r="HT250" s="98"/>
      <c r="HU250" s="98"/>
      <c r="HV250" s="98"/>
      <c r="HW250" s="98"/>
      <c r="HX250" s="98"/>
      <c r="HY250" s="98"/>
      <c r="HZ250" s="98"/>
      <c r="IA250" s="98"/>
      <c r="IB250" s="98"/>
      <c r="IC250" s="98"/>
      <c r="ID250" s="98"/>
      <c r="IE250" s="98"/>
      <c r="IF250" s="98"/>
      <c r="IG250" s="98"/>
      <c r="IH250" s="98"/>
      <c r="II250" s="98"/>
      <c r="IJ250" s="98"/>
      <c r="IK250" s="98"/>
      <c r="IL250" s="98"/>
      <c r="IM250" s="98"/>
      <c r="IN250" s="98"/>
      <c r="IO250" s="98"/>
      <c r="IP250" s="98"/>
      <c r="IQ250" s="98"/>
      <c r="IR250" s="98"/>
      <c r="IS250" s="98"/>
      <c r="IT250" s="98"/>
      <c r="IU250" s="98"/>
      <c r="IV250" s="98"/>
      <c r="IW250" s="98"/>
    </row>
    <row r="251" customFormat="false" ht="25.35" hidden="false" customHeight="true" outlineLevel="0" collapsed="false">
      <c r="A251" s="169" t="s">
        <v>194</v>
      </c>
      <c r="B251" s="154"/>
      <c r="C251" s="126" t="s">
        <v>366</v>
      </c>
      <c r="D251" s="127"/>
      <c r="E251" s="165" t="s">
        <v>42</v>
      </c>
      <c r="F251" s="156"/>
      <c r="G251" s="166" t="s">
        <v>373</v>
      </c>
      <c r="H251" s="158"/>
      <c r="I251" s="168" t="n">
        <v>3100</v>
      </c>
      <c r="J251" s="83"/>
      <c r="K251" s="160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  <c r="AA251" s="98"/>
      <c r="AB251" s="98"/>
      <c r="AC251" s="98"/>
      <c r="AD251" s="98"/>
      <c r="AE251" s="98"/>
      <c r="AF251" s="98"/>
      <c r="AG251" s="98"/>
      <c r="AH251" s="98"/>
      <c r="AI251" s="98"/>
      <c r="AJ251" s="98"/>
      <c r="AK251" s="98"/>
      <c r="AL251" s="98"/>
      <c r="AM251" s="98"/>
      <c r="AN251" s="98"/>
      <c r="AO251" s="98"/>
      <c r="AP251" s="98"/>
      <c r="AQ251" s="98"/>
      <c r="AR251" s="98"/>
      <c r="AS251" s="98"/>
      <c r="AT251" s="98"/>
      <c r="AU251" s="98"/>
      <c r="AV251" s="98"/>
      <c r="AW251" s="98"/>
      <c r="AX251" s="98"/>
      <c r="AY251" s="98"/>
      <c r="AZ251" s="98"/>
      <c r="BA251" s="98"/>
      <c r="BB251" s="98"/>
      <c r="BC251" s="98"/>
      <c r="BD251" s="98"/>
      <c r="BE251" s="98"/>
      <c r="BF251" s="98"/>
      <c r="BG251" s="98"/>
      <c r="BH251" s="98"/>
      <c r="BI251" s="98"/>
      <c r="BJ251" s="98"/>
      <c r="BK251" s="98"/>
      <c r="BL251" s="98"/>
      <c r="BM251" s="98"/>
      <c r="BN251" s="98"/>
      <c r="BO251" s="98"/>
      <c r="BP251" s="98"/>
      <c r="BQ251" s="98"/>
      <c r="BR251" s="98"/>
      <c r="BS251" s="98"/>
      <c r="BT251" s="98"/>
      <c r="BU251" s="98"/>
      <c r="BV251" s="98"/>
      <c r="BW251" s="98"/>
      <c r="BX251" s="98"/>
      <c r="BY251" s="98"/>
      <c r="BZ251" s="98"/>
      <c r="CA251" s="98"/>
      <c r="CB251" s="98"/>
      <c r="CC251" s="98"/>
      <c r="CD251" s="98"/>
      <c r="CE251" s="98"/>
      <c r="CF251" s="98"/>
      <c r="CG251" s="98"/>
      <c r="CH251" s="98"/>
      <c r="CI251" s="98"/>
      <c r="CJ251" s="98"/>
      <c r="CK251" s="98"/>
      <c r="CL251" s="98"/>
      <c r="CM251" s="98"/>
      <c r="CN251" s="98"/>
      <c r="CO251" s="98"/>
      <c r="CP251" s="98"/>
      <c r="CQ251" s="98"/>
      <c r="CR251" s="98"/>
      <c r="CS251" s="98"/>
      <c r="CT251" s="98"/>
      <c r="CU251" s="98"/>
      <c r="CV251" s="98"/>
      <c r="CW251" s="98"/>
      <c r="CX251" s="98"/>
      <c r="CY251" s="98"/>
      <c r="CZ251" s="98"/>
      <c r="DA251" s="98"/>
      <c r="DB251" s="98"/>
      <c r="DC251" s="98"/>
      <c r="DD251" s="98"/>
      <c r="DE251" s="98"/>
      <c r="DF251" s="98"/>
      <c r="DG251" s="98"/>
      <c r="DH251" s="98"/>
      <c r="DI251" s="98"/>
      <c r="DJ251" s="98"/>
      <c r="DK251" s="98"/>
      <c r="DL251" s="98"/>
      <c r="DM251" s="98"/>
      <c r="DN251" s="98"/>
      <c r="DO251" s="98"/>
      <c r="DP251" s="98"/>
      <c r="DQ251" s="98"/>
      <c r="DR251" s="98"/>
      <c r="DS251" s="98"/>
      <c r="DT251" s="98"/>
      <c r="DU251" s="98"/>
      <c r="DV251" s="98"/>
      <c r="DW251" s="98"/>
      <c r="DX251" s="98"/>
      <c r="DY251" s="98"/>
      <c r="DZ251" s="98"/>
      <c r="EA251" s="98"/>
      <c r="EB251" s="98"/>
      <c r="EC251" s="98"/>
      <c r="ED251" s="98"/>
      <c r="EE251" s="98"/>
      <c r="EF251" s="98"/>
      <c r="EG251" s="98"/>
      <c r="EH251" s="98"/>
      <c r="EI251" s="98"/>
      <c r="EJ251" s="98"/>
      <c r="EK251" s="98"/>
      <c r="EL251" s="98"/>
      <c r="EM251" s="98"/>
      <c r="EN251" s="98"/>
      <c r="EO251" s="98"/>
      <c r="EP251" s="98"/>
      <c r="EQ251" s="98"/>
      <c r="ER251" s="98"/>
      <c r="ES251" s="98"/>
      <c r="ET251" s="98"/>
      <c r="EU251" s="98"/>
      <c r="EV251" s="98"/>
      <c r="EW251" s="98"/>
      <c r="EX251" s="98"/>
      <c r="EY251" s="98"/>
      <c r="EZ251" s="98"/>
      <c r="FA251" s="98"/>
      <c r="FB251" s="98"/>
      <c r="FC251" s="98"/>
      <c r="FD251" s="98"/>
      <c r="FE251" s="98"/>
      <c r="FF251" s="98"/>
      <c r="FG251" s="98"/>
      <c r="FH251" s="98"/>
      <c r="FI251" s="98"/>
      <c r="FJ251" s="98"/>
      <c r="FK251" s="98"/>
      <c r="FL251" s="98"/>
      <c r="FM251" s="98"/>
      <c r="FN251" s="98"/>
      <c r="FO251" s="98"/>
      <c r="FP251" s="98"/>
      <c r="FQ251" s="98"/>
      <c r="FR251" s="98"/>
      <c r="FS251" s="98"/>
      <c r="FT251" s="98"/>
      <c r="FU251" s="98"/>
      <c r="FV251" s="98"/>
      <c r="FW251" s="98"/>
      <c r="FX251" s="98"/>
      <c r="FY251" s="98"/>
      <c r="FZ251" s="98"/>
      <c r="GA251" s="98"/>
      <c r="GB251" s="98"/>
      <c r="GC251" s="98"/>
      <c r="GD251" s="98"/>
      <c r="GE251" s="98"/>
      <c r="GF251" s="98"/>
      <c r="GG251" s="98"/>
      <c r="GH251" s="98"/>
      <c r="GI251" s="98"/>
      <c r="GJ251" s="98"/>
      <c r="GK251" s="98"/>
      <c r="GL251" s="98"/>
      <c r="GM251" s="98"/>
      <c r="GN251" s="98"/>
      <c r="GO251" s="98"/>
      <c r="GP251" s="98"/>
      <c r="GQ251" s="98"/>
      <c r="GR251" s="98"/>
      <c r="GS251" s="98"/>
      <c r="GT251" s="98"/>
      <c r="GU251" s="98"/>
      <c r="GV251" s="98"/>
      <c r="GW251" s="98"/>
      <c r="GX251" s="98"/>
      <c r="GY251" s="98"/>
      <c r="GZ251" s="98"/>
      <c r="HA251" s="98"/>
      <c r="HB251" s="98"/>
      <c r="HC251" s="98"/>
      <c r="HD251" s="98"/>
      <c r="HE251" s="98"/>
      <c r="HF251" s="98"/>
      <c r="HG251" s="98"/>
      <c r="HH251" s="98"/>
      <c r="HI251" s="98"/>
      <c r="HJ251" s="98"/>
      <c r="HK251" s="98"/>
      <c r="HL251" s="98"/>
      <c r="HM251" s="98"/>
      <c r="HN251" s="98"/>
      <c r="HO251" s="98"/>
      <c r="HP251" s="98"/>
      <c r="HQ251" s="98"/>
      <c r="HR251" s="98"/>
      <c r="HS251" s="98"/>
      <c r="HT251" s="98"/>
      <c r="HU251" s="98"/>
      <c r="HV251" s="98"/>
      <c r="HW251" s="98"/>
      <c r="HX251" s="98"/>
      <c r="HY251" s="98"/>
      <c r="HZ251" s="98"/>
      <c r="IA251" s="98"/>
      <c r="IB251" s="98"/>
      <c r="IC251" s="98"/>
      <c r="ID251" s="98"/>
      <c r="IE251" s="98"/>
      <c r="IF251" s="98"/>
      <c r="IG251" s="98"/>
      <c r="IH251" s="98"/>
      <c r="II251" s="98"/>
      <c r="IJ251" s="98"/>
      <c r="IK251" s="98"/>
      <c r="IL251" s="98"/>
      <c r="IM251" s="98"/>
      <c r="IN251" s="98"/>
      <c r="IO251" s="98"/>
      <c r="IP251" s="98"/>
      <c r="IQ251" s="98"/>
      <c r="IR251" s="98"/>
      <c r="IS251" s="98"/>
      <c r="IT251" s="98"/>
      <c r="IU251" s="98"/>
      <c r="IV251" s="98"/>
      <c r="IW251" s="98"/>
    </row>
    <row r="252" customFormat="false" ht="25.35" hidden="false" customHeight="true" outlineLevel="0" collapsed="false">
      <c r="A252" s="170" t="s">
        <v>374</v>
      </c>
      <c r="B252" s="154"/>
      <c r="C252" s="126" t="s">
        <v>366</v>
      </c>
      <c r="D252" s="135"/>
      <c r="E252" s="171" t="s">
        <v>375</v>
      </c>
      <c r="F252" s="172"/>
      <c r="G252" s="173" t="s">
        <v>376</v>
      </c>
      <c r="H252" s="158"/>
      <c r="I252" s="174" t="n">
        <v>4500</v>
      </c>
      <c r="J252" s="86"/>
      <c r="K252" s="175"/>
      <c r="L252" s="176"/>
      <c r="M252" s="176"/>
      <c r="N252" s="176"/>
      <c r="O252" s="176"/>
      <c r="P252" s="176"/>
      <c r="Q252" s="176"/>
      <c r="R252" s="176"/>
      <c r="S252" s="176"/>
      <c r="T252" s="176"/>
      <c r="U252" s="176"/>
      <c r="V252" s="176"/>
      <c r="W252" s="176"/>
      <c r="X252" s="176"/>
      <c r="Y252" s="176"/>
      <c r="Z252" s="176"/>
      <c r="AA252" s="176"/>
      <c r="AB252" s="176"/>
      <c r="AC252" s="176"/>
      <c r="AD252" s="176"/>
      <c r="AE252" s="176"/>
      <c r="AF252" s="176"/>
      <c r="AG252" s="176"/>
      <c r="AH252" s="176"/>
      <c r="AI252" s="176"/>
      <c r="AJ252" s="176"/>
      <c r="AK252" s="176"/>
      <c r="AL252" s="176"/>
      <c r="AM252" s="176"/>
      <c r="AN252" s="176"/>
      <c r="AO252" s="176"/>
      <c r="AP252" s="176"/>
      <c r="AQ252" s="176"/>
      <c r="AR252" s="176"/>
      <c r="AS252" s="176"/>
      <c r="AT252" s="176"/>
      <c r="AU252" s="176"/>
      <c r="AV252" s="176"/>
      <c r="AW252" s="176"/>
      <c r="AX252" s="176"/>
      <c r="AY252" s="176"/>
      <c r="AZ252" s="176"/>
      <c r="BA252" s="176"/>
      <c r="BB252" s="176"/>
      <c r="BC252" s="176"/>
      <c r="BD252" s="176"/>
      <c r="BE252" s="176"/>
      <c r="BF252" s="176"/>
      <c r="BG252" s="176"/>
      <c r="BH252" s="176"/>
      <c r="BI252" s="176"/>
      <c r="BJ252" s="176"/>
      <c r="BK252" s="176"/>
      <c r="BL252" s="176"/>
      <c r="BM252" s="176"/>
      <c r="BN252" s="176"/>
      <c r="BO252" s="176"/>
      <c r="BP252" s="176"/>
      <c r="BQ252" s="176"/>
      <c r="BR252" s="176"/>
      <c r="BS252" s="176"/>
      <c r="BT252" s="176"/>
      <c r="BU252" s="176"/>
      <c r="BV252" s="176"/>
      <c r="BW252" s="176"/>
      <c r="BX252" s="176"/>
      <c r="BY252" s="176"/>
      <c r="BZ252" s="176"/>
      <c r="CA252" s="176"/>
      <c r="CB252" s="176"/>
      <c r="CC252" s="176"/>
      <c r="CD252" s="176"/>
      <c r="CE252" s="176"/>
      <c r="CF252" s="176"/>
      <c r="CG252" s="176"/>
      <c r="CH252" s="176"/>
      <c r="CI252" s="176"/>
      <c r="CJ252" s="176"/>
      <c r="CK252" s="176"/>
      <c r="CL252" s="176"/>
      <c r="CM252" s="176"/>
      <c r="CN252" s="176"/>
      <c r="CO252" s="176"/>
      <c r="CP252" s="176"/>
      <c r="CQ252" s="176"/>
      <c r="CR252" s="176"/>
      <c r="CS252" s="176"/>
      <c r="CT252" s="176"/>
      <c r="CU252" s="176"/>
      <c r="CV252" s="176"/>
      <c r="CW252" s="176"/>
      <c r="CX252" s="176"/>
      <c r="CY252" s="176"/>
      <c r="CZ252" s="176"/>
      <c r="DA252" s="176"/>
      <c r="DB252" s="176"/>
      <c r="DC252" s="176"/>
      <c r="DD252" s="176"/>
      <c r="DE252" s="176"/>
      <c r="DF252" s="176"/>
      <c r="DG252" s="176"/>
      <c r="DH252" s="176"/>
      <c r="DI252" s="176"/>
      <c r="DJ252" s="176"/>
      <c r="DK252" s="176"/>
      <c r="DL252" s="176"/>
      <c r="DM252" s="176"/>
      <c r="DN252" s="176"/>
      <c r="DO252" s="176"/>
      <c r="DP252" s="176"/>
      <c r="DQ252" s="176"/>
      <c r="DR252" s="176"/>
      <c r="DS252" s="176"/>
      <c r="DT252" s="176"/>
      <c r="DU252" s="176"/>
      <c r="DV252" s="176"/>
      <c r="DW252" s="176"/>
      <c r="DX252" s="176"/>
      <c r="DY252" s="176"/>
      <c r="DZ252" s="176"/>
      <c r="EA252" s="176"/>
      <c r="EB252" s="176"/>
      <c r="EC252" s="176"/>
      <c r="ED252" s="176"/>
      <c r="EE252" s="176"/>
      <c r="EF252" s="176"/>
      <c r="EG252" s="176"/>
      <c r="EH252" s="176"/>
      <c r="EI252" s="176"/>
      <c r="EJ252" s="176"/>
      <c r="EK252" s="176"/>
      <c r="EL252" s="176"/>
      <c r="EM252" s="176"/>
      <c r="EN252" s="176"/>
      <c r="EO252" s="176"/>
      <c r="EP252" s="176"/>
      <c r="EQ252" s="176"/>
      <c r="ER252" s="176"/>
      <c r="ES252" s="176"/>
      <c r="ET252" s="176"/>
      <c r="EU252" s="176"/>
      <c r="EV252" s="176"/>
      <c r="EW252" s="176"/>
      <c r="EX252" s="176"/>
      <c r="EY252" s="176"/>
      <c r="EZ252" s="176"/>
      <c r="FA252" s="176"/>
      <c r="FB252" s="176"/>
      <c r="FC252" s="176"/>
      <c r="FD252" s="176"/>
      <c r="FE252" s="176"/>
      <c r="FF252" s="176"/>
      <c r="FG252" s="176"/>
      <c r="FH252" s="176"/>
      <c r="FI252" s="176"/>
      <c r="FJ252" s="176"/>
      <c r="FK252" s="176"/>
      <c r="FL252" s="176"/>
      <c r="FM252" s="176"/>
      <c r="FN252" s="176"/>
      <c r="FO252" s="176"/>
      <c r="FP252" s="176"/>
      <c r="FQ252" s="176"/>
      <c r="FR252" s="176"/>
      <c r="FS252" s="176"/>
      <c r="FT252" s="176"/>
      <c r="FU252" s="176"/>
      <c r="FV252" s="176"/>
      <c r="FW252" s="176"/>
      <c r="FX252" s="176"/>
      <c r="FY252" s="176"/>
      <c r="FZ252" s="176"/>
      <c r="GA252" s="176"/>
      <c r="GB252" s="176"/>
      <c r="GC252" s="176"/>
      <c r="GD252" s="176"/>
      <c r="GE252" s="176"/>
      <c r="GF252" s="176"/>
      <c r="GG252" s="176"/>
      <c r="GH252" s="176"/>
      <c r="GI252" s="176"/>
      <c r="GJ252" s="176"/>
      <c r="GK252" s="176"/>
      <c r="GL252" s="176"/>
      <c r="GM252" s="176"/>
      <c r="GN252" s="176"/>
      <c r="GO252" s="176"/>
      <c r="GP252" s="176"/>
      <c r="GQ252" s="176"/>
      <c r="GR252" s="176"/>
      <c r="GS252" s="176"/>
      <c r="GT252" s="176"/>
      <c r="GU252" s="176"/>
      <c r="GV252" s="176"/>
      <c r="GW252" s="176"/>
      <c r="GX252" s="176"/>
      <c r="GY252" s="176"/>
      <c r="GZ252" s="176"/>
      <c r="HA252" s="176"/>
      <c r="HB252" s="176"/>
      <c r="HC252" s="176"/>
      <c r="HD252" s="176"/>
      <c r="HE252" s="176"/>
      <c r="HF252" s="176"/>
      <c r="HG252" s="176"/>
      <c r="HH252" s="176"/>
      <c r="HI252" s="176"/>
      <c r="HJ252" s="176"/>
      <c r="HK252" s="176"/>
      <c r="HL252" s="176"/>
      <c r="HM252" s="176"/>
      <c r="HN252" s="176"/>
      <c r="HO252" s="176"/>
      <c r="HP252" s="176"/>
      <c r="HQ252" s="176"/>
      <c r="HR252" s="176"/>
      <c r="HS252" s="176"/>
      <c r="HT252" s="176"/>
      <c r="HU252" s="176"/>
      <c r="HV252" s="176"/>
      <c r="HW252" s="176"/>
      <c r="HX252" s="176"/>
      <c r="HY252" s="176"/>
      <c r="HZ252" s="176"/>
      <c r="IA252" s="176"/>
      <c r="IB252" s="176"/>
      <c r="IC252" s="176"/>
      <c r="ID252" s="176"/>
      <c r="IE252" s="176"/>
      <c r="IF252" s="176"/>
      <c r="IG252" s="176"/>
      <c r="IH252" s="176"/>
      <c r="II252" s="176"/>
      <c r="IJ252" s="176"/>
      <c r="IK252" s="176"/>
      <c r="IL252" s="176"/>
      <c r="IM252" s="176"/>
      <c r="IN252" s="176"/>
      <c r="IO252" s="176"/>
      <c r="IP252" s="176"/>
      <c r="IQ252" s="176"/>
      <c r="IR252" s="176"/>
      <c r="IS252" s="176"/>
      <c r="IT252" s="176"/>
      <c r="IU252" s="176"/>
      <c r="IV252" s="176"/>
      <c r="IW252" s="176"/>
    </row>
    <row r="253" customFormat="false" ht="25.35" hidden="false" customHeight="true" outlineLevel="0" collapsed="false">
      <c r="A253" s="177" t="s">
        <v>350</v>
      </c>
      <c r="B253" s="154"/>
      <c r="C253" s="126" t="s">
        <v>366</v>
      </c>
      <c r="D253" s="127"/>
      <c r="E253" s="173" t="s">
        <v>247</v>
      </c>
      <c r="F253" s="156"/>
      <c r="G253" s="173" t="s">
        <v>377</v>
      </c>
      <c r="H253" s="158"/>
      <c r="I253" s="178" t="n">
        <v>3500</v>
      </c>
      <c r="J253" s="83"/>
      <c r="K253" s="160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  <c r="AD253" s="98"/>
      <c r="AE253" s="98"/>
      <c r="AF253" s="98"/>
      <c r="AG253" s="98"/>
      <c r="AH253" s="98"/>
      <c r="AI253" s="98"/>
      <c r="AJ253" s="98"/>
      <c r="AK253" s="98"/>
      <c r="AL253" s="98"/>
      <c r="AM253" s="98"/>
      <c r="AN253" s="98"/>
      <c r="AO253" s="98"/>
      <c r="AP253" s="98"/>
      <c r="AQ253" s="98"/>
      <c r="AR253" s="98"/>
      <c r="AS253" s="98"/>
      <c r="AT253" s="98"/>
      <c r="AU253" s="98"/>
      <c r="AV253" s="98"/>
      <c r="AW253" s="98"/>
      <c r="AX253" s="98"/>
      <c r="AY253" s="98"/>
      <c r="AZ253" s="98"/>
      <c r="BA253" s="98"/>
      <c r="BB253" s="98"/>
      <c r="BC253" s="98"/>
      <c r="BD253" s="98"/>
      <c r="BE253" s="98"/>
      <c r="BF253" s="98"/>
      <c r="BG253" s="98"/>
      <c r="BH253" s="98"/>
      <c r="BI253" s="98"/>
      <c r="BJ253" s="98"/>
      <c r="BK253" s="98"/>
      <c r="BL253" s="98"/>
      <c r="BM253" s="98"/>
      <c r="BN253" s="98"/>
      <c r="BO253" s="98"/>
      <c r="BP253" s="98"/>
      <c r="BQ253" s="98"/>
      <c r="BR253" s="98"/>
      <c r="BS253" s="98"/>
      <c r="BT253" s="98"/>
      <c r="BU253" s="98"/>
      <c r="BV253" s="98"/>
      <c r="BW253" s="98"/>
      <c r="BX253" s="98"/>
      <c r="BY253" s="98"/>
      <c r="BZ253" s="98"/>
      <c r="CA253" s="98"/>
      <c r="CB253" s="98"/>
      <c r="CC253" s="98"/>
      <c r="CD253" s="98"/>
      <c r="CE253" s="98"/>
      <c r="CF253" s="98"/>
      <c r="CG253" s="98"/>
      <c r="CH253" s="98"/>
      <c r="CI253" s="98"/>
      <c r="CJ253" s="98"/>
      <c r="CK253" s="98"/>
      <c r="CL253" s="98"/>
      <c r="CM253" s="98"/>
      <c r="CN253" s="98"/>
      <c r="CO253" s="98"/>
      <c r="CP253" s="98"/>
      <c r="CQ253" s="98"/>
      <c r="CR253" s="98"/>
      <c r="CS253" s="98"/>
      <c r="CT253" s="98"/>
      <c r="CU253" s="98"/>
      <c r="CV253" s="98"/>
      <c r="CW253" s="98"/>
      <c r="CX253" s="98"/>
      <c r="CY253" s="98"/>
      <c r="CZ253" s="98"/>
      <c r="DA253" s="98"/>
      <c r="DB253" s="98"/>
      <c r="DC253" s="98"/>
      <c r="DD253" s="98"/>
      <c r="DE253" s="98"/>
      <c r="DF253" s="98"/>
      <c r="DG253" s="98"/>
      <c r="DH253" s="98"/>
      <c r="DI253" s="98"/>
      <c r="DJ253" s="98"/>
      <c r="DK253" s="98"/>
      <c r="DL253" s="98"/>
      <c r="DM253" s="98"/>
      <c r="DN253" s="98"/>
      <c r="DO253" s="98"/>
      <c r="DP253" s="98"/>
      <c r="DQ253" s="98"/>
      <c r="DR253" s="98"/>
      <c r="DS253" s="98"/>
      <c r="DT253" s="98"/>
      <c r="DU253" s="98"/>
      <c r="DV253" s="98"/>
      <c r="DW253" s="98"/>
      <c r="DX253" s="98"/>
      <c r="DY253" s="98"/>
      <c r="DZ253" s="98"/>
      <c r="EA253" s="98"/>
      <c r="EB253" s="98"/>
      <c r="EC253" s="98"/>
      <c r="ED253" s="98"/>
      <c r="EE253" s="98"/>
      <c r="EF253" s="98"/>
      <c r="EG253" s="98"/>
      <c r="EH253" s="98"/>
      <c r="EI253" s="98"/>
      <c r="EJ253" s="98"/>
      <c r="EK253" s="98"/>
      <c r="EL253" s="98"/>
      <c r="EM253" s="98"/>
      <c r="EN253" s="98"/>
      <c r="EO253" s="98"/>
      <c r="EP253" s="98"/>
      <c r="EQ253" s="98"/>
      <c r="ER253" s="98"/>
      <c r="ES253" s="98"/>
      <c r="ET253" s="98"/>
      <c r="EU253" s="98"/>
      <c r="EV253" s="98"/>
      <c r="EW253" s="98"/>
      <c r="EX253" s="98"/>
      <c r="EY253" s="98"/>
      <c r="EZ253" s="98"/>
      <c r="FA253" s="98"/>
      <c r="FB253" s="98"/>
      <c r="FC253" s="98"/>
      <c r="FD253" s="98"/>
      <c r="FE253" s="98"/>
      <c r="FF253" s="98"/>
      <c r="FG253" s="98"/>
      <c r="FH253" s="98"/>
      <c r="FI253" s="98"/>
      <c r="FJ253" s="98"/>
      <c r="FK253" s="98"/>
      <c r="FL253" s="98"/>
      <c r="FM253" s="98"/>
      <c r="FN253" s="98"/>
      <c r="FO253" s="98"/>
      <c r="FP253" s="98"/>
      <c r="FQ253" s="98"/>
      <c r="FR253" s="98"/>
      <c r="FS253" s="98"/>
      <c r="FT253" s="98"/>
      <c r="FU253" s="98"/>
      <c r="FV253" s="98"/>
      <c r="FW253" s="98"/>
      <c r="FX253" s="98"/>
      <c r="FY253" s="98"/>
      <c r="FZ253" s="98"/>
      <c r="GA253" s="98"/>
      <c r="GB253" s="98"/>
      <c r="GC253" s="98"/>
      <c r="GD253" s="98"/>
      <c r="GE253" s="98"/>
      <c r="GF253" s="98"/>
      <c r="GG253" s="98"/>
      <c r="GH253" s="98"/>
      <c r="GI253" s="98"/>
      <c r="GJ253" s="98"/>
      <c r="GK253" s="98"/>
      <c r="GL253" s="98"/>
      <c r="GM253" s="98"/>
      <c r="GN253" s="98"/>
      <c r="GO253" s="98"/>
      <c r="GP253" s="98"/>
      <c r="GQ253" s="98"/>
      <c r="GR253" s="98"/>
      <c r="GS253" s="98"/>
      <c r="GT253" s="98"/>
      <c r="GU253" s="98"/>
      <c r="GV253" s="98"/>
      <c r="GW253" s="98"/>
      <c r="GX253" s="98"/>
      <c r="GY253" s="98"/>
      <c r="GZ253" s="98"/>
      <c r="HA253" s="98"/>
      <c r="HB253" s="98"/>
      <c r="HC253" s="98"/>
      <c r="HD253" s="98"/>
      <c r="HE253" s="98"/>
      <c r="HF253" s="98"/>
      <c r="HG253" s="98"/>
      <c r="HH253" s="98"/>
      <c r="HI253" s="98"/>
      <c r="HJ253" s="98"/>
      <c r="HK253" s="98"/>
      <c r="HL253" s="98"/>
      <c r="HM253" s="98"/>
      <c r="HN253" s="98"/>
      <c r="HO253" s="98"/>
      <c r="HP253" s="98"/>
      <c r="HQ253" s="98"/>
      <c r="HR253" s="98"/>
      <c r="HS253" s="98"/>
      <c r="HT253" s="98"/>
      <c r="HU253" s="98"/>
      <c r="HV253" s="98"/>
      <c r="HW253" s="98"/>
      <c r="HX253" s="98"/>
      <c r="HY253" s="98"/>
      <c r="HZ253" s="98"/>
      <c r="IA253" s="98"/>
      <c r="IB253" s="98"/>
      <c r="IC253" s="98"/>
      <c r="ID253" s="98"/>
      <c r="IE253" s="98"/>
      <c r="IF253" s="98"/>
      <c r="IG253" s="98"/>
      <c r="IH253" s="98"/>
      <c r="II253" s="98"/>
      <c r="IJ253" s="98"/>
      <c r="IK253" s="98"/>
      <c r="IL253" s="98"/>
      <c r="IM253" s="98"/>
      <c r="IN253" s="98"/>
      <c r="IO253" s="98"/>
      <c r="IP253" s="98"/>
      <c r="IQ253" s="98"/>
      <c r="IR253" s="98"/>
      <c r="IS253" s="98"/>
      <c r="IT253" s="98"/>
      <c r="IU253" s="98"/>
      <c r="IV253" s="98"/>
      <c r="IW253" s="98"/>
    </row>
    <row r="254" customFormat="false" ht="25.35" hidden="false" customHeight="true" outlineLevel="0" collapsed="false">
      <c r="A254" s="169" t="s">
        <v>368</v>
      </c>
      <c r="B254" s="154"/>
      <c r="C254" s="126" t="s">
        <v>366</v>
      </c>
      <c r="D254" s="127"/>
      <c r="E254" s="165" t="s">
        <v>74</v>
      </c>
      <c r="F254" s="156"/>
      <c r="G254" s="166" t="s">
        <v>378</v>
      </c>
      <c r="H254" s="158"/>
      <c r="I254" s="179" t="n">
        <v>5000</v>
      </c>
      <c r="J254" s="83"/>
      <c r="K254" s="160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98"/>
      <c r="AA254" s="98"/>
      <c r="AB254" s="98"/>
      <c r="AC254" s="98"/>
      <c r="AD254" s="98"/>
      <c r="AE254" s="98"/>
      <c r="AF254" s="98"/>
      <c r="AG254" s="98"/>
      <c r="AH254" s="98"/>
      <c r="AI254" s="98"/>
      <c r="AJ254" s="98"/>
      <c r="AK254" s="98"/>
      <c r="AL254" s="98"/>
      <c r="AM254" s="98"/>
      <c r="AN254" s="98"/>
      <c r="AO254" s="98"/>
      <c r="AP254" s="98"/>
      <c r="AQ254" s="98"/>
      <c r="AR254" s="98"/>
      <c r="AS254" s="98"/>
      <c r="AT254" s="98"/>
      <c r="AU254" s="98"/>
      <c r="AV254" s="98"/>
      <c r="AW254" s="98"/>
      <c r="AX254" s="98"/>
      <c r="AY254" s="98"/>
      <c r="AZ254" s="98"/>
      <c r="BA254" s="98"/>
      <c r="BB254" s="98"/>
      <c r="BC254" s="98"/>
      <c r="BD254" s="98"/>
      <c r="BE254" s="98"/>
      <c r="BF254" s="98"/>
      <c r="BG254" s="98"/>
      <c r="BH254" s="98"/>
      <c r="BI254" s="98"/>
      <c r="BJ254" s="98"/>
      <c r="BK254" s="98"/>
      <c r="BL254" s="98"/>
      <c r="BM254" s="98"/>
      <c r="BN254" s="98"/>
      <c r="BO254" s="98"/>
      <c r="BP254" s="98"/>
      <c r="BQ254" s="98"/>
      <c r="BR254" s="98"/>
      <c r="BS254" s="98"/>
      <c r="BT254" s="98"/>
      <c r="BU254" s="98"/>
      <c r="BV254" s="98"/>
      <c r="BW254" s="98"/>
      <c r="BX254" s="98"/>
      <c r="BY254" s="98"/>
      <c r="BZ254" s="98"/>
      <c r="CA254" s="98"/>
      <c r="CB254" s="98"/>
      <c r="CC254" s="98"/>
      <c r="CD254" s="98"/>
      <c r="CE254" s="98"/>
      <c r="CF254" s="98"/>
      <c r="CG254" s="98"/>
      <c r="CH254" s="98"/>
      <c r="CI254" s="98"/>
      <c r="CJ254" s="98"/>
      <c r="CK254" s="98"/>
      <c r="CL254" s="98"/>
      <c r="CM254" s="98"/>
      <c r="CN254" s="98"/>
      <c r="CO254" s="98"/>
      <c r="CP254" s="98"/>
      <c r="CQ254" s="98"/>
      <c r="CR254" s="98"/>
      <c r="CS254" s="98"/>
      <c r="CT254" s="98"/>
      <c r="CU254" s="98"/>
      <c r="CV254" s="98"/>
      <c r="CW254" s="98"/>
      <c r="CX254" s="98"/>
      <c r="CY254" s="98"/>
      <c r="CZ254" s="98"/>
      <c r="DA254" s="98"/>
      <c r="DB254" s="98"/>
      <c r="DC254" s="98"/>
      <c r="DD254" s="98"/>
      <c r="DE254" s="98"/>
      <c r="DF254" s="98"/>
      <c r="DG254" s="98"/>
      <c r="DH254" s="98"/>
      <c r="DI254" s="98"/>
      <c r="DJ254" s="98"/>
      <c r="DK254" s="98"/>
      <c r="DL254" s="98"/>
      <c r="DM254" s="98"/>
      <c r="DN254" s="98"/>
      <c r="DO254" s="98"/>
      <c r="DP254" s="98"/>
      <c r="DQ254" s="98"/>
      <c r="DR254" s="98"/>
      <c r="DS254" s="98"/>
      <c r="DT254" s="98"/>
      <c r="DU254" s="98"/>
      <c r="DV254" s="98"/>
      <c r="DW254" s="98"/>
      <c r="DX254" s="98"/>
      <c r="DY254" s="98"/>
      <c r="DZ254" s="98"/>
      <c r="EA254" s="98"/>
      <c r="EB254" s="98"/>
      <c r="EC254" s="98"/>
      <c r="ED254" s="98"/>
      <c r="EE254" s="98"/>
      <c r="EF254" s="98"/>
      <c r="EG254" s="98"/>
      <c r="EH254" s="98"/>
      <c r="EI254" s="98"/>
      <c r="EJ254" s="98"/>
      <c r="EK254" s="98"/>
      <c r="EL254" s="98"/>
      <c r="EM254" s="98"/>
      <c r="EN254" s="98"/>
      <c r="EO254" s="98"/>
      <c r="EP254" s="98"/>
      <c r="EQ254" s="98"/>
      <c r="ER254" s="98"/>
      <c r="ES254" s="98"/>
      <c r="ET254" s="98"/>
      <c r="EU254" s="98"/>
      <c r="EV254" s="98"/>
      <c r="EW254" s="98"/>
      <c r="EX254" s="98"/>
      <c r="EY254" s="98"/>
      <c r="EZ254" s="98"/>
      <c r="FA254" s="98"/>
      <c r="FB254" s="98"/>
      <c r="FC254" s="98"/>
      <c r="FD254" s="98"/>
      <c r="FE254" s="98"/>
      <c r="FF254" s="98"/>
      <c r="FG254" s="98"/>
      <c r="FH254" s="98"/>
      <c r="FI254" s="98"/>
      <c r="FJ254" s="98"/>
      <c r="FK254" s="98"/>
      <c r="FL254" s="98"/>
      <c r="FM254" s="98"/>
      <c r="FN254" s="98"/>
      <c r="FO254" s="98"/>
      <c r="FP254" s="98"/>
      <c r="FQ254" s="98"/>
      <c r="FR254" s="98"/>
      <c r="FS254" s="98"/>
      <c r="FT254" s="98"/>
      <c r="FU254" s="98"/>
      <c r="FV254" s="98"/>
      <c r="FW254" s="98"/>
      <c r="FX254" s="98"/>
      <c r="FY254" s="98"/>
      <c r="FZ254" s="98"/>
      <c r="GA254" s="98"/>
      <c r="GB254" s="98"/>
      <c r="GC254" s="98"/>
      <c r="GD254" s="98"/>
      <c r="GE254" s="98"/>
      <c r="GF254" s="98"/>
      <c r="GG254" s="98"/>
      <c r="GH254" s="98"/>
      <c r="GI254" s="98"/>
      <c r="GJ254" s="98"/>
      <c r="GK254" s="98"/>
      <c r="GL254" s="98"/>
      <c r="GM254" s="98"/>
      <c r="GN254" s="98"/>
      <c r="GO254" s="98"/>
      <c r="GP254" s="98"/>
      <c r="GQ254" s="98"/>
      <c r="GR254" s="98"/>
      <c r="GS254" s="98"/>
      <c r="GT254" s="98"/>
      <c r="GU254" s="98"/>
      <c r="GV254" s="98"/>
      <c r="GW254" s="98"/>
      <c r="GX254" s="98"/>
      <c r="GY254" s="98"/>
      <c r="GZ254" s="98"/>
      <c r="HA254" s="98"/>
      <c r="HB254" s="98"/>
      <c r="HC254" s="98"/>
      <c r="HD254" s="98"/>
      <c r="HE254" s="98"/>
      <c r="HF254" s="98"/>
      <c r="HG254" s="98"/>
      <c r="HH254" s="98"/>
      <c r="HI254" s="98"/>
      <c r="HJ254" s="98"/>
      <c r="HK254" s="98"/>
      <c r="HL254" s="98"/>
      <c r="HM254" s="98"/>
      <c r="HN254" s="98"/>
      <c r="HO254" s="98"/>
      <c r="HP254" s="98"/>
      <c r="HQ254" s="98"/>
      <c r="HR254" s="98"/>
      <c r="HS254" s="98"/>
      <c r="HT254" s="98"/>
      <c r="HU254" s="98"/>
      <c r="HV254" s="98"/>
      <c r="HW254" s="98"/>
      <c r="HX254" s="98"/>
      <c r="HY254" s="98"/>
      <c r="HZ254" s="98"/>
      <c r="IA254" s="98"/>
      <c r="IB254" s="98"/>
      <c r="IC254" s="98"/>
      <c r="ID254" s="98"/>
      <c r="IE254" s="98"/>
      <c r="IF254" s="98"/>
      <c r="IG254" s="98"/>
      <c r="IH254" s="98"/>
      <c r="II254" s="98"/>
      <c r="IJ254" s="98"/>
      <c r="IK254" s="98"/>
      <c r="IL254" s="98"/>
      <c r="IM254" s="98"/>
      <c r="IN254" s="98"/>
      <c r="IO254" s="98"/>
      <c r="IP254" s="98"/>
      <c r="IQ254" s="98"/>
      <c r="IR254" s="98"/>
      <c r="IS254" s="98"/>
      <c r="IT254" s="98"/>
      <c r="IU254" s="98"/>
      <c r="IV254" s="98"/>
      <c r="IW254" s="98"/>
    </row>
    <row r="255" customFormat="false" ht="25.35" hidden="false" customHeight="true" outlineLevel="0" collapsed="false">
      <c r="A255" s="169" t="s">
        <v>368</v>
      </c>
      <c r="B255" s="154"/>
      <c r="C255" s="126" t="s">
        <v>366</v>
      </c>
      <c r="D255" s="127"/>
      <c r="E255" s="165" t="s">
        <v>74</v>
      </c>
      <c r="F255" s="156"/>
      <c r="G255" s="166" t="s">
        <v>379</v>
      </c>
      <c r="H255" s="158"/>
      <c r="I255" s="179" t="n">
        <v>0</v>
      </c>
      <c r="J255" s="83"/>
      <c r="K255" s="160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98"/>
      <c r="AA255" s="98"/>
      <c r="AB255" s="98"/>
      <c r="AC255" s="98"/>
      <c r="AD255" s="98"/>
      <c r="AE255" s="98"/>
      <c r="AF255" s="98"/>
      <c r="AG255" s="98"/>
      <c r="AH255" s="98"/>
      <c r="AI255" s="98"/>
      <c r="AJ255" s="98"/>
      <c r="AK255" s="98"/>
      <c r="AL255" s="98"/>
      <c r="AM255" s="98"/>
      <c r="AN255" s="98"/>
      <c r="AO255" s="98"/>
      <c r="AP255" s="98"/>
      <c r="AQ255" s="98"/>
      <c r="AR255" s="98"/>
      <c r="AS255" s="98"/>
      <c r="AT255" s="98"/>
      <c r="AU255" s="98"/>
      <c r="AV255" s="98"/>
      <c r="AW255" s="98"/>
      <c r="AX255" s="98"/>
      <c r="AY255" s="98"/>
      <c r="AZ255" s="98"/>
      <c r="BA255" s="98"/>
      <c r="BB255" s="98"/>
      <c r="BC255" s="98"/>
      <c r="BD255" s="98"/>
      <c r="BE255" s="98"/>
      <c r="BF255" s="98"/>
      <c r="BG255" s="98"/>
      <c r="BH255" s="98"/>
      <c r="BI255" s="98"/>
      <c r="BJ255" s="98"/>
      <c r="BK255" s="98"/>
      <c r="BL255" s="98"/>
      <c r="BM255" s="98"/>
      <c r="BN255" s="98"/>
      <c r="BO255" s="98"/>
      <c r="BP255" s="98"/>
      <c r="BQ255" s="98"/>
      <c r="BR255" s="98"/>
      <c r="BS255" s="98"/>
      <c r="BT255" s="98"/>
      <c r="BU255" s="98"/>
      <c r="BV255" s="98"/>
      <c r="BW255" s="98"/>
      <c r="BX255" s="98"/>
      <c r="BY255" s="98"/>
      <c r="BZ255" s="98"/>
      <c r="CA255" s="98"/>
      <c r="CB255" s="98"/>
      <c r="CC255" s="98"/>
      <c r="CD255" s="98"/>
      <c r="CE255" s="98"/>
      <c r="CF255" s="98"/>
      <c r="CG255" s="98"/>
      <c r="CH255" s="98"/>
      <c r="CI255" s="98"/>
      <c r="CJ255" s="98"/>
      <c r="CK255" s="98"/>
      <c r="CL255" s="98"/>
      <c r="CM255" s="98"/>
      <c r="CN255" s="98"/>
      <c r="CO255" s="98"/>
      <c r="CP255" s="98"/>
      <c r="CQ255" s="98"/>
      <c r="CR255" s="98"/>
      <c r="CS255" s="98"/>
      <c r="CT255" s="98"/>
      <c r="CU255" s="98"/>
      <c r="CV255" s="98"/>
      <c r="CW255" s="98"/>
      <c r="CX255" s="98"/>
      <c r="CY255" s="98"/>
      <c r="CZ255" s="98"/>
      <c r="DA255" s="98"/>
      <c r="DB255" s="98"/>
      <c r="DC255" s="98"/>
      <c r="DD255" s="98"/>
      <c r="DE255" s="98"/>
      <c r="DF255" s="98"/>
      <c r="DG255" s="98"/>
      <c r="DH255" s="98"/>
      <c r="DI255" s="98"/>
      <c r="DJ255" s="98"/>
      <c r="DK255" s="98"/>
      <c r="DL255" s="98"/>
      <c r="DM255" s="98"/>
      <c r="DN255" s="98"/>
      <c r="DO255" s="98"/>
      <c r="DP255" s="98"/>
      <c r="DQ255" s="98"/>
      <c r="DR255" s="98"/>
      <c r="DS255" s="98"/>
      <c r="DT255" s="98"/>
      <c r="DU255" s="98"/>
      <c r="DV255" s="98"/>
      <c r="DW255" s="98"/>
      <c r="DX255" s="98"/>
      <c r="DY255" s="98"/>
      <c r="DZ255" s="98"/>
      <c r="EA255" s="98"/>
      <c r="EB255" s="98"/>
      <c r="EC255" s="98"/>
      <c r="ED255" s="98"/>
      <c r="EE255" s="98"/>
      <c r="EF255" s="98"/>
      <c r="EG255" s="98"/>
      <c r="EH255" s="98"/>
      <c r="EI255" s="98"/>
      <c r="EJ255" s="98"/>
      <c r="EK255" s="98"/>
      <c r="EL255" s="98"/>
      <c r="EM255" s="98"/>
      <c r="EN255" s="98"/>
      <c r="EO255" s="98"/>
      <c r="EP255" s="98"/>
      <c r="EQ255" s="98"/>
      <c r="ER255" s="98"/>
      <c r="ES255" s="98"/>
      <c r="ET255" s="98"/>
      <c r="EU255" s="98"/>
      <c r="EV255" s="98"/>
      <c r="EW255" s="98"/>
      <c r="EX255" s="98"/>
      <c r="EY255" s="98"/>
      <c r="EZ255" s="98"/>
      <c r="FA255" s="98"/>
      <c r="FB255" s="98"/>
      <c r="FC255" s="98"/>
      <c r="FD255" s="98"/>
      <c r="FE255" s="98"/>
      <c r="FF255" s="98"/>
      <c r="FG255" s="98"/>
      <c r="FH255" s="98"/>
      <c r="FI255" s="98"/>
      <c r="FJ255" s="98"/>
      <c r="FK255" s="98"/>
      <c r="FL255" s="98"/>
      <c r="FM255" s="98"/>
      <c r="FN255" s="98"/>
      <c r="FO255" s="98"/>
      <c r="FP255" s="98"/>
      <c r="FQ255" s="98"/>
      <c r="FR255" s="98"/>
      <c r="FS255" s="98"/>
      <c r="FT255" s="98"/>
      <c r="FU255" s="98"/>
      <c r="FV255" s="98"/>
      <c r="FW255" s="98"/>
      <c r="FX255" s="98"/>
      <c r="FY255" s="98"/>
      <c r="FZ255" s="98"/>
      <c r="GA255" s="98"/>
      <c r="GB255" s="98"/>
      <c r="GC255" s="98"/>
      <c r="GD255" s="98"/>
      <c r="GE255" s="98"/>
      <c r="GF255" s="98"/>
      <c r="GG255" s="98"/>
      <c r="GH255" s="98"/>
      <c r="GI255" s="98"/>
      <c r="GJ255" s="98"/>
      <c r="GK255" s="98"/>
      <c r="GL255" s="98"/>
      <c r="GM255" s="98"/>
      <c r="GN255" s="98"/>
      <c r="GO255" s="98"/>
      <c r="GP255" s="98"/>
      <c r="GQ255" s="98"/>
      <c r="GR255" s="98"/>
      <c r="GS255" s="98"/>
      <c r="GT255" s="98"/>
      <c r="GU255" s="98"/>
      <c r="GV255" s="98"/>
      <c r="GW255" s="98"/>
      <c r="GX255" s="98"/>
      <c r="GY255" s="98"/>
      <c r="GZ255" s="98"/>
      <c r="HA255" s="98"/>
      <c r="HB255" s="98"/>
      <c r="HC255" s="98"/>
      <c r="HD255" s="98"/>
      <c r="HE255" s="98"/>
      <c r="HF255" s="98"/>
      <c r="HG255" s="98"/>
      <c r="HH255" s="98"/>
      <c r="HI255" s="98"/>
      <c r="HJ255" s="98"/>
      <c r="HK255" s="98"/>
      <c r="HL255" s="98"/>
      <c r="HM255" s="98"/>
      <c r="HN255" s="98"/>
      <c r="HO255" s="98"/>
      <c r="HP255" s="98"/>
      <c r="HQ255" s="98"/>
      <c r="HR255" s="98"/>
      <c r="HS255" s="98"/>
      <c r="HT255" s="98"/>
      <c r="HU255" s="98"/>
      <c r="HV255" s="98"/>
      <c r="HW255" s="98"/>
      <c r="HX255" s="98"/>
      <c r="HY255" s="98"/>
      <c r="HZ255" s="98"/>
      <c r="IA255" s="98"/>
      <c r="IB255" s="98"/>
      <c r="IC255" s="98"/>
      <c r="ID255" s="98"/>
      <c r="IE255" s="98"/>
      <c r="IF255" s="98"/>
      <c r="IG255" s="98"/>
      <c r="IH255" s="98"/>
      <c r="II255" s="98"/>
      <c r="IJ255" s="98"/>
      <c r="IK255" s="98"/>
      <c r="IL255" s="98"/>
      <c r="IM255" s="98"/>
      <c r="IN255" s="98"/>
      <c r="IO255" s="98"/>
      <c r="IP255" s="98"/>
      <c r="IQ255" s="98"/>
      <c r="IR255" s="98"/>
      <c r="IS255" s="98"/>
      <c r="IT255" s="98"/>
      <c r="IU255" s="98"/>
      <c r="IV255" s="98"/>
      <c r="IW255" s="98"/>
    </row>
    <row r="256" customFormat="false" ht="25.35" hidden="false" customHeight="true" outlineLevel="0" collapsed="false">
      <c r="A256" s="169" t="s">
        <v>343</v>
      </c>
      <c r="B256" s="125"/>
      <c r="C256" s="126" t="s">
        <v>366</v>
      </c>
      <c r="D256" s="135"/>
      <c r="E256" s="166" t="s">
        <v>78</v>
      </c>
      <c r="F256" s="136"/>
      <c r="G256" s="166" t="s">
        <v>245</v>
      </c>
      <c r="H256" s="130"/>
      <c r="I256" s="168" t="n">
        <v>51000</v>
      </c>
      <c r="J256" s="150"/>
      <c r="K256" s="151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2"/>
      <c r="W256" s="152"/>
      <c r="X256" s="152"/>
      <c r="Y256" s="152"/>
      <c r="Z256" s="152"/>
      <c r="AA256" s="152"/>
      <c r="AB256" s="152"/>
      <c r="AC256" s="152"/>
      <c r="AD256" s="152"/>
      <c r="AE256" s="152"/>
      <c r="AF256" s="152"/>
      <c r="AG256" s="152"/>
      <c r="AH256" s="152"/>
      <c r="AI256" s="152"/>
      <c r="AJ256" s="152"/>
      <c r="AK256" s="152"/>
      <c r="AL256" s="152"/>
      <c r="AM256" s="152"/>
      <c r="AN256" s="152"/>
      <c r="AO256" s="152"/>
      <c r="AP256" s="152"/>
      <c r="AQ256" s="152"/>
      <c r="AR256" s="152"/>
      <c r="AS256" s="152"/>
      <c r="AT256" s="152"/>
      <c r="AU256" s="152"/>
      <c r="AV256" s="152"/>
      <c r="AW256" s="152"/>
      <c r="AX256" s="152"/>
      <c r="AY256" s="152"/>
      <c r="AZ256" s="152"/>
      <c r="BA256" s="152"/>
      <c r="BB256" s="152"/>
      <c r="BC256" s="152"/>
      <c r="BD256" s="152"/>
      <c r="BE256" s="152"/>
      <c r="BF256" s="152"/>
      <c r="BG256" s="152"/>
      <c r="BH256" s="152"/>
      <c r="BI256" s="152"/>
      <c r="BJ256" s="152"/>
      <c r="BK256" s="152"/>
      <c r="BL256" s="152"/>
      <c r="BM256" s="152"/>
      <c r="BN256" s="152"/>
      <c r="BO256" s="152"/>
      <c r="BP256" s="152"/>
      <c r="BQ256" s="152"/>
      <c r="BR256" s="152"/>
      <c r="BS256" s="152"/>
      <c r="BT256" s="152"/>
      <c r="BU256" s="152"/>
      <c r="BV256" s="152"/>
      <c r="BW256" s="152"/>
      <c r="BX256" s="152"/>
      <c r="BY256" s="152"/>
      <c r="BZ256" s="152"/>
      <c r="CA256" s="152"/>
      <c r="CB256" s="152"/>
      <c r="CC256" s="152"/>
      <c r="CD256" s="152"/>
      <c r="CE256" s="152"/>
      <c r="CF256" s="152"/>
      <c r="CG256" s="152"/>
      <c r="CH256" s="152"/>
      <c r="CI256" s="152"/>
      <c r="CJ256" s="152"/>
      <c r="CK256" s="152"/>
      <c r="CL256" s="152"/>
      <c r="CM256" s="152"/>
      <c r="CN256" s="152"/>
      <c r="CO256" s="152"/>
      <c r="CP256" s="152"/>
      <c r="CQ256" s="152"/>
      <c r="CR256" s="152"/>
      <c r="CS256" s="152"/>
      <c r="CT256" s="152"/>
      <c r="CU256" s="152"/>
      <c r="CV256" s="152"/>
      <c r="CW256" s="152"/>
      <c r="CX256" s="152"/>
      <c r="CY256" s="152"/>
      <c r="CZ256" s="152"/>
      <c r="DA256" s="152"/>
      <c r="DB256" s="152"/>
      <c r="DC256" s="152"/>
      <c r="DD256" s="152"/>
      <c r="DE256" s="152"/>
      <c r="DF256" s="152"/>
      <c r="DG256" s="152"/>
      <c r="DH256" s="152"/>
      <c r="DI256" s="152"/>
      <c r="DJ256" s="152"/>
      <c r="DK256" s="152"/>
      <c r="DL256" s="152"/>
      <c r="DM256" s="152"/>
      <c r="DN256" s="152"/>
      <c r="DO256" s="152"/>
      <c r="DP256" s="152"/>
      <c r="DQ256" s="152"/>
      <c r="DR256" s="152"/>
      <c r="DS256" s="152"/>
      <c r="DT256" s="152"/>
      <c r="DU256" s="152"/>
      <c r="DV256" s="152"/>
      <c r="DW256" s="152"/>
      <c r="DX256" s="152"/>
      <c r="DY256" s="152"/>
      <c r="DZ256" s="152"/>
      <c r="EA256" s="152"/>
      <c r="EB256" s="152"/>
      <c r="EC256" s="152"/>
      <c r="ED256" s="152"/>
      <c r="EE256" s="152"/>
      <c r="EF256" s="152"/>
      <c r="EG256" s="152"/>
      <c r="EH256" s="152"/>
      <c r="EI256" s="152"/>
      <c r="EJ256" s="152"/>
      <c r="EK256" s="152"/>
      <c r="EL256" s="152"/>
      <c r="EM256" s="152"/>
      <c r="EN256" s="152"/>
      <c r="EO256" s="152"/>
      <c r="EP256" s="152"/>
      <c r="EQ256" s="152"/>
      <c r="ER256" s="152"/>
      <c r="ES256" s="152"/>
      <c r="ET256" s="152"/>
      <c r="EU256" s="152"/>
      <c r="EV256" s="152"/>
      <c r="EW256" s="152"/>
      <c r="EX256" s="152"/>
      <c r="EY256" s="152"/>
      <c r="EZ256" s="152"/>
      <c r="FA256" s="152"/>
      <c r="FB256" s="152"/>
      <c r="FC256" s="152"/>
      <c r="FD256" s="152"/>
      <c r="FE256" s="152"/>
      <c r="FF256" s="152"/>
      <c r="FG256" s="152"/>
      <c r="FH256" s="152"/>
      <c r="FI256" s="152"/>
      <c r="FJ256" s="152"/>
      <c r="FK256" s="152"/>
      <c r="FL256" s="152"/>
      <c r="FM256" s="152"/>
      <c r="FN256" s="152"/>
      <c r="FO256" s="152"/>
      <c r="FP256" s="152"/>
      <c r="FQ256" s="152"/>
      <c r="FR256" s="152"/>
      <c r="FS256" s="152"/>
      <c r="FT256" s="152"/>
      <c r="FU256" s="152"/>
      <c r="FV256" s="152"/>
      <c r="FW256" s="152"/>
      <c r="FX256" s="152"/>
      <c r="FY256" s="152"/>
      <c r="FZ256" s="152"/>
      <c r="GA256" s="152"/>
      <c r="GB256" s="152"/>
      <c r="GC256" s="152"/>
      <c r="GD256" s="152"/>
      <c r="GE256" s="152"/>
      <c r="GF256" s="152"/>
      <c r="GG256" s="152"/>
      <c r="GH256" s="152"/>
      <c r="GI256" s="152"/>
      <c r="GJ256" s="152"/>
      <c r="GK256" s="152"/>
      <c r="GL256" s="152"/>
      <c r="GM256" s="152"/>
      <c r="GN256" s="152"/>
      <c r="GO256" s="152"/>
      <c r="GP256" s="152"/>
      <c r="GQ256" s="152"/>
      <c r="GR256" s="152"/>
      <c r="GS256" s="152"/>
      <c r="GT256" s="152"/>
      <c r="GU256" s="152"/>
      <c r="GV256" s="152"/>
      <c r="GW256" s="152"/>
      <c r="GX256" s="152"/>
      <c r="GY256" s="152"/>
      <c r="GZ256" s="152"/>
      <c r="HA256" s="152"/>
      <c r="HB256" s="152"/>
      <c r="HC256" s="152"/>
      <c r="HD256" s="152"/>
      <c r="HE256" s="152"/>
      <c r="HF256" s="152"/>
      <c r="HG256" s="152"/>
      <c r="HH256" s="152"/>
      <c r="HI256" s="152"/>
      <c r="HJ256" s="152"/>
      <c r="HK256" s="152"/>
      <c r="HL256" s="152"/>
      <c r="HM256" s="152"/>
      <c r="HN256" s="152"/>
      <c r="HO256" s="152"/>
      <c r="HP256" s="152"/>
      <c r="HQ256" s="152"/>
      <c r="HR256" s="152"/>
      <c r="HS256" s="152"/>
      <c r="HT256" s="152"/>
      <c r="HU256" s="152"/>
      <c r="HV256" s="152"/>
      <c r="HW256" s="152"/>
      <c r="HX256" s="152"/>
      <c r="HY256" s="152"/>
      <c r="HZ256" s="152"/>
      <c r="IA256" s="152"/>
      <c r="IB256" s="152"/>
      <c r="IC256" s="152"/>
      <c r="ID256" s="152"/>
      <c r="IE256" s="152"/>
      <c r="IF256" s="152"/>
      <c r="IG256" s="152"/>
      <c r="IH256" s="152"/>
      <c r="II256" s="152"/>
      <c r="IJ256" s="152"/>
      <c r="IK256" s="152"/>
      <c r="IL256" s="152"/>
      <c r="IM256" s="152"/>
      <c r="IN256" s="152"/>
      <c r="IO256" s="152"/>
      <c r="IP256" s="152"/>
      <c r="IQ256" s="152"/>
      <c r="IR256" s="152"/>
      <c r="IS256" s="152"/>
      <c r="IT256" s="152"/>
      <c r="IU256" s="152"/>
      <c r="IV256" s="152"/>
      <c r="IW256" s="152"/>
    </row>
    <row r="257" customFormat="false" ht="25.35" hidden="false" customHeight="true" outlineLevel="0" collapsed="false">
      <c r="A257" s="169" t="s">
        <v>268</v>
      </c>
      <c r="B257" s="125"/>
      <c r="C257" s="126" t="s">
        <v>366</v>
      </c>
      <c r="D257" s="135"/>
      <c r="E257" s="166" t="s">
        <v>78</v>
      </c>
      <c r="F257" s="136"/>
      <c r="G257" s="166" t="s">
        <v>380</v>
      </c>
      <c r="H257" s="130"/>
      <c r="I257" s="168"/>
      <c r="J257" s="150"/>
      <c r="K257" s="151"/>
      <c r="L257" s="152"/>
      <c r="M257" s="152"/>
      <c r="N257" s="152"/>
      <c r="O257" s="152"/>
      <c r="P257" s="152"/>
      <c r="Q257" s="152"/>
      <c r="R257" s="152"/>
      <c r="S257" s="152"/>
      <c r="T257" s="152"/>
      <c r="U257" s="152"/>
      <c r="V257" s="152"/>
      <c r="W257" s="152"/>
      <c r="X257" s="152"/>
      <c r="Y257" s="152"/>
      <c r="Z257" s="152"/>
      <c r="AA257" s="152"/>
      <c r="AB257" s="152"/>
      <c r="AC257" s="152"/>
      <c r="AD257" s="152"/>
      <c r="AE257" s="152"/>
      <c r="AF257" s="152"/>
      <c r="AG257" s="152"/>
      <c r="AH257" s="152"/>
      <c r="AI257" s="152"/>
      <c r="AJ257" s="152"/>
      <c r="AK257" s="152"/>
      <c r="AL257" s="152"/>
      <c r="AM257" s="152"/>
      <c r="AN257" s="152"/>
      <c r="AO257" s="152"/>
      <c r="AP257" s="152"/>
      <c r="AQ257" s="152"/>
      <c r="AR257" s="152"/>
      <c r="AS257" s="152"/>
      <c r="AT257" s="152"/>
      <c r="AU257" s="152"/>
      <c r="AV257" s="152"/>
      <c r="AW257" s="152"/>
      <c r="AX257" s="152"/>
      <c r="AY257" s="152"/>
      <c r="AZ257" s="152"/>
      <c r="BA257" s="152"/>
      <c r="BB257" s="152"/>
      <c r="BC257" s="152"/>
      <c r="BD257" s="152"/>
      <c r="BE257" s="152"/>
      <c r="BF257" s="152"/>
      <c r="BG257" s="152"/>
      <c r="BH257" s="152"/>
      <c r="BI257" s="152"/>
      <c r="BJ257" s="152"/>
      <c r="BK257" s="152"/>
      <c r="BL257" s="152"/>
      <c r="BM257" s="152"/>
      <c r="BN257" s="152"/>
      <c r="BO257" s="152"/>
      <c r="BP257" s="152"/>
      <c r="BQ257" s="152"/>
      <c r="BR257" s="152"/>
      <c r="BS257" s="152"/>
      <c r="BT257" s="152"/>
      <c r="BU257" s="152"/>
      <c r="BV257" s="152"/>
      <c r="BW257" s="152"/>
      <c r="BX257" s="152"/>
      <c r="BY257" s="152"/>
      <c r="BZ257" s="152"/>
      <c r="CA257" s="152"/>
      <c r="CB257" s="152"/>
      <c r="CC257" s="152"/>
      <c r="CD257" s="152"/>
      <c r="CE257" s="152"/>
      <c r="CF257" s="152"/>
      <c r="CG257" s="152"/>
      <c r="CH257" s="152"/>
      <c r="CI257" s="152"/>
      <c r="CJ257" s="152"/>
      <c r="CK257" s="152"/>
      <c r="CL257" s="152"/>
      <c r="CM257" s="152"/>
      <c r="CN257" s="152"/>
      <c r="CO257" s="152"/>
      <c r="CP257" s="152"/>
      <c r="CQ257" s="152"/>
      <c r="CR257" s="152"/>
      <c r="CS257" s="152"/>
      <c r="CT257" s="152"/>
      <c r="CU257" s="152"/>
      <c r="CV257" s="152"/>
      <c r="CW257" s="152"/>
      <c r="CX257" s="152"/>
      <c r="CY257" s="152"/>
      <c r="CZ257" s="152"/>
      <c r="DA257" s="152"/>
      <c r="DB257" s="152"/>
      <c r="DC257" s="152"/>
      <c r="DD257" s="152"/>
      <c r="DE257" s="152"/>
      <c r="DF257" s="152"/>
      <c r="DG257" s="152"/>
      <c r="DH257" s="152"/>
      <c r="DI257" s="152"/>
      <c r="DJ257" s="152"/>
      <c r="DK257" s="152"/>
      <c r="DL257" s="152"/>
      <c r="DM257" s="152"/>
      <c r="DN257" s="152"/>
      <c r="DO257" s="152"/>
      <c r="DP257" s="152"/>
      <c r="DQ257" s="152"/>
      <c r="DR257" s="152"/>
      <c r="DS257" s="152"/>
      <c r="DT257" s="152"/>
      <c r="DU257" s="152"/>
      <c r="DV257" s="152"/>
      <c r="DW257" s="152"/>
      <c r="DX257" s="152"/>
      <c r="DY257" s="152"/>
      <c r="DZ257" s="152"/>
      <c r="EA257" s="152"/>
      <c r="EB257" s="152"/>
      <c r="EC257" s="152"/>
      <c r="ED257" s="152"/>
      <c r="EE257" s="152"/>
      <c r="EF257" s="152"/>
      <c r="EG257" s="152"/>
      <c r="EH257" s="152"/>
      <c r="EI257" s="152"/>
      <c r="EJ257" s="152"/>
      <c r="EK257" s="152"/>
      <c r="EL257" s="152"/>
      <c r="EM257" s="152"/>
      <c r="EN257" s="152"/>
      <c r="EO257" s="152"/>
      <c r="EP257" s="152"/>
      <c r="EQ257" s="152"/>
      <c r="ER257" s="152"/>
      <c r="ES257" s="152"/>
      <c r="ET257" s="152"/>
      <c r="EU257" s="152"/>
      <c r="EV257" s="152"/>
      <c r="EW257" s="152"/>
      <c r="EX257" s="152"/>
      <c r="EY257" s="152"/>
      <c r="EZ257" s="152"/>
      <c r="FA257" s="152"/>
      <c r="FB257" s="152"/>
      <c r="FC257" s="152"/>
      <c r="FD257" s="152"/>
      <c r="FE257" s="152"/>
      <c r="FF257" s="152"/>
      <c r="FG257" s="152"/>
      <c r="FH257" s="152"/>
      <c r="FI257" s="152"/>
      <c r="FJ257" s="152"/>
      <c r="FK257" s="152"/>
      <c r="FL257" s="152"/>
      <c r="FM257" s="152"/>
      <c r="FN257" s="152"/>
      <c r="FO257" s="152"/>
      <c r="FP257" s="152"/>
      <c r="FQ257" s="152"/>
      <c r="FR257" s="152"/>
      <c r="FS257" s="152"/>
      <c r="FT257" s="152"/>
      <c r="FU257" s="152"/>
      <c r="FV257" s="152"/>
      <c r="FW257" s="152"/>
      <c r="FX257" s="152"/>
      <c r="FY257" s="152"/>
      <c r="FZ257" s="152"/>
      <c r="GA257" s="152"/>
      <c r="GB257" s="152"/>
      <c r="GC257" s="152"/>
      <c r="GD257" s="152"/>
      <c r="GE257" s="152"/>
      <c r="GF257" s="152"/>
      <c r="GG257" s="152"/>
      <c r="GH257" s="152"/>
      <c r="GI257" s="152"/>
      <c r="GJ257" s="152"/>
      <c r="GK257" s="152"/>
      <c r="GL257" s="152"/>
      <c r="GM257" s="152"/>
      <c r="GN257" s="152"/>
      <c r="GO257" s="152"/>
      <c r="GP257" s="152"/>
      <c r="GQ257" s="152"/>
      <c r="GR257" s="152"/>
      <c r="GS257" s="152"/>
      <c r="GT257" s="152"/>
      <c r="GU257" s="152"/>
      <c r="GV257" s="152"/>
      <c r="GW257" s="152"/>
      <c r="GX257" s="152"/>
      <c r="GY257" s="152"/>
      <c r="GZ257" s="152"/>
      <c r="HA257" s="152"/>
      <c r="HB257" s="152"/>
      <c r="HC257" s="152"/>
      <c r="HD257" s="152"/>
      <c r="HE257" s="152"/>
      <c r="HF257" s="152"/>
      <c r="HG257" s="152"/>
      <c r="HH257" s="152"/>
      <c r="HI257" s="152"/>
      <c r="HJ257" s="152"/>
      <c r="HK257" s="152"/>
      <c r="HL257" s="152"/>
      <c r="HM257" s="152"/>
      <c r="HN257" s="152"/>
      <c r="HO257" s="152"/>
      <c r="HP257" s="152"/>
      <c r="HQ257" s="152"/>
      <c r="HR257" s="152"/>
      <c r="HS257" s="152"/>
      <c r="HT257" s="152"/>
      <c r="HU257" s="152"/>
      <c r="HV257" s="152"/>
      <c r="HW257" s="152"/>
      <c r="HX257" s="152"/>
      <c r="HY257" s="152"/>
      <c r="HZ257" s="152"/>
      <c r="IA257" s="152"/>
      <c r="IB257" s="152"/>
      <c r="IC257" s="152"/>
      <c r="ID257" s="152"/>
      <c r="IE257" s="152"/>
      <c r="IF257" s="152"/>
      <c r="IG257" s="152"/>
      <c r="IH257" s="152"/>
      <c r="II257" s="152"/>
      <c r="IJ257" s="152"/>
      <c r="IK257" s="152"/>
      <c r="IL257" s="152"/>
      <c r="IM257" s="152"/>
      <c r="IN257" s="152"/>
      <c r="IO257" s="152"/>
      <c r="IP257" s="152"/>
      <c r="IQ257" s="152"/>
      <c r="IR257" s="152"/>
      <c r="IS257" s="152"/>
      <c r="IT257" s="152"/>
      <c r="IU257" s="152"/>
      <c r="IV257" s="152"/>
      <c r="IW257" s="152"/>
    </row>
    <row r="258" customFormat="false" ht="25.35" hidden="false" customHeight="true" outlineLevel="0" collapsed="false">
      <c r="A258" s="169" t="s">
        <v>268</v>
      </c>
      <c r="B258" s="125"/>
      <c r="C258" s="126" t="s">
        <v>366</v>
      </c>
      <c r="D258" s="135"/>
      <c r="E258" s="166" t="s">
        <v>78</v>
      </c>
      <c r="F258" s="136"/>
      <c r="G258" s="166" t="s">
        <v>380</v>
      </c>
      <c r="H258" s="130"/>
      <c r="I258" s="168" t="n">
        <v>5920</v>
      </c>
      <c r="J258" s="150"/>
      <c r="K258" s="151"/>
      <c r="L258" s="152"/>
      <c r="M258" s="152"/>
      <c r="N258" s="152"/>
      <c r="O258" s="152"/>
      <c r="P258" s="152"/>
      <c r="Q258" s="152"/>
      <c r="R258" s="152"/>
      <c r="S258" s="152"/>
      <c r="T258" s="152"/>
      <c r="U258" s="152"/>
      <c r="V258" s="152"/>
      <c r="W258" s="152"/>
      <c r="X258" s="152"/>
      <c r="Y258" s="152"/>
      <c r="Z258" s="152"/>
      <c r="AA258" s="152"/>
      <c r="AB258" s="152"/>
      <c r="AC258" s="152"/>
      <c r="AD258" s="152"/>
      <c r="AE258" s="152"/>
      <c r="AF258" s="152"/>
      <c r="AG258" s="152"/>
      <c r="AH258" s="152"/>
      <c r="AI258" s="152"/>
      <c r="AJ258" s="152"/>
      <c r="AK258" s="152"/>
      <c r="AL258" s="152"/>
      <c r="AM258" s="152"/>
      <c r="AN258" s="152"/>
      <c r="AO258" s="152"/>
      <c r="AP258" s="152"/>
      <c r="AQ258" s="152"/>
      <c r="AR258" s="152"/>
      <c r="AS258" s="152"/>
      <c r="AT258" s="152"/>
      <c r="AU258" s="152"/>
      <c r="AV258" s="152"/>
      <c r="AW258" s="152"/>
      <c r="AX258" s="152"/>
      <c r="AY258" s="152"/>
      <c r="AZ258" s="152"/>
      <c r="BA258" s="152"/>
      <c r="BB258" s="152"/>
      <c r="BC258" s="152"/>
      <c r="BD258" s="152"/>
      <c r="BE258" s="152"/>
      <c r="BF258" s="152"/>
      <c r="BG258" s="152"/>
      <c r="BH258" s="152"/>
      <c r="BI258" s="152"/>
      <c r="BJ258" s="152"/>
      <c r="BK258" s="152"/>
      <c r="BL258" s="152"/>
      <c r="BM258" s="152"/>
      <c r="BN258" s="152"/>
      <c r="BO258" s="152"/>
      <c r="BP258" s="152"/>
      <c r="BQ258" s="152"/>
      <c r="BR258" s="152"/>
      <c r="BS258" s="152"/>
      <c r="BT258" s="152"/>
      <c r="BU258" s="152"/>
      <c r="BV258" s="152"/>
      <c r="BW258" s="152"/>
      <c r="BX258" s="152"/>
      <c r="BY258" s="152"/>
      <c r="BZ258" s="152"/>
      <c r="CA258" s="152"/>
      <c r="CB258" s="152"/>
      <c r="CC258" s="152"/>
      <c r="CD258" s="152"/>
      <c r="CE258" s="152"/>
      <c r="CF258" s="152"/>
      <c r="CG258" s="152"/>
      <c r="CH258" s="152"/>
      <c r="CI258" s="152"/>
      <c r="CJ258" s="152"/>
      <c r="CK258" s="152"/>
      <c r="CL258" s="152"/>
      <c r="CM258" s="152"/>
      <c r="CN258" s="152"/>
      <c r="CO258" s="152"/>
      <c r="CP258" s="152"/>
      <c r="CQ258" s="152"/>
      <c r="CR258" s="152"/>
      <c r="CS258" s="152"/>
      <c r="CT258" s="152"/>
      <c r="CU258" s="152"/>
      <c r="CV258" s="152"/>
      <c r="CW258" s="152"/>
      <c r="CX258" s="152"/>
      <c r="CY258" s="152"/>
      <c r="CZ258" s="152"/>
      <c r="DA258" s="152"/>
      <c r="DB258" s="152"/>
      <c r="DC258" s="152"/>
      <c r="DD258" s="152"/>
      <c r="DE258" s="152"/>
      <c r="DF258" s="152"/>
      <c r="DG258" s="152"/>
      <c r="DH258" s="152"/>
      <c r="DI258" s="152"/>
      <c r="DJ258" s="152"/>
      <c r="DK258" s="152"/>
      <c r="DL258" s="152"/>
      <c r="DM258" s="152"/>
      <c r="DN258" s="152"/>
      <c r="DO258" s="152"/>
      <c r="DP258" s="152"/>
      <c r="DQ258" s="152"/>
      <c r="DR258" s="152"/>
      <c r="DS258" s="152"/>
      <c r="DT258" s="152"/>
      <c r="DU258" s="152"/>
      <c r="DV258" s="152"/>
      <c r="DW258" s="152"/>
      <c r="DX258" s="152"/>
      <c r="DY258" s="152"/>
      <c r="DZ258" s="152"/>
      <c r="EA258" s="152"/>
      <c r="EB258" s="152"/>
      <c r="EC258" s="152"/>
      <c r="ED258" s="152"/>
      <c r="EE258" s="152"/>
      <c r="EF258" s="152"/>
      <c r="EG258" s="152"/>
      <c r="EH258" s="152"/>
      <c r="EI258" s="152"/>
      <c r="EJ258" s="152"/>
      <c r="EK258" s="152"/>
      <c r="EL258" s="152"/>
      <c r="EM258" s="152"/>
      <c r="EN258" s="152"/>
      <c r="EO258" s="152"/>
      <c r="EP258" s="152"/>
      <c r="EQ258" s="152"/>
      <c r="ER258" s="152"/>
      <c r="ES258" s="152"/>
      <c r="ET258" s="152"/>
      <c r="EU258" s="152"/>
      <c r="EV258" s="152"/>
      <c r="EW258" s="152"/>
      <c r="EX258" s="152"/>
      <c r="EY258" s="152"/>
      <c r="EZ258" s="152"/>
      <c r="FA258" s="152"/>
      <c r="FB258" s="152"/>
      <c r="FC258" s="152"/>
      <c r="FD258" s="152"/>
      <c r="FE258" s="152"/>
      <c r="FF258" s="152"/>
      <c r="FG258" s="152"/>
      <c r="FH258" s="152"/>
      <c r="FI258" s="152"/>
      <c r="FJ258" s="152"/>
      <c r="FK258" s="152"/>
      <c r="FL258" s="152"/>
      <c r="FM258" s="152"/>
      <c r="FN258" s="152"/>
      <c r="FO258" s="152"/>
      <c r="FP258" s="152"/>
      <c r="FQ258" s="152"/>
      <c r="FR258" s="152"/>
      <c r="FS258" s="152"/>
      <c r="FT258" s="152"/>
      <c r="FU258" s="152"/>
      <c r="FV258" s="152"/>
      <c r="FW258" s="152"/>
      <c r="FX258" s="152"/>
      <c r="FY258" s="152"/>
      <c r="FZ258" s="152"/>
      <c r="GA258" s="152"/>
      <c r="GB258" s="152"/>
      <c r="GC258" s="152"/>
      <c r="GD258" s="152"/>
      <c r="GE258" s="152"/>
      <c r="GF258" s="152"/>
      <c r="GG258" s="152"/>
      <c r="GH258" s="152"/>
      <c r="GI258" s="152"/>
      <c r="GJ258" s="152"/>
      <c r="GK258" s="152"/>
      <c r="GL258" s="152"/>
      <c r="GM258" s="152"/>
      <c r="GN258" s="152"/>
      <c r="GO258" s="152"/>
      <c r="GP258" s="152"/>
      <c r="GQ258" s="152"/>
      <c r="GR258" s="152"/>
      <c r="GS258" s="152"/>
      <c r="GT258" s="152"/>
      <c r="GU258" s="152"/>
      <c r="GV258" s="152"/>
      <c r="GW258" s="152"/>
      <c r="GX258" s="152"/>
      <c r="GY258" s="152"/>
      <c r="GZ258" s="152"/>
      <c r="HA258" s="152"/>
      <c r="HB258" s="152"/>
      <c r="HC258" s="152"/>
      <c r="HD258" s="152"/>
      <c r="HE258" s="152"/>
      <c r="HF258" s="152"/>
      <c r="HG258" s="152"/>
      <c r="HH258" s="152"/>
      <c r="HI258" s="152"/>
      <c r="HJ258" s="152"/>
      <c r="HK258" s="152"/>
      <c r="HL258" s="152"/>
      <c r="HM258" s="152"/>
      <c r="HN258" s="152"/>
      <c r="HO258" s="152"/>
      <c r="HP258" s="152"/>
      <c r="HQ258" s="152"/>
      <c r="HR258" s="152"/>
      <c r="HS258" s="152"/>
      <c r="HT258" s="152"/>
      <c r="HU258" s="152"/>
      <c r="HV258" s="152"/>
      <c r="HW258" s="152"/>
      <c r="HX258" s="152"/>
      <c r="HY258" s="152"/>
      <c r="HZ258" s="152"/>
      <c r="IA258" s="152"/>
      <c r="IB258" s="152"/>
      <c r="IC258" s="152"/>
      <c r="ID258" s="152"/>
      <c r="IE258" s="152"/>
      <c r="IF258" s="152"/>
      <c r="IG258" s="152"/>
      <c r="IH258" s="152"/>
      <c r="II258" s="152"/>
      <c r="IJ258" s="152"/>
      <c r="IK258" s="152"/>
      <c r="IL258" s="152"/>
      <c r="IM258" s="152"/>
      <c r="IN258" s="152"/>
      <c r="IO258" s="152"/>
      <c r="IP258" s="152"/>
      <c r="IQ258" s="152"/>
      <c r="IR258" s="152"/>
      <c r="IS258" s="152"/>
      <c r="IT258" s="152"/>
      <c r="IU258" s="152"/>
      <c r="IV258" s="152"/>
      <c r="IW258" s="152"/>
    </row>
    <row r="259" customFormat="false" ht="25.35" hidden="false" customHeight="true" outlineLevel="0" collapsed="false">
      <c r="A259" s="177" t="s">
        <v>381</v>
      </c>
      <c r="B259" s="125"/>
      <c r="C259" s="126" t="s">
        <v>366</v>
      </c>
      <c r="D259" s="135"/>
      <c r="E259" s="173" t="s">
        <v>48</v>
      </c>
      <c r="F259" s="136"/>
      <c r="G259" s="173" t="s">
        <v>382</v>
      </c>
      <c r="H259" s="130"/>
      <c r="I259" s="168" t="s">
        <v>191</v>
      </c>
      <c r="J259" s="150"/>
      <c r="K259" s="151"/>
      <c r="L259" s="152"/>
      <c r="M259" s="152"/>
      <c r="N259" s="152"/>
      <c r="O259" s="152"/>
      <c r="P259" s="152"/>
      <c r="Q259" s="152"/>
      <c r="R259" s="152"/>
      <c r="S259" s="152"/>
      <c r="T259" s="152"/>
      <c r="U259" s="152"/>
      <c r="V259" s="152"/>
      <c r="W259" s="152"/>
      <c r="X259" s="152"/>
      <c r="Y259" s="152"/>
      <c r="Z259" s="152"/>
      <c r="AA259" s="152"/>
      <c r="AB259" s="152"/>
      <c r="AC259" s="152"/>
      <c r="AD259" s="152"/>
      <c r="AE259" s="152"/>
      <c r="AF259" s="152"/>
      <c r="AG259" s="152"/>
      <c r="AH259" s="152"/>
      <c r="AI259" s="152"/>
      <c r="AJ259" s="152"/>
      <c r="AK259" s="152"/>
      <c r="AL259" s="152"/>
      <c r="AM259" s="152"/>
      <c r="AN259" s="152"/>
      <c r="AO259" s="152"/>
      <c r="AP259" s="152"/>
      <c r="AQ259" s="152"/>
      <c r="AR259" s="152"/>
      <c r="AS259" s="152"/>
      <c r="AT259" s="152"/>
      <c r="AU259" s="152"/>
      <c r="AV259" s="152"/>
      <c r="AW259" s="152"/>
      <c r="AX259" s="152"/>
      <c r="AY259" s="152"/>
      <c r="AZ259" s="152"/>
      <c r="BA259" s="152"/>
      <c r="BB259" s="152"/>
      <c r="BC259" s="152"/>
      <c r="BD259" s="152"/>
      <c r="BE259" s="152"/>
      <c r="BF259" s="152"/>
      <c r="BG259" s="152"/>
      <c r="BH259" s="152"/>
      <c r="BI259" s="152"/>
      <c r="BJ259" s="152"/>
      <c r="BK259" s="152"/>
      <c r="BL259" s="152"/>
      <c r="BM259" s="152"/>
      <c r="BN259" s="152"/>
      <c r="BO259" s="152"/>
      <c r="BP259" s="152"/>
      <c r="BQ259" s="152"/>
      <c r="BR259" s="152"/>
      <c r="BS259" s="152"/>
      <c r="BT259" s="152"/>
      <c r="BU259" s="152"/>
      <c r="BV259" s="152"/>
      <c r="BW259" s="152"/>
      <c r="BX259" s="152"/>
      <c r="BY259" s="152"/>
      <c r="BZ259" s="152"/>
      <c r="CA259" s="152"/>
      <c r="CB259" s="152"/>
      <c r="CC259" s="152"/>
      <c r="CD259" s="152"/>
      <c r="CE259" s="152"/>
      <c r="CF259" s="152"/>
      <c r="CG259" s="152"/>
      <c r="CH259" s="152"/>
      <c r="CI259" s="152"/>
      <c r="CJ259" s="152"/>
      <c r="CK259" s="152"/>
      <c r="CL259" s="152"/>
      <c r="CM259" s="152"/>
      <c r="CN259" s="152"/>
      <c r="CO259" s="152"/>
      <c r="CP259" s="152"/>
      <c r="CQ259" s="152"/>
      <c r="CR259" s="152"/>
      <c r="CS259" s="152"/>
      <c r="CT259" s="152"/>
      <c r="CU259" s="152"/>
      <c r="CV259" s="152"/>
      <c r="CW259" s="152"/>
      <c r="CX259" s="152"/>
      <c r="CY259" s="152"/>
      <c r="CZ259" s="152"/>
      <c r="DA259" s="152"/>
      <c r="DB259" s="152"/>
      <c r="DC259" s="152"/>
      <c r="DD259" s="152"/>
      <c r="DE259" s="152"/>
      <c r="DF259" s="152"/>
      <c r="DG259" s="152"/>
      <c r="DH259" s="152"/>
      <c r="DI259" s="152"/>
      <c r="DJ259" s="152"/>
      <c r="DK259" s="152"/>
      <c r="DL259" s="152"/>
      <c r="DM259" s="152"/>
      <c r="DN259" s="152"/>
      <c r="DO259" s="152"/>
      <c r="DP259" s="152"/>
      <c r="DQ259" s="152"/>
      <c r="DR259" s="152"/>
      <c r="DS259" s="152"/>
      <c r="DT259" s="152"/>
      <c r="DU259" s="152"/>
      <c r="DV259" s="152"/>
      <c r="DW259" s="152"/>
      <c r="DX259" s="152"/>
      <c r="DY259" s="152"/>
      <c r="DZ259" s="152"/>
      <c r="EA259" s="152"/>
      <c r="EB259" s="152"/>
      <c r="EC259" s="152"/>
      <c r="ED259" s="152"/>
      <c r="EE259" s="152"/>
      <c r="EF259" s="152"/>
      <c r="EG259" s="152"/>
      <c r="EH259" s="152"/>
      <c r="EI259" s="152"/>
      <c r="EJ259" s="152"/>
      <c r="EK259" s="152"/>
      <c r="EL259" s="152"/>
      <c r="EM259" s="152"/>
      <c r="EN259" s="152"/>
      <c r="EO259" s="152"/>
      <c r="EP259" s="152"/>
      <c r="EQ259" s="152"/>
      <c r="ER259" s="152"/>
      <c r="ES259" s="152"/>
      <c r="ET259" s="152"/>
      <c r="EU259" s="152"/>
      <c r="EV259" s="152"/>
      <c r="EW259" s="152"/>
      <c r="EX259" s="152"/>
      <c r="EY259" s="152"/>
      <c r="EZ259" s="152"/>
      <c r="FA259" s="152"/>
      <c r="FB259" s="152"/>
      <c r="FC259" s="152"/>
      <c r="FD259" s="152"/>
      <c r="FE259" s="152"/>
      <c r="FF259" s="152"/>
      <c r="FG259" s="152"/>
      <c r="FH259" s="152"/>
      <c r="FI259" s="152"/>
      <c r="FJ259" s="152"/>
      <c r="FK259" s="152"/>
      <c r="FL259" s="152"/>
      <c r="FM259" s="152"/>
      <c r="FN259" s="152"/>
      <c r="FO259" s="152"/>
      <c r="FP259" s="152"/>
      <c r="FQ259" s="152"/>
      <c r="FR259" s="152"/>
      <c r="FS259" s="152"/>
      <c r="FT259" s="152"/>
      <c r="FU259" s="152"/>
      <c r="FV259" s="152"/>
      <c r="FW259" s="152"/>
      <c r="FX259" s="152"/>
      <c r="FY259" s="152"/>
      <c r="FZ259" s="152"/>
      <c r="GA259" s="152"/>
      <c r="GB259" s="152"/>
      <c r="GC259" s="152"/>
      <c r="GD259" s="152"/>
      <c r="GE259" s="152"/>
      <c r="GF259" s="152"/>
      <c r="GG259" s="152"/>
      <c r="GH259" s="152"/>
      <c r="GI259" s="152"/>
      <c r="GJ259" s="152"/>
      <c r="GK259" s="152"/>
      <c r="GL259" s="152"/>
      <c r="GM259" s="152"/>
      <c r="GN259" s="152"/>
      <c r="GO259" s="152"/>
      <c r="GP259" s="152"/>
      <c r="GQ259" s="152"/>
      <c r="GR259" s="152"/>
      <c r="GS259" s="152"/>
      <c r="GT259" s="152"/>
      <c r="GU259" s="152"/>
      <c r="GV259" s="152"/>
      <c r="GW259" s="152"/>
      <c r="GX259" s="152"/>
      <c r="GY259" s="152"/>
      <c r="GZ259" s="152"/>
      <c r="HA259" s="152"/>
      <c r="HB259" s="152"/>
      <c r="HC259" s="152"/>
      <c r="HD259" s="152"/>
      <c r="HE259" s="152"/>
      <c r="HF259" s="152"/>
      <c r="HG259" s="152"/>
      <c r="HH259" s="152"/>
      <c r="HI259" s="152"/>
      <c r="HJ259" s="152"/>
      <c r="HK259" s="152"/>
      <c r="HL259" s="152"/>
      <c r="HM259" s="152"/>
      <c r="HN259" s="152"/>
      <c r="HO259" s="152"/>
      <c r="HP259" s="152"/>
      <c r="HQ259" s="152"/>
      <c r="HR259" s="152"/>
      <c r="HS259" s="152"/>
      <c r="HT259" s="152"/>
      <c r="HU259" s="152"/>
      <c r="HV259" s="152"/>
      <c r="HW259" s="152"/>
      <c r="HX259" s="152"/>
      <c r="HY259" s="152"/>
      <c r="HZ259" s="152"/>
      <c r="IA259" s="152"/>
      <c r="IB259" s="152"/>
      <c r="IC259" s="152"/>
      <c r="ID259" s="152"/>
      <c r="IE259" s="152"/>
      <c r="IF259" s="152"/>
      <c r="IG259" s="152"/>
      <c r="IH259" s="152"/>
      <c r="II259" s="152"/>
      <c r="IJ259" s="152"/>
      <c r="IK259" s="152"/>
      <c r="IL259" s="152"/>
      <c r="IM259" s="152"/>
      <c r="IN259" s="152"/>
      <c r="IO259" s="152"/>
      <c r="IP259" s="152"/>
      <c r="IQ259" s="152"/>
      <c r="IR259" s="152"/>
      <c r="IS259" s="152"/>
      <c r="IT259" s="152"/>
      <c r="IU259" s="152"/>
      <c r="IV259" s="152"/>
      <c r="IW259" s="152"/>
    </row>
    <row r="260" customFormat="false" ht="25.35" hidden="false" customHeight="true" outlineLevel="0" collapsed="false">
      <c r="A260" s="169" t="s">
        <v>194</v>
      </c>
      <c r="B260" s="125"/>
      <c r="C260" s="126" t="s">
        <v>366</v>
      </c>
      <c r="D260" s="135"/>
      <c r="E260" s="166" t="s">
        <v>383</v>
      </c>
      <c r="F260" s="136"/>
      <c r="G260" s="166" t="s">
        <v>384</v>
      </c>
      <c r="H260" s="130"/>
      <c r="I260" s="168" t="n">
        <v>141912</v>
      </c>
      <c r="J260" s="150"/>
      <c r="K260" s="151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2"/>
      <c r="W260" s="152"/>
      <c r="X260" s="152"/>
      <c r="Y260" s="152"/>
      <c r="Z260" s="152"/>
      <c r="AA260" s="152"/>
      <c r="AB260" s="152"/>
      <c r="AC260" s="152"/>
      <c r="AD260" s="152"/>
      <c r="AE260" s="152"/>
      <c r="AF260" s="152"/>
      <c r="AG260" s="152"/>
      <c r="AH260" s="152"/>
      <c r="AI260" s="152"/>
      <c r="AJ260" s="152"/>
      <c r="AK260" s="152"/>
      <c r="AL260" s="152"/>
      <c r="AM260" s="152"/>
      <c r="AN260" s="152"/>
      <c r="AO260" s="152"/>
      <c r="AP260" s="152"/>
      <c r="AQ260" s="152"/>
      <c r="AR260" s="152"/>
      <c r="AS260" s="152"/>
      <c r="AT260" s="152"/>
      <c r="AU260" s="152"/>
      <c r="AV260" s="152"/>
      <c r="AW260" s="152"/>
      <c r="AX260" s="152"/>
      <c r="AY260" s="152"/>
      <c r="AZ260" s="152"/>
      <c r="BA260" s="152"/>
      <c r="BB260" s="152"/>
      <c r="BC260" s="152"/>
      <c r="BD260" s="152"/>
      <c r="BE260" s="152"/>
      <c r="BF260" s="152"/>
      <c r="BG260" s="152"/>
      <c r="BH260" s="152"/>
      <c r="BI260" s="152"/>
      <c r="BJ260" s="152"/>
      <c r="BK260" s="152"/>
      <c r="BL260" s="152"/>
      <c r="BM260" s="152"/>
      <c r="BN260" s="152"/>
      <c r="BO260" s="152"/>
      <c r="BP260" s="152"/>
      <c r="BQ260" s="152"/>
      <c r="BR260" s="152"/>
      <c r="BS260" s="152"/>
      <c r="BT260" s="152"/>
      <c r="BU260" s="152"/>
      <c r="BV260" s="152"/>
      <c r="BW260" s="152"/>
      <c r="BX260" s="152"/>
      <c r="BY260" s="152"/>
      <c r="BZ260" s="152"/>
      <c r="CA260" s="152"/>
      <c r="CB260" s="152"/>
      <c r="CC260" s="152"/>
      <c r="CD260" s="152"/>
      <c r="CE260" s="152"/>
      <c r="CF260" s="152"/>
      <c r="CG260" s="152"/>
      <c r="CH260" s="152"/>
      <c r="CI260" s="152"/>
      <c r="CJ260" s="152"/>
      <c r="CK260" s="152"/>
      <c r="CL260" s="152"/>
      <c r="CM260" s="152"/>
      <c r="CN260" s="152"/>
      <c r="CO260" s="152"/>
      <c r="CP260" s="152"/>
      <c r="CQ260" s="152"/>
      <c r="CR260" s="152"/>
      <c r="CS260" s="152"/>
      <c r="CT260" s="152"/>
      <c r="CU260" s="152"/>
      <c r="CV260" s="152"/>
      <c r="CW260" s="152"/>
      <c r="CX260" s="152"/>
      <c r="CY260" s="152"/>
      <c r="CZ260" s="152"/>
      <c r="DA260" s="152"/>
      <c r="DB260" s="152"/>
      <c r="DC260" s="152"/>
      <c r="DD260" s="152"/>
      <c r="DE260" s="152"/>
      <c r="DF260" s="152"/>
      <c r="DG260" s="152"/>
      <c r="DH260" s="152"/>
      <c r="DI260" s="152"/>
      <c r="DJ260" s="152"/>
      <c r="DK260" s="152"/>
      <c r="DL260" s="152"/>
      <c r="DM260" s="152"/>
      <c r="DN260" s="152"/>
      <c r="DO260" s="152"/>
      <c r="DP260" s="152"/>
      <c r="DQ260" s="152"/>
      <c r="DR260" s="152"/>
      <c r="DS260" s="152"/>
      <c r="DT260" s="152"/>
      <c r="DU260" s="152"/>
      <c r="DV260" s="152"/>
      <c r="DW260" s="152"/>
      <c r="DX260" s="152"/>
      <c r="DY260" s="152"/>
      <c r="DZ260" s="152"/>
      <c r="EA260" s="152"/>
      <c r="EB260" s="152"/>
      <c r="EC260" s="152"/>
      <c r="ED260" s="152"/>
      <c r="EE260" s="152"/>
      <c r="EF260" s="152"/>
      <c r="EG260" s="152"/>
      <c r="EH260" s="152"/>
      <c r="EI260" s="152"/>
      <c r="EJ260" s="152"/>
      <c r="EK260" s="152"/>
      <c r="EL260" s="152"/>
      <c r="EM260" s="152"/>
      <c r="EN260" s="152"/>
      <c r="EO260" s="152"/>
      <c r="EP260" s="152"/>
      <c r="EQ260" s="152"/>
      <c r="ER260" s="152"/>
      <c r="ES260" s="152"/>
      <c r="ET260" s="152"/>
      <c r="EU260" s="152"/>
      <c r="EV260" s="152"/>
      <c r="EW260" s="152"/>
      <c r="EX260" s="152"/>
      <c r="EY260" s="152"/>
      <c r="EZ260" s="152"/>
      <c r="FA260" s="152"/>
      <c r="FB260" s="152"/>
      <c r="FC260" s="152"/>
      <c r="FD260" s="152"/>
      <c r="FE260" s="152"/>
      <c r="FF260" s="152"/>
      <c r="FG260" s="152"/>
      <c r="FH260" s="152"/>
      <c r="FI260" s="152"/>
      <c r="FJ260" s="152"/>
      <c r="FK260" s="152"/>
      <c r="FL260" s="152"/>
      <c r="FM260" s="152"/>
      <c r="FN260" s="152"/>
      <c r="FO260" s="152"/>
      <c r="FP260" s="152"/>
      <c r="FQ260" s="152"/>
      <c r="FR260" s="152"/>
      <c r="FS260" s="152"/>
      <c r="FT260" s="152"/>
      <c r="FU260" s="152"/>
      <c r="FV260" s="152"/>
      <c r="FW260" s="152"/>
      <c r="FX260" s="152"/>
      <c r="FY260" s="152"/>
      <c r="FZ260" s="152"/>
      <c r="GA260" s="152"/>
      <c r="GB260" s="152"/>
      <c r="GC260" s="152"/>
      <c r="GD260" s="152"/>
      <c r="GE260" s="152"/>
      <c r="GF260" s="152"/>
      <c r="GG260" s="152"/>
      <c r="GH260" s="152"/>
      <c r="GI260" s="152"/>
      <c r="GJ260" s="152"/>
      <c r="GK260" s="152"/>
      <c r="GL260" s="152"/>
      <c r="GM260" s="152"/>
      <c r="GN260" s="152"/>
      <c r="GO260" s="152"/>
      <c r="GP260" s="152"/>
      <c r="GQ260" s="152"/>
      <c r="GR260" s="152"/>
      <c r="GS260" s="152"/>
      <c r="GT260" s="152"/>
      <c r="GU260" s="152"/>
      <c r="GV260" s="152"/>
      <c r="GW260" s="152"/>
      <c r="GX260" s="152"/>
      <c r="GY260" s="152"/>
      <c r="GZ260" s="152"/>
      <c r="HA260" s="152"/>
      <c r="HB260" s="152"/>
      <c r="HC260" s="152"/>
      <c r="HD260" s="152"/>
      <c r="HE260" s="152"/>
      <c r="HF260" s="152"/>
      <c r="HG260" s="152"/>
      <c r="HH260" s="152"/>
      <c r="HI260" s="152"/>
      <c r="HJ260" s="152"/>
      <c r="HK260" s="152"/>
      <c r="HL260" s="152"/>
      <c r="HM260" s="152"/>
      <c r="HN260" s="152"/>
      <c r="HO260" s="152"/>
      <c r="HP260" s="152"/>
      <c r="HQ260" s="152"/>
      <c r="HR260" s="152"/>
      <c r="HS260" s="152"/>
      <c r="HT260" s="152"/>
      <c r="HU260" s="152"/>
      <c r="HV260" s="152"/>
      <c r="HW260" s="152"/>
      <c r="HX260" s="152"/>
      <c r="HY260" s="152"/>
      <c r="HZ260" s="152"/>
      <c r="IA260" s="152"/>
      <c r="IB260" s="152"/>
      <c r="IC260" s="152"/>
      <c r="ID260" s="152"/>
      <c r="IE260" s="152"/>
      <c r="IF260" s="152"/>
      <c r="IG260" s="152"/>
      <c r="IH260" s="152"/>
      <c r="II260" s="152"/>
      <c r="IJ260" s="152"/>
      <c r="IK260" s="152"/>
      <c r="IL260" s="152"/>
      <c r="IM260" s="152"/>
      <c r="IN260" s="152"/>
      <c r="IO260" s="152"/>
      <c r="IP260" s="152"/>
      <c r="IQ260" s="152"/>
      <c r="IR260" s="152"/>
      <c r="IS260" s="152"/>
      <c r="IT260" s="152"/>
      <c r="IU260" s="152"/>
      <c r="IV260" s="152"/>
      <c r="IW260" s="152"/>
    </row>
    <row r="261" customFormat="false" ht="25.35" hidden="false" customHeight="true" outlineLevel="0" collapsed="false">
      <c r="A261" s="169" t="s">
        <v>385</v>
      </c>
      <c r="B261" s="125"/>
      <c r="C261" s="126" t="s">
        <v>366</v>
      </c>
      <c r="D261" s="135"/>
      <c r="E261" s="166" t="s">
        <v>42</v>
      </c>
      <c r="F261" s="136"/>
      <c r="G261" s="166" t="s">
        <v>361</v>
      </c>
      <c r="H261" s="130"/>
      <c r="I261" s="168" t="n">
        <v>4600</v>
      </c>
      <c r="J261" s="150"/>
      <c r="K261" s="151"/>
      <c r="L261" s="152"/>
      <c r="M261" s="152"/>
      <c r="N261" s="152"/>
      <c r="O261" s="152"/>
      <c r="P261" s="152"/>
      <c r="Q261" s="152"/>
      <c r="R261" s="152"/>
      <c r="S261" s="152"/>
      <c r="T261" s="152"/>
      <c r="U261" s="152"/>
      <c r="V261" s="152"/>
      <c r="W261" s="152"/>
      <c r="X261" s="152"/>
      <c r="Y261" s="152"/>
      <c r="Z261" s="152"/>
      <c r="AA261" s="152"/>
      <c r="AB261" s="152"/>
      <c r="AC261" s="152"/>
      <c r="AD261" s="152"/>
      <c r="AE261" s="152"/>
      <c r="AF261" s="152"/>
      <c r="AG261" s="152"/>
      <c r="AH261" s="152"/>
      <c r="AI261" s="152"/>
      <c r="AJ261" s="152"/>
      <c r="AK261" s="152"/>
      <c r="AL261" s="152"/>
      <c r="AM261" s="152"/>
      <c r="AN261" s="152"/>
      <c r="AO261" s="152"/>
      <c r="AP261" s="152"/>
      <c r="AQ261" s="152"/>
      <c r="AR261" s="152"/>
      <c r="AS261" s="152"/>
      <c r="AT261" s="152"/>
      <c r="AU261" s="152"/>
      <c r="AV261" s="152"/>
      <c r="AW261" s="152"/>
      <c r="AX261" s="152"/>
      <c r="AY261" s="152"/>
      <c r="AZ261" s="152"/>
      <c r="BA261" s="152"/>
      <c r="BB261" s="152"/>
      <c r="BC261" s="152"/>
      <c r="BD261" s="152"/>
      <c r="BE261" s="152"/>
      <c r="BF261" s="152"/>
      <c r="BG261" s="152"/>
      <c r="BH261" s="152"/>
      <c r="BI261" s="152"/>
      <c r="BJ261" s="152"/>
      <c r="BK261" s="152"/>
      <c r="BL261" s="152"/>
      <c r="BM261" s="152"/>
      <c r="BN261" s="152"/>
      <c r="BO261" s="152"/>
      <c r="BP261" s="152"/>
      <c r="BQ261" s="152"/>
      <c r="BR261" s="152"/>
      <c r="BS261" s="152"/>
      <c r="BT261" s="152"/>
      <c r="BU261" s="152"/>
      <c r="BV261" s="152"/>
      <c r="BW261" s="152"/>
      <c r="BX261" s="152"/>
      <c r="BY261" s="152"/>
      <c r="BZ261" s="152"/>
      <c r="CA261" s="152"/>
      <c r="CB261" s="152"/>
      <c r="CC261" s="152"/>
      <c r="CD261" s="152"/>
      <c r="CE261" s="152"/>
      <c r="CF261" s="152"/>
      <c r="CG261" s="152"/>
      <c r="CH261" s="152"/>
      <c r="CI261" s="152"/>
      <c r="CJ261" s="152"/>
      <c r="CK261" s="152"/>
      <c r="CL261" s="152"/>
      <c r="CM261" s="152"/>
      <c r="CN261" s="152"/>
      <c r="CO261" s="152"/>
      <c r="CP261" s="152"/>
      <c r="CQ261" s="152"/>
      <c r="CR261" s="152"/>
      <c r="CS261" s="152"/>
      <c r="CT261" s="152"/>
      <c r="CU261" s="152"/>
      <c r="CV261" s="152"/>
      <c r="CW261" s="152"/>
      <c r="CX261" s="152"/>
      <c r="CY261" s="152"/>
      <c r="CZ261" s="152"/>
      <c r="DA261" s="152"/>
      <c r="DB261" s="152"/>
      <c r="DC261" s="152"/>
      <c r="DD261" s="152"/>
      <c r="DE261" s="152"/>
      <c r="DF261" s="152"/>
      <c r="DG261" s="152"/>
      <c r="DH261" s="152"/>
      <c r="DI261" s="152"/>
      <c r="DJ261" s="152"/>
      <c r="DK261" s="152"/>
      <c r="DL261" s="152"/>
      <c r="DM261" s="152"/>
      <c r="DN261" s="152"/>
      <c r="DO261" s="152"/>
      <c r="DP261" s="152"/>
      <c r="DQ261" s="152"/>
      <c r="DR261" s="152"/>
      <c r="DS261" s="152"/>
      <c r="DT261" s="152"/>
      <c r="DU261" s="152"/>
      <c r="DV261" s="152"/>
      <c r="DW261" s="152"/>
      <c r="DX261" s="152"/>
      <c r="DY261" s="152"/>
      <c r="DZ261" s="152"/>
      <c r="EA261" s="152"/>
      <c r="EB261" s="152"/>
      <c r="EC261" s="152"/>
      <c r="ED261" s="152"/>
      <c r="EE261" s="152"/>
      <c r="EF261" s="152"/>
      <c r="EG261" s="152"/>
      <c r="EH261" s="152"/>
      <c r="EI261" s="152"/>
      <c r="EJ261" s="152"/>
      <c r="EK261" s="152"/>
      <c r="EL261" s="152"/>
      <c r="EM261" s="152"/>
      <c r="EN261" s="152"/>
      <c r="EO261" s="152"/>
      <c r="EP261" s="152"/>
      <c r="EQ261" s="152"/>
      <c r="ER261" s="152"/>
      <c r="ES261" s="152"/>
      <c r="ET261" s="152"/>
      <c r="EU261" s="152"/>
      <c r="EV261" s="152"/>
      <c r="EW261" s="152"/>
      <c r="EX261" s="152"/>
      <c r="EY261" s="152"/>
      <c r="EZ261" s="152"/>
      <c r="FA261" s="152"/>
      <c r="FB261" s="152"/>
      <c r="FC261" s="152"/>
      <c r="FD261" s="152"/>
      <c r="FE261" s="152"/>
      <c r="FF261" s="152"/>
      <c r="FG261" s="152"/>
      <c r="FH261" s="152"/>
      <c r="FI261" s="152"/>
      <c r="FJ261" s="152"/>
      <c r="FK261" s="152"/>
      <c r="FL261" s="152"/>
      <c r="FM261" s="152"/>
      <c r="FN261" s="152"/>
      <c r="FO261" s="152"/>
      <c r="FP261" s="152"/>
      <c r="FQ261" s="152"/>
      <c r="FR261" s="152"/>
      <c r="FS261" s="152"/>
      <c r="FT261" s="152"/>
      <c r="FU261" s="152"/>
      <c r="FV261" s="152"/>
      <c r="FW261" s="152"/>
      <c r="FX261" s="152"/>
      <c r="FY261" s="152"/>
      <c r="FZ261" s="152"/>
      <c r="GA261" s="152"/>
      <c r="GB261" s="152"/>
      <c r="GC261" s="152"/>
      <c r="GD261" s="152"/>
      <c r="GE261" s="152"/>
      <c r="GF261" s="152"/>
      <c r="GG261" s="152"/>
      <c r="GH261" s="152"/>
      <c r="GI261" s="152"/>
      <c r="GJ261" s="152"/>
      <c r="GK261" s="152"/>
      <c r="GL261" s="152"/>
      <c r="GM261" s="152"/>
      <c r="GN261" s="152"/>
      <c r="GO261" s="152"/>
      <c r="GP261" s="152"/>
      <c r="GQ261" s="152"/>
      <c r="GR261" s="152"/>
      <c r="GS261" s="152"/>
      <c r="GT261" s="152"/>
      <c r="GU261" s="152"/>
      <c r="GV261" s="152"/>
      <c r="GW261" s="152"/>
      <c r="GX261" s="152"/>
      <c r="GY261" s="152"/>
      <c r="GZ261" s="152"/>
      <c r="HA261" s="152"/>
      <c r="HB261" s="152"/>
      <c r="HC261" s="152"/>
      <c r="HD261" s="152"/>
      <c r="HE261" s="152"/>
      <c r="HF261" s="152"/>
      <c r="HG261" s="152"/>
      <c r="HH261" s="152"/>
      <c r="HI261" s="152"/>
      <c r="HJ261" s="152"/>
      <c r="HK261" s="152"/>
      <c r="HL261" s="152"/>
      <c r="HM261" s="152"/>
      <c r="HN261" s="152"/>
      <c r="HO261" s="152"/>
      <c r="HP261" s="152"/>
      <c r="HQ261" s="152"/>
      <c r="HR261" s="152"/>
      <c r="HS261" s="152"/>
      <c r="HT261" s="152"/>
      <c r="HU261" s="152"/>
      <c r="HV261" s="152"/>
      <c r="HW261" s="152"/>
      <c r="HX261" s="152"/>
      <c r="HY261" s="152"/>
      <c r="HZ261" s="152"/>
      <c r="IA261" s="152"/>
      <c r="IB261" s="152"/>
      <c r="IC261" s="152"/>
      <c r="ID261" s="152"/>
      <c r="IE261" s="152"/>
      <c r="IF261" s="152"/>
      <c r="IG261" s="152"/>
      <c r="IH261" s="152"/>
      <c r="II261" s="152"/>
      <c r="IJ261" s="152"/>
      <c r="IK261" s="152"/>
      <c r="IL261" s="152"/>
      <c r="IM261" s="152"/>
      <c r="IN261" s="152"/>
      <c r="IO261" s="152"/>
      <c r="IP261" s="152"/>
      <c r="IQ261" s="152"/>
      <c r="IR261" s="152"/>
      <c r="IS261" s="152"/>
      <c r="IT261" s="152"/>
      <c r="IU261" s="152"/>
      <c r="IV261" s="152"/>
      <c r="IW261" s="152"/>
    </row>
    <row r="262" customFormat="false" ht="25.35" hidden="false" customHeight="true" outlineLevel="0" collapsed="false">
      <c r="A262" s="169" t="s">
        <v>194</v>
      </c>
      <c r="B262" s="125"/>
      <c r="C262" s="126" t="s">
        <v>366</v>
      </c>
      <c r="D262" s="135"/>
      <c r="E262" s="166" t="s">
        <v>42</v>
      </c>
      <c r="F262" s="136"/>
      <c r="G262" s="166" t="s">
        <v>362</v>
      </c>
      <c r="H262" s="130"/>
      <c r="I262" s="168" t="n">
        <v>23400</v>
      </c>
      <c r="J262" s="150"/>
      <c r="K262" s="151"/>
      <c r="L262" s="152"/>
      <c r="M262" s="152"/>
      <c r="N262" s="152"/>
      <c r="O262" s="152"/>
      <c r="P262" s="152"/>
      <c r="Q262" s="152"/>
      <c r="R262" s="152"/>
      <c r="S262" s="152"/>
      <c r="T262" s="152"/>
      <c r="U262" s="152"/>
      <c r="V262" s="152"/>
      <c r="W262" s="152"/>
      <c r="X262" s="152"/>
      <c r="Y262" s="152"/>
      <c r="Z262" s="152"/>
      <c r="AA262" s="152"/>
      <c r="AB262" s="152"/>
      <c r="AC262" s="152"/>
      <c r="AD262" s="152"/>
      <c r="AE262" s="152"/>
      <c r="AF262" s="152"/>
      <c r="AG262" s="152"/>
      <c r="AH262" s="152"/>
      <c r="AI262" s="152"/>
      <c r="AJ262" s="152"/>
      <c r="AK262" s="152"/>
      <c r="AL262" s="152"/>
      <c r="AM262" s="152"/>
      <c r="AN262" s="152"/>
      <c r="AO262" s="152"/>
      <c r="AP262" s="152"/>
      <c r="AQ262" s="152"/>
      <c r="AR262" s="152"/>
      <c r="AS262" s="152"/>
      <c r="AT262" s="152"/>
      <c r="AU262" s="152"/>
      <c r="AV262" s="152"/>
      <c r="AW262" s="152"/>
      <c r="AX262" s="152"/>
      <c r="AY262" s="152"/>
      <c r="AZ262" s="152"/>
      <c r="BA262" s="152"/>
      <c r="BB262" s="152"/>
      <c r="BC262" s="152"/>
      <c r="BD262" s="152"/>
      <c r="BE262" s="152"/>
      <c r="BF262" s="152"/>
      <c r="BG262" s="152"/>
      <c r="BH262" s="152"/>
      <c r="BI262" s="152"/>
      <c r="BJ262" s="152"/>
      <c r="BK262" s="152"/>
      <c r="BL262" s="152"/>
      <c r="BM262" s="152"/>
      <c r="BN262" s="152"/>
      <c r="BO262" s="152"/>
      <c r="BP262" s="152"/>
      <c r="BQ262" s="152"/>
      <c r="BR262" s="152"/>
      <c r="BS262" s="152"/>
      <c r="BT262" s="152"/>
      <c r="BU262" s="152"/>
      <c r="BV262" s="152"/>
      <c r="BW262" s="152"/>
      <c r="BX262" s="152"/>
      <c r="BY262" s="152"/>
      <c r="BZ262" s="152"/>
      <c r="CA262" s="152"/>
      <c r="CB262" s="152"/>
      <c r="CC262" s="152"/>
      <c r="CD262" s="152"/>
      <c r="CE262" s="152"/>
      <c r="CF262" s="152"/>
      <c r="CG262" s="152"/>
      <c r="CH262" s="152"/>
      <c r="CI262" s="152"/>
      <c r="CJ262" s="152"/>
      <c r="CK262" s="152"/>
      <c r="CL262" s="152"/>
      <c r="CM262" s="152"/>
      <c r="CN262" s="152"/>
      <c r="CO262" s="152"/>
      <c r="CP262" s="152"/>
      <c r="CQ262" s="152"/>
      <c r="CR262" s="152"/>
      <c r="CS262" s="152"/>
      <c r="CT262" s="152"/>
      <c r="CU262" s="152"/>
      <c r="CV262" s="152"/>
      <c r="CW262" s="152"/>
      <c r="CX262" s="152"/>
      <c r="CY262" s="152"/>
      <c r="CZ262" s="152"/>
      <c r="DA262" s="152"/>
      <c r="DB262" s="152"/>
      <c r="DC262" s="152"/>
      <c r="DD262" s="152"/>
      <c r="DE262" s="152"/>
      <c r="DF262" s="152"/>
      <c r="DG262" s="152"/>
      <c r="DH262" s="152"/>
      <c r="DI262" s="152"/>
      <c r="DJ262" s="152"/>
      <c r="DK262" s="152"/>
      <c r="DL262" s="152"/>
      <c r="DM262" s="152"/>
      <c r="DN262" s="152"/>
      <c r="DO262" s="152"/>
      <c r="DP262" s="152"/>
      <c r="DQ262" s="152"/>
      <c r="DR262" s="152"/>
      <c r="DS262" s="152"/>
      <c r="DT262" s="152"/>
      <c r="DU262" s="152"/>
      <c r="DV262" s="152"/>
      <c r="DW262" s="152"/>
      <c r="DX262" s="152"/>
      <c r="DY262" s="152"/>
      <c r="DZ262" s="152"/>
      <c r="EA262" s="152"/>
      <c r="EB262" s="152"/>
      <c r="EC262" s="152"/>
      <c r="ED262" s="152"/>
      <c r="EE262" s="152"/>
      <c r="EF262" s="152"/>
      <c r="EG262" s="152"/>
      <c r="EH262" s="152"/>
      <c r="EI262" s="152"/>
      <c r="EJ262" s="152"/>
      <c r="EK262" s="152"/>
      <c r="EL262" s="152"/>
      <c r="EM262" s="152"/>
      <c r="EN262" s="152"/>
      <c r="EO262" s="152"/>
      <c r="EP262" s="152"/>
      <c r="EQ262" s="152"/>
      <c r="ER262" s="152"/>
      <c r="ES262" s="152"/>
      <c r="ET262" s="152"/>
      <c r="EU262" s="152"/>
      <c r="EV262" s="152"/>
      <c r="EW262" s="152"/>
      <c r="EX262" s="152"/>
      <c r="EY262" s="152"/>
      <c r="EZ262" s="152"/>
      <c r="FA262" s="152"/>
      <c r="FB262" s="152"/>
      <c r="FC262" s="152"/>
      <c r="FD262" s="152"/>
      <c r="FE262" s="152"/>
      <c r="FF262" s="152"/>
      <c r="FG262" s="152"/>
      <c r="FH262" s="152"/>
      <c r="FI262" s="152"/>
      <c r="FJ262" s="152"/>
      <c r="FK262" s="152"/>
      <c r="FL262" s="152"/>
      <c r="FM262" s="152"/>
      <c r="FN262" s="152"/>
      <c r="FO262" s="152"/>
      <c r="FP262" s="152"/>
      <c r="FQ262" s="152"/>
      <c r="FR262" s="152"/>
      <c r="FS262" s="152"/>
      <c r="FT262" s="152"/>
      <c r="FU262" s="152"/>
      <c r="FV262" s="152"/>
      <c r="FW262" s="152"/>
      <c r="FX262" s="152"/>
      <c r="FY262" s="152"/>
      <c r="FZ262" s="152"/>
      <c r="GA262" s="152"/>
      <c r="GB262" s="152"/>
      <c r="GC262" s="152"/>
      <c r="GD262" s="152"/>
      <c r="GE262" s="152"/>
      <c r="GF262" s="152"/>
      <c r="GG262" s="152"/>
      <c r="GH262" s="152"/>
      <c r="GI262" s="152"/>
      <c r="GJ262" s="152"/>
      <c r="GK262" s="152"/>
      <c r="GL262" s="152"/>
      <c r="GM262" s="152"/>
      <c r="GN262" s="152"/>
      <c r="GO262" s="152"/>
      <c r="GP262" s="152"/>
      <c r="GQ262" s="152"/>
      <c r="GR262" s="152"/>
      <c r="GS262" s="152"/>
      <c r="GT262" s="152"/>
      <c r="GU262" s="152"/>
      <c r="GV262" s="152"/>
      <c r="GW262" s="152"/>
      <c r="GX262" s="152"/>
      <c r="GY262" s="152"/>
      <c r="GZ262" s="152"/>
      <c r="HA262" s="152"/>
      <c r="HB262" s="152"/>
      <c r="HC262" s="152"/>
      <c r="HD262" s="152"/>
      <c r="HE262" s="152"/>
      <c r="HF262" s="152"/>
      <c r="HG262" s="152"/>
      <c r="HH262" s="152"/>
      <c r="HI262" s="152"/>
      <c r="HJ262" s="152"/>
      <c r="HK262" s="152"/>
      <c r="HL262" s="152"/>
      <c r="HM262" s="152"/>
      <c r="HN262" s="152"/>
      <c r="HO262" s="152"/>
      <c r="HP262" s="152"/>
      <c r="HQ262" s="152"/>
      <c r="HR262" s="152"/>
      <c r="HS262" s="152"/>
      <c r="HT262" s="152"/>
      <c r="HU262" s="152"/>
      <c r="HV262" s="152"/>
      <c r="HW262" s="152"/>
      <c r="HX262" s="152"/>
      <c r="HY262" s="152"/>
      <c r="HZ262" s="152"/>
      <c r="IA262" s="152"/>
      <c r="IB262" s="152"/>
      <c r="IC262" s="152"/>
      <c r="ID262" s="152"/>
      <c r="IE262" s="152"/>
      <c r="IF262" s="152"/>
      <c r="IG262" s="152"/>
      <c r="IH262" s="152"/>
      <c r="II262" s="152"/>
      <c r="IJ262" s="152"/>
      <c r="IK262" s="152"/>
      <c r="IL262" s="152"/>
      <c r="IM262" s="152"/>
      <c r="IN262" s="152"/>
      <c r="IO262" s="152"/>
      <c r="IP262" s="152"/>
      <c r="IQ262" s="152"/>
      <c r="IR262" s="152"/>
      <c r="IS262" s="152"/>
      <c r="IT262" s="152"/>
      <c r="IU262" s="152"/>
      <c r="IV262" s="152"/>
      <c r="IW262" s="152"/>
    </row>
    <row r="263" customFormat="false" ht="25.35" hidden="false" customHeight="true" outlineLevel="0" collapsed="false">
      <c r="A263" s="169" t="s">
        <v>332</v>
      </c>
      <c r="B263" s="125"/>
      <c r="C263" s="126" t="s">
        <v>366</v>
      </c>
      <c r="D263" s="135"/>
      <c r="E263" s="166" t="s">
        <v>386</v>
      </c>
      <c r="F263" s="136"/>
      <c r="G263" s="166" t="s">
        <v>387</v>
      </c>
      <c r="H263" s="130"/>
      <c r="I263" s="168" t="n">
        <v>8800</v>
      </c>
      <c r="J263" s="150"/>
      <c r="K263" s="151"/>
      <c r="L263" s="152"/>
      <c r="M263" s="152"/>
      <c r="N263" s="152"/>
      <c r="O263" s="152"/>
      <c r="P263" s="152"/>
      <c r="Q263" s="152"/>
      <c r="R263" s="152"/>
      <c r="S263" s="152"/>
      <c r="T263" s="152"/>
      <c r="U263" s="152"/>
      <c r="V263" s="152"/>
      <c r="W263" s="152"/>
      <c r="X263" s="152"/>
      <c r="Y263" s="152"/>
      <c r="Z263" s="152"/>
      <c r="AA263" s="152"/>
      <c r="AB263" s="152"/>
      <c r="AC263" s="152"/>
      <c r="AD263" s="152"/>
      <c r="AE263" s="152"/>
      <c r="AF263" s="152"/>
      <c r="AG263" s="152"/>
      <c r="AH263" s="152"/>
      <c r="AI263" s="152"/>
      <c r="AJ263" s="152"/>
      <c r="AK263" s="152"/>
      <c r="AL263" s="152"/>
      <c r="AM263" s="152"/>
      <c r="AN263" s="152"/>
      <c r="AO263" s="152"/>
      <c r="AP263" s="152"/>
      <c r="AQ263" s="152"/>
      <c r="AR263" s="152"/>
      <c r="AS263" s="152"/>
      <c r="AT263" s="152"/>
      <c r="AU263" s="152"/>
      <c r="AV263" s="152"/>
      <c r="AW263" s="152"/>
      <c r="AX263" s="152"/>
      <c r="AY263" s="152"/>
      <c r="AZ263" s="152"/>
      <c r="BA263" s="152"/>
      <c r="BB263" s="152"/>
      <c r="BC263" s="152"/>
      <c r="BD263" s="152"/>
      <c r="BE263" s="152"/>
      <c r="BF263" s="152"/>
      <c r="BG263" s="152"/>
      <c r="BH263" s="152"/>
      <c r="BI263" s="152"/>
      <c r="BJ263" s="152"/>
      <c r="BK263" s="152"/>
      <c r="BL263" s="152"/>
      <c r="BM263" s="152"/>
      <c r="BN263" s="152"/>
      <c r="BO263" s="152"/>
      <c r="BP263" s="152"/>
      <c r="BQ263" s="152"/>
      <c r="BR263" s="152"/>
      <c r="BS263" s="152"/>
      <c r="BT263" s="152"/>
      <c r="BU263" s="152"/>
      <c r="BV263" s="152"/>
      <c r="BW263" s="152"/>
      <c r="BX263" s="152"/>
      <c r="BY263" s="152"/>
      <c r="BZ263" s="152"/>
      <c r="CA263" s="152"/>
      <c r="CB263" s="152"/>
      <c r="CC263" s="152"/>
      <c r="CD263" s="152"/>
      <c r="CE263" s="152"/>
      <c r="CF263" s="152"/>
      <c r="CG263" s="152"/>
      <c r="CH263" s="152"/>
      <c r="CI263" s="152"/>
      <c r="CJ263" s="152"/>
      <c r="CK263" s="152"/>
      <c r="CL263" s="152"/>
      <c r="CM263" s="152"/>
      <c r="CN263" s="152"/>
      <c r="CO263" s="152"/>
      <c r="CP263" s="152"/>
      <c r="CQ263" s="152"/>
      <c r="CR263" s="152"/>
      <c r="CS263" s="152"/>
      <c r="CT263" s="152"/>
      <c r="CU263" s="152"/>
      <c r="CV263" s="152"/>
      <c r="CW263" s="152"/>
      <c r="CX263" s="152"/>
      <c r="CY263" s="152"/>
      <c r="CZ263" s="152"/>
      <c r="DA263" s="152"/>
      <c r="DB263" s="152"/>
      <c r="DC263" s="152"/>
      <c r="DD263" s="152"/>
      <c r="DE263" s="152"/>
      <c r="DF263" s="152"/>
      <c r="DG263" s="152"/>
      <c r="DH263" s="152"/>
      <c r="DI263" s="152"/>
      <c r="DJ263" s="152"/>
      <c r="DK263" s="152"/>
      <c r="DL263" s="152"/>
      <c r="DM263" s="152"/>
      <c r="DN263" s="152"/>
      <c r="DO263" s="152"/>
      <c r="DP263" s="152"/>
      <c r="DQ263" s="152"/>
      <c r="DR263" s="152"/>
      <c r="DS263" s="152"/>
      <c r="DT263" s="152"/>
      <c r="DU263" s="152"/>
      <c r="DV263" s="152"/>
      <c r="DW263" s="152"/>
      <c r="DX263" s="152"/>
      <c r="DY263" s="152"/>
      <c r="DZ263" s="152"/>
      <c r="EA263" s="152"/>
      <c r="EB263" s="152"/>
      <c r="EC263" s="152"/>
      <c r="ED263" s="152"/>
      <c r="EE263" s="152"/>
      <c r="EF263" s="152"/>
      <c r="EG263" s="152"/>
      <c r="EH263" s="152"/>
      <c r="EI263" s="152"/>
      <c r="EJ263" s="152"/>
      <c r="EK263" s="152"/>
      <c r="EL263" s="152"/>
      <c r="EM263" s="152"/>
      <c r="EN263" s="152"/>
      <c r="EO263" s="152"/>
      <c r="EP263" s="152"/>
      <c r="EQ263" s="152"/>
      <c r="ER263" s="152"/>
      <c r="ES263" s="152"/>
      <c r="ET263" s="152"/>
      <c r="EU263" s="152"/>
      <c r="EV263" s="152"/>
      <c r="EW263" s="152"/>
      <c r="EX263" s="152"/>
      <c r="EY263" s="152"/>
      <c r="EZ263" s="152"/>
      <c r="FA263" s="152"/>
      <c r="FB263" s="152"/>
      <c r="FC263" s="152"/>
      <c r="FD263" s="152"/>
      <c r="FE263" s="152"/>
      <c r="FF263" s="152"/>
      <c r="FG263" s="152"/>
      <c r="FH263" s="152"/>
      <c r="FI263" s="152"/>
      <c r="FJ263" s="152"/>
      <c r="FK263" s="152"/>
      <c r="FL263" s="152"/>
      <c r="FM263" s="152"/>
      <c r="FN263" s="152"/>
      <c r="FO263" s="152"/>
      <c r="FP263" s="152"/>
      <c r="FQ263" s="152"/>
      <c r="FR263" s="152"/>
      <c r="FS263" s="152"/>
      <c r="FT263" s="152"/>
      <c r="FU263" s="152"/>
      <c r="FV263" s="152"/>
      <c r="FW263" s="152"/>
      <c r="FX263" s="152"/>
      <c r="FY263" s="152"/>
      <c r="FZ263" s="152"/>
      <c r="GA263" s="152"/>
      <c r="GB263" s="152"/>
      <c r="GC263" s="152"/>
      <c r="GD263" s="152"/>
      <c r="GE263" s="152"/>
      <c r="GF263" s="152"/>
      <c r="GG263" s="152"/>
      <c r="GH263" s="152"/>
      <c r="GI263" s="152"/>
      <c r="GJ263" s="152"/>
      <c r="GK263" s="152"/>
      <c r="GL263" s="152"/>
      <c r="GM263" s="152"/>
      <c r="GN263" s="152"/>
      <c r="GO263" s="152"/>
      <c r="GP263" s="152"/>
      <c r="GQ263" s="152"/>
      <c r="GR263" s="152"/>
      <c r="GS263" s="152"/>
      <c r="GT263" s="152"/>
      <c r="GU263" s="152"/>
      <c r="GV263" s="152"/>
      <c r="GW263" s="152"/>
      <c r="GX263" s="152"/>
      <c r="GY263" s="152"/>
      <c r="GZ263" s="152"/>
      <c r="HA263" s="152"/>
      <c r="HB263" s="152"/>
      <c r="HC263" s="152"/>
      <c r="HD263" s="152"/>
      <c r="HE263" s="152"/>
      <c r="HF263" s="152"/>
      <c r="HG263" s="152"/>
      <c r="HH263" s="152"/>
      <c r="HI263" s="152"/>
      <c r="HJ263" s="152"/>
      <c r="HK263" s="152"/>
      <c r="HL263" s="152"/>
      <c r="HM263" s="152"/>
      <c r="HN263" s="152"/>
      <c r="HO263" s="152"/>
      <c r="HP263" s="152"/>
      <c r="HQ263" s="152"/>
      <c r="HR263" s="152"/>
      <c r="HS263" s="152"/>
      <c r="HT263" s="152"/>
      <c r="HU263" s="152"/>
      <c r="HV263" s="152"/>
      <c r="HW263" s="152"/>
      <c r="HX263" s="152"/>
      <c r="HY263" s="152"/>
      <c r="HZ263" s="152"/>
      <c r="IA263" s="152"/>
      <c r="IB263" s="152"/>
      <c r="IC263" s="152"/>
      <c r="ID263" s="152"/>
      <c r="IE263" s="152"/>
      <c r="IF263" s="152"/>
      <c r="IG263" s="152"/>
      <c r="IH263" s="152"/>
      <c r="II263" s="152"/>
      <c r="IJ263" s="152"/>
      <c r="IK263" s="152"/>
      <c r="IL263" s="152"/>
      <c r="IM263" s="152"/>
      <c r="IN263" s="152"/>
      <c r="IO263" s="152"/>
      <c r="IP263" s="152"/>
      <c r="IQ263" s="152"/>
      <c r="IR263" s="152"/>
      <c r="IS263" s="152"/>
      <c r="IT263" s="152"/>
      <c r="IU263" s="152"/>
      <c r="IV263" s="152"/>
      <c r="IW263" s="152"/>
    </row>
    <row r="264" customFormat="false" ht="25.35" hidden="false" customHeight="true" outlineLevel="0" collapsed="false">
      <c r="A264" s="169" t="s">
        <v>388</v>
      </c>
      <c r="B264" s="125"/>
      <c r="C264" s="126" t="s">
        <v>366</v>
      </c>
      <c r="D264" s="135"/>
      <c r="E264" s="166" t="s">
        <v>105</v>
      </c>
      <c r="F264" s="136"/>
      <c r="G264" s="165" t="s">
        <v>389</v>
      </c>
      <c r="H264" s="130"/>
      <c r="I264" s="180" t="n">
        <v>1689520</v>
      </c>
      <c r="J264" s="150"/>
      <c r="K264" s="181"/>
      <c r="L264" s="150"/>
      <c r="M264" s="150"/>
      <c r="N264" s="150"/>
      <c r="O264" s="150"/>
      <c r="P264" s="150"/>
      <c r="Q264" s="150"/>
      <c r="R264" s="150"/>
      <c r="S264" s="150"/>
      <c r="T264" s="150"/>
      <c r="U264" s="150"/>
      <c r="V264" s="150"/>
      <c r="W264" s="150"/>
      <c r="X264" s="150"/>
      <c r="Y264" s="150"/>
      <c r="Z264" s="150"/>
      <c r="AA264" s="150"/>
      <c r="AB264" s="150"/>
      <c r="AC264" s="150"/>
      <c r="AD264" s="150"/>
      <c r="AE264" s="150"/>
      <c r="AF264" s="150"/>
      <c r="AG264" s="150"/>
      <c r="AH264" s="150"/>
      <c r="AI264" s="150"/>
      <c r="AJ264" s="150"/>
      <c r="AK264" s="150"/>
      <c r="AL264" s="150"/>
      <c r="AM264" s="150"/>
      <c r="AN264" s="150"/>
      <c r="AO264" s="150"/>
      <c r="AP264" s="150"/>
      <c r="AQ264" s="150"/>
      <c r="AR264" s="150"/>
      <c r="AS264" s="150"/>
      <c r="AT264" s="150"/>
      <c r="AU264" s="150"/>
      <c r="AV264" s="150"/>
      <c r="AW264" s="150"/>
      <c r="AX264" s="150"/>
      <c r="AY264" s="150"/>
      <c r="AZ264" s="150"/>
      <c r="BA264" s="150"/>
      <c r="BB264" s="150"/>
      <c r="BC264" s="150"/>
      <c r="BD264" s="150"/>
      <c r="BE264" s="150"/>
      <c r="BF264" s="150"/>
      <c r="BG264" s="150"/>
      <c r="BH264" s="150"/>
      <c r="BI264" s="150"/>
      <c r="BJ264" s="150"/>
      <c r="BK264" s="150"/>
      <c r="BL264" s="150"/>
      <c r="BM264" s="150"/>
      <c r="BN264" s="150"/>
      <c r="BO264" s="150"/>
      <c r="BP264" s="150"/>
      <c r="BQ264" s="150"/>
      <c r="BR264" s="150"/>
      <c r="BS264" s="150"/>
      <c r="BT264" s="150"/>
      <c r="BU264" s="150"/>
      <c r="BV264" s="150"/>
      <c r="BW264" s="150"/>
      <c r="BX264" s="150"/>
      <c r="BY264" s="150"/>
      <c r="BZ264" s="150"/>
      <c r="CA264" s="150"/>
      <c r="CB264" s="150"/>
      <c r="CC264" s="150"/>
      <c r="CD264" s="150"/>
      <c r="CE264" s="150"/>
      <c r="CF264" s="150"/>
      <c r="CG264" s="150"/>
      <c r="CH264" s="150"/>
      <c r="CI264" s="150"/>
      <c r="CJ264" s="150"/>
      <c r="CK264" s="150"/>
      <c r="CL264" s="150"/>
      <c r="CM264" s="150"/>
      <c r="CN264" s="150"/>
      <c r="CO264" s="150"/>
      <c r="CP264" s="150"/>
      <c r="CQ264" s="150"/>
      <c r="CR264" s="150"/>
      <c r="CS264" s="150"/>
      <c r="CT264" s="150"/>
      <c r="CU264" s="150"/>
      <c r="CV264" s="150"/>
      <c r="CW264" s="150"/>
      <c r="CX264" s="150"/>
      <c r="CY264" s="150"/>
      <c r="CZ264" s="150"/>
      <c r="DA264" s="150"/>
      <c r="DB264" s="150"/>
      <c r="DC264" s="150"/>
      <c r="DD264" s="150"/>
      <c r="DE264" s="150"/>
      <c r="DF264" s="150"/>
      <c r="DG264" s="150"/>
      <c r="DH264" s="150"/>
      <c r="DI264" s="150"/>
      <c r="DJ264" s="150"/>
      <c r="DK264" s="150"/>
      <c r="DL264" s="150"/>
      <c r="DM264" s="150"/>
      <c r="DN264" s="150"/>
      <c r="DO264" s="150"/>
      <c r="DP264" s="150"/>
      <c r="DQ264" s="150"/>
      <c r="DR264" s="150"/>
      <c r="DS264" s="150"/>
      <c r="DT264" s="150"/>
      <c r="DU264" s="150"/>
      <c r="DV264" s="150"/>
      <c r="DW264" s="150"/>
      <c r="DX264" s="150"/>
      <c r="DY264" s="150"/>
      <c r="DZ264" s="150"/>
      <c r="EA264" s="150"/>
      <c r="EB264" s="150"/>
      <c r="EC264" s="150"/>
      <c r="ED264" s="150"/>
      <c r="EE264" s="150"/>
      <c r="EF264" s="150"/>
      <c r="EG264" s="150"/>
      <c r="EH264" s="150"/>
      <c r="EI264" s="150"/>
      <c r="EJ264" s="150"/>
      <c r="EK264" s="150"/>
      <c r="EL264" s="150"/>
      <c r="EM264" s="150"/>
      <c r="EN264" s="150"/>
      <c r="EO264" s="150"/>
      <c r="EP264" s="150"/>
      <c r="EQ264" s="150"/>
      <c r="ER264" s="150"/>
      <c r="ES264" s="150"/>
      <c r="ET264" s="150"/>
      <c r="EU264" s="150"/>
      <c r="EV264" s="150"/>
      <c r="EW264" s="150"/>
      <c r="EX264" s="150"/>
      <c r="EY264" s="150"/>
      <c r="EZ264" s="150"/>
      <c r="FA264" s="150"/>
      <c r="FB264" s="150"/>
      <c r="FC264" s="150"/>
      <c r="FD264" s="150"/>
      <c r="FE264" s="150"/>
      <c r="FF264" s="150"/>
      <c r="FG264" s="150"/>
      <c r="FH264" s="150"/>
      <c r="FI264" s="150"/>
      <c r="FJ264" s="150"/>
      <c r="FK264" s="150"/>
      <c r="FL264" s="150"/>
      <c r="FM264" s="150"/>
      <c r="FN264" s="150"/>
      <c r="FO264" s="150"/>
      <c r="FP264" s="150"/>
      <c r="FQ264" s="150"/>
      <c r="FR264" s="150"/>
      <c r="FS264" s="150"/>
      <c r="FT264" s="150"/>
      <c r="FU264" s="150"/>
      <c r="FV264" s="150"/>
      <c r="FW264" s="150"/>
      <c r="FX264" s="150"/>
      <c r="FY264" s="150"/>
      <c r="FZ264" s="150"/>
      <c r="GA264" s="150"/>
      <c r="GB264" s="150"/>
      <c r="GC264" s="150"/>
      <c r="GD264" s="150"/>
      <c r="GE264" s="150"/>
      <c r="GF264" s="150"/>
      <c r="GG264" s="150"/>
      <c r="GH264" s="150"/>
      <c r="GI264" s="150"/>
      <c r="GJ264" s="150"/>
      <c r="GK264" s="150"/>
      <c r="GL264" s="150"/>
      <c r="GM264" s="150"/>
      <c r="GN264" s="150"/>
      <c r="GO264" s="150"/>
      <c r="GP264" s="150"/>
      <c r="GQ264" s="150"/>
      <c r="GR264" s="150"/>
      <c r="GS264" s="150"/>
      <c r="GT264" s="150"/>
      <c r="GU264" s="150"/>
      <c r="GV264" s="150"/>
      <c r="GW264" s="150"/>
      <c r="GX264" s="150"/>
      <c r="GY264" s="150"/>
      <c r="GZ264" s="150"/>
      <c r="HA264" s="150"/>
      <c r="HB264" s="150"/>
      <c r="HC264" s="150"/>
      <c r="HD264" s="150"/>
      <c r="HE264" s="150"/>
      <c r="HF264" s="150"/>
      <c r="HG264" s="150"/>
      <c r="HH264" s="150"/>
      <c r="HI264" s="150"/>
      <c r="HJ264" s="150"/>
      <c r="HK264" s="150"/>
      <c r="HL264" s="150"/>
      <c r="HM264" s="150"/>
      <c r="HN264" s="150"/>
      <c r="HO264" s="150"/>
      <c r="HP264" s="150"/>
      <c r="HQ264" s="150"/>
      <c r="HR264" s="150"/>
      <c r="HS264" s="150"/>
      <c r="HT264" s="150"/>
      <c r="HU264" s="150"/>
      <c r="HV264" s="150"/>
      <c r="HW264" s="150"/>
      <c r="HX264" s="150"/>
      <c r="HY264" s="150"/>
      <c r="HZ264" s="150"/>
      <c r="IA264" s="150"/>
      <c r="IB264" s="150"/>
      <c r="IC264" s="150"/>
      <c r="ID264" s="150"/>
      <c r="IE264" s="150"/>
      <c r="IF264" s="150"/>
      <c r="IG264" s="150"/>
      <c r="IH264" s="150"/>
      <c r="II264" s="150"/>
      <c r="IJ264" s="150"/>
      <c r="IK264" s="150"/>
      <c r="IL264" s="150"/>
      <c r="IM264" s="150"/>
      <c r="IN264" s="150"/>
      <c r="IO264" s="150"/>
      <c r="IP264" s="150"/>
      <c r="IQ264" s="150"/>
      <c r="IR264" s="150"/>
      <c r="IS264" s="150"/>
      <c r="IT264" s="150"/>
      <c r="IU264" s="150"/>
      <c r="IV264" s="150"/>
      <c r="IW264" s="150"/>
    </row>
    <row r="265" customFormat="false" ht="25.35" hidden="false" customHeight="true" outlineLevel="0" collapsed="false">
      <c r="A265" s="164" t="s">
        <v>215</v>
      </c>
      <c r="B265" s="125"/>
      <c r="C265" s="126" t="s">
        <v>366</v>
      </c>
      <c r="D265" s="135"/>
      <c r="E265" s="165" t="s">
        <v>78</v>
      </c>
      <c r="F265" s="136"/>
      <c r="G265" s="165" t="s">
        <v>390</v>
      </c>
      <c r="H265" s="130"/>
      <c r="I265" s="180" t="n">
        <v>5000</v>
      </c>
      <c r="J265" s="150"/>
      <c r="K265" s="181"/>
      <c r="L265" s="150"/>
      <c r="M265" s="150"/>
      <c r="N265" s="150"/>
      <c r="O265" s="150"/>
      <c r="P265" s="150"/>
      <c r="Q265" s="150"/>
      <c r="R265" s="150"/>
      <c r="S265" s="150"/>
      <c r="T265" s="150"/>
      <c r="U265" s="150"/>
      <c r="V265" s="150"/>
      <c r="W265" s="150"/>
      <c r="X265" s="150"/>
      <c r="Y265" s="150"/>
      <c r="Z265" s="150"/>
      <c r="AA265" s="150"/>
      <c r="AB265" s="150"/>
      <c r="AC265" s="150"/>
      <c r="AD265" s="150"/>
      <c r="AE265" s="150"/>
      <c r="AF265" s="150"/>
      <c r="AG265" s="150"/>
      <c r="AH265" s="150"/>
      <c r="AI265" s="150"/>
      <c r="AJ265" s="150"/>
      <c r="AK265" s="150"/>
      <c r="AL265" s="150"/>
      <c r="AM265" s="150"/>
      <c r="AN265" s="150"/>
      <c r="AO265" s="150"/>
      <c r="AP265" s="150"/>
      <c r="AQ265" s="150"/>
      <c r="AR265" s="150"/>
      <c r="AS265" s="150"/>
      <c r="AT265" s="150"/>
      <c r="AU265" s="150"/>
      <c r="AV265" s="150"/>
      <c r="AW265" s="150"/>
      <c r="AX265" s="150"/>
      <c r="AY265" s="150"/>
      <c r="AZ265" s="150"/>
      <c r="BA265" s="150"/>
      <c r="BB265" s="150"/>
      <c r="BC265" s="150"/>
      <c r="BD265" s="150"/>
      <c r="BE265" s="150"/>
      <c r="BF265" s="150"/>
      <c r="BG265" s="150"/>
      <c r="BH265" s="150"/>
      <c r="BI265" s="150"/>
      <c r="BJ265" s="150"/>
      <c r="BK265" s="150"/>
      <c r="BL265" s="150"/>
      <c r="BM265" s="150"/>
      <c r="BN265" s="150"/>
      <c r="BO265" s="150"/>
      <c r="BP265" s="150"/>
      <c r="BQ265" s="150"/>
      <c r="BR265" s="150"/>
      <c r="BS265" s="150"/>
      <c r="BT265" s="150"/>
      <c r="BU265" s="150"/>
      <c r="BV265" s="150"/>
      <c r="BW265" s="150"/>
      <c r="BX265" s="150"/>
      <c r="BY265" s="150"/>
      <c r="BZ265" s="150"/>
      <c r="CA265" s="150"/>
      <c r="CB265" s="150"/>
      <c r="CC265" s="150"/>
      <c r="CD265" s="150"/>
      <c r="CE265" s="150"/>
      <c r="CF265" s="150"/>
      <c r="CG265" s="150"/>
      <c r="CH265" s="150"/>
      <c r="CI265" s="150"/>
      <c r="CJ265" s="150"/>
      <c r="CK265" s="150"/>
      <c r="CL265" s="150"/>
      <c r="CM265" s="150"/>
      <c r="CN265" s="150"/>
      <c r="CO265" s="150"/>
      <c r="CP265" s="150"/>
      <c r="CQ265" s="150"/>
      <c r="CR265" s="150"/>
      <c r="CS265" s="150"/>
      <c r="CT265" s="150"/>
      <c r="CU265" s="150"/>
      <c r="CV265" s="150"/>
      <c r="CW265" s="150"/>
      <c r="CX265" s="150"/>
      <c r="CY265" s="150"/>
      <c r="CZ265" s="150"/>
      <c r="DA265" s="150"/>
      <c r="DB265" s="150"/>
      <c r="DC265" s="150"/>
      <c r="DD265" s="150"/>
      <c r="DE265" s="150"/>
      <c r="DF265" s="150"/>
      <c r="DG265" s="150"/>
      <c r="DH265" s="150"/>
      <c r="DI265" s="150"/>
      <c r="DJ265" s="150"/>
      <c r="DK265" s="150"/>
      <c r="DL265" s="150"/>
      <c r="DM265" s="150"/>
      <c r="DN265" s="150"/>
      <c r="DO265" s="150"/>
      <c r="DP265" s="150"/>
      <c r="DQ265" s="150"/>
      <c r="DR265" s="150"/>
      <c r="DS265" s="150"/>
      <c r="DT265" s="150"/>
      <c r="DU265" s="150"/>
      <c r="DV265" s="150"/>
      <c r="DW265" s="150"/>
      <c r="DX265" s="150"/>
      <c r="DY265" s="150"/>
      <c r="DZ265" s="150"/>
      <c r="EA265" s="150"/>
      <c r="EB265" s="150"/>
      <c r="EC265" s="150"/>
      <c r="ED265" s="150"/>
      <c r="EE265" s="150"/>
      <c r="EF265" s="150"/>
      <c r="EG265" s="150"/>
      <c r="EH265" s="150"/>
      <c r="EI265" s="150"/>
      <c r="EJ265" s="150"/>
      <c r="EK265" s="150"/>
      <c r="EL265" s="150"/>
      <c r="EM265" s="150"/>
      <c r="EN265" s="150"/>
      <c r="EO265" s="150"/>
      <c r="EP265" s="150"/>
      <c r="EQ265" s="150"/>
      <c r="ER265" s="150"/>
      <c r="ES265" s="150"/>
      <c r="ET265" s="150"/>
      <c r="EU265" s="150"/>
      <c r="EV265" s="150"/>
      <c r="EW265" s="150"/>
      <c r="EX265" s="150"/>
      <c r="EY265" s="150"/>
      <c r="EZ265" s="150"/>
      <c r="FA265" s="150"/>
      <c r="FB265" s="150"/>
      <c r="FC265" s="150"/>
      <c r="FD265" s="150"/>
      <c r="FE265" s="150"/>
      <c r="FF265" s="150"/>
      <c r="FG265" s="150"/>
      <c r="FH265" s="150"/>
      <c r="FI265" s="150"/>
      <c r="FJ265" s="150"/>
      <c r="FK265" s="150"/>
      <c r="FL265" s="150"/>
      <c r="FM265" s="150"/>
      <c r="FN265" s="150"/>
      <c r="FO265" s="150"/>
      <c r="FP265" s="150"/>
      <c r="FQ265" s="150"/>
      <c r="FR265" s="150"/>
      <c r="FS265" s="150"/>
      <c r="FT265" s="150"/>
      <c r="FU265" s="150"/>
      <c r="FV265" s="150"/>
      <c r="FW265" s="150"/>
      <c r="FX265" s="150"/>
      <c r="FY265" s="150"/>
      <c r="FZ265" s="150"/>
      <c r="GA265" s="150"/>
      <c r="GB265" s="150"/>
      <c r="GC265" s="150"/>
      <c r="GD265" s="150"/>
      <c r="GE265" s="150"/>
      <c r="GF265" s="150"/>
      <c r="GG265" s="150"/>
      <c r="GH265" s="150"/>
      <c r="GI265" s="150"/>
      <c r="GJ265" s="150"/>
      <c r="GK265" s="150"/>
      <c r="GL265" s="150"/>
      <c r="GM265" s="150"/>
      <c r="GN265" s="150"/>
      <c r="GO265" s="150"/>
      <c r="GP265" s="150"/>
      <c r="GQ265" s="150"/>
      <c r="GR265" s="150"/>
      <c r="GS265" s="150"/>
      <c r="GT265" s="150"/>
      <c r="GU265" s="150"/>
      <c r="GV265" s="150"/>
      <c r="GW265" s="150"/>
      <c r="GX265" s="150"/>
      <c r="GY265" s="150"/>
      <c r="GZ265" s="150"/>
      <c r="HA265" s="150"/>
      <c r="HB265" s="150"/>
      <c r="HC265" s="150"/>
      <c r="HD265" s="150"/>
      <c r="HE265" s="150"/>
      <c r="HF265" s="150"/>
      <c r="HG265" s="150"/>
      <c r="HH265" s="150"/>
      <c r="HI265" s="150"/>
      <c r="HJ265" s="150"/>
      <c r="HK265" s="150"/>
      <c r="HL265" s="150"/>
      <c r="HM265" s="150"/>
      <c r="HN265" s="150"/>
      <c r="HO265" s="150"/>
      <c r="HP265" s="150"/>
      <c r="HQ265" s="150"/>
      <c r="HR265" s="150"/>
      <c r="HS265" s="150"/>
      <c r="HT265" s="150"/>
      <c r="HU265" s="150"/>
      <c r="HV265" s="150"/>
      <c r="HW265" s="150"/>
      <c r="HX265" s="150"/>
      <c r="HY265" s="150"/>
      <c r="HZ265" s="150"/>
      <c r="IA265" s="150"/>
      <c r="IB265" s="150"/>
      <c r="IC265" s="150"/>
      <c r="ID265" s="150"/>
      <c r="IE265" s="150"/>
      <c r="IF265" s="150"/>
      <c r="IG265" s="150"/>
      <c r="IH265" s="150"/>
      <c r="II265" s="150"/>
      <c r="IJ265" s="150"/>
      <c r="IK265" s="150"/>
      <c r="IL265" s="150"/>
      <c r="IM265" s="150"/>
      <c r="IN265" s="150"/>
      <c r="IO265" s="150"/>
      <c r="IP265" s="150"/>
      <c r="IQ265" s="150"/>
      <c r="IR265" s="150"/>
      <c r="IS265" s="150"/>
      <c r="IT265" s="150"/>
      <c r="IU265" s="150"/>
      <c r="IV265" s="150"/>
      <c r="IW265" s="150"/>
    </row>
    <row r="266" customFormat="false" ht="25.35" hidden="false" customHeight="true" outlineLevel="0" collapsed="false">
      <c r="A266" s="164" t="s">
        <v>71</v>
      </c>
      <c r="B266" s="125"/>
      <c r="C266" s="126" t="s">
        <v>366</v>
      </c>
      <c r="D266" s="135"/>
      <c r="E266" s="165" t="s">
        <v>42</v>
      </c>
      <c r="F266" s="136"/>
      <c r="G266" s="165" t="s">
        <v>362</v>
      </c>
      <c r="H266" s="130"/>
      <c r="I266" s="180" t="n">
        <v>0</v>
      </c>
      <c r="J266" s="150"/>
      <c r="K266" s="181"/>
      <c r="L266" s="150"/>
      <c r="M266" s="150"/>
      <c r="N266" s="150"/>
      <c r="O266" s="150"/>
      <c r="P266" s="150"/>
      <c r="Q266" s="150"/>
      <c r="R266" s="150"/>
      <c r="S266" s="150"/>
      <c r="T266" s="150"/>
      <c r="U266" s="150"/>
      <c r="V266" s="150"/>
      <c r="W266" s="150"/>
      <c r="X266" s="150"/>
      <c r="Y266" s="150"/>
      <c r="Z266" s="150"/>
      <c r="AA266" s="150"/>
      <c r="AB266" s="150"/>
      <c r="AC266" s="150"/>
      <c r="AD266" s="150"/>
      <c r="AE266" s="150"/>
      <c r="AF266" s="150"/>
      <c r="AG266" s="150"/>
      <c r="AH266" s="150"/>
      <c r="AI266" s="150"/>
      <c r="AJ266" s="150"/>
      <c r="AK266" s="150"/>
      <c r="AL266" s="150"/>
      <c r="AM266" s="150"/>
      <c r="AN266" s="150"/>
      <c r="AO266" s="150"/>
      <c r="AP266" s="150"/>
      <c r="AQ266" s="150"/>
      <c r="AR266" s="150"/>
      <c r="AS266" s="150"/>
      <c r="AT266" s="150"/>
      <c r="AU266" s="150"/>
      <c r="AV266" s="150"/>
      <c r="AW266" s="150"/>
      <c r="AX266" s="150"/>
      <c r="AY266" s="150"/>
      <c r="AZ266" s="150"/>
      <c r="BA266" s="150"/>
      <c r="BB266" s="150"/>
      <c r="BC266" s="150"/>
      <c r="BD266" s="150"/>
      <c r="BE266" s="150"/>
      <c r="BF266" s="150"/>
      <c r="BG266" s="150"/>
      <c r="BH266" s="150"/>
      <c r="BI266" s="150"/>
      <c r="BJ266" s="150"/>
      <c r="BK266" s="150"/>
      <c r="BL266" s="150"/>
      <c r="BM266" s="150"/>
      <c r="BN266" s="150"/>
      <c r="BO266" s="150"/>
      <c r="BP266" s="150"/>
      <c r="BQ266" s="150"/>
      <c r="BR266" s="150"/>
      <c r="BS266" s="150"/>
      <c r="BT266" s="150"/>
      <c r="BU266" s="150"/>
      <c r="BV266" s="150"/>
      <c r="BW266" s="150"/>
      <c r="BX266" s="150"/>
      <c r="BY266" s="150"/>
      <c r="BZ266" s="150"/>
      <c r="CA266" s="150"/>
      <c r="CB266" s="150"/>
      <c r="CC266" s="150"/>
      <c r="CD266" s="150"/>
      <c r="CE266" s="150"/>
      <c r="CF266" s="150"/>
      <c r="CG266" s="150"/>
      <c r="CH266" s="150"/>
      <c r="CI266" s="150"/>
      <c r="CJ266" s="150"/>
      <c r="CK266" s="150"/>
      <c r="CL266" s="150"/>
      <c r="CM266" s="150"/>
      <c r="CN266" s="150"/>
      <c r="CO266" s="150"/>
      <c r="CP266" s="150"/>
      <c r="CQ266" s="150"/>
      <c r="CR266" s="150"/>
      <c r="CS266" s="150"/>
      <c r="CT266" s="150"/>
      <c r="CU266" s="150"/>
      <c r="CV266" s="150"/>
      <c r="CW266" s="150"/>
      <c r="CX266" s="150"/>
      <c r="CY266" s="150"/>
      <c r="CZ266" s="150"/>
      <c r="DA266" s="150"/>
      <c r="DB266" s="150"/>
      <c r="DC266" s="150"/>
      <c r="DD266" s="150"/>
      <c r="DE266" s="150"/>
      <c r="DF266" s="150"/>
      <c r="DG266" s="150"/>
      <c r="DH266" s="150"/>
      <c r="DI266" s="150"/>
      <c r="DJ266" s="150"/>
      <c r="DK266" s="150"/>
      <c r="DL266" s="150"/>
      <c r="DM266" s="150"/>
      <c r="DN266" s="150"/>
      <c r="DO266" s="150"/>
      <c r="DP266" s="150"/>
      <c r="DQ266" s="150"/>
      <c r="DR266" s="150"/>
      <c r="DS266" s="150"/>
      <c r="DT266" s="150"/>
      <c r="DU266" s="150"/>
      <c r="DV266" s="150"/>
      <c r="DW266" s="150"/>
      <c r="DX266" s="150"/>
      <c r="DY266" s="150"/>
      <c r="DZ266" s="150"/>
      <c r="EA266" s="150"/>
      <c r="EB266" s="150"/>
      <c r="EC266" s="150"/>
      <c r="ED266" s="150"/>
      <c r="EE266" s="150"/>
      <c r="EF266" s="150"/>
      <c r="EG266" s="150"/>
      <c r="EH266" s="150"/>
      <c r="EI266" s="150"/>
      <c r="EJ266" s="150"/>
      <c r="EK266" s="150"/>
      <c r="EL266" s="150"/>
      <c r="EM266" s="150"/>
      <c r="EN266" s="150"/>
      <c r="EO266" s="150"/>
      <c r="EP266" s="150"/>
      <c r="EQ266" s="150"/>
      <c r="ER266" s="150"/>
      <c r="ES266" s="150"/>
      <c r="ET266" s="150"/>
      <c r="EU266" s="150"/>
      <c r="EV266" s="150"/>
      <c r="EW266" s="150"/>
      <c r="EX266" s="150"/>
      <c r="EY266" s="150"/>
      <c r="EZ266" s="150"/>
      <c r="FA266" s="150"/>
      <c r="FB266" s="150"/>
      <c r="FC266" s="150"/>
      <c r="FD266" s="150"/>
      <c r="FE266" s="150"/>
      <c r="FF266" s="150"/>
      <c r="FG266" s="150"/>
      <c r="FH266" s="150"/>
      <c r="FI266" s="150"/>
      <c r="FJ266" s="150"/>
      <c r="FK266" s="150"/>
      <c r="FL266" s="150"/>
      <c r="FM266" s="150"/>
      <c r="FN266" s="150"/>
      <c r="FO266" s="150"/>
      <c r="FP266" s="150"/>
      <c r="FQ266" s="150"/>
      <c r="FR266" s="150"/>
      <c r="FS266" s="150"/>
      <c r="FT266" s="150"/>
      <c r="FU266" s="150"/>
      <c r="FV266" s="150"/>
      <c r="FW266" s="150"/>
      <c r="FX266" s="150"/>
      <c r="FY266" s="150"/>
      <c r="FZ266" s="150"/>
      <c r="GA266" s="150"/>
      <c r="GB266" s="150"/>
      <c r="GC266" s="150"/>
      <c r="GD266" s="150"/>
      <c r="GE266" s="150"/>
      <c r="GF266" s="150"/>
      <c r="GG266" s="150"/>
      <c r="GH266" s="150"/>
      <c r="GI266" s="150"/>
      <c r="GJ266" s="150"/>
      <c r="GK266" s="150"/>
      <c r="GL266" s="150"/>
      <c r="GM266" s="150"/>
      <c r="GN266" s="150"/>
      <c r="GO266" s="150"/>
      <c r="GP266" s="150"/>
      <c r="GQ266" s="150"/>
      <c r="GR266" s="150"/>
      <c r="GS266" s="150"/>
      <c r="GT266" s="150"/>
      <c r="GU266" s="150"/>
      <c r="GV266" s="150"/>
      <c r="GW266" s="150"/>
      <c r="GX266" s="150"/>
      <c r="GY266" s="150"/>
      <c r="GZ266" s="150"/>
      <c r="HA266" s="150"/>
      <c r="HB266" s="150"/>
      <c r="HC266" s="150"/>
      <c r="HD266" s="150"/>
      <c r="HE266" s="150"/>
      <c r="HF266" s="150"/>
      <c r="HG266" s="150"/>
      <c r="HH266" s="150"/>
      <c r="HI266" s="150"/>
      <c r="HJ266" s="150"/>
      <c r="HK266" s="150"/>
      <c r="HL266" s="150"/>
      <c r="HM266" s="150"/>
      <c r="HN266" s="150"/>
      <c r="HO266" s="150"/>
      <c r="HP266" s="150"/>
      <c r="HQ266" s="150"/>
      <c r="HR266" s="150"/>
      <c r="HS266" s="150"/>
      <c r="HT266" s="150"/>
      <c r="HU266" s="150"/>
      <c r="HV266" s="150"/>
      <c r="HW266" s="150"/>
      <c r="HX266" s="150"/>
      <c r="HY266" s="150"/>
      <c r="HZ266" s="150"/>
      <c r="IA266" s="150"/>
      <c r="IB266" s="150"/>
      <c r="IC266" s="150"/>
      <c r="ID266" s="150"/>
      <c r="IE266" s="150"/>
      <c r="IF266" s="150"/>
      <c r="IG266" s="150"/>
      <c r="IH266" s="150"/>
      <c r="II266" s="150"/>
      <c r="IJ266" s="150"/>
      <c r="IK266" s="150"/>
      <c r="IL266" s="150"/>
      <c r="IM266" s="150"/>
      <c r="IN266" s="150"/>
      <c r="IO266" s="150"/>
      <c r="IP266" s="150"/>
      <c r="IQ266" s="150"/>
      <c r="IR266" s="150"/>
      <c r="IS266" s="150"/>
      <c r="IT266" s="150"/>
      <c r="IU266" s="150"/>
      <c r="IV266" s="150"/>
      <c r="IW266" s="150"/>
    </row>
    <row r="267" customFormat="false" ht="25.35" hidden="false" customHeight="true" outlineLevel="0" collapsed="false">
      <c r="A267" s="164" t="s">
        <v>239</v>
      </c>
      <c r="B267" s="125"/>
      <c r="C267" s="126" t="s">
        <v>366</v>
      </c>
      <c r="D267" s="135"/>
      <c r="E267" s="165" t="s">
        <v>42</v>
      </c>
      <c r="F267" s="136"/>
      <c r="G267" s="165" t="s">
        <v>391</v>
      </c>
      <c r="H267" s="130"/>
      <c r="I267" s="180" t="n">
        <v>9400</v>
      </c>
      <c r="J267" s="150"/>
      <c r="K267" s="181"/>
      <c r="L267" s="150"/>
      <c r="M267" s="150"/>
      <c r="N267" s="150"/>
      <c r="O267" s="150"/>
      <c r="P267" s="150"/>
      <c r="Q267" s="150"/>
      <c r="R267" s="150"/>
      <c r="S267" s="150"/>
      <c r="T267" s="150"/>
      <c r="U267" s="150"/>
      <c r="V267" s="150"/>
      <c r="W267" s="150"/>
      <c r="X267" s="150"/>
      <c r="Y267" s="150"/>
      <c r="Z267" s="150"/>
      <c r="AA267" s="150"/>
      <c r="AB267" s="150"/>
      <c r="AC267" s="150"/>
      <c r="AD267" s="150"/>
      <c r="AE267" s="150"/>
      <c r="AF267" s="150"/>
      <c r="AG267" s="150"/>
      <c r="AH267" s="150"/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  <c r="BI267" s="150"/>
      <c r="BJ267" s="150"/>
      <c r="BK267" s="150"/>
      <c r="BL267" s="150"/>
      <c r="BM267" s="150"/>
      <c r="BN267" s="150"/>
      <c r="BO267" s="150"/>
      <c r="BP267" s="150"/>
      <c r="BQ267" s="150"/>
      <c r="BR267" s="150"/>
      <c r="BS267" s="150"/>
      <c r="BT267" s="150"/>
      <c r="BU267" s="150"/>
      <c r="BV267" s="150"/>
      <c r="BW267" s="150"/>
      <c r="BX267" s="150"/>
      <c r="BY267" s="150"/>
      <c r="BZ267" s="150"/>
      <c r="CA267" s="150"/>
      <c r="CB267" s="150"/>
      <c r="CC267" s="150"/>
      <c r="CD267" s="150"/>
      <c r="CE267" s="150"/>
      <c r="CF267" s="150"/>
      <c r="CG267" s="150"/>
      <c r="CH267" s="150"/>
      <c r="CI267" s="150"/>
      <c r="CJ267" s="150"/>
      <c r="CK267" s="150"/>
      <c r="CL267" s="150"/>
      <c r="CM267" s="150"/>
      <c r="CN267" s="150"/>
      <c r="CO267" s="150"/>
      <c r="CP267" s="150"/>
      <c r="CQ267" s="150"/>
      <c r="CR267" s="150"/>
      <c r="CS267" s="150"/>
      <c r="CT267" s="150"/>
      <c r="CU267" s="150"/>
      <c r="CV267" s="150"/>
      <c r="CW267" s="150"/>
      <c r="CX267" s="150"/>
      <c r="CY267" s="150"/>
      <c r="CZ267" s="150"/>
      <c r="DA267" s="150"/>
      <c r="DB267" s="150"/>
      <c r="DC267" s="150"/>
      <c r="DD267" s="150"/>
      <c r="DE267" s="150"/>
      <c r="DF267" s="150"/>
      <c r="DG267" s="150"/>
      <c r="DH267" s="150"/>
      <c r="DI267" s="150"/>
      <c r="DJ267" s="150"/>
      <c r="DK267" s="150"/>
      <c r="DL267" s="150"/>
      <c r="DM267" s="150"/>
      <c r="DN267" s="150"/>
      <c r="DO267" s="150"/>
      <c r="DP267" s="150"/>
      <c r="DQ267" s="150"/>
      <c r="DR267" s="150"/>
      <c r="DS267" s="150"/>
      <c r="DT267" s="150"/>
      <c r="DU267" s="150"/>
      <c r="DV267" s="150"/>
      <c r="DW267" s="150"/>
      <c r="DX267" s="150"/>
      <c r="DY267" s="150"/>
      <c r="DZ267" s="150"/>
      <c r="EA267" s="150"/>
      <c r="EB267" s="150"/>
      <c r="EC267" s="150"/>
      <c r="ED267" s="150"/>
      <c r="EE267" s="150"/>
      <c r="EF267" s="150"/>
      <c r="EG267" s="150"/>
      <c r="EH267" s="150"/>
      <c r="EI267" s="150"/>
      <c r="EJ267" s="150"/>
      <c r="EK267" s="150"/>
      <c r="EL267" s="150"/>
      <c r="EM267" s="150"/>
      <c r="EN267" s="150"/>
      <c r="EO267" s="150"/>
      <c r="EP267" s="150"/>
      <c r="EQ267" s="150"/>
      <c r="ER267" s="150"/>
      <c r="ES267" s="150"/>
      <c r="ET267" s="150"/>
      <c r="EU267" s="150"/>
      <c r="EV267" s="150"/>
      <c r="EW267" s="150"/>
      <c r="EX267" s="150"/>
      <c r="EY267" s="150"/>
      <c r="EZ267" s="150"/>
      <c r="FA267" s="150"/>
      <c r="FB267" s="150"/>
      <c r="FC267" s="150"/>
      <c r="FD267" s="150"/>
      <c r="FE267" s="150"/>
      <c r="FF267" s="150"/>
      <c r="FG267" s="150"/>
      <c r="FH267" s="150"/>
      <c r="FI267" s="150"/>
      <c r="FJ267" s="150"/>
      <c r="FK267" s="150"/>
      <c r="FL267" s="150"/>
      <c r="FM267" s="150"/>
      <c r="FN267" s="150"/>
      <c r="FO267" s="150"/>
      <c r="FP267" s="150"/>
      <c r="FQ267" s="150"/>
      <c r="FR267" s="150"/>
      <c r="FS267" s="150"/>
      <c r="FT267" s="150"/>
      <c r="FU267" s="150"/>
      <c r="FV267" s="150"/>
      <c r="FW267" s="150"/>
      <c r="FX267" s="150"/>
      <c r="FY267" s="150"/>
      <c r="FZ267" s="150"/>
      <c r="GA267" s="150"/>
      <c r="GB267" s="150"/>
      <c r="GC267" s="150"/>
      <c r="GD267" s="150"/>
      <c r="GE267" s="150"/>
      <c r="GF267" s="150"/>
      <c r="GG267" s="150"/>
      <c r="GH267" s="150"/>
      <c r="GI267" s="150"/>
      <c r="GJ267" s="150"/>
      <c r="GK267" s="150"/>
      <c r="GL267" s="150"/>
      <c r="GM267" s="150"/>
      <c r="GN267" s="150"/>
      <c r="GO267" s="150"/>
      <c r="GP267" s="150"/>
      <c r="GQ267" s="150"/>
      <c r="GR267" s="150"/>
      <c r="GS267" s="150"/>
      <c r="GT267" s="150"/>
      <c r="GU267" s="150"/>
      <c r="GV267" s="150"/>
      <c r="GW267" s="150"/>
      <c r="GX267" s="150"/>
      <c r="GY267" s="150"/>
      <c r="GZ267" s="150"/>
      <c r="HA267" s="150"/>
      <c r="HB267" s="150"/>
      <c r="HC267" s="150"/>
      <c r="HD267" s="150"/>
      <c r="HE267" s="150"/>
      <c r="HF267" s="150"/>
      <c r="HG267" s="150"/>
      <c r="HH267" s="150"/>
      <c r="HI267" s="150"/>
      <c r="HJ267" s="150"/>
      <c r="HK267" s="150"/>
      <c r="HL267" s="150"/>
      <c r="HM267" s="150"/>
      <c r="HN267" s="150"/>
      <c r="HO267" s="150"/>
      <c r="HP267" s="150"/>
      <c r="HQ267" s="150"/>
      <c r="HR267" s="150"/>
      <c r="HS267" s="150"/>
      <c r="HT267" s="150"/>
      <c r="HU267" s="150"/>
      <c r="HV267" s="150"/>
      <c r="HW267" s="150"/>
      <c r="HX267" s="150"/>
      <c r="HY267" s="150"/>
      <c r="HZ267" s="150"/>
      <c r="IA267" s="150"/>
      <c r="IB267" s="150"/>
      <c r="IC267" s="150"/>
      <c r="ID267" s="150"/>
      <c r="IE267" s="150"/>
      <c r="IF267" s="150"/>
      <c r="IG267" s="150"/>
      <c r="IH267" s="150"/>
      <c r="II267" s="150"/>
      <c r="IJ267" s="150"/>
      <c r="IK267" s="150"/>
      <c r="IL267" s="150"/>
      <c r="IM267" s="150"/>
      <c r="IN267" s="150"/>
      <c r="IO267" s="150"/>
      <c r="IP267" s="150"/>
      <c r="IQ267" s="150"/>
      <c r="IR267" s="150"/>
      <c r="IS267" s="150"/>
      <c r="IT267" s="150"/>
      <c r="IU267" s="150"/>
      <c r="IV267" s="150"/>
      <c r="IW267" s="150"/>
    </row>
    <row r="268" customFormat="false" ht="25.35" hidden="false" customHeight="true" outlineLevel="0" collapsed="false">
      <c r="A268" s="164" t="s">
        <v>239</v>
      </c>
      <c r="B268" s="125"/>
      <c r="C268" s="126" t="s">
        <v>366</v>
      </c>
      <c r="D268" s="135"/>
      <c r="E268" s="165" t="s">
        <v>42</v>
      </c>
      <c r="F268" s="136"/>
      <c r="G268" s="165" t="s">
        <v>362</v>
      </c>
      <c r="H268" s="130"/>
      <c r="I268" s="180" t="n">
        <v>5300</v>
      </c>
      <c r="J268" s="150"/>
      <c r="K268" s="181"/>
      <c r="L268" s="150"/>
      <c r="M268" s="150"/>
      <c r="N268" s="150"/>
      <c r="O268" s="150"/>
      <c r="P268" s="150"/>
      <c r="Q268" s="150"/>
      <c r="R268" s="150"/>
      <c r="S268" s="150"/>
      <c r="T268" s="150"/>
      <c r="U268" s="150"/>
      <c r="V268" s="150"/>
      <c r="W268" s="150"/>
      <c r="X268" s="150"/>
      <c r="Y268" s="150"/>
      <c r="Z268" s="150"/>
      <c r="AA268" s="150"/>
      <c r="AB268" s="150"/>
      <c r="AC268" s="150"/>
      <c r="AD268" s="150"/>
      <c r="AE268" s="150"/>
      <c r="AF268" s="150"/>
      <c r="AG268" s="150"/>
      <c r="AH268" s="150"/>
      <c r="AI268" s="150"/>
      <c r="AJ268" s="150"/>
      <c r="AK268" s="150"/>
      <c r="AL268" s="150"/>
      <c r="AM268" s="150"/>
      <c r="AN268" s="150"/>
      <c r="AO268" s="150"/>
      <c r="AP268" s="150"/>
      <c r="AQ268" s="150"/>
      <c r="AR268" s="150"/>
      <c r="AS268" s="150"/>
      <c r="AT268" s="150"/>
      <c r="AU268" s="150"/>
      <c r="AV268" s="150"/>
      <c r="AW268" s="150"/>
      <c r="AX268" s="150"/>
      <c r="AY268" s="150"/>
      <c r="AZ268" s="150"/>
      <c r="BA268" s="150"/>
      <c r="BB268" s="150"/>
      <c r="BC268" s="150"/>
      <c r="BD268" s="150"/>
      <c r="BE268" s="150"/>
      <c r="BF268" s="150"/>
      <c r="BG268" s="150"/>
      <c r="BH268" s="150"/>
      <c r="BI268" s="150"/>
      <c r="BJ268" s="150"/>
      <c r="BK268" s="150"/>
      <c r="BL268" s="150"/>
      <c r="BM268" s="150"/>
      <c r="BN268" s="150"/>
      <c r="BO268" s="150"/>
      <c r="BP268" s="150"/>
      <c r="BQ268" s="150"/>
      <c r="BR268" s="150"/>
      <c r="BS268" s="150"/>
      <c r="BT268" s="150"/>
      <c r="BU268" s="150"/>
      <c r="BV268" s="150"/>
      <c r="BW268" s="150"/>
      <c r="BX268" s="150"/>
      <c r="BY268" s="150"/>
      <c r="BZ268" s="150"/>
      <c r="CA268" s="150"/>
      <c r="CB268" s="150"/>
      <c r="CC268" s="150"/>
      <c r="CD268" s="150"/>
      <c r="CE268" s="150"/>
      <c r="CF268" s="150"/>
      <c r="CG268" s="150"/>
      <c r="CH268" s="150"/>
      <c r="CI268" s="150"/>
      <c r="CJ268" s="150"/>
      <c r="CK268" s="150"/>
      <c r="CL268" s="150"/>
      <c r="CM268" s="150"/>
      <c r="CN268" s="150"/>
      <c r="CO268" s="150"/>
      <c r="CP268" s="150"/>
      <c r="CQ268" s="150"/>
      <c r="CR268" s="150"/>
      <c r="CS268" s="150"/>
      <c r="CT268" s="150"/>
      <c r="CU268" s="150"/>
      <c r="CV268" s="150"/>
      <c r="CW268" s="150"/>
      <c r="CX268" s="150"/>
      <c r="CY268" s="150"/>
      <c r="CZ268" s="150"/>
      <c r="DA268" s="150"/>
      <c r="DB268" s="150"/>
      <c r="DC268" s="150"/>
      <c r="DD268" s="150"/>
      <c r="DE268" s="150"/>
      <c r="DF268" s="150"/>
      <c r="DG268" s="150"/>
      <c r="DH268" s="150"/>
      <c r="DI268" s="150"/>
      <c r="DJ268" s="150"/>
      <c r="DK268" s="150"/>
      <c r="DL268" s="150"/>
      <c r="DM268" s="150"/>
      <c r="DN268" s="150"/>
      <c r="DO268" s="150"/>
      <c r="DP268" s="150"/>
      <c r="DQ268" s="150"/>
      <c r="DR268" s="150"/>
      <c r="DS268" s="150"/>
      <c r="DT268" s="150"/>
      <c r="DU268" s="150"/>
      <c r="DV268" s="150"/>
      <c r="DW268" s="150"/>
      <c r="DX268" s="150"/>
      <c r="DY268" s="150"/>
      <c r="DZ268" s="150"/>
      <c r="EA268" s="150"/>
      <c r="EB268" s="150"/>
      <c r="EC268" s="150"/>
      <c r="ED268" s="150"/>
      <c r="EE268" s="150"/>
      <c r="EF268" s="150"/>
      <c r="EG268" s="150"/>
      <c r="EH268" s="150"/>
      <c r="EI268" s="150"/>
      <c r="EJ268" s="150"/>
      <c r="EK268" s="150"/>
      <c r="EL268" s="150"/>
      <c r="EM268" s="150"/>
      <c r="EN268" s="150"/>
      <c r="EO268" s="150"/>
      <c r="EP268" s="150"/>
      <c r="EQ268" s="150"/>
      <c r="ER268" s="150"/>
      <c r="ES268" s="150"/>
      <c r="ET268" s="150"/>
      <c r="EU268" s="150"/>
      <c r="EV268" s="150"/>
      <c r="EW268" s="150"/>
      <c r="EX268" s="150"/>
      <c r="EY268" s="150"/>
      <c r="EZ268" s="150"/>
      <c r="FA268" s="150"/>
      <c r="FB268" s="150"/>
      <c r="FC268" s="150"/>
      <c r="FD268" s="150"/>
      <c r="FE268" s="150"/>
      <c r="FF268" s="150"/>
      <c r="FG268" s="150"/>
      <c r="FH268" s="150"/>
      <c r="FI268" s="150"/>
      <c r="FJ268" s="150"/>
      <c r="FK268" s="150"/>
      <c r="FL268" s="150"/>
      <c r="FM268" s="150"/>
      <c r="FN268" s="150"/>
      <c r="FO268" s="150"/>
      <c r="FP268" s="150"/>
      <c r="FQ268" s="150"/>
      <c r="FR268" s="150"/>
      <c r="FS268" s="150"/>
      <c r="FT268" s="150"/>
      <c r="FU268" s="150"/>
      <c r="FV268" s="150"/>
      <c r="FW268" s="150"/>
      <c r="FX268" s="150"/>
      <c r="FY268" s="150"/>
      <c r="FZ268" s="150"/>
      <c r="GA268" s="150"/>
      <c r="GB268" s="150"/>
      <c r="GC268" s="150"/>
      <c r="GD268" s="150"/>
      <c r="GE268" s="150"/>
      <c r="GF268" s="150"/>
      <c r="GG268" s="150"/>
      <c r="GH268" s="150"/>
      <c r="GI268" s="150"/>
      <c r="GJ268" s="150"/>
      <c r="GK268" s="150"/>
      <c r="GL268" s="150"/>
      <c r="GM268" s="150"/>
      <c r="GN268" s="150"/>
      <c r="GO268" s="150"/>
      <c r="GP268" s="150"/>
      <c r="GQ268" s="150"/>
      <c r="GR268" s="150"/>
      <c r="GS268" s="150"/>
      <c r="GT268" s="150"/>
      <c r="GU268" s="150"/>
      <c r="GV268" s="150"/>
      <c r="GW268" s="150"/>
      <c r="GX268" s="150"/>
      <c r="GY268" s="150"/>
      <c r="GZ268" s="150"/>
      <c r="HA268" s="150"/>
      <c r="HB268" s="150"/>
      <c r="HC268" s="150"/>
      <c r="HD268" s="150"/>
      <c r="HE268" s="150"/>
      <c r="HF268" s="150"/>
      <c r="HG268" s="150"/>
      <c r="HH268" s="150"/>
      <c r="HI268" s="150"/>
      <c r="HJ268" s="150"/>
      <c r="HK268" s="150"/>
      <c r="HL268" s="150"/>
      <c r="HM268" s="150"/>
      <c r="HN268" s="150"/>
      <c r="HO268" s="150"/>
      <c r="HP268" s="150"/>
      <c r="HQ268" s="150"/>
      <c r="HR268" s="150"/>
      <c r="HS268" s="150"/>
      <c r="HT268" s="150"/>
      <c r="HU268" s="150"/>
      <c r="HV268" s="150"/>
      <c r="HW268" s="150"/>
      <c r="HX268" s="150"/>
      <c r="HY268" s="150"/>
      <c r="HZ268" s="150"/>
      <c r="IA268" s="150"/>
      <c r="IB268" s="150"/>
      <c r="IC268" s="150"/>
      <c r="ID268" s="150"/>
      <c r="IE268" s="150"/>
      <c r="IF268" s="150"/>
      <c r="IG268" s="150"/>
      <c r="IH268" s="150"/>
      <c r="II268" s="150"/>
      <c r="IJ268" s="150"/>
      <c r="IK268" s="150"/>
      <c r="IL268" s="150"/>
      <c r="IM268" s="150"/>
      <c r="IN268" s="150"/>
      <c r="IO268" s="150"/>
      <c r="IP268" s="150"/>
      <c r="IQ268" s="150"/>
      <c r="IR268" s="150"/>
      <c r="IS268" s="150"/>
      <c r="IT268" s="150"/>
      <c r="IU268" s="150"/>
      <c r="IV268" s="150"/>
      <c r="IW268" s="150"/>
    </row>
    <row r="269" customFormat="false" ht="25.35" hidden="false" customHeight="true" outlineLevel="0" collapsed="false">
      <c r="A269" s="164" t="s">
        <v>239</v>
      </c>
      <c r="B269" s="125"/>
      <c r="C269" s="126" t="s">
        <v>366</v>
      </c>
      <c r="D269" s="135"/>
      <c r="E269" s="165" t="s">
        <v>42</v>
      </c>
      <c r="F269" s="136"/>
      <c r="G269" s="165" t="s">
        <v>392</v>
      </c>
      <c r="H269" s="130"/>
      <c r="I269" s="180" t="n">
        <v>2200</v>
      </c>
      <c r="J269" s="150"/>
      <c r="K269" s="181"/>
      <c r="L269" s="150"/>
      <c r="M269" s="150"/>
      <c r="N269" s="150"/>
      <c r="O269" s="150"/>
      <c r="P269" s="150"/>
      <c r="Q269" s="150"/>
      <c r="R269" s="150"/>
      <c r="S269" s="150"/>
      <c r="T269" s="150"/>
      <c r="U269" s="150"/>
      <c r="V269" s="150"/>
      <c r="W269" s="150"/>
      <c r="X269" s="150"/>
      <c r="Y269" s="150"/>
      <c r="Z269" s="150"/>
      <c r="AA269" s="150"/>
      <c r="AB269" s="150"/>
      <c r="AC269" s="150"/>
      <c r="AD269" s="150"/>
      <c r="AE269" s="150"/>
      <c r="AF269" s="150"/>
      <c r="AG269" s="150"/>
      <c r="AH269" s="150"/>
      <c r="AI269" s="150"/>
      <c r="AJ269" s="150"/>
      <c r="AK269" s="150"/>
      <c r="AL269" s="150"/>
      <c r="AM269" s="150"/>
      <c r="AN269" s="150"/>
      <c r="AO269" s="150"/>
      <c r="AP269" s="150"/>
      <c r="AQ269" s="150"/>
      <c r="AR269" s="150"/>
      <c r="AS269" s="150"/>
      <c r="AT269" s="150"/>
      <c r="AU269" s="150"/>
      <c r="AV269" s="150"/>
      <c r="AW269" s="150"/>
      <c r="AX269" s="150"/>
      <c r="AY269" s="150"/>
      <c r="AZ269" s="150"/>
      <c r="BA269" s="150"/>
      <c r="BB269" s="150"/>
      <c r="BC269" s="150"/>
      <c r="BD269" s="150"/>
      <c r="BE269" s="150"/>
      <c r="BF269" s="150"/>
      <c r="BG269" s="150"/>
      <c r="BH269" s="150"/>
      <c r="BI269" s="150"/>
      <c r="BJ269" s="150"/>
      <c r="BK269" s="150"/>
      <c r="BL269" s="150"/>
      <c r="BM269" s="150"/>
      <c r="BN269" s="150"/>
      <c r="BO269" s="150"/>
      <c r="BP269" s="150"/>
      <c r="BQ269" s="150"/>
      <c r="BR269" s="150"/>
      <c r="BS269" s="150"/>
      <c r="BT269" s="150"/>
      <c r="BU269" s="150"/>
      <c r="BV269" s="150"/>
      <c r="BW269" s="150"/>
      <c r="BX269" s="150"/>
      <c r="BY269" s="150"/>
      <c r="BZ269" s="150"/>
      <c r="CA269" s="150"/>
      <c r="CB269" s="150"/>
      <c r="CC269" s="150"/>
      <c r="CD269" s="150"/>
      <c r="CE269" s="150"/>
      <c r="CF269" s="150"/>
      <c r="CG269" s="150"/>
      <c r="CH269" s="150"/>
      <c r="CI269" s="150"/>
      <c r="CJ269" s="150"/>
      <c r="CK269" s="150"/>
      <c r="CL269" s="150"/>
      <c r="CM269" s="150"/>
      <c r="CN269" s="150"/>
      <c r="CO269" s="150"/>
      <c r="CP269" s="150"/>
      <c r="CQ269" s="150"/>
      <c r="CR269" s="150"/>
      <c r="CS269" s="150"/>
      <c r="CT269" s="150"/>
      <c r="CU269" s="150"/>
      <c r="CV269" s="150"/>
      <c r="CW269" s="150"/>
      <c r="CX269" s="150"/>
      <c r="CY269" s="150"/>
      <c r="CZ269" s="150"/>
      <c r="DA269" s="150"/>
      <c r="DB269" s="150"/>
      <c r="DC269" s="150"/>
      <c r="DD269" s="150"/>
      <c r="DE269" s="150"/>
      <c r="DF269" s="150"/>
      <c r="DG269" s="150"/>
      <c r="DH269" s="150"/>
      <c r="DI269" s="150"/>
      <c r="DJ269" s="150"/>
      <c r="DK269" s="150"/>
      <c r="DL269" s="150"/>
      <c r="DM269" s="150"/>
      <c r="DN269" s="150"/>
      <c r="DO269" s="150"/>
      <c r="DP269" s="150"/>
      <c r="DQ269" s="150"/>
      <c r="DR269" s="150"/>
      <c r="DS269" s="150"/>
      <c r="DT269" s="150"/>
      <c r="DU269" s="150"/>
      <c r="DV269" s="150"/>
      <c r="DW269" s="150"/>
      <c r="DX269" s="150"/>
      <c r="DY269" s="150"/>
      <c r="DZ269" s="150"/>
      <c r="EA269" s="150"/>
      <c r="EB269" s="150"/>
      <c r="EC269" s="150"/>
      <c r="ED269" s="150"/>
      <c r="EE269" s="150"/>
      <c r="EF269" s="150"/>
      <c r="EG269" s="150"/>
      <c r="EH269" s="150"/>
      <c r="EI269" s="150"/>
      <c r="EJ269" s="150"/>
      <c r="EK269" s="150"/>
      <c r="EL269" s="150"/>
      <c r="EM269" s="150"/>
      <c r="EN269" s="150"/>
      <c r="EO269" s="150"/>
      <c r="EP269" s="150"/>
      <c r="EQ269" s="150"/>
      <c r="ER269" s="150"/>
      <c r="ES269" s="150"/>
      <c r="ET269" s="150"/>
      <c r="EU269" s="150"/>
      <c r="EV269" s="150"/>
      <c r="EW269" s="150"/>
      <c r="EX269" s="150"/>
      <c r="EY269" s="150"/>
      <c r="EZ269" s="150"/>
      <c r="FA269" s="150"/>
      <c r="FB269" s="150"/>
      <c r="FC269" s="150"/>
      <c r="FD269" s="150"/>
      <c r="FE269" s="150"/>
      <c r="FF269" s="150"/>
      <c r="FG269" s="150"/>
      <c r="FH269" s="150"/>
      <c r="FI269" s="150"/>
      <c r="FJ269" s="150"/>
      <c r="FK269" s="150"/>
      <c r="FL269" s="150"/>
      <c r="FM269" s="150"/>
      <c r="FN269" s="150"/>
      <c r="FO269" s="150"/>
      <c r="FP269" s="150"/>
      <c r="FQ269" s="150"/>
      <c r="FR269" s="150"/>
      <c r="FS269" s="150"/>
      <c r="FT269" s="150"/>
      <c r="FU269" s="150"/>
      <c r="FV269" s="150"/>
      <c r="FW269" s="150"/>
      <c r="FX269" s="150"/>
      <c r="FY269" s="150"/>
      <c r="FZ269" s="150"/>
      <c r="GA269" s="150"/>
      <c r="GB269" s="150"/>
      <c r="GC269" s="150"/>
      <c r="GD269" s="150"/>
      <c r="GE269" s="150"/>
      <c r="GF269" s="150"/>
      <c r="GG269" s="150"/>
      <c r="GH269" s="150"/>
      <c r="GI269" s="150"/>
      <c r="GJ269" s="150"/>
      <c r="GK269" s="150"/>
      <c r="GL269" s="150"/>
      <c r="GM269" s="150"/>
      <c r="GN269" s="150"/>
      <c r="GO269" s="150"/>
      <c r="GP269" s="150"/>
      <c r="GQ269" s="150"/>
      <c r="GR269" s="150"/>
      <c r="GS269" s="150"/>
      <c r="GT269" s="150"/>
      <c r="GU269" s="150"/>
      <c r="GV269" s="150"/>
      <c r="GW269" s="150"/>
      <c r="GX269" s="150"/>
      <c r="GY269" s="150"/>
      <c r="GZ269" s="150"/>
      <c r="HA269" s="150"/>
      <c r="HB269" s="150"/>
      <c r="HC269" s="150"/>
      <c r="HD269" s="150"/>
      <c r="HE269" s="150"/>
      <c r="HF269" s="150"/>
      <c r="HG269" s="150"/>
      <c r="HH269" s="150"/>
      <c r="HI269" s="150"/>
      <c r="HJ269" s="150"/>
      <c r="HK269" s="150"/>
      <c r="HL269" s="150"/>
      <c r="HM269" s="150"/>
      <c r="HN269" s="150"/>
      <c r="HO269" s="150"/>
      <c r="HP269" s="150"/>
      <c r="HQ269" s="150"/>
      <c r="HR269" s="150"/>
      <c r="HS269" s="150"/>
      <c r="HT269" s="150"/>
      <c r="HU269" s="150"/>
      <c r="HV269" s="150"/>
      <c r="HW269" s="150"/>
      <c r="HX269" s="150"/>
      <c r="HY269" s="150"/>
      <c r="HZ269" s="150"/>
      <c r="IA269" s="150"/>
      <c r="IB269" s="150"/>
      <c r="IC269" s="150"/>
      <c r="ID269" s="150"/>
      <c r="IE269" s="150"/>
      <c r="IF269" s="150"/>
      <c r="IG269" s="150"/>
      <c r="IH269" s="150"/>
      <c r="II269" s="150"/>
      <c r="IJ269" s="150"/>
      <c r="IK269" s="150"/>
      <c r="IL269" s="150"/>
      <c r="IM269" s="150"/>
      <c r="IN269" s="150"/>
      <c r="IO269" s="150"/>
      <c r="IP269" s="150"/>
      <c r="IQ269" s="150"/>
      <c r="IR269" s="150"/>
      <c r="IS269" s="150"/>
      <c r="IT269" s="150"/>
      <c r="IU269" s="150"/>
      <c r="IV269" s="150"/>
      <c r="IW269" s="150"/>
    </row>
    <row r="270" customFormat="false" ht="25.35" hidden="false" customHeight="true" outlineLevel="0" collapsed="false">
      <c r="A270" s="164" t="s">
        <v>62</v>
      </c>
      <c r="B270" s="125"/>
      <c r="C270" s="126" t="s">
        <v>366</v>
      </c>
      <c r="D270" s="135"/>
      <c r="E270" s="165" t="s">
        <v>42</v>
      </c>
      <c r="F270" s="136"/>
      <c r="G270" s="165" t="s">
        <v>181</v>
      </c>
      <c r="H270" s="130"/>
      <c r="I270" s="180" t="n">
        <v>0</v>
      </c>
      <c r="J270" s="150"/>
      <c r="K270" s="181"/>
      <c r="L270" s="150"/>
      <c r="M270" s="150"/>
      <c r="N270" s="150"/>
      <c r="O270" s="150"/>
      <c r="P270" s="150"/>
      <c r="Q270" s="150"/>
      <c r="R270" s="150"/>
      <c r="S270" s="150"/>
      <c r="T270" s="150"/>
      <c r="U270" s="150"/>
      <c r="V270" s="150"/>
      <c r="W270" s="150"/>
      <c r="X270" s="150"/>
      <c r="Y270" s="150"/>
      <c r="Z270" s="150"/>
      <c r="AA270" s="150"/>
      <c r="AB270" s="150"/>
      <c r="AC270" s="150"/>
      <c r="AD270" s="150"/>
      <c r="AE270" s="150"/>
      <c r="AF270" s="150"/>
      <c r="AG270" s="150"/>
      <c r="AH270" s="150"/>
      <c r="AI270" s="150"/>
      <c r="AJ270" s="150"/>
      <c r="AK270" s="150"/>
      <c r="AL270" s="150"/>
      <c r="AM270" s="150"/>
      <c r="AN270" s="150"/>
      <c r="AO270" s="150"/>
      <c r="AP270" s="150"/>
      <c r="AQ270" s="150"/>
      <c r="AR270" s="150"/>
      <c r="AS270" s="150"/>
      <c r="AT270" s="150"/>
      <c r="AU270" s="150"/>
      <c r="AV270" s="150"/>
      <c r="AW270" s="150"/>
      <c r="AX270" s="150"/>
      <c r="AY270" s="150"/>
      <c r="AZ270" s="150"/>
      <c r="BA270" s="150"/>
      <c r="BB270" s="150"/>
      <c r="BC270" s="150"/>
      <c r="BD270" s="150"/>
      <c r="BE270" s="150"/>
      <c r="BF270" s="150"/>
      <c r="BG270" s="150"/>
      <c r="BH270" s="150"/>
      <c r="BI270" s="150"/>
      <c r="BJ270" s="150"/>
      <c r="BK270" s="150"/>
      <c r="BL270" s="150"/>
      <c r="BM270" s="150"/>
      <c r="BN270" s="150"/>
      <c r="BO270" s="150"/>
      <c r="BP270" s="150"/>
      <c r="BQ270" s="150"/>
      <c r="BR270" s="150"/>
      <c r="BS270" s="150"/>
      <c r="BT270" s="150"/>
      <c r="BU270" s="150"/>
      <c r="BV270" s="150"/>
      <c r="BW270" s="150"/>
      <c r="BX270" s="150"/>
      <c r="BY270" s="150"/>
      <c r="BZ270" s="150"/>
      <c r="CA270" s="150"/>
      <c r="CB270" s="150"/>
      <c r="CC270" s="150"/>
      <c r="CD270" s="150"/>
      <c r="CE270" s="150"/>
      <c r="CF270" s="150"/>
      <c r="CG270" s="150"/>
      <c r="CH270" s="150"/>
      <c r="CI270" s="150"/>
      <c r="CJ270" s="150"/>
      <c r="CK270" s="150"/>
      <c r="CL270" s="150"/>
      <c r="CM270" s="150"/>
      <c r="CN270" s="150"/>
      <c r="CO270" s="150"/>
      <c r="CP270" s="150"/>
      <c r="CQ270" s="150"/>
      <c r="CR270" s="150"/>
      <c r="CS270" s="150"/>
      <c r="CT270" s="150"/>
      <c r="CU270" s="150"/>
      <c r="CV270" s="150"/>
      <c r="CW270" s="150"/>
      <c r="CX270" s="150"/>
      <c r="CY270" s="150"/>
      <c r="CZ270" s="150"/>
      <c r="DA270" s="150"/>
      <c r="DB270" s="150"/>
      <c r="DC270" s="150"/>
      <c r="DD270" s="150"/>
      <c r="DE270" s="150"/>
      <c r="DF270" s="150"/>
      <c r="DG270" s="150"/>
      <c r="DH270" s="150"/>
      <c r="DI270" s="150"/>
      <c r="DJ270" s="150"/>
      <c r="DK270" s="150"/>
      <c r="DL270" s="150"/>
      <c r="DM270" s="150"/>
      <c r="DN270" s="150"/>
      <c r="DO270" s="150"/>
      <c r="DP270" s="150"/>
      <c r="DQ270" s="150"/>
      <c r="DR270" s="150"/>
      <c r="DS270" s="150"/>
      <c r="DT270" s="150"/>
      <c r="DU270" s="150"/>
      <c r="DV270" s="150"/>
      <c r="DW270" s="150"/>
      <c r="DX270" s="150"/>
      <c r="DY270" s="150"/>
      <c r="DZ270" s="150"/>
      <c r="EA270" s="150"/>
      <c r="EB270" s="150"/>
      <c r="EC270" s="150"/>
      <c r="ED270" s="150"/>
      <c r="EE270" s="150"/>
      <c r="EF270" s="150"/>
      <c r="EG270" s="150"/>
      <c r="EH270" s="150"/>
      <c r="EI270" s="150"/>
      <c r="EJ270" s="150"/>
      <c r="EK270" s="150"/>
      <c r="EL270" s="150"/>
      <c r="EM270" s="150"/>
      <c r="EN270" s="150"/>
      <c r="EO270" s="150"/>
      <c r="EP270" s="150"/>
      <c r="EQ270" s="150"/>
      <c r="ER270" s="150"/>
      <c r="ES270" s="150"/>
      <c r="ET270" s="150"/>
      <c r="EU270" s="150"/>
      <c r="EV270" s="150"/>
      <c r="EW270" s="150"/>
      <c r="EX270" s="150"/>
      <c r="EY270" s="150"/>
      <c r="EZ270" s="150"/>
      <c r="FA270" s="150"/>
      <c r="FB270" s="150"/>
      <c r="FC270" s="150"/>
      <c r="FD270" s="150"/>
      <c r="FE270" s="150"/>
      <c r="FF270" s="150"/>
      <c r="FG270" s="150"/>
      <c r="FH270" s="150"/>
      <c r="FI270" s="150"/>
      <c r="FJ270" s="150"/>
      <c r="FK270" s="150"/>
      <c r="FL270" s="150"/>
      <c r="FM270" s="150"/>
      <c r="FN270" s="150"/>
      <c r="FO270" s="150"/>
      <c r="FP270" s="150"/>
      <c r="FQ270" s="150"/>
      <c r="FR270" s="150"/>
      <c r="FS270" s="150"/>
      <c r="FT270" s="150"/>
      <c r="FU270" s="150"/>
      <c r="FV270" s="150"/>
      <c r="FW270" s="150"/>
      <c r="FX270" s="150"/>
      <c r="FY270" s="150"/>
      <c r="FZ270" s="150"/>
      <c r="GA270" s="150"/>
      <c r="GB270" s="150"/>
      <c r="GC270" s="150"/>
      <c r="GD270" s="150"/>
      <c r="GE270" s="150"/>
      <c r="GF270" s="150"/>
      <c r="GG270" s="150"/>
      <c r="GH270" s="150"/>
      <c r="GI270" s="150"/>
      <c r="GJ270" s="150"/>
      <c r="GK270" s="150"/>
      <c r="GL270" s="150"/>
      <c r="GM270" s="150"/>
      <c r="GN270" s="150"/>
      <c r="GO270" s="150"/>
      <c r="GP270" s="150"/>
      <c r="GQ270" s="150"/>
      <c r="GR270" s="150"/>
      <c r="GS270" s="150"/>
      <c r="GT270" s="150"/>
      <c r="GU270" s="150"/>
      <c r="GV270" s="150"/>
      <c r="GW270" s="150"/>
      <c r="GX270" s="150"/>
      <c r="GY270" s="150"/>
      <c r="GZ270" s="150"/>
      <c r="HA270" s="150"/>
      <c r="HB270" s="150"/>
      <c r="HC270" s="150"/>
      <c r="HD270" s="150"/>
      <c r="HE270" s="150"/>
      <c r="HF270" s="150"/>
      <c r="HG270" s="150"/>
      <c r="HH270" s="150"/>
      <c r="HI270" s="150"/>
      <c r="HJ270" s="150"/>
      <c r="HK270" s="150"/>
      <c r="HL270" s="150"/>
      <c r="HM270" s="150"/>
      <c r="HN270" s="150"/>
      <c r="HO270" s="150"/>
      <c r="HP270" s="150"/>
      <c r="HQ270" s="150"/>
      <c r="HR270" s="150"/>
      <c r="HS270" s="150"/>
      <c r="HT270" s="150"/>
      <c r="HU270" s="150"/>
      <c r="HV270" s="150"/>
      <c r="HW270" s="150"/>
      <c r="HX270" s="150"/>
      <c r="HY270" s="150"/>
      <c r="HZ270" s="150"/>
      <c r="IA270" s="150"/>
      <c r="IB270" s="150"/>
      <c r="IC270" s="150"/>
      <c r="ID270" s="150"/>
      <c r="IE270" s="150"/>
      <c r="IF270" s="150"/>
      <c r="IG270" s="150"/>
      <c r="IH270" s="150"/>
      <c r="II270" s="150"/>
      <c r="IJ270" s="150"/>
      <c r="IK270" s="150"/>
      <c r="IL270" s="150"/>
      <c r="IM270" s="150"/>
      <c r="IN270" s="150"/>
      <c r="IO270" s="150"/>
      <c r="IP270" s="150"/>
      <c r="IQ270" s="150"/>
      <c r="IR270" s="150"/>
      <c r="IS270" s="150"/>
      <c r="IT270" s="150"/>
      <c r="IU270" s="150"/>
      <c r="IV270" s="150"/>
      <c r="IW270" s="150"/>
    </row>
    <row r="271" customFormat="false" ht="25.35" hidden="false" customHeight="true" outlineLevel="0" collapsed="false">
      <c r="A271" s="164" t="s">
        <v>71</v>
      </c>
      <c r="B271" s="125"/>
      <c r="C271" s="126" t="s">
        <v>366</v>
      </c>
      <c r="D271" s="135"/>
      <c r="E271" s="165" t="s">
        <v>42</v>
      </c>
      <c r="F271" s="136"/>
      <c r="G271" s="165" t="s">
        <v>362</v>
      </c>
      <c r="H271" s="130"/>
      <c r="I271" s="180" t="n">
        <v>0</v>
      </c>
      <c r="J271" s="150"/>
      <c r="K271" s="181"/>
      <c r="L271" s="150"/>
      <c r="M271" s="150"/>
      <c r="N271" s="150"/>
      <c r="O271" s="150"/>
      <c r="P271" s="150"/>
      <c r="Q271" s="150"/>
      <c r="R271" s="150"/>
      <c r="S271" s="150"/>
      <c r="T271" s="150"/>
      <c r="U271" s="150"/>
      <c r="V271" s="150"/>
      <c r="W271" s="150"/>
      <c r="X271" s="150"/>
      <c r="Y271" s="150"/>
      <c r="Z271" s="150"/>
      <c r="AA271" s="150"/>
      <c r="AB271" s="150"/>
      <c r="AC271" s="150"/>
      <c r="AD271" s="150"/>
      <c r="AE271" s="150"/>
      <c r="AF271" s="150"/>
      <c r="AG271" s="150"/>
      <c r="AH271" s="150"/>
      <c r="AI271" s="150"/>
      <c r="AJ271" s="150"/>
      <c r="AK271" s="150"/>
      <c r="AL271" s="150"/>
      <c r="AM271" s="150"/>
      <c r="AN271" s="150"/>
      <c r="AO271" s="150"/>
      <c r="AP271" s="150"/>
      <c r="AQ271" s="150"/>
      <c r="AR271" s="150"/>
      <c r="AS271" s="150"/>
      <c r="AT271" s="150"/>
      <c r="AU271" s="150"/>
      <c r="AV271" s="150"/>
      <c r="AW271" s="150"/>
      <c r="AX271" s="150"/>
      <c r="AY271" s="150"/>
      <c r="AZ271" s="150"/>
      <c r="BA271" s="150"/>
      <c r="BB271" s="150"/>
      <c r="BC271" s="150"/>
      <c r="BD271" s="150"/>
      <c r="BE271" s="150"/>
      <c r="BF271" s="150"/>
      <c r="BG271" s="150"/>
      <c r="BH271" s="150"/>
      <c r="BI271" s="150"/>
      <c r="BJ271" s="150"/>
      <c r="BK271" s="150"/>
      <c r="BL271" s="150"/>
      <c r="BM271" s="150"/>
      <c r="BN271" s="150"/>
      <c r="BO271" s="150"/>
      <c r="BP271" s="150"/>
      <c r="BQ271" s="150"/>
      <c r="BR271" s="150"/>
      <c r="BS271" s="150"/>
      <c r="BT271" s="150"/>
      <c r="BU271" s="150"/>
      <c r="BV271" s="150"/>
      <c r="BW271" s="150"/>
      <c r="BX271" s="150"/>
      <c r="BY271" s="150"/>
      <c r="BZ271" s="150"/>
      <c r="CA271" s="150"/>
      <c r="CB271" s="150"/>
      <c r="CC271" s="150"/>
      <c r="CD271" s="150"/>
      <c r="CE271" s="150"/>
      <c r="CF271" s="150"/>
      <c r="CG271" s="150"/>
      <c r="CH271" s="150"/>
      <c r="CI271" s="150"/>
      <c r="CJ271" s="150"/>
      <c r="CK271" s="150"/>
      <c r="CL271" s="150"/>
      <c r="CM271" s="150"/>
      <c r="CN271" s="150"/>
      <c r="CO271" s="150"/>
      <c r="CP271" s="150"/>
      <c r="CQ271" s="150"/>
      <c r="CR271" s="150"/>
      <c r="CS271" s="150"/>
      <c r="CT271" s="150"/>
      <c r="CU271" s="150"/>
      <c r="CV271" s="150"/>
      <c r="CW271" s="150"/>
      <c r="CX271" s="150"/>
      <c r="CY271" s="150"/>
      <c r="CZ271" s="150"/>
      <c r="DA271" s="150"/>
      <c r="DB271" s="150"/>
      <c r="DC271" s="150"/>
      <c r="DD271" s="150"/>
      <c r="DE271" s="150"/>
      <c r="DF271" s="150"/>
      <c r="DG271" s="150"/>
      <c r="DH271" s="150"/>
      <c r="DI271" s="150"/>
      <c r="DJ271" s="150"/>
      <c r="DK271" s="150"/>
      <c r="DL271" s="150"/>
      <c r="DM271" s="150"/>
      <c r="DN271" s="150"/>
      <c r="DO271" s="150"/>
      <c r="DP271" s="150"/>
      <c r="DQ271" s="150"/>
      <c r="DR271" s="150"/>
      <c r="DS271" s="150"/>
      <c r="DT271" s="150"/>
      <c r="DU271" s="150"/>
      <c r="DV271" s="150"/>
      <c r="DW271" s="150"/>
      <c r="DX271" s="150"/>
      <c r="DY271" s="150"/>
      <c r="DZ271" s="150"/>
      <c r="EA271" s="150"/>
      <c r="EB271" s="150"/>
      <c r="EC271" s="150"/>
      <c r="ED271" s="150"/>
      <c r="EE271" s="150"/>
      <c r="EF271" s="150"/>
      <c r="EG271" s="150"/>
      <c r="EH271" s="150"/>
      <c r="EI271" s="150"/>
      <c r="EJ271" s="150"/>
      <c r="EK271" s="150"/>
      <c r="EL271" s="150"/>
      <c r="EM271" s="150"/>
      <c r="EN271" s="150"/>
      <c r="EO271" s="150"/>
      <c r="EP271" s="150"/>
      <c r="EQ271" s="150"/>
      <c r="ER271" s="150"/>
      <c r="ES271" s="150"/>
      <c r="ET271" s="150"/>
      <c r="EU271" s="150"/>
      <c r="EV271" s="150"/>
      <c r="EW271" s="150"/>
      <c r="EX271" s="150"/>
      <c r="EY271" s="150"/>
      <c r="EZ271" s="150"/>
      <c r="FA271" s="150"/>
      <c r="FB271" s="150"/>
      <c r="FC271" s="150"/>
      <c r="FD271" s="150"/>
      <c r="FE271" s="150"/>
      <c r="FF271" s="150"/>
      <c r="FG271" s="150"/>
      <c r="FH271" s="150"/>
      <c r="FI271" s="150"/>
      <c r="FJ271" s="150"/>
      <c r="FK271" s="150"/>
      <c r="FL271" s="150"/>
      <c r="FM271" s="150"/>
      <c r="FN271" s="150"/>
      <c r="FO271" s="150"/>
      <c r="FP271" s="150"/>
      <c r="FQ271" s="150"/>
      <c r="FR271" s="150"/>
      <c r="FS271" s="150"/>
      <c r="FT271" s="150"/>
      <c r="FU271" s="150"/>
      <c r="FV271" s="150"/>
      <c r="FW271" s="150"/>
      <c r="FX271" s="150"/>
      <c r="FY271" s="150"/>
      <c r="FZ271" s="150"/>
      <c r="GA271" s="150"/>
      <c r="GB271" s="150"/>
      <c r="GC271" s="150"/>
      <c r="GD271" s="150"/>
      <c r="GE271" s="150"/>
      <c r="GF271" s="150"/>
      <c r="GG271" s="150"/>
      <c r="GH271" s="150"/>
      <c r="GI271" s="150"/>
      <c r="GJ271" s="150"/>
      <c r="GK271" s="150"/>
      <c r="GL271" s="150"/>
      <c r="GM271" s="150"/>
      <c r="GN271" s="150"/>
      <c r="GO271" s="150"/>
      <c r="GP271" s="150"/>
      <c r="GQ271" s="150"/>
      <c r="GR271" s="150"/>
      <c r="GS271" s="150"/>
      <c r="GT271" s="150"/>
      <c r="GU271" s="150"/>
      <c r="GV271" s="150"/>
      <c r="GW271" s="150"/>
      <c r="GX271" s="150"/>
      <c r="GY271" s="150"/>
      <c r="GZ271" s="150"/>
      <c r="HA271" s="150"/>
      <c r="HB271" s="150"/>
      <c r="HC271" s="150"/>
      <c r="HD271" s="150"/>
      <c r="HE271" s="150"/>
      <c r="HF271" s="150"/>
      <c r="HG271" s="150"/>
      <c r="HH271" s="150"/>
      <c r="HI271" s="150"/>
      <c r="HJ271" s="150"/>
      <c r="HK271" s="150"/>
      <c r="HL271" s="150"/>
      <c r="HM271" s="150"/>
      <c r="HN271" s="150"/>
      <c r="HO271" s="150"/>
      <c r="HP271" s="150"/>
      <c r="HQ271" s="150"/>
      <c r="HR271" s="150"/>
      <c r="HS271" s="150"/>
      <c r="HT271" s="150"/>
      <c r="HU271" s="150"/>
      <c r="HV271" s="150"/>
      <c r="HW271" s="150"/>
      <c r="HX271" s="150"/>
      <c r="HY271" s="150"/>
      <c r="HZ271" s="150"/>
      <c r="IA271" s="150"/>
      <c r="IB271" s="150"/>
      <c r="IC271" s="150"/>
      <c r="ID271" s="150"/>
      <c r="IE271" s="150"/>
      <c r="IF271" s="150"/>
      <c r="IG271" s="150"/>
      <c r="IH271" s="150"/>
      <c r="II271" s="150"/>
      <c r="IJ271" s="150"/>
      <c r="IK271" s="150"/>
      <c r="IL271" s="150"/>
      <c r="IM271" s="150"/>
      <c r="IN271" s="150"/>
      <c r="IO271" s="150"/>
      <c r="IP271" s="150"/>
      <c r="IQ271" s="150"/>
      <c r="IR271" s="150"/>
      <c r="IS271" s="150"/>
      <c r="IT271" s="150"/>
      <c r="IU271" s="150"/>
      <c r="IV271" s="150"/>
      <c r="IW271" s="150"/>
    </row>
    <row r="272" customFormat="false" ht="25.35" hidden="false" customHeight="true" outlineLevel="0" collapsed="false">
      <c r="A272" s="182" t="s">
        <v>393</v>
      </c>
      <c r="B272" s="125"/>
      <c r="C272" s="126" t="s">
        <v>366</v>
      </c>
      <c r="D272" s="135"/>
      <c r="E272" s="166" t="s">
        <v>394</v>
      </c>
      <c r="F272" s="136"/>
      <c r="G272" s="183" t="s">
        <v>395</v>
      </c>
      <c r="H272" s="130"/>
      <c r="I272" s="184" t="n">
        <f aca="false">400000/3</f>
        <v>133333.333333333</v>
      </c>
      <c r="J272" s="150"/>
      <c r="K272" s="181"/>
      <c r="L272" s="150"/>
      <c r="M272" s="150"/>
      <c r="N272" s="150"/>
      <c r="O272" s="150"/>
      <c r="P272" s="150"/>
      <c r="Q272" s="150"/>
      <c r="R272" s="150"/>
      <c r="S272" s="150"/>
      <c r="T272" s="150"/>
      <c r="U272" s="150"/>
      <c r="V272" s="150"/>
      <c r="W272" s="150"/>
      <c r="X272" s="150"/>
      <c r="Y272" s="150"/>
      <c r="Z272" s="150"/>
      <c r="AA272" s="150"/>
      <c r="AB272" s="150"/>
      <c r="AC272" s="150"/>
      <c r="AD272" s="150"/>
      <c r="AE272" s="150"/>
      <c r="AF272" s="150"/>
      <c r="AG272" s="150"/>
      <c r="AH272" s="150"/>
      <c r="AI272" s="150"/>
      <c r="AJ272" s="150"/>
      <c r="AK272" s="150"/>
      <c r="AL272" s="150"/>
      <c r="AM272" s="150"/>
      <c r="AN272" s="150"/>
      <c r="AO272" s="150"/>
      <c r="AP272" s="150"/>
      <c r="AQ272" s="150"/>
      <c r="AR272" s="150"/>
      <c r="AS272" s="150"/>
      <c r="AT272" s="150"/>
      <c r="AU272" s="150"/>
      <c r="AV272" s="150"/>
      <c r="AW272" s="150"/>
      <c r="AX272" s="150"/>
      <c r="AY272" s="150"/>
      <c r="AZ272" s="150"/>
      <c r="BA272" s="150"/>
      <c r="BB272" s="150"/>
      <c r="BC272" s="150"/>
      <c r="BD272" s="150"/>
      <c r="BE272" s="150"/>
      <c r="BF272" s="150"/>
      <c r="BG272" s="150"/>
      <c r="BH272" s="150"/>
      <c r="BI272" s="150"/>
      <c r="BJ272" s="150"/>
      <c r="BK272" s="150"/>
      <c r="BL272" s="150"/>
      <c r="BM272" s="150"/>
      <c r="BN272" s="150"/>
      <c r="BO272" s="150"/>
      <c r="BP272" s="150"/>
      <c r="BQ272" s="150"/>
      <c r="BR272" s="150"/>
      <c r="BS272" s="150"/>
      <c r="BT272" s="150"/>
      <c r="BU272" s="150"/>
      <c r="BV272" s="150"/>
      <c r="BW272" s="150"/>
      <c r="BX272" s="150"/>
      <c r="BY272" s="150"/>
      <c r="BZ272" s="150"/>
      <c r="CA272" s="150"/>
      <c r="CB272" s="150"/>
      <c r="CC272" s="150"/>
      <c r="CD272" s="150"/>
      <c r="CE272" s="150"/>
      <c r="CF272" s="150"/>
      <c r="CG272" s="150"/>
      <c r="CH272" s="150"/>
      <c r="CI272" s="150"/>
      <c r="CJ272" s="150"/>
      <c r="CK272" s="150"/>
      <c r="CL272" s="150"/>
      <c r="CM272" s="150"/>
      <c r="CN272" s="150"/>
      <c r="CO272" s="150"/>
      <c r="CP272" s="150"/>
      <c r="CQ272" s="150"/>
      <c r="CR272" s="150"/>
      <c r="CS272" s="150"/>
      <c r="CT272" s="150"/>
      <c r="CU272" s="150"/>
      <c r="CV272" s="150"/>
      <c r="CW272" s="150"/>
      <c r="CX272" s="150"/>
      <c r="CY272" s="150"/>
      <c r="CZ272" s="150"/>
      <c r="DA272" s="150"/>
      <c r="DB272" s="150"/>
      <c r="DC272" s="150"/>
      <c r="DD272" s="150"/>
      <c r="DE272" s="150"/>
      <c r="DF272" s="150"/>
      <c r="DG272" s="150"/>
      <c r="DH272" s="150"/>
      <c r="DI272" s="150"/>
      <c r="DJ272" s="150"/>
      <c r="DK272" s="150"/>
      <c r="DL272" s="150"/>
      <c r="DM272" s="150"/>
      <c r="DN272" s="150"/>
      <c r="DO272" s="150"/>
      <c r="DP272" s="150"/>
      <c r="DQ272" s="150"/>
      <c r="DR272" s="150"/>
      <c r="DS272" s="150"/>
      <c r="DT272" s="150"/>
      <c r="DU272" s="150"/>
      <c r="DV272" s="150"/>
      <c r="DW272" s="150"/>
      <c r="DX272" s="150"/>
      <c r="DY272" s="150"/>
      <c r="DZ272" s="150"/>
      <c r="EA272" s="150"/>
      <c r="EB272" s="150"/>
      <c r="EC272" s="150"/>
      <c r="ED272" s="150"/>
      <c r="EE272" s="150"/>
      <c r="EF272" s="150"/>
      <c r="EG272" s="150"/>
      <c r="EH272" s="150"/>
      <c r="EI272" s="150"/>
      <c r="EJ272" s="150"/>
      <c r="EK272" s="150"/>
      <c r="EL272" s="150"/>
      <c r="EM272" s="150"/>
      <c r="EN272" s="150"/>
      <c r="EO272" s="150"/>
      <c r="EP272" s="150"/>
      <c r="EQ272" s="150"/>
      <c r="ER272" s="150"/>
      <c r="ES272" s="150"/>
      <c r="ET272" s="150"/>
      <c r="EU272" s="150"/>
      <c r="EV272" s="150"/>
      <c r="EW272" s="150"/>
      <c r="EX272" s="150"/>
      <c r="EY272" s="150"/>
      <c r="EZ272" s="150"/>
      <c r="FA272" s="150"/>
      <c r="FB272" s="150"/>
      <c r="FC272" s="150"/>
      <c r="FD272" s="150"/>
      <c r="FE272" s="150"/>
      <c r="FF272" s="150"/>
      <c r="FG272" s="150"/>
      <c r="FH272" s="150"/>
      <c r="FI272" s="150"/>
      <c r="FJ272" s="150"/>
      <c r="FK272" s="150"/>
      <c r="FL272" s="150"/>
      <c r="FM272" s="150"/>
      <c r="FN272" s="150"/>
      <c r="FO272" s="150"/>
      <c r="FP272" s="150"/>
      <c r="FQ272" s="150"/>
      <c r="FR272" s="150"/>
      <c r="FS272" s="150"/>
      <c r="FT272" s="150"/>
      <c r="FU272" s="150"/>
      <c r="FV272" s="150"/>
      <c r="FW272" s="150"/>
      <c r="FX272" s="150"/>
      <c r="FY272" s="150"/>
      <c r="FZ272" s="150"/>
      <c r="GA272" s="150"/>
      <c r="GB272" s="150"/>
      <c r="GC272" s="150"/>
      <c r="GD272" s="150"/>
      <c r="GE272" s="150"/>
      <c r="GF272" s="150"/>
      <c r="GG272" s="150"/>
      <c r="GH272" s="150"/>
      <c r="GI272" s="150"/>
      <c r="GJ272" s="150"/>
      <c r="GK272" s="150"/>
      <c r="GL272" s="150"/>
      <c r="GM272" s="150"/>
      <c r="GN272" s="150"/>
      <c r="GO272" s="150"/>
      <c r="GP272" s="150"/>
      <c r="GQ272" s="150"/>
      <c r="GR272" s="150"/>
      <c r="GS272" s="150"/>
      <c r="GT272" s="150"/>
      <c r="GU272" s="150"/>
      <c r="GV272" s="150"/>
      <c r="GW272" s="150"/>
      <c r="GX272" s="150"/>
      <c r="GY272" s="150"/>
      <c r="GZ272" s="150"/>
      <c r="HA272" s="150"/>
      <c r="HB272" s="150"/>
      <c r="HC272" s="150"/>
      <c r="HD272" s="150"/>
      <c r="HE272" s="150"/>
      <c r="HF272" s="150"/>
      <c r="HG272" s="150"/>
      <c r="HH272" s="150"/>
      <c r="HI272" s="150"/>
      <c r="HJ272" s="150"/>
      <c r="HK272" s="150"/>
      <c r="HL272" s="150"/>
      <c r="HM272" s="150"/>
      <c r="HN272" s="150"/>
      <c r="HO272" s="150"/>
      <c r="HP272" s="150"/>
      <c r="HQ272" s="150"/>
      <c r="HR272" s="150"/>
      <c r="HS272" s="150"/>
      <c r="HT272" s="150"/>
      <c r="HU272" s="150"/>
      <c r="HV272" s="150"/>
      <c r="HW272" s="150"/>
      <c r="HX272" s="150"/>
      <c r="HY272" s="150"/>
      <c r="HZ272" s="150"/>
      <c r="IA272" s="150"/>
      <c r="IB272" s="150"/>
      <c r="IC272" s="150"/>
      <c r="ID272" s="150"/>
      <c r="IE272" s="150"/>
      <c r="IF272" s="150"/>
      <c r="IG272" s="150"/>
      <c r="IH272" s="150"/>
      <c r="II272" s="150"/>
      <c r="IJ272" s="150"/>
      <c r="IK272" s="150"/>
      <c r="IL272" s="150"/>
      <c r="IM272" s="150"/>
      <c r="IN272" s="150"/>
      <c r="IO272" s="150"/>
      <c r="IP272" s="150"/>
      <c r="IQ272" s="150"/>
      <c r="IR272" s="150"/>
      <c r="IS272" s="150"/>
      <c r="IT272" s="150"/>
      <c r="IU272" s="150"/>
      <c r="IV272" s="150"/>
      <c r="IW272" s="150"/>
    </row>
    <row r="273" customFormat="false" ht="25.35" hidden="false" customHeight="true" outlineLevel="0" collapsed="false">
      <c r="A273" s="185" t="s">
        <v>396</v>
      </c>
      <c r="B273" s="125"/>
      <c r="C273" s="126" t="s">
        <v>366</v>
      </c>
      <c r="D273" s="135"/>
      <c r="E273" s="186" t="s">
        <v>68</v>
      </c>
      <c r="F273" s="136"/>
      <c r="G273" s="186" t="s">
        <v>397</v>
      </c>
      <c r="H273" s="130"/>
      <c r="I273" s="187" t="n">
        <v>10000</v>
      </c>
      <c r="J273" s="150"/>
      <c r="K273" s="181"/>
      <c r="L273" s="150"/>
      <c r="M273" s="150"/>
      <c r="N273" s="150"/>
      <c r="O273" s="150"/>
      <c r="P273" s="150"/>
      <c r="Q273" s="150"/>
      <c r="R273" s="150"/>
      <c r="S273" s="150"/>
      <c r="T273" s="150"/>
      <c r="U273" s="150"/>
      <c r="V273" s="150"/>
      <c r="W273" s="150"/>
      <c r="X273" s="150"/>
      <c r="Y273" s="150"/>
      <c r="Z273" s="150"/>
      <c r="AA273" s="150"/>
      <c r="AB273" s="150"/>
      <c r="AC273" s="150"/>
      <c r="AD273" s="150"/>
      <c r="AE273" s="150"/>
      <c r="AF273" s="150"/>
      <c r="AG273" s="150"/>
      <c r="AH273" s="150"/>
      <c r="AI273" s="150"/>
      <c r="AJ273" s="150"/>
      <c r="AK273" s="150"/>
      <c r="AL273" s="150"/>
      <c r="AM273" s="150"/>
      <c r="AN273" s="150"/>
      <c r="AO273" s="150"/>
      <c r="AP273" s="150"/>
      <c r="AQ273" s="150"/>
      <c r="AR273" s="150"/>
      <c r="AS273" s="150"/>
      <c r="AT273" s="150"/>
      <c r="AU273" s="150"/>
      <c r="AV273" s="150"/>
      <c r="AW273" s="150"/>
      <c r="AX273" s="150"/>
      <c r="AY273" s="150"/>
      <c r="AZ273" s="150"/>
      <c r="BA273" s="150"/>
      <c r="BB273" s="150"/>
      <c r="BC273" s="150"/>
      <c r="BD273" s="150"/>
      <c r="BE273" s="150"/>
      <c r="BF273" s="150"/>
      <c r="BG273" s="150"/>
      <c r="BH273" s="150"/>
      <c r="BI273" s="150"/>
      <c r="BJ273" s="150"/>
      <c r="BK273" s="150"/>
      <c r="BL273" s="150"/>
      <c r="BM273" s="150"/>
      <c r="BN273" s="150"/>
      <c r="BO273" s="150"/>
      <c r="BP273" s="150"/>
      <c r="BQ273" s="150"/>
      <c r="BR273" s="150"/>
      <c r="BS273" s="150"/>
      <c r="BT273" s="150"/>
      <c r="BU273" s="150"/>
      <c r="BV273" s="150"/>
      <c r="BW273" s="150"/>
      <c r="BX273" s="150"/>
      <c r="BY273" s="150"/>
      <c r="BZ273" s="150"/>
      <c r="CA273" s="150"/>
      <c r="CB273" s="150"/>
      <c r="CC273" s="150"/>
      <c r="CD273" s="150"/>
      <c r="CE273" s="150"/>
      <c r="CF273" s="150"/>
      <c r="CG273" s="150"/>
      <c r="CH273" s="150"/>
      <c r="CI273" s="150"/>
      <c r="CJ273" s="150"/>
      <c r="CK273" s="150"/>
      <c r="CL273" s="150"/>
      <c r="CM273" s="150"/>
      <c r="CN273" s="150"/>
      <c r="CO273" s="150"/>
      <c r="CP273" s="150"/>
      <c r="CQ273" s="150"/>
      <c r="CR273" s="150"/>
      <c r="CS273" s="150"/>
      <c r="CT273" s="150"/>
      <c r="CU273" s="150"/>
      <c r="CV273" s="150"/>
      <c r="CW273" s="150"/>
      <c r="CX273" s="150"/>
      <c r="CY273" s="150"/>
      <c r="CZ273" s="150"/>
      <c r="DA273" s="150"/>
      <c r="DB273" s="150"/>
      <c r="DC273" s="150"/>
      <c r="DD273" s="150"/>
      <c r="DE273" s="150"/>
      <c r="DF273" s="150"/>
      <c r="DG273" s="150"/>
      <c r="DH273" s="150"/>
      <c r="DI273" s="150"/>
      <c r="DJ273" s="150"/>
      <c r="DK273" s="150"/>
      <c r="DL273" s="150"/>
      <c r="DM273" s="150"/>
      <c r="DN273" s="150"/>
      <c r="DO273" s="150"/>
      <c r="DP273" s="150"/>
      <c r="DQ273" s="150"/>
      <c r="DR273" s="150"/>
      <c r="DS273" s="150"/>
      <c r="DT273" s="150"/>
      <c r="DU273" s="150"/>
      <c r="DV273" s="150"/>
      <c r="DW273" s="150"/>
      <c r="DX273" s="150"/>
      <c r="DY273" s="150"/>
      <c r="DZ273" s="150"/>
      <c r="EA273" s="150"/>
      <c r="EB273" s="150"/>
      <c r="EC273" s="150"/>
      <c r="ED273" s="150"/>
      <c r="EE273" s="150"/>
      <c r="EF273" s="150"/>
      <c r="EG273" s="150"/>
      <c r="EH273" s="150"/>
      <c r="EI273" s="150"/>
      <c r="EJ273" s="150"/>
      <c r="EK273" s="150"/>
      <c r="EL273" s="150"/>
      <c r="EM273" s="150"/>
      <c r="EN273" s="150"/>
      <c r="EO273" s="150"/>
      <c r="EP273" s="150"/>
      <c r="EQ273" s="150"/>
      <c r="ER273" s="150"/>
      <c r="ES273" s="150"/>
      <c r="ET273" s="150"/>
      <c r="EU273" s="150"/>
      <c r="EV273" s="150"/>
      <c r="EW273" s="150"/>
      <c r="EX273" s="150"/>
      <c r="EY273" s="150"/>
      <c r="EZ273" s="150"/>
      <c r="FA273" s="150"/>
      <c r="FB273" s="150"/>
      <c r="FC273" s="150"/>
      <c r="FD273" s="150"/>
      <c r="FE273" s="150"/>
      <c r="FF273" s="150"/>
      <c r="FG273" s="150"/>
      <c r="FH273" s="150"/>
      <c r="FI273" s="150"/>
      <c r="FJ273" s="150"/>
      <c r="FK273" s="150"/>
      <c r="FL273" s="150"/>
      <c r="FM273" s="150"/>
      <c r="FN273" s="150"/>
      <c r="FO273" s="150"/>
      <c r="FP273" s="150"/>
      <c r="FQ273" s="150"/>
      <c r="FR273" s="150"/>
      <c r="FS273" s="150"/>
      <c r="FT273" s="150"/>
      <c r="FU273" s="150"/>
      <c r="FV273" s="150"/>
      <c r="FW273" s="150"/>
      <c r="FX273" s="150"/>
      <c r="FY273" s="150"/>
      <c r="FZ273" s="150"/>
      <c r="GA273" s="150"/>
      <c r="GB273" s="150"/>
      <c r="GC273" s="150"/>
      <c r="GD273" s="150"/>
      <c r="GE273" s="150"/>
      <c r="GF273" s="150"/>
      <c r="GG273" s="150"/>
      <c r="GH273" s="150"/>
      <c r="GI273" s="150"/>
      <c r="GJ273" s="150"/>
      <c r="GK273" s="150"/>
      <c r="GL273" s="150"/>
      <c r="GM273" s="150"/>
      <c r="GN273" s="150"/>
      <c r="GO273" s="150"/>
      <c r="GP273" s="150"/>
      <c r="GQ273" s="150"/>
      <c r="GR273" s="150"/>
      <c r="GS273" s="150"/>
      <c r="GT273" s="150"/>
      <c r="GU273" s="150"/>
      <c r="GV273" s="150"/>
      <c r="GW273" s="150"/>
      <c r="GX273" s="150"/>
      <c r="GY273" s="150"/>
      <c r="GZ273" s="150"/>
      <c r="HA273" s="150"/>
      <c r="HB273" s="150"/>
      <c r="HC273" s="150"/>
      <c r="HD273" s="150"/>
      <c r="HE273" s="150"/>
      <c r="HF273" s="150"/>
      <c r="HG273" s="150"/>
      <c r="HH273" s="150"/>
      <c r="HI273" s="150"/>
      <c r="HJ273" s="150"/>
      <c r="HK273" s="150"/>
      <c r="HL273" s="150"/>
      <c r="HM273" s="150"/>
      <c r="HN273" s="150"/>
      <c r="HO273" s="150"/>
      <c r="HP273" s="150"/>
      <c r="HQ273" s="150"/>
      <c r="HR273" s="150"/>
      <c r="HS273" s="150"/>
      <c r="HT273" s="150"/>
      <c r="HU273" s="150"/>
      <c r="HV273" s="150"/>
      <c r="HW273" s="150"/>
      <c r="HX273" s="150"/>
      <c r="HY273" s="150"/>
      <c r="HZ273" s="150"/>
      <c r="IA273" s="150"/>
      <c r="IB273" s="150"/>
      <c r="IC273" s="150"/>
      <c r="ID273" s="150"/>
      <c r="IE273" s="150"/>
      <c r="IF273" s="150"/>
      <c r="IG273" s="150"/>
      <c r="IH273" s="150"/>
      <c r="II273" s="150"/>
      <c r="IJ273" s="150"/>
      <c r="IK273" s="150"/>
      <c r="IL273" s="150"/>
      <c r="IM273" s="150"/>
      <c r="IN273" s="150"/>
      <c r="IO273" s="150"/>
      <c r="IP273" s="150"/>
      <c r="IQ273" s="150"/>
      <c r="IR273" s="150"/>
      <c r="IS273" s="150"/>
      <c r="IT273" s="150"/>
      <c r="IU273" s="150"/>
      <c r="IV273" s="150"/>
      <c r="IW273" s="150"/>
    </row>
    <row r="274" customFormat="false" ht="25.35" hidden="false" customHeight="true" outlineLevel="0" collapsed="false">
      <c r="A274" s="188" t="s">
        <v>398</v>
      </c>
      <c r="B274" s="147"/>
      <c r="C274" s="128" t="s">
        <v>366</v>
      </c>
      <c r="D274" s="127"/>
      <c r="E274" s="189" t="s">
        <v>68</v>
      </c>
      <c r="F274" s="129"/>
      <c r="G274" s="189" t="s">
        <v>399</v>
      </c>
      <c r="H274" s="148"/>
      <c r="I274" s="190" t="n">
        <v>40000</v>
      </c>
      <c r="J274" s="118"/>
      <c r="K274" s="191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  <c r="AE274" s="118"/>
      <c r="AF274" s="118"/>
      <c r="AG274" s="118"/>
      <c r="AH274" s="118"/>
      <c r="AI274" s="118"/>
      <c r="AJ274" s="118"/>
      <c r="AK274" s="118"/>
      <c r="AL274" s="118"/>
      <c r="AM274" s="118"/>
      <c r="AN274" s="118"/>
      <c r="AO274" s="118"/>
      <c r="AP274" s="118"/>
      <c r="AQ274" s="118"/>
      <c r="AR274" s="118"/>
      <c r="AS274" s="118"/>
      <c r="AT274" s="118"/>
      <c r="AU274" s="118"/>
      <c r="AV274" s="118"/>
      <c r="AW274" s="118"/>
      <c r="AX274" s="118"/>
      <c r="AY274" s="118"/>
      <c r="AZ274" s="118"/>
      <c r="BA274" s="118"/>
      <c r="BB274" s="118"/>
      <c r="BC274" s="118"/>
      <c r="BD274" s="118"/>
      <c r="BE274" s="118"/>
      <c r="BF274" s="118"/>
      <c r="BG274" s="118"/>
      <c r="BH274" s="118"/>
      <c r="BI274" s="118"/>
      <c r="BJ274" s="118"/>
      <c r="BK274" s="118"/>
      <c r="BL274" s="118"/>
      <c r="BM274" s="118"/>
      <c r="BN274" s="118"/>
      <c r="BO274" s="118"/>
      <c r="BP274" s="118"/>
      <c r="BQ274" s="118"/>
      <c r="BR274" s="118"/>
      <c r="BS274" s="118"/>
      <c r="BT274" s="118"/>
      <c r="BU274" s="118"/>
      <c r="BV274" s="118"/>
      <c r="BW274" s="118"/>
      <c r="BX274" s="118"/>
      <c r="BY274" s="118"/>
      <c r="BZ274" s="118"/>
      <c r="CA274" s="118"/>
      <c r="CB274" s="118"/>
      <c r="CC274" s="118"/>
      <c r="CD274" s="118"/>
      <c r="CE274" s="118"/>
      <c r="CF274" s="118"/>
      <c r="CG274" s="118"/>
      <c r="CH274" s="118"/>
      <c r="CI274" s="118"/>
      <c r="CJ274" s="118"/>
      <c r="CK274" s="118"/>
      <c r="CL274" s="118"/>
      <c r="CM274" s="118"/>
      <c r="CN274" s="118"/>
      <c r="CO274" s="118"/>
      <c r="CP274" s="118"/>
      <c r="CQ274" s="118"/>
      <c r="CR274" s="118"/>
      <c r="CS274" s="118"/>
      <c r="CT274" s="118"/>
      <c r="CU274" s="118"/>
      <c r="CV274" s="118"/>
      <c r="CW274" s="118"/>
      <c r="CX274" s="118"/>
      <c r="CY274" s="118"/>
      <c r="CZ274" s="118"/>
      <c r="DA274" s="118"/>
      <c r="DB274" s="118"/>
      <c r="DC274" s="118"/>
      <c r="DD274" s="118"/>
      <c r="DE274" s="118"/>
      <c r="DF274" s="118"/>
      <c r="DG274" s="118"/>
      <c r="DH274" s="118"/>
      <c r="DI274" s="118"/>
      <c r="DJ274" s="118"/>
      <c r="DK274" s="118"/>
      <c r="DL274" s="118"/>
      <c r="DM274" s="118"/>
      <c r="DN274" s="118"/>
      <c r="DO274" s="118"/>
      <c r="DP274" s="118"/>
      <c r="DQ274" s="118"/>
      <c r="DR274" s="118"/>
      <c r="DS274" s="118"/>
      <c r="DT274" s="118"/>
      <c r="DU274" s="118"/>
      <c r="DV274" s="118"/>
      <c r="DW274" s="118"/>
      <c r="DX274" s="118"/>
      <c r="DY274" s="118"/>
      <c r="DZ274" s="118"/>
      <c r="EA274" s="118"/>
      <c r="EB274" s="118"/>
      <c r="EC274" s="118"/>
      <c r="ED274" s="118"/>
      <c r="EE274" s="118"/>
      <c r="EF274" s="118"/>
      <c r="EG274" s="118"/>
      <c r="EH274" s="118"/>
      <c r="EI274" s="118"/>
      <c r="EJ274" s="118"/>
      <c r="EK274" s="118"/>
      <c r="EL274" s="118"/>
      <c r="EM274" s="118"/>
      <c r="EN274" s="118"/>
      <c r="EO274" s="118"/>
      <c r="EP274" s="118"/>
      <c r="EQ274" s="118"/>
      <c r="ER274" s="118"/>
      <c r="ES274" s="118"/>
      <c r="ET274" s="118"/>
      <c r="EU274" s="118"/>
      <c r="EV274" s="118"/>
      <c r="EW274" s="118"/>
      <c r="EX274" s="118"/>
      <c r="EY274" s="118"/>
      <c r="EZ274" s="118"/>
      <c r="FA274" s="118"/>
      <c r="FB274" s="118"/>
      <c r="FC274" s="118"/>
      <c r="FD274" s="118"/>
      <c r="FE274" s="118"/>
      <c r="FF274" s="118"/>
      <c r="FG274" s="118"/>
      <c r="FH274" s="118"/>
      <c r="FI274" s="118"/>
      <c r="FJ274" s="118"/>
      <c r="FK274" s="118"/>
      <c r="FL274" s="118"/>
      <c r="FM274" s="118"/>
      <c r="FN274" s="118"/>
      <c r="FO274" s="118"/>
      <c r="FP274" s="118"/>
      <c r="FQ274" s="118"/>
      <c r="FR274" s="118"/>
      <c r="FS274" s="118"/>
      <c r="FT274" s="118"/>
      <c r="FU274" s="118"/>
      <c r="FV274" s="118"/>
      <c r="FW274" s="118"/>
      <c r="FX274" s="118"/>
      <c r="FY274" s="118"/>
      <c r="FZ274" s="118"/>
      <c r="GA274" s="118"/>
      <c r="GB274" s="118"/>
      <c r="GC274" s="118"/>
      <c r="GD274" s="118"/>
      <c r="GE274" s="118"/>
      <c r="GF274" s="118"/>
      <c r="GG274" s="118"/>
      <c r="GH274" s="118"/>
      <c r="GI274" s="118"/>
      <c r="GJ274" s="118"/>
      <c r="GK274" s="118"/>
      <c r="GL274" s="118"/>
      <c r="GM274" s="118"/>
      <c r="GN274" s="118"/>
      <c r="GO274" s="118"/>
      <c r="GP274" s="118"/>
      <c r="GQ274" s="118"/>
      <c r="GR274" s="118"/>
      <c r="GS274" s="118"/>
      <c r="GT274" s="118"/>
      <c r="GU274" s="118"/>
      <c r="GV274" s="118"/>
      <c r="GW274" s="118"/>
      <c r="GX274" s="118"/>
      <c r="GY274" s="118"/>
      <c r="GZ274" s="118"/>
      <c r="HA274" s="118"/>
      <c r="HB274" s="118"/>
      <c r="HC274" s="118"/>
      <c r="HD274" s="118"/>
      <c r="HE274" s="118"/>
      <c r="HF274" s="118"/>
      <c r="HG274" s="118"/>
      <c r="HH274" s="118"/>
      <c r="HI274" s="118"/>
      <c r="HJ274" s="118"/>
      <c r="HK274" s="118"/>
      <c r="HL274" s="118"/>
      <c r="HM274" s="118"/>
      <c r="HN274" s="118"/>
      <c r="HO274" s="118"/>
      <c r="HP274" s="118"/>
      <c r="HQ274" s="118"/>
      <c r="HR274" s="118"/>
      <c r="HS274" s="118"/>
      <c r="HT274" s="118"/>
      <c r="HU274" s="118"/>
      <c r="HV274" s="118"/>
      <c r="HW274" s="118"/>
      <c r="HX274" s="118"/>
      <c r="HY274" s="118"/>
      <c r="HZ274" s="118"/>
      <c r="IA274" s="118"/>
      <c r="IB274" s="118"/>
      <c r="IC274" s="118"/>
      <c r="ID274" s="118"/>
      <c r="IE274" s="118"/>
      <c r="IF274" s="118"/>
      <c r="IG274" s="118"/>
      <c r="IH274" s="118"/>
      <c r="II274" s="118"/>
      <c r="IJ274" s="118"/>
      <c r="IK274" s="118"/>
      <c r="IL274" s="118"/>
      <c r="IM274" s="118"/>
      <c r="IN274" s="118"/>
      <c r="IO274" s="118"/>
      <c r="IP274" s="118"/>
      <c r="IQ274" s="118"/>
      <c r="IR274" s="118"/>
      <c r="IS274" s="118"/>
      <c r="IT274" s="118"/>
      <c r="IU274" s="118"/>
      <c r="IV274" s="118"/>
      <c r="IW274" s="118"/>
    </row>
    <row r="275" customFormat="false" ht="25.35" hidden="false" customHeight="true" outlineLevel="0" collapsed="false">
      <c r="A275" s="164" t="s">
        <v>318</v>
      </c>
      <c r="B275" s="125"/>
      <c r="C275" s="126" t="s">
        <v>366</v>
      </c>
      <c r="D275" s="135"/>
      <c r="E275" s="165" t="s">
        <v>400</v>
      </c>
      <c r="F275" s="136"/>
      <c r="G275" s="166" t="s">
        <v>401</v>
      </c>
      <c r="H275" s="130"/>
      <c r="I275" s="168" t="n">
        <v>2000</v>
      </c>
      <c r="J275" s="150"/>
      <c r="K275" s="181"/>
      <c r="L275" s="150"/>
      <c r="M275" s="150"/>
      <c r="N275" s="150"/>
      <c r="O275" s="150"/>
      <c r="P275" s="150"/>
      <c r="Q275" s="150"/>
      <c r="R275" s="150"/>
      <c r="S275" s="150"/>
      <c r="T275" s="150"/>
      <c r="U275" s="150"/>
      <c r="V275" s="150"/>
      <c r="W275" s="150"/>
      <c r="X275" s="150"/>
      <c r="Y275" s="150"/>
      <c r="Z275" s="150"/>
      <c r="AA275" s="150"/>
      <c r="AB275" s="150"/>
      <c r="AC275" s="150"/>
      <c r="AD275" s="150"/>
      <c r="AE275" s="150"/>
      <c r="AF275" s="150"/>
      <c r="AG275" s="150"/>
      <c r="AH275" s="150"/>
      <c r="AI275" s="150"/>
      <c r="AJ275" s="150"/>
      <c r="AK275" s="150"/>
      <c r="AL275" s="150"/>
      <c r="AM275" s="150"/>
      <c r="AN275" s="150"/>
      <c r="AO275" s="150"/>
      <c r="AP275" s="150"/>
      <c r="AQ275" s="150"/>
      <c r="AR275" s="150"/>
      <c r="AS275" s="150"/>
      <c r="AT275" s="150"/>
      <c r="AU275" s="150"/>
      <c r="AV275" s="150"/>
      <c r="AW275" s="150"/>
      <c r="AX275" s="150"/>
      <c r="AY275" s="150"/>
      <c r="AZ275" s="150"/>
      <c r="BA275" s="150"/>
      <c r="BB275" s="150"/>
      <c r="BC275" s="150"/>
      <c r="BD275" s="150"/>
      <c r="BE275" s="150"/>
      <c r="BF275" s="150"/>
      <c r="BG275" s="150"/>
      <c r="BH275" s="150"/>
      <c r="BI275" s="150"/>
      <c r="BJ275" s="150"/>
      <c r="BK275" s="150"/>
      <c r="BL275" s="150"/>
      <c r="BM275" s="150"/>
      <c r="BN275" s="150"/>
      <c r="BO275" s="150"/>
      <c r="BP275" s="150"/>
      <c r="BQ275" s="150"/>
      <c r="BR275" s="150"/>
      <c r="BS275" s="150"/>
      <c r="BT275" s="150"/>
      <c r="BU275" s="150"/>
      <c r="BV275" s="150"/>
      <c r="BW275" s="150"/>
      <c r="BX275" s="150"/>
      <c r="BY275" s="150"/>
      <c r="BZ275" s="150"/>
      <c r="CA275" s="150"/>
      <c r="CB275" s="150"/>
      <c r="CC275" s="150"/>
      <c r="CD275" s="150"/>
      <c r="CE275" s="150"/>
      <c r="CF275" s="150"/>
      <c r="CG275" s="150"/>
      <c r="CH275" s="150"/>
      <c r="CI275" s="150"/>
      <c r="CJ275" s="150"/>
      <c r="CK275" s="150"/>
      <c r="CL275" s="150"/>
      <c r="CM275" s="150"/>
      <c r="CN275" s="150"/>
      <c r="CO275" s="150"/>
      <c r="CP275" s="150"/>
      <c r="CQ275" s="150"/>
      <c r="CR275" s="150"/>
      <c r="CS275" s="150"/>
      <c r="CT275" s="150"/>
      <c r="CU275" s="150"/>
      <c r="CV275" s="150"/>
      <c r="CW275" s="150"/>
      <c r="CX275" s="150"/>
      <c r="CY275" s="150"/>
      <c r="CZ275" s="150"/>
      <c r="DA275" s="150"/>
      <c r="DB275" s="150"/>
      <c r="DC275" s="150"/>
      <c r="DD275" s="150"/>
      <c r="DE275" s="150"/>
      <c r="DF275" s="150"/>
      <c r="DG275" s="150"/>
      <c r="DH275" s="150"/>
      <c r="DI275" s="150"/>
      <c r="DJ275" s="150"/>
      <c r="DK275" s="150"/>
      <c r="DL275" s="150"/>
      <c r="DM275" s="150"/>
      <c r="DN275" s="150"/>
      <c r="DO275" s="150"/>
      <c r="DP275" s="150"/>
      <c r="DQ275" s="150"/>
      <c r="DR275" s="150"/>
      <c r="DS275" s="150"/>
      <c r="DT275" s="150"/>
      <c r="DU275" s="150"/>
      <c r="DV275" s="150"/>
      <c r="DW275" s="150"/>
      <c r="DX275" s="150"/>
      <c r="DY275" s="150"/>
      <c r="DZ275" s="150"/>
      <c r="EA275" s="150"/>
      <c r="EB275" s="150"/>
      <c r="EC275" s="150"/>
      <c r="ED275" s="150"/>
      <c r="EE275" s="150"/>
      <c r="EF275" s="150"/>
      <c r="EG275" s="150"/>
      <c r="EH275" s="150"/>
      <c r="EI275" s="150"/>
      <c r="EJ275" s="150"/>
      <c r="EK275" s="150"/>
      <c r="EL275" s="150"/>
      <c r="EM275" s="150"/>
      <c r="EN275" s="150"/>
      <c r="EO275" s="150"/>
      <c r="EP275" s="150"/>
      <c r="EQ275" s="150"/>
      <c r="ER275" s="150"/>
      <c r="ES275" s="150"/>
      <c r="ET275" s="150"/>
      <c r="EU275" s="150"/>
      <c r="EV275" s="150"/>
      <c r="EW275" s="150"/>
      <c r="EX275" s="150"/>
      <c r="EY275" s="150"/>
      <c r="EZ275" s="150"/>
      <c r="FA275" s="150"/>
      <c r="FB275" s="150"/>
      <c r="FC275" s="150"/>
      <c r="FD275" s="150"/>
      <c r="FE275" s="150"/>
      <c r="FF275" s="150"/>
      <c r="FG275" s="150"/>
      <c r="FH275" s="150"/>
      <c r="FI275" s="150"/>
      <c r="FJ275" s="150"/>
      <c r="FK275" s="150"/>
      <c r="FL275" s="150"/>
      <c r="FM275" s="150"/>
      <c r="FN275" s="150"/>
      <c r="FO275" s="150"/>
      <c r="FP275" s="150"/>
      <c r="FQ275" s="150"/>
      <c r="FR275" s="150"/>
      <c r="FS275" s="150"/>
      <c r="FT275" s="150"/>
      <c r="FU275" s="150"/>
      <c r="FV275" s="150"/>
      <c r="FW275" s="150"/>
      <c r="FX275" s="150"/>
      <c r="FY275" s="150"/>
      <c r="FZ275" s="150"/>
      <c r="GA275" s="150"/>
      <c r="GB275" s="150"/>
      <c r="GC275" s="150"/>
      <c r="GD275" s="150"/>
      <c r="GE275" s="150"/>
      <c r="GF275" s="150"/>
      <c r="GG275" s="150"/>
      <c r="GH275" s="150"/>
      <c r="GI275" s="150"/>
      <c r="GJ275" s="150"/>
      <c r="GK275" s="150"/>
      <c r="GL275" s="150"/>
      <c r="GM275" s="150"/>
      <c r="GN275" s="150"/>
      <c r="GO275" s="150"/>
      <c r="GP275" s="150"/>
      <c r="GQ275" s="150"/>
      <c r="GR275" s="150"/>
      <c r="GS275" s="150"/>
      <c r="GT275" s="150"/>
      <c r="GU275" s="150"/>
      <c r="GV275" s="150"/>
      <c r="GW275" s="150"/>
      <c r="GX275" s="150"/>
      <c r="GY275" s="150"/>
      <c r="GZ275" s="150"/>
      <c r="HA275" s="150"/>
      <c r="HB275" s="150"/>
      <c r="HC275" s="150"/>
      <c r="HD275" s="150"/>
      <c r="HE275" s="150"/>
      <c r="HF275" s="150"/>
      <c r="HG275" s="150"/>
      <c r="HH275" s="150"/>
      <c r="HI275" s="150"/>
      <c r="HJ275" s="150"/>
      <c r="HK275" s="150"/>
      <c r="HL275" s="150"/>
      <c r="HM275" s="150"/>
      <c r="HN275" s="150"/>
      <c r="HO275" s="150"/>
      <c r="HP275" s="150"/>
      <c r="HQ275" s="150"/>
      <c r="HR275" s="150"/>
      <c r="HS275" s="150"/>
      <c r="HT275" s="150"/>
      <c r="HU275" s="150"/>
      <c r="HV275" s="150"/>
      <c r="HW275" s="150"/>
      <c r="HX275" s="150"/>
      <c r="HY275" s="150"/>
      <c r="HZ275" s="150"/>
      <c r="IA275" s="150"/>
      <c r="IB275" s="150"/>
      <c r="IC275" s="150"/>
      <c r="ID275" s="150"/>
      <c r="IE275" s="150"/>
      <c r="IF275" s="150"/>
      <c r="IG275" s="150"/>
      <c r="IH275" s="150"/>
      <c r="II275" s="150"/>
      <c r="IJ275" s="150"/>
      <c r="IK275" s="150"/>
      <c r="IL275" s="150"/>
      <c r="IM275" s="150"/>
      <c r="IN275" s="150"/>
      <c r="IO275" s="150"/>
      <c r="IP275" s="150"/>
      <c r="IQ275" s="150"/>
      <c r="IR275" s="150"/>
      <c r="IS275" s="150"/>
      <c r="IT275" s="150"/>
      <c r="IU275" s="150"/>
      <c r="IV275" s="150"/>
      <c r="IW275" s="150"/>
    </row>
    <row r="276" customFormat="false" ht="25.35" hidden="false" customHeight="true" outlineLevel="0" collapsed="false">
      <c r="A276" s="164" t="s">
        <v>318</v>
      </c>
      <c r="B276" s="125"/>
      <c r="C276" s="126" t="s">
        <v>366</v>
      </c>
      <c r="D276" s="135"/>
      <c r="E276" s="165" t="s">
        <v>400</v>
      </c>
      <c r="F276" s="136"/>
      <c r="G276" s="166" t="s">
        <v>401</v>
      </c>
      <c r="H276" s="130"/>
      <c r="I276" s="168" t="n">
        <v>2000</v>
      </c>
      <c r="J276" s="150"/>
      <c r="K276" s="181"/>
      <c r="L276" s="150"/>
      <c r="M276" s="150"/>
      <c r="N276" s="150"/>
      <c r="O276" s="150"/>
      <c r="P276" s="150"/>
      <c r="Q276" s="150"/>
      <c r="R276" s="150"/>
      <c r="S276" s="150"/>
      <c r="T276" s="150"/>
      <c r="U276" s="150"/>
      <c r="V276" s="150"/>
      <c r="W276" s="150"/>
      <c r="X276" s="150"/>
      <c r="Y276" s="150"/>
      <c r="Z276" s="150"/>
      <c r="AA276" s="150"/>
      <c r="AB276" s="150"/>
      <c r="AC276" s="150"/>
      <c r="AD276" s="150"/>
      <c r="AE276" s="150"/>
      <c r="AF276" s="150"/>
      <c r="AG276" s="150"/>
      <c r="AH276" s="150"/>
      <c r="AI276" s="150"/>
      <c r="AJ276" s="150"/>
      <c r="AK276" s="150"/>
      <c r="AL276" s="150"/>
      <c r="AM276" s="150"/>
      <c r="AN276" s="150"/>
      <c r="AO276" s="150"/>
      <c r="AP276" s="150"/>
      <c r="AQ276" s="150"/>
      <c r="AR276" s="150"/>
      <c r="AS276" s="150"/>
      <c r="AT276" s="150"/>
      <c r="AU276" s="150"/>
      <c r="AV276" s="150"/>
      <c r="AW276" s="150"/>
      <c r="AX276" s="150"/>
      <c r="AY276" s="150"/>
      <c r="AZ276" s="150"/>
      <c r="BA276" s="150"/>
      <c r="BB276" s="150"/>
      <c r="BC276" s="150"/>
      <c r="BD276" s="150"/>
      <c r="BE276" s="150"/>
      <c r="BF276" s="150"/>
      <c r="BG276" s="150"/>
      <c r="BH276" s="150"/>
      <c r="BI276" s="150"/>
      <c r="BJ276" s="150"/>
      <c r="BK276" s="150"/>
      <c r="BL276" s="150"/>
      <c r="BM276" s="150"/>
      <c r="BN276" s="150"/>
      <c r="BO276" s="150"/>
      <c r="BP276" s="150"/>
      <c r="BQ276" s="150"/>
      <c r="BR276" s="150"/>
      <c r="BS276" s="150"/>
      <c r="BT276" s="150"/>
      <c r="BU276" s="150"/>
      <c r="BV276" s="150"/>
      <c r="BW276" s="150"/>
      <c r="BX276" s="150"/>
      <c r="BY276" s="150"/>
      <c r="BZ276" s="150"/>
      <c r="CA276" s="150"/>
      <c r="CB276" s="150"/>
      <c r="CC276" s="150"/>
      <c r="CD276" s="150"/>
      <c r="CE276" s="150"/>
      <c r="CF276" s="150"/>
      <c r="CG276" s="150"/>
      <c r="CH276" s="150"/>
      <c r="CI276" s="150"/>
      <c r="CJ276" s="150"/>
      <c r="CK276" s="150"/>
      <c r="CL276" s="150"/>
      <c r="CM276" s="150"/>
      <c r="CN276" s="150"/>
      <c r="CO276" s="150"/>
      <c r="CP276" s="150"/>
      <c r="CQ276" s="150"/>
      <c r="CR276" s="150"/>
      <c r="CS276" s="150"/>
      <c r="CT276" s="150"/>
      <c r="CU276" s="150"/>
      <c r="CV276" s="150"/>
      <c r="CW276" s="150"/>
      <c r="CX276" s="150"/>
      <c r="CY276" s="150"/>
      <c r="CZ276" s="150"/>
      <c r="DA276" s="150"/>
      <c r="DB276" s="150"/>
      <c r="DC276" s="150"/>
      <c r="DD276" s="150"/>
      <c r="DE276" s="150"/>
      <c r="DF276" s="150"/>
      <c r="DG276" s="150"/>
      <c r="DH276" s="150"/>
      <c r="DI276" s="150"/>
      <c r="DJ276" s="150"/>
      <c r="DK276" s="150"/>
      <c r="DL276" s="150"/>
      <c r="DM276" s="150"/>
      <c r="DN276" s="150"/>
      <c r="DO276" s="150"/>
      <c r="DP276" s="150"/>
      <c r="DQ276" s="150"/>
      <c r="DR276" s="150"/>
      <c r="DS276" s="150"/>
      <c r="DT276" s="150"/>
      <c r="DU276" s="150"/>
      <c r="DV276" s="150"/>
      <c r="DW276" s="150"/>
      <c r="DX276" s="150"/>
      <c r="DY276" s="150"/>
      <c r="DZ276" s="150"/>
      <c r="EA276" s="150"/>
      <c r="EB276" s="150"/>
      <c r="EC276" s="150"/>
      <c r="ED276" s="150"/>
      <c r="EE276" s="150"/>
      <c r="EF276" s="150"/>
      <c r="EG276" s="150"/>
      <c r="EH276" s="150"/>
      <c r="EI276" s="150"/>
      <c r="EJ276" s="150"/>
      <c r="EK276" s="150"/>
      <c r="EL276" s="150"/>
      <c r="EM276" s="150"/>
      <c r="EN276" s="150"/>
      <c r="EO276" s="150"/>
      <c r="EP276" s="150"/>
      <c r="EQ276" s="150"/>
      <c r="ER276" s="150"/>
      <c r="ES276" s="150"/>
      <c r="ET276" s="150"/>
      <c r="EU276" s="150"/>
      <c r="EV276" s="150"/>
      <c r="EW276" s="150"/>
      <c r="EX276" s="150"/>
      <c r="EY276" s="150"/>
      <c r="EZ276" s="150"/>
      <c r="FA276" s="150"/>
      <c r="FB276" s="150"/>
      <c r="FC276" s="150"/>
      <c r="FD276" s="150"/>
      <c r="FE276" s="150"/>
      <c r="FF276" s="150"/>
      <c r="FG276" s="150"/>
      <c r="FH276" s="150"/>
      <c r="FI276" s="150"/>
      <c r="FJ276" s="150"/>
      <c r="FK276" s="150"/>
      <c r="FL276" s="150"/>
      <c r="FM276" s="150"/>
      <c r="FN276" s="150"/>
      <c r="FO276" s="150"/>
      <c r="FP276" s="150"/>
      <c r="FQ276" s="150"/>
      <c r="FR276" s="150"/>
      <c r="FS276" s="150"/>
      <c r="FT276" s="150"/>
      <c r="FU276" s="150"/>
      <c r="FV276" s="150"/>
      <c r="FW276" s="150"/>
      <c r="FX276" s="150"/>
      <c r="FY276" s="150"/>
      <c r="FZ276" s="150"/>
      <c r="GA276" s="150"/>
      <c r="GB276" s="150"/>
      <c r="GC276" s="150"/>
      <c r="GD276" s="150"/>
      <c r="GE276" s="150"/>
      <c r="GF276" s="150"/>
      <c r="GG276" s="150"/>
      <c r="GH276" s="150"/>
      <c r="GI276" s="150"/>
      <c r="GJ276" s="150"/>
      <c r="GK276" s="150"/>
      <c r="GL276" s="150"/>
      <c r="GM276" s="150"/>
      <c r="GN276" s="150"/>
      <c r="GO276" s="150"/>
      <c r="GP276" s="150"/>
      <c r="GQ276" s="150"/>
      <c r="GR276" s="150"/>
      <c r="GS276" s="150"/>
      <c r="GT276" s="150"/>
      <c r="GU276" s="150"/>
      <c r="GV276" s="150"/>
      <c r="GW276" s="150"/>
      <c r="GX276" s="150"/>
      <c r="GY276" s="150"/>
      <c r="GZ276" s="150"/>
      <c r="HA276" s="150"/>
      <c r="HB276" s="150"/>
      <c r="HC276" s="150"/>
      <c r="HD276" s="150"/>
      <c r="HE276" s="150"/>
      <c r="HF276" s="150"/>
      <c r="HG276" s="150"/>
      <c r="HH276" s="150"/>
      <c r="HI276" s="150"/>
      <c r="HJ276" s="150"/>
      <c r="HK276" s="150"/>
      <c r="HL276" s="150"/>
      <c r="HM276" s="150"/>
      <c r="HN276" s="150"/>
      <c r="HO276" s="150"/>
      <c r="HP276" s="150"/>
      <c r="HQ276" s="150"/>
      <c r="HR276" s="150"/>
      <c r="HS276" s="150"/>
      <c r="HT276" s="150"/>
      <c r="HU276" s="150"/>
      <c r="HV276" s="150"/>
      <c r="HW276" s="150"/>
      <c r="HX276" s="150"/>
      <c r="HY276" s="150"/>
      <c r="HZ276" s="150"/>
      <c r="IA276" s="150"/>
      <c r="IB276" s="150"/>
      <c r="IC276" s="150"/>
      <c r="ID276" s="150"/>
      <c r="IE276" s="150"/>
      <c r="IF276" s="150"/>
      <c r="IG276" s="150"/>
      <c r="IH276" s="150"/>
      <c r="II276" s="150"/>
      <c r="IJ276" s="150"/>
      <c r="IK276" s="150"/>
      <c r="IL276" s="150"/>
      <c r="IM276" s="150"/>
      <c r="IN276" s="150"/>
      <c r="IO276" s="150"/>
      <c r="IP276" s="150"/>
      <c r="IQ276" s="150"/>
      <c r="IR276" s="150"/>
      <c r="IS276" s="150"/>
      <c r="IT276" s="150"/>
      <c r="IU276" s="150"/>
      <c r="IV276" s="150"/>
      <c r="IW276" s="150"/>
    </row>
    <row r="277" customFormat="false" ht="25.35" hidden="false" customHeight="true" outlineLevel="0" collapsed="false">
      <c r="A277" s="164" t="s">
        <v>318</v>
      </c>
      <c r="B277" s="125"/>
      <c r="C277" s="126" t="s">
        <v>366</v>
      </c>
      <c r="D277" s="135"/>
      <c r="E277" s="165" t="s">
        <v>400</v>
      </c>
      <c r="F277" s="136"/>
      <c r="G277" s="166" t="s">
        <v>401</v>
      </c>
      <c r="H277" s="130"/>
      <c r="I277" s="168" t="n">
        <v>2000</v>
      </c>
      <c r="J277" s="150"/>
      <c r="K277" s="181"/>
      <c r="L277" s="150"/>
      <c r="M277" s="150"/>
      <c r="N277" s="150"/>
      <c r="O277" s="150"/>
      <c r="P277" s="150"/>
      <c r="Q277" s="150"/>
      <c r="R277" s="150"/>
      <c r="S277" s="150"/>
      <c r="T277" s="150"/>
      <c r="U277" s="150"/>
      <c r="V277" s="150"/>
      <c r="W277" s="150"/>
      <c r="X277" s="150"/>
      <c r="Y277" s="150"/>
      <c r="Z277" s="150"/>
      <c r="AA277" s="150"/>
      <c r="AB277" s="150"/>
      <c r="AC277" s="150"/>
      <c r="AD277" s="150"/>
      <c r="AE277" s="150"/>
      <c r="AF277" s="150"/>
      <c r="AG277" s="150"/>
      <c r="AH277" s="150"/>
      <c r="AI277" s="150"/>
      <c r="AJ277" s="150"/>
      <c r="AK277" s="150"/>
      <c r="AL277" s="150"/>
      <c r="AM277" s="150"/>
      <c r="AN277" s="150"/>
      <c r="AO277" s="150"/>
      <c r="AP277" s="150"/>
      <c r="AQ277" s="150"/>
      <c r="AR277" s="150"/>
      <c r="AS277" s="150"/>
      <c r="AT277" s="150"/>
      <c r="AU277" s="150"/>
      <c r="AV277" s="150"/>
      <c r="AW277" s="150"/>
      <c r="AX277" s="150"/>
      <c r="AY277" s="150"/>
      <c r="AZ277" s="150"/>
      <c r="BA277" s="150"/>
      <c r="BB277" s="150"/>
      <c r="BC277" s="150"/>
      <c r="BD277" s="150"/>
      <c r="BE277" s="150"/>
      <c r="BF277" s="150"/>
      <c r="BG277" s="150"/>
      <c r="BH277" s="150"/>
      <c r="BI277" s="150"/>
      <c r="BJ277" s="150"/>
      <c r="BK277" s="150"/>
      <c r="BL277" s="150"/>
      <c r="BM277" s="150"/>
      <c r="BN277" s="150"/>
      <c r="BO277" s="150"/>
      <c r="BP277" s="150"/>
      <c r="BQ277" s="150"/>
      <c r="BR277" s="150"/>
      <c r="BS277" s="150"/>
      <c r="BT277" s="150"/>
      <c r="BU277" s="150"/>
      <c r="BV277" s="150"/>
      <c r="BW277" s="150"/>
      <c r="BX277" s="150"/>
      <c r="BY277" s="150"/>
      <c r="BZ277" s="150"/>
      <c r="CA277" s="150"/>
      <c r="CB277" s="150"/>
      <c r="CC277" s="150"/>
      <c r="CD277" s="150"/>
      <c r="CE277" s="150"/>
      <c r="CF277" s="150"/>
      <c r="CG277" s="150"/>
      <c r="CH277" s="150"/>
      <c r="CI277" s="150"/>
      <c r="CJ277" s="150"/>
      <c r="CK277" s="150"/>
      <c r="CL277" s="150"/>
      <c r="CM277" s="150"/>
      <c r="CN277" s="150"/>
      <c r="CO277" s="150"/>
      <c r="CP277" s="150"/>
      <c r="CQ277" s="150"/>
      <c r="CR277" s="150"/>
      <c r="CS277" s="150"/>
      <c r="CT277" s="150"/>
      <c r="CU277" s="150"/>
      <c r="CV277" s="150"/>
      <c r="CW277" s="150"/>
      <c r="CX277" s="150"/>
      <c r="CY277" s="150"/>
      <c r="CZ277" s="150"/>
      <c r="DA277" s="150"/>
      <c r="DB277" s="150"/>
      <c r="DC277" s="150"/>
      <c r="DD277" s="150"/>
      <c r="DE277" s="150"/>
      <c r="DF277" s="150"/>
      <c r="DG277" s="150"/>
      <c r="DH277" s="150"/>
      <c r="DI277" s="150"/>
      <c r="DJ277" s="150"/>
      <c r="DK277" s="150"/>
      <c r="DL277" s="150"/>
      <c r="DM277" s="150"/>
      <c r="DN277" s="150"/>
      <c r="DO277" s="150"/>
      <c r="DP277" s="150"/>
      <c r="DQ277" s="150"/>
      <c r="DR277" s="150"/>
      <c r="DS277" s="150"/>
      <c r="DT277" s="150"/>
      <c r="DU277" s="150"/>
      <c r="DV277" s="150"/>
      <c r="DW277" s="150"/>
      <c r="DX277" s="150"/>
      <c r="DY277" s="150"/>
      <c r="DZ277" s="150"/>
      <c r="EA277" s="150"/>
      <c r="EB277" s="150"/>
      <c r="EC277" s="150"/>
      <c r="ED277" s="150"/>
      <c r="EE277" s="150"/>
      <c r="EF277" s="150"/>
      <c r="EG277" s="150"/>
      <c r="EH277" s="150"/>
      <c r="EI277" s="150"/>
      <c r="EJ277" s="150"/>
      <c r="EK277" s="150"/>
      <c r="EL277" s="150"/>
      <c r="EM277" s="150"/>
      <c r="EN277" s="150"/>
      <c r="EO277" s="150"/>
      <c r="EP277" s="150"/>
      <c r="EQ277" s="150"/>
      <c r="ER277" s="150"/>
      <c r="ES277" s="150"/>
      <c r="ET277" s="150"/>
      <c r="EU277" s="150"/>
      <c r="EV277" s="150"/>
      <c r="EW277" s="150"/>
      <c r="EX277" s="150"/>
      <c r="EY277" s="150"/>
      <c r="EZ277" s="150"/>
      <c r="FA277" s="150"/>
      <c r="FB277" s="150"/>
      <c r="FC277" s="150"/>
      <c r="FD277" s="150"/>
      <c r="FE277" s="150"/>
      <c r="FF277" s="150"/>
      <c r="FG277" s="150"/>
      <c r="FH277" s="150"/>
      <c r="FI277" s="150"/>
      <c r="FJ277" s="150"/>
      <c r="FK277" s="150"/>
      <c r="FL277" s="150"/>
      <c r="FM277" s="150"/>
      <c r="FN277" s="150"/>
      <c r="FO277" s="150"/>
      <c r="FP277" s="150"/>
      <c r="FQ277" s="150"/>
      <c r="FR277" s="150"/>
      <c r="FS277" s="150"/>
      <c r="FT277" s="150"/>
      <c r="FU277" s="150"/>
      <c r="FV277" s="150"/>
      <c r="FW277" s="150"/>
      <c r="FX277" s="150"/>
      <c r="FY277" s="150"/>
      <c r="FZ277" s="150"/>
      <c r="GA277" s="150"/>
      <c r="GB277" s="150"/>
      <c r="GC277" s="150"/>
      <c r="GD277" s="150"/>
      <c r="GE277" s="150"/>
      <c r="GF277" s="150"/>
      <c r="GG277" s="150"/>
      <c r="GH277" s="150"/>
      <c r="GI277" s="150"/>
      <c r="GJ277" s="150"/>
      <c r="GK277" s="150"/>
      <c r="GL277" s="150"/>
      <c r="GM277" s="150"/>
      <c r="GN277" s="150"/>
      <c r="GO277" s="150"/>
      <c r="GP277" s="150"/>
      <c r="GQ277" s="150"/>
      <c r="GR277" s="150"/>
      <c r="GS277" s="150"/>
      <c r="GT277" s="150"/>
      <c r="GU277" s="150"/>
      <c r="GV277" s="150"/>
      <c r="GW277" s="150"/>
      <c r="GX277" s="150"/>
      <c r="GY277" s="150"/>
      <c r="GZ277" s="150"/>
      <c r="HA277" s="150"/>
      <c r="HB277" s="150"/>
      <c r="HC277" s="150"/>
      <c r="HD277" s="150"/>
      <c r="HE277" s="150"/>
      <c r="HF277" s="150"/>
      <c r="HG277" s="150"/>
      <c r="HH277" s="150"/>
      <c r="HI277" s="150"/>
      <c r="HJ277" s="150"/>
      <c r="HK277" s="150"/>
      <c r="HL277" s="150"/>
      <c r="HM277" s="150"/>
      <c r="HN277" s="150"/>
      <c r="HO277" s="150"/>
      <c r="HP277" s="150"/>
      <c r="HQ277" s="150"/>
      <c r="HR277" s="150"/>
      <c r="HS277" s="150"/>
      <c r="HT277" s="150"/>
      <c r="HU277" s="150"/>
      <c r="HV277" s="150"/>
      <c r="HW277" s="150"/>
      <c r="HX277" s="150"/>
      <c r="HY277" s="150"/>
      <c r="HZ277" s="150"/>
      <c r="IA277" s="150"/>
      <c r="IB277" s="150"/>
      <c r="IC277" s="150"/>
      <c r="ID277" s="150"/>
      <c r="IE277" s="150"/>
      <c r="IF277" s="150"/>
      <c r="IG277" s="150"/>
      <c r="IH277" s="150"/>
      <c r="II277" s="150"/>
      <c r="IJ277" s="150"/>
      <c r="IK277" s="150"/>
      <c r="IL277" s="150"/>
      <c r="IM277" s="150"/>
      <c r="IN277" s="150"/>
      <c r="IO277" s="150"/>
      <c r="IP277" s="150"/>
      <c r="IQ277" s="150"/>
      <c r="IR277" s="150"/>
      <c r="IS277" s="150"/>
      <c r="IT277" s="150"/>
      <c r="IU277" s="150"/>
      <c r="IV277" s="150"/>
      <c r="IW277" s="150"/>
    </row>
    <row r="278" customFormat="false" ht="25.35" hidden="false" customHeight="true" outlineLevel="0" collapsed="false">
      <c r="A278" s="164" t="s">
        <v>318</v>
      </c>
      <c r="B278" s="125"/>
      <c r="C278" s="126" t="s">
        <v>366</v>
      </c>
      <c r="D278" s="135"/>
      <c r="E278" s="165" t="s">
        <v>400</v>
      </c>
      <c r="F278" s="136"/>
      <c r="G278" s="166" t="s">
        <v>401</v>
      </c>
      <c r="H278" s="130"/>
      <c r="I278" s="168" t="n">
        <v>2000</v>
      </c>
      <c r="J278" s="150"/>
      <c r="K278" s="181"/>
      <c r="L278" s="150"/>
      <c r="M278" s="150"/>
      <c r="N278" s="150"/>
      <c r="O278" s="150"/>
      <c r="P278" s="150"/>
      <c r="Q278" s="150"/>
      <c r="R278" s="150"/>
      <c r="S278" s="150"/>
      <c r="T278" s="150"/>
      <c r="U278" s="150"/>
      <c r="V278" s="150"/>
      <c r="W278" s="150"/>
      <c r="X278" s="150"/>
      <c r="Y278" s="150"/>
      <c r="Z278" s="150"/>
      <c r="AA278" s="150"/>
      <c r="AB278" s="150"/>
      <c r="AC278" s="150"/>
      <c r="AD278" s="150"/>
      <c r="AE278" s="150"/>
      <c r="AF278" s="150"/>
      <c r="AG278" s="150"/>
      <c r="AH278" s="150"/>
      <c r="AI278" s="150"/>
      <c r="AJ278" s="150"/>
      <c r="AK278" s="150"/>
      <c r="AL278" s="150"/>
      <c r="AM278" s="150"/>
      <c r="AN278" s="150"/>
      <c r="AO278" s="150"/>
      <c r="AP278" s="150"/>
      <c r="AQ278" s="150"/>
      <c r="AR278" s="150"/>
      <c r="AS278" s="150"/>
      <c r="AT278" s="150"/>
      <c r="AU278" s="150"/>
      <c r="AV278" s="150"/>
      <c r="AW278" s="150"/>
      <c r="AX278" s="150"/>
      <c r="AY278" s="150"/>
      <c r="AZ278" s="150"/>
      <c r="BA278" s="150"/>
      <c r="BB278" s="150"/>
      <c r="BC278" s="150"/>
      <c r="BD278" s="150"/>
      <c r="BE278" s="150"/>
      <c r="BF278" s="150"/>
      <c r="BG278" s="150"/>
      <c r="BH278" s="150"/>
      <c r="BI278" s="150"/>
      <c r="BJ278" s="150"/>
      <c r="BK278" s="150"/>
      <c r="BL278" s="150"/>
      <c r="BM278" s="150"/>
      <c r="BN278" s="150"/>
      <c r="BO278" s="150"/>
      <c r="BP278" s="150"/>
      <c r="BQ278" s="150"/>
      <c r="BR278" s="150"/>
      <c r="BS278" s="150"/>
      <c r="BT278" s="150"/>
      <c r="BU278" s="150"/>
      <c r="BV278" s="150"/>
      <c r="BW278" s="150"/>
      <c r="BX278" s="150"/>
      <c r="BY278" s="150"/>
      <c r="BZ278" s="150"/>
      <c r="CA278" s="150"/>
      <c r="CB278" s="150"/>
      <c r="CC278" s="150"/>
      <c r="CD278" s="150"/>
      <c r="CE278" s="150"/>
      <c r="CF278" s="150"/>
      <c r="CG278" s="150"/>
      <c r="CH278" s="150"/>
      <c r="CI278" s="150"/>
      <c r="CJ278" s="150"/>
      <c r="CK278" s="150"/>
      <c r="CL278" s="150"/>
      <c r="CM278" s="150"/>
      <c r="CN278" s="150"/>
      <c r="CO278" s="150"/>
      <c r="CP278" s="150"/>
      <c r="CQ278" s="150"/>
      <c r="CR278" s="150"/>
      <c r="CS278" s="150"/>
      <c r="CT278" s="150"/>
      <c r="CU278" s="150"/>
      <c r="CV278" s="150"/>
      <c r="CW278" s="150"/>
      <c r="CX278" s="150"/>
      <c r="CY278" s="150"/>
      <c r="CZ278" s="150"/>
      <c r="DA278" s="150"/>
      <c r="DB278" s="150"/>
      <c r="DC278" s="150"/>
      <c r="DD278" s="150"/>
      <c r="DE278" s="150"/>
      <c r="DF278" s="150"/>
      <c r="DG278" s="150"/>
      <c r="DH278" s="150"/>
      <c r="DI278" s="150"/>
      <c r="DJ278" s="150"/>
      <c r="DK278" s="150"/>
      <c r="DL278" s="150"/>
      <c r="DM278" s="150"/>
      <c r="DN278" s="150"/>
      <c r="DO278" s="150"/>
      <c r="DP278" s="150"/>
      <c r="DQ278" s="150"/>
      <c r="DR278" s="150"/>
      <c r="DS278" s="150"/>
      <c r="DT278" s="150"/>
      <c r="DU278" s="150"/>
      <c r="DV278" s="150"/>
      <c r="DW278" s="150"/>
      <c r="DX278" s="150"/>
      <c r="DY278" s="150"/>
      <c r="DZ278" s="150"/>
      <c r="EA278" s="150"/>
      <c r="EB278" s="150"/>
      <c r="EC278" s="150"/>
      <c r="ED278" s="150"/>
      <c r="EE278" s="150"/>
      <c r="EF278" s="150"/>
      <c r="EG278" s="150"/>
      <c r="EH278" s="150"/>
      <c r="EI278" s="150"/>
      <c r="EJ278" s="150"/>
      <c r="EK278" s="150"/>
      <c r="EL278" s="150"/>
      <c r="EM278" s="150"/>
      <c r="EN278" s="150"/>
      <c r="EO278" s="150"/>
      <c r="EP278" s="150"/>
      <c r="EQ278" s="150"/>
      <c r="ER278" s="150"/>
      <c r="ES278" s="150"/>
      <c r="ET278" s="150"/>
      <c r="EU278" s="150"/>
      <c r="EV278" s="150"/>
      <c r="EW278" s="150"/>
      <c r="EX278" s="150"/>
      <c r="EY278" s="150"/>
      <c r="EZ278" s="150"/>
      <c r="FA278" s="150"/>
      <c r="FB278" s="150"/>
      <c r="FC278" s="150"/>
      <c r="FD278" s="150"/>
      <c r="FE278" s="150"/>
      <c r="FF278" s="150"/>
      <c r="FG278" s="150"/>
      <c r="FH278" s="150"/>
      <c r="FI278" s="150"/>
      <c r="FJ278" s="150"/>
      <c r="FK278" s="150"/>
      <c r="FL278" s="150"/>
      <c r="FM278" s="150"/>
      <c r="FN278" s="150"/>
      <c r="FO278" s="150"/>
      <c r="FP278" s="150"/>
      <c r="FQ278" s="150"/>
      <c r="FR278" s="150"/>
      <c r="FS278" s="150"/>
      <c r="FT278" s="150"/>
      <c r="FU278" s="150"/>
      <c r="FV278" s="150"/>
      <c r="FW278" s="150"/>
      <c r="FX278" s="150"/>
      <c r="FY278" s="150"/>
      <c r="FZ278" s="150"/>
      <c r="GA278" s="150"/>
      <c r="GB278" s="150"/>
      <c r="GC278" s="150"/>
      <c r="GD278" s="150"/>
      <c r="GE278" s="150"/>
      <c r="GF278" s="150"/>
      <c r="GG278" s="150"/>
      <c r="GH278" s="150"/>
      <c r="GI278" s="150"/>
      <c r="GJ278" s="150"/>
      <c r="GK278" s="150"/>
      <c r="GL278" s="150"/>
      <c r="GM278" s="150"/>
      <c r="GN278" s="150"/>
      <c r="GO278" s="150"/>
      <c r="GP278" s="150"/>
      <c r="GQ278" s="150"/>
      <c r="GR278" s="150"/>
      <c r="GS278" s="150"/>
      <c r="GT278" s="150"/>
      <c r="GU278" s="150"/>
      <c r="GV278" s="150"/>
      <c r="GW278" s="150"/>
      <c r="GX278" s="150"/>
      <c r="GY278" s="150"/>
      <c r="GZ278" s="150"/>
      <c r="HA278" s="150"/>
      <c r="HB278" s="150"/>
      <c r="HC278" s="150"/>
      <c r="HD278" s="150"/>
      <c r="HE278" s="150"/>
      <c r="HF278" s="150"/>
      <c r="HG278" s="150"/>
      <c r="HH278" s="150"/>
      <c r="HI278" s="150"/>
      <c r="HJ278" s="150"/>
      <c r="HK278" s="150"/>
      <c r="HL278" s="150"/>
      <c r="HM278" s="150"/>
      <c r="HN278" s="150"/>
      <c r="HO278" s="150"/>
      <c r="HP278" s="150"/>
      <c r="HQ278" s="150"/>
      <c r="HR278" s="150"/>
      <c r="HS278" s="150"/>
      <c r="HT278" s="150"/>
      <c r="HU278" s="150"/>
      <c r="HV278" s="150"/>
      <c r="HW278" s="150"/>
      <c r="HX278" s="150"/>
      <c r="HY278" s="150"/>
      <c r="HZ278" s="150"/>
      <c r="IA278" s="150"/>
      <c r="IB278" s="150"/>
      <c r="IC278" s="150"/>
      <c r="ID278" s="150"/>
      <c r="IE278" s="150"/>
      <c r="IF278" s="150"/>
      <c r="IG278" s="150"/>
      <c r="IH278" s="150"/>
      <c r="II278" s="150"/>
      <c r="IJ278" s="150"/>
      <c r="IK278" s="150"/>
      <c r="IL278" s="150"/>
      <c r="IM278" s="150"/>
      <c r="IN278" s="150"/>
      <c r="IO278" s="150"/>
      <c r="IP278" s="150"/>
      <c r="IQ278" s="150"/>
      <c r="IR278" s="150"/>
      <c r="IS278" s="150"/>
      <c r="IT278" s="150"/>
      <c r="IU278" s="150"/>
      <c r="IV278" s="150"/>
      <c r="IW278" s="150"/>
    </row>
    <row r="279" customFormat="false" ht="25.35" hidden="false" customHeight="true" outlineLevel="0" collapsed="false">
      <c r="A279" s="164" t="s">
        <v>318</v>
      </c>
      <c r="B279" s="125"/>
      <c r="C279" s="126" t="s">
        <v>366</v>
      </c>
      <c r="D279" s="135"/>
      <c r="E279" s="165" t="s">
        <v>400</v>
      </c>
      <c r="F279" s="136"/>
      <c r="G279" s="166" t="s">
        <v>401</v>
      </c>
      <c r="H279" s="130"/>
      <c r="I279" s="168" t="n">
        <v>2000</v>
      </c>
      <c r="J279" s="150"/>
      <c r="K279" s="181"/>
      <c r="L279" s="150"/>
      <c r="M279" s="150"/>
      <c r="N279" s="150"/>
      <c r="O279" s="150"/>
      <c r="P279" s="150"/>
      <c r="Q279" s="150"/>
      <c r="R279" s="150"/>
      <c r="S279" s="150"/>
      <c r="T279" s="150"/>
      <c r="U279" s="150"/>
      <c r="V279" s="150"/>
      <c r="W279" s="150"/>
      <c r="X279" s="150"/>
      <c r="Y279" s="150"/>
      <c r="Z279" s="150"/>
      <c r="AA279" s="150"/>
      <c r="AB279" s="150"/>
      <c r="AC279" s="150"/>
      <c r="AD279" s="150"/>
      <c r="AE279" s="150"/>
      <c r="AF279" s="150"/>
      <c r="AG279" s="150"/>
      <c r="AH279" s="150"/>
      <c r="AI279" s="150"/>
      <c r="AJ279" s="150"/>
      <c r="AK279" s="150"/>
      <c r="AL279" s="150"/>
      <c r="AM279" s="150"/>
      <c r="AN279" s="150"/>
      <c r="AO279" s="150"/>
      <c r="AP279" s="150"/>
      <c r="AQ279" s="150"/>
      <c r="AR279" s="150"/>
      <c r="AS279" s="150"/>
      <c r="AT279" s="150"/>
      <c r="AU279" s="150"/>
      <c r="AV279" s="150"/>
      <c r="AW279" s="150"/>
      <c r="AX279" s="150"/>
      <c r="AY279" s="150"/>
      <c r="AZ279" s="150"/>
      <c r="BA279" s="150"/>
      <c r="BB279" s="150"/>
      <c r="BC279" s="150"/>
      <c r="BD279" s="150"/>
      <c r="BE279" s="150"/>
      <c r="BF279" s="150"/>
      <c r="BG279" s="150"/>
      <c r="BH279" s="150"/>
      <c r="BI279" s="150"/>
      <c r="BJ279" s="150"/>
      <c r="BK279" s="150"/>
      <c r="BL279" s="150"/>
      <c r="BM279" s="150"/>
      <c r="BN279" s="150"/>
      <c r="BO279" s="150"/>
      <c r="BP279" s="150"/>
      <c r="BQ279" s="150"/>
      <c r="BR279" s="150"/>
      <c r="BS279" s="150"/>
      <c r="BT279" s="150"/>
      <c r="BU279" s="150"/>
      <c r="BV279" s="150"/>
      <c r="BW279" s="150"/>
      <c r="BX279" s="150"/>
      <c r="BY279" s="150"/>
      <c r="BZ279" s="150"/>
      <c r="CA279" s="150"/>
      <c r="CB279" s="150"/>
      <c r="CC279" s="150"/>
      <c r="CD279" s="150"/>
      <c r="CE279" s="150"/>
      <c r="CF279" s="150"/>
      <c r="CG279" s="150"/>
      <c r="CH279" s="150"/>
      <c r="CI279" s="150"/>
      <c r="CJ279" s="150"/>
      <c r="CK279" s="150"/>
      <c r="CL279" s="150"/>
      <c r="CM279" s="150"/>
      <c r="CN279" s="150"/>
      <c r="CO279" s="150"/>
      <c r="CP279" s="150"/>
      <c r="CQ279" s="150"/>
      <c r="CR279" s="150"/>
      <c r="CS279" s="150"/>
      <c r="CT279" s="150"/>
      <c r="CU279" s="150"/>
      <c r="CV279" s="150"/>
      <c r="CW279" s="150"/>
      <c r="CX279" s="150"/>
      <c r="CY279" s="150"/>
      <c r="CZ279" s="150"/>
      <c r="DA279" s="150"/>
      <c r="DB279" s="150"/>
      <c r="DC279" s="150"/>
      <c r="DD279" s="150"/>
      <c r="DE279" s="150"/>
      <c r="DF279" s="150"/>
      <c r="DG279" s="150"/>
      <c r="DH279" s="150"/>
      <c r="DI279" s="150"/>
      <c r="DJ279" s="150"/>
      <c r="DK279" s="150"/>
      <c r="DL279" s="150"/>
      <c r="DM279" s="150"/>
      <c r="DN279" s="150"/>
      <c r="DO279" s="150"/>
      <c r="DP279" s="150"/>
      <c r="DQ279" s="150"/>
      <c r="DR279" s="150"/>
      <c r="DS279" s="150"/>
      <c r="DT279" s="150"/>
      <c r="DU279" s="150"/>
      <c r="DV279" s="150"/>
      <c r="DW279" s="150"/>
      <c r="DX279" s="150"/>
      <c r="DY279" s="150"/>
      <c r="DZ279" s="150"/>
      <c r="EA279" s="150"/>
      <c r="EB279" s="150"/>
      <c r="EC279" s="150"/>
      <c r="ED279" s="150"/>
      <c r="EE279" s="150"/>
      <c r="EF279" s="150"/>
      <c r="EG279" s="150"/>
      <c r="EH279" s="150"/>
      <c r="EI279" s="150"/>
      <c r="EJ279" s="150"/>
      <c r="EK279" s="150"/>
      <c r="EL279" s="150"/>
      <c r="EM279" s="150"/>
      <c r="EN279" s="150"/>
      <c r="EO279" s="150"/>
      <c r="EP279" s="150"/>
      <c r="EQ279" s="150"/>
      <c r="ER279" s="150"/>
      <c r="ES279" s="150"/>
      <c r="ET279" s="150"/>
      <c r="EU279" s="150"/>
      <c r="EV279" s="150"/>
      <c r="EW279" s="150"/>
      <c r="EX279" s="150"/>
      <c r="EY279" s="150"/>
      <c r="EZ279" s="150"/>
      <c r="FA279" s="150"/>
      <c r="FB279" s="150"/>
      <c r="FC279" s="150"/>
      <c r="FD279" s="150"/>
      <c r="FE279" s="150"/>
      <c r="FF279" s="150"/>
      <c r="FG279" s="150"/>
      <c r="FH279" s="150"/>
      <c r="FI279" s="150"/>
      <c r="FJ279" s="150"/>
      <c r="FK279" s="150"/>
      <c r="FL279" s="150"/>
      <c r="FM279" s="150"/>
      <c r="FN279" s="150"/>
      <c r="FO279" s="150"/>
      <c r="FP279" s="150"/>
      <c r="FQ279" s="150"/>
      <c r="FR279" s="150"/>
      <c r="FS279" s="150"/>
      <c r="FT279" s="150"/>
      <c r="FU279" s="150"/>
      <c r="FV279" s="150"/>
      <c r="FW279" s="150"/>
      <c r="FX279" s="150"/>
      <c r="FY279" s="150"/>
      <c r="FZ279" s="150"/>
      <c r="GA279" s="150"/>
      <c r="GB279" s="150"/>
      <c r="GC279" s="150"/>
      <c r="GD279" s="150"/>
      <c r="GE279" s="150"/>
      <c r="GF279" s="150"/>
      <c r="GG279" s="150"/>
      <c r="GH279" s="150"/>
      <c r="GI279" s="150"/>
      <c r="GJ279" s="150"/>
      <c r="GK279" s="150"/>
      <c r="GL279" s="150"/>
      <c r="GM279" s="150"/>
      <c r="GN279" s="150"/>
      <c r="GO279" s="150"/>
      <c r="GP279" s="150"/>
      <c r="GQ279" s="150"/>
      <c r="GR279" s="150"/>
      <c r="GS279" s="150"/>
      <c r="GT279" s="150"/>
      <c r="GU279" s="150"/>
      <c r="GV279" s="150"/>
      <c r="GW279" s="150"/>
      <c r="GX279" s="150"/>
      <c r="GY279" s="150"/>
      <c r="GZ279" s="150"/>
      <c r="HA279" s="150"/>
      <c r="HB279" s="150"/>
      <c r="HC279" s="150"/>
      <c r="HD279" s="150"/>
      <c r="HE279" s="150"/>
      <c r="HF279" s="150"/>
      <c r="HG279" s="150"/>
      <c r="HH279" s="150"/>
      <c r="HI279" s="150"/>
      <c r="HJ279" s="150"/>
      <c r="HK279" s="150"/>
      <c r="HL279" s="150"/>
      <c r="HM279" s="150"/>
      <c r="HN279" s="150"/>
      <c r="HO279" s="150"/>
      <c r="HP279" s="150"/>
      <c r="HQ279" s="150"/>
      <c r="HR279" s="150"/>
      <c r="HS279" s="150"/>
      <c r="HT279" s="150"/>
      <c r="HU279" s="150"/>
      <c r="HV279" s="150"/>
      <c r="HW279" s="150"/>
      <c r="HX279" s="150"/>
      <c r="HY279" s="150"/>
      <c r="HZ279" s="150"/>
      <c r="IA279" s="150"/>
      <c r="IB279" s="150"/>
      <c r="IC279" s="150"/>
      <c r="ID279" s="150"/>
      <c r="IE279" s="150"/>
      <c r="IF279" s="150"/>
      <c r="IG279" s="150"/>
      <c r="IH279" s="150"/>
      <c r="II279" s="150"/>
      <c r="IJ279" s="150"/>
      <c r="IK279" s="150"/>
      <c r="IL279" s="150"/>
      <c r="IM279" s="150"/>
      <c r="IN279" s="150"/>
      <c r="IO279" s="150"/>
      <c r="IP279" s="150"/>
      <c r="IQ279" s="150"/>
      <c r="IR279" s="150"/>
      <c r="IS279" s="150"/>
      <c r="IT279" s="150"/>
      <c r="IU279" s="150"/>
      <c r="IV279" s="150"/>
      <c r="IW279" s="150"/>
    </row>
    <row r="280" customFormat="false" ht="25.35" hidden="false" customHeight="true" outlineLevel="0" collapsed="false">
      <c r="A280" s="169" t="s">
        <v>62</v>
      </c>
      <c r="B280" s="154"/>
      <c r="C280" s="126" t="s">
        <v>366</v>
      </c>
      <c r="D280" s="172"/>
      <c r="E280" s="165" t="s">
        <v>142</v>
      </c>
      <c r="F280" s="155"/>
      <c r="G280" s="165" t="s">
        <v>402</v>
      </c>
      <c r="H280" s="155"/>
      <c r="I280" s="131" t="n">
        <v>0</v>
      </c>
      <c r="J280" s="86"/>
      <c r="K280" s="192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6"/>
      <c r="AA280" s="86"/>
      <c r="AB280" s="86"/>
      <c r="AC280" s="86"/>
      <c r="AD280" s="86"/>
      <c r="AE280" s="86"/>
      <c r="AF280" s="86"/>
      <c r="AG280" s="86"/>
      <c r="AH280" s="86"/>
      <c r="AI280" s="86"/>
      <c r="AJ280" s="86"/>
      <c r="AK280" s="86"/>
      <c r="AL280" s="86"/>
      <c r="AM280" s="86"/>
      <c r="AN280" s="86"/>
      <c r="AO280" s="86"/>
      <c r="AP280" s="86"/>
      <c r="AQ280" s="86"/>
      <c r="AR280" s="86"/>
      <c r="AS280" s="86"/>
      <c r="AT280" s="86"/>
      <c r="AU280" s="86"/>
      <c r="AV280" s="86"/>
      <c r="AW280" s="86"/>
      <c r="AX280" s="86"/>
      <c r="AY280" s="86"/>
      <c r="AZ280" s="86"/>
      <c r="BA280" s="86"/>
      <c r="BB280" s="86"/>
      <c r="BC280" s="86"/>
      <c r="BD280" s="86"/>
      <c r="BE280" s="86"/>
      <c r="BF280" s="86"/>
      <c r="BG280" s="86"/>
      <c r="BH280" s="86"/>
      <c r="BI280" s="86"/>
      <c r="BJ280" s="86"/>
      <c r="BK280" s="86"/>
      <c r="BL280" s="86"/>
      <c r="BM280" s="86"/>
      <c r="BN280" s="86"/>
      <c r="BO280" s="86"/>
      <c r="BP280" s="86"/>
      <c r="BQ280" s="86"/>
      <c r="BR280" s="86"/>
      <c r="BS280" s="86"/>
      <c r="BT280" s="86"/>
      <c r="BU280" s="86"/>
      <c r="BV280" s="86"/>
      <c r="BW280" s="86"/>
      <c r="BX280" s="86"/>
      <c r="BY280" s="86"/>
      <c r="BZ280" s="86"/>
      <c r="CA280" s="86"/>
      <c r="CB280" s="86"/>
      <c r="CC280" s="86"/>
      <c r="CD280" s="86"/>
      <c r="CE280" s="86"/>
      <c r="CF280" s="86"/>
      <c r="CG280" s="86"/>
      <c r="CH280" s="86"/>
      <c r="CI280" s="86"/>
      <c r="CJ280" s="86"/>
      <c r="CK280" s="86"/>
      <c r="CL280" s="86"/>
      <c r="CM280" s="86"/>
      <c r="CN280" s="86"/>
      <c r="CO280" s="86"/>
      <c r="CP280" s="86"/>
      <c r="CQ280" s="86"/>
      <c r="CR280" s="86"/>
      <c r="CS280" s="86"/>
      <c r="CT280" s="86"/>
      <c r="CU280" s="86"/>
      <c r="CV280" s="86"/>
      <c r="CW280" s="86"/>
      <c r="CX280" s="86"/>
      <c r="CY280" s="86"/>
      <c r="CZ280" s="86"/>
      <c r="DA280" s="86"/>
      <c r="DB280" s="86"/>
      <c r="DC280" s="86"/>
      <c r="DD280" s="86"/>
      <c r="DE280" s="86"/>
      <c r="DF280" s="86"/>
      <c r="DG280" s="86"/>
      <c r="DH280" s="86"/>
      <c r="DI280" s="86"/>
      <c r="DJ280" s="86"/>
      <c r="DK280" s="86"/>
      <c r="DL280" s="86"/>
      <c r="DM280" s="86"/>
      <c r="DN280" s="86"/>
      <c r="DO280" s="86"/>
      <c r="DP280" s="86"/>
      <c r="DQ280" s="86"/>
      <c r="DR280" s="86"/>
      <c r="DS280" s="86"/>
      <c r="DT280" s="86"/>
      <c r="DU280" s="86"/>
      <c r="DV280" s="86"/>
      <c r="DW280" s="86"/>
      <c r="DX280" s="86"/>
      <c r="DY280" s="86"/>
      <c r="DZ280" s="86"/>
      <c r="EA280" s="86"/>
      <c r="EB280" s="86"/>
      <c r="EC280" s="86"/>
      <c r="ED280" s="86"/>
      <c r="EE280" s="86"/>
      <c r="EF280" s="86"/>
      <c r="EG280" s="86"/>
      <c r="EH280" s="86"/>
      <c r="EI280" s="86"/>
      <c r="EJ280" s="86"/>
      <c r="EK280" s="86"/>
      <c r="EL280" s="86"/>
      <c r="EM280" s="86"/>
      <c r="EN280" s="86"/>
      <c r="EO280" s="86"/>
      <c r="EP280" s="86"/>
      <c r="EQ280" s="86"/>
      <c r="ER280" s="86"/>
      <c r="ES280" s="86"/>
      <c r="ET280" s="86"/>
      <c r="EU280" s="86"/>
      <c r="EV280" s="86"/>
      <c r="EW280" s="86"/>
      <c r="EX280" s="86"/>
      <c r="EY280" s="86"/>
      <c r="EZ280" s="86"/>
      <c r="FA280" s="86"/>
      <c r="FB280" s="86"/>
      <c r="FC280" s="86"/>
      <c r="FD280" s="86"/>
      <c r="FE280" s="86"/>
      <c r="FF280" s="86"/>
      <c r="FG280" s="86"/>
      <c r="FH280" s="86"/>
      <c r="FI280" s="86"/>
      <c r="FJ280" s="86"/>
      <c r="FK280" s="86"/>
      <c r="FL280" s="86"/>
      <c r="FM280" s="86"/>
      <c r="FN280" s="86"/>
      <c r="FO280" s="86"/>
      <c r="FP280" s="86"/>
      <c r="FQ280" s="86"/>
      <c r="FR280" s="86"/>
      <c r="FS280" s="86"/>
      <c r="FT280" s="86"/>
      <c r="FU280" s="86"/>
      <c r="FV280" s="86"/>
      <c r="FW280" s="86"/>
      <c r="FX280" s="86"/>
      <c r="FY280" s="86"/>
      <c r="FZ280" s="86"/>
      <c r="GA280" s="86"/>
      <c r="GB280" s="86"/>
      <c r="GC280" s="86"/>
      <c r="GD280" s="86"/>
      <c r="GE280" s="86"/>
      <c r="GF280" s="86"/>
      <c r="GG280" s="86"/>
      <c r="GH280" s="86"/>
      <c r="GI280" s="86"/>
      <c r="GJ280" s="86"/>
      <c r="GK280" s="86"/>
      <c r="GL280" s="86"/>
      <c r="GM280" s="86"/>
      <c r="GN280" s="86"/>
      <c r="GO280" s="86"/>
      <c r="GP280" s="86"/>
      <c r="GQ280" s="86"/>
      <c r="GR280" s="86"/>
      <c r="GS280" s="86"/>
      <c r="GT280" s="86"/>
      <c r="GU280" s="86"/>
      <c r="GV280" s="86"/>
      <c r="GW280" s="86"/>
      <c r="GX280" s="86"/>
      <c r="GY280" s="86"/>
      <c r="GZ280" s="86"/>
      <c r="HA280" s="86"/>
      <c r="HB280" s="86"/>
      <c r="HC280" s="86"/>
      <c r="HD280" s="86"/>
      <c r="HE280" s="86"/>
      <c r="HF280" s="86"/>
      <c r="HG280" s="86"/>
      <c r="HH280" s="86"/>
      <c r="HI280" s="86"/>
      <c r="HJ280" s="86"/>
      <c r="HK280" s="86"/>
      <c r="HL280" s="86"/>
      <c r="HM280" s="86"/>
      <c r="HN280" s="86"/>
      <c r="HO280" s="86"/>
      <c r="HP280" s="86"/>
      <c r="HQ280" s="86"/>
      <c r="HR280" s="86"/>
      <c r="HS280" s="86"/>
      <c r="HT280" s="86"/>
      <c r="HU280" s="86"/>
      <c r="HV280" s="86"/>
      <c r="HW280" s="86"/>
      <c r="HX280" s="86"/>
      <c r="HY280" s="86"/>
      <c r="HZ280" s="86"/>
      <c r="IA280" s="86"/>
      <c r="IB280" s="86"/>
      <c r="IC280" s="86"/>
      <c r="ID280" s="86"/>
      <c r="IE280" s="86"/>
      <c r="IF280" s="86"/>
      <c r="IG280" s="86"/>
      <c r="IH280" s="86"/>
      <c r="II280" s="86"/>
      <c r="IJ280" s="86"/>
      <c r="IK280" s="86"/>
      <c r="IL280" s="86"/>
      <c r="IM280" s="86"/>
      <c r="IN280" s="86"/>
      <c r="IO280" s="86"/>
      <c r="IP280" s="86"/>
      <c r="IQ280" s="86"/>
      <c r="IR280" s="86"/>
      <c r="IS280" s="86"/>
      <c r="IT280" s="86"/>
      <c r="IU280" s="86"/>
      <c r="IV280" s="86"/>
      <c r="IW280" s="86"/>
    </row>
    <row r="281" customFormat="false" ht="25.35" hidden="false" customHeight="true" outlineLevel="0" collapsed="false">
      <c r="A281" s="193" t="s">
        <v>403</v>
      </c>
      <c r="B281" s="154"/>
      <c r="C281" s="126" t="s">
        <v>366</v>
      </c>
      <c r="D281" s="172"/>
      <c r="E281" s="155" t="s">
        <v>333</v>
      </c>
      <c r="F281" s="155"/>
      <c r="G281" s="194" t="s">
        <v>404</v>
      </c>
      <c r="H281" s="155"/>
      <c r="I281" s="195" t="n">
        <v>10000</v>
      </c>
      <c r="J281" s="86"/>
      <c r="K281" s="192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  <c r="Z281" s="86"/>
      <c r="AA281" s="86"/>
      <c r="AB281" s="86"/>
      <c r="AC281" s="86"/>
      <c r="AD281" s="86"/>
      <c r="AE281" s="86"/>
      <c r="AF281" s="86"/>
      <c r="AG281" s="86"/>
      <c r="AH281" s="86"/>
      <c r="AI281" s="86"/>
      <c r="AJ281" s="86"/>
      <c r="AK281" s="86"/>
      <c r="AL281" s="86"/>
      <c r="AM281" s="86"/>
      <c r="AN281" s="86"/>
      <c r="AO281" s="86"/>
      <c r="AP281" s="86"/>
      <c r="AQ281" s="86"/>
      <c r="AR281" s="86"/>
      <c r="AS281" s="86"/>
      <c r="AT281" s="86"/>
      <c r="AU281" s="86"/>
      <c r="AV281" s="86"/>
      <c r="AW281" s="86"/>
      <c r="AX281" s="86"/>
      <c r="AY281" s="86"/>
      <c r="AZ281" s="86"/>
      <c r="BA281" s="86"/>
      <c r="BB281" s="86"/>
      <c r="BC281" s="86"/>
      <c r="BD281" s="86"/>
      <c r="BE281" s="86"/>
      <c r="BF281" s="86"/>
      <c r="BG281" s="86"/>
      <c r="BH281" s="86"/>
      <c r="BI281" s="86"/>
      <c r="BJ281" s="86"/>
      <c r="BK281" s="86"/>
      <c r="BL281" s="86"/>
      <c r="BM281" s="86"/>
      <c r="BN281" s="86"/>
      <c r="BO281" s="86"/>
      <c r="BP281" s="86"/>
      <c r="BQ281" s="86"/>
      <c r="BR281" s="86"/>
      <c r="BS281" s="86"/>
      <c r="BT281" s="86"/>
      <c r="BU281" s="86"/>
      <c r="BV281" s="86"/>
      <c r="BW281" s="86"/>
      <c r="BX281" s="86"/>
      <c r="BY281" s="86"/>
      <c r="BZ281" s="86"/>
      <c r="CA281" s="86"/>
      <c r="CB281" s="86"/>
      <c r="CC281" s="86"/>
      <c r="CD281" s="86"/>
      <c r="CE281" s="86"/>
      <c r="CF281" s="86"/>
      <c r="CG281" s="86"/>
      <c r="CH281" s="86"/>
      <c r="CI281" s="86"/>
      <c r="CJ281" s="86"/>
      <c r="CK281" s="86"/>
      <c r="CL281" s="86"/>
      <c r="CM281" s="86"/>
      <c r="CN281" s="86"/>
      <c r="CO281" s="86"/>
      <c r="CP281" s="86"/>
      <c r="CQ281" s="86"/>
      <c r="CR281" s="86"/>
      <c r="CS281" s="86"/>
      <c r="CT281" s="86"/>
      <c r="CU281" s="86"/>
      <c r="CV281" s="86"/>
      <c r="CW281" s="86"/>
      <c r="CX281" s="86"/>
      <c r="CY281" s="86"/>
      <c r="CZ281" s="86"/>
      <c r="DA281" s="86"/>
      <c r="DB281" s="86"/>
      <c r="DC281" s="86"/>
      <c r="DD281" s="86"/>
      <c r="DE281" s="86"/>
      <c r="DF281" s="86"/>
      <c r="DG281" s="86"/>
      <c r="DH281" s="86"/>
      <c r="DI281" s="86"/>
      <c r="DJ281" s="86"/>
      <c r="DK281" s="86"/>
      <c r="DL281" s="86"/>
      <c r="DM281" s="86"/>
      <c r="DN281" s="86"/>
      <c r="DO281" s="86"/>
      <c r="DP281" s="86"/>
      <c r="DQ281" s="86"/>
      <c r="DR281" s="86"/>
      <c r="DS281" s="86"/>
      <c r="DT281" s="86"/>
      <c r="DU281" s="86"/>
      <c r="DV281" s="86"/>
      <c r="DW281" s="86"/>
      <c r="DX281" s="86"/>
      <c r="DY281" s="86"/>
      <c r="DZ281" s="86"/>
      <c r="EA281" s="86"/>
      <c r="EB281" s="86"/>
      <c r="EC281" s="86"/>
      <c r="ED281" s="86"/>
      <c r="EE281" s="86"/>
      <c r="EF281" s="86"/>
      <c r="EG281" s="86"/>
      <c r="EH281" s="86"/>
      <c r="EI281" s="86"/>
      <c r="EJ281" s="86"/>
      <c r="EK281" s="86"/>
      <c r="EL281" s="86"/>
      <c r="EM281" s="86"/>
      <c r="EN281" s="86"/>
      <c r="EO281" s="86"/>
      <c r="EP281" s="86"/>
      <c r="EQ281" s="86"/>
      <c r="ER281" s="86"/>
      <c r="ES281" s="86"/>
      <c r="ET281" s="86"/>
      <c r="EU281" s="86"/>
      <c r="EV281" s="86"/>
      <c r="EW281" s="86"/>
      <c r="EX281" s="86"/>
      <c r="EY281" s="86"/>
      <c r="EZ281" s="86"/>
      <c r="FA281" s="86"/>
      <c r="FB281" s="86"/>
      <c r="FC281" s="86"/>
      <c r="FD281" s="86"/>
      <c r="FE281" s="86"/>
      <c r="FF281" s="86"/>
      <c r="FG281" s="86"/>
      <c r="FH281" s="86"/>
      <c r="FI281" s="86"/>
      <c r="FJ281" s="86"/>
      <c r="FK281" s="86"/>
      <c r="FL281" s="86"/>
      <c r="FM281" s="86"/>
      <c r="FN281" s="86"/>
      <c r="FO281" s="86"/>
      <c r="FP281" s="86"/>
      <c r="FQ281" s="86"/>
      <c r="FR281" s="86"/>
      <c r="FS281" s="86"/>
      <c r="FT281" s="86"/>
      <c r="FU281" s="86"/>
      <c r="FV281" s="86"/>
      <c r="FW281" s="86"/>
      <c r="FX281" s="86"/>
      <c r="FY281" s="86"/>
      <c r="FZ281" s="86"/>
      <c r="GA281" s="86"/>
      <c r="GB281" s="86"/>
      <c r="GC281" s="86"/>
      <c r="GD281" s="86"/>
      <c r="GE281" s="86"/>
      <c r="GF281" s="86"/>
      <c r="GG281" s="86"/>
      <c r="GH281" s="86"/>
      <c r="GI281" s="86"/>
      <c r="GJ281" s="86"/>
      <c r="GK281" s="86"/>
      <c r="GL281" s="86"/>
      <c r="GM281" s="86"/>
      <c r="GN281" s="86"/>
      <c r="GO281" s="86"/>
      <c r="GP281" s="86"/>
      <c r="GQ281" s="86"/>
      <c r="GR281" s="86"/>
      <c r="GS281" s="86"/>
      <c r="GT281" s="86"/>
      <c r="GU281" s="86"/>
      <c r="GV281" s="86"/>
      <c r="GW281" s="86"/>
      <c r="GX281" s="86"/>
      <c r="GY281" s="86"/>
      <c r="GZ281" s="86"/>
      <c r="HA281" s="86"/>
      <c r="HB281" s="86"/>
      <c r="HC281" s="86"/>
      <c r="HD281" s="86"/>
      <c r="HE281" s="86"/>
      <c r="HF281" s="86"/>
      <c r="HG281" s="86"/>
      <c r="HH281" s="86"/>
      <c r="HI281" s="86"/>
      <c r="HJ281" s="86"/>
      <c r="HK281" s="86"/>
      <c r="HL281" s="86"/>
      <c r="HM281" s="86"/>
      <c r="HN281" s="86"/>
      <c r="HO281" s="86"/>
      <c r="HP281" s="86"/>
      <c r="HQ281" s="86"/>
      <c r="HR281" s="86"/>
      <c r="HS281" s="86"/>
      <c r="HT281" s="86"/>
      <c r="HU281" s="86"/>
      <c r="HV281" s="86"/>
      <c r="HW281" s="86"/>
      <c r="HX281" s="86"/>
      <c r="HY281" s="86"/>
      <c r="HZ281" s="86"/>
      <c r="IA281" s="86"/>
      <c r="IB281" s="86"/>
      <c r="IC281" s="86"/>
      <c r="ID281" s="86"/>
      <c r="IE281" s="86"/>
      <c r="IF281" s="86"/>
      <c r="IG281" s="86"/>
      <c r="IH281" s="86"/>
      <c r="II281" s="86"/>
      <c r="IJ281" s="86"/>
      <c r="IK281" s="86"/>
      <c r="IL281" s="86"/>
      <c r="IM281" s="86"/>
      <c r="IN281" s="86"/>
      <c r="IO281" s="86"/>
      <c r="IP281" s="86"/>
      <c r="IQ281" s="86"/>
      <c r="IR281" s="86"/>
      <c r="IS281" s="86"/>
      <c r="IT281" s="86"/>
      <c r="IU281" s="86"/>
      <c r="IV281" s="86"/>
      <c r="IW281" s="86"/>
    </row>
    <row r="282" customFormat="false" ht="25.35" hidden="false" customHeight="true" outlineLevel="0" collapsed="false">
      <c r="A282" s="193" t="s">
        <v>403</v>
      </c>
      <c r="B282" s="154"/>
      <c r="C282" s="126" t="s">
        <v>366</v>
      </c>
      <c r="D282" s="172"/>
      <c r="E282" s="155" t="s">
        <v>333</v>
      </c>
      <c r="F282" s="155"/>
      <c r="G282" s="194" t="s">
        <v>405</v>
      </c>
      <c r="H282" s="155"/>
      <c r="I282" s="195" t="n">
        <v>10000</v>
      </c>
      <c r="J282" s="86"/>
      <c r="K282" s="192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  <c r="AA282" s="86"/>
      <c r="AB282" s="86"/>
      <c r="AC282" s="86"/>
      <c r="AD282" s="86"/>
      <c r="AE282" s="86"/>
      <c r="AF282" s="86"/>
      <c r="AG282" s="86"/>
      <c r="AH282" s="86"/>
      <c r="AI282" s="86"/>
      <c r="AJ282" s="86"/>
      <c r="AK282" s="86"/>
      <c r="AL282" s="86"/>
      <c r="AM282" s="86"/>
      <c r="AN282" s="86"/>
      <c r="AO282" s="86"/>
      <c r="AP282" s="86"/>
      <c r="AQ282" s="86"/>
      <c r="AR282" s="86"/>
      <c r="AS282" s="86"/>
      <c r="AT282" s="86"/>
      <c r="AU282" s="86"/>
      <c r="AV282" s="86"/>
      <c r="AW282" s="86"/>
      <c r="AX282" s="86"/>
      <c r="AY282" s="86"/>
      <c r="AZ282" s="86"/>
      <c r="BA282" s="86"/>
      <c r="BB282" s="86"/>
      <c r="BC282" s="86"/>
      <c r="BD282" s="86"/>
      <c r="BE282" s="86"/>
      <c r="BF282" s="86"/>
      <c r="BG282" s="86"/>
      <c r="BH282" s="86"/>
      <c r="BI282" s="86"/>
      <c r="BJ282" s="86"/>
      <c r="BK282" s="86"/>
      <c r="BL282" s="86"/>
      <c r="BM282" s="86"/>
      <c r="BN282" s="86"/>
      <c r="BO282" s="86"/>
      <c r="BP282" s="86"/>
      <c r="BQ282" s="86"/>
      <c r="BR282" s="86"/>
      <c r="BS282" s="86"/>
      <c r="BT282" s="86"/>
      <c r="BU282" s="86"/>
      <c r="BV282" s="86"/>
      <c r="BW282" s="86"/>
      <c r="BX282" s="86"/>
      <c r="BY282" s="86"/>
      <c r="BZ282" s="86"/>
      <c r="CA282" s="86"/>
      <c r="CB282" s="86"/>
      <c r="CC282" s="86"/>
      <c r="CD282" s="86"/>
      <c r="CE282" s="86"/>
      <c r="CF282" s="86"/>
      <c r="CG282" s="86"/>
      <c r="CH282" s="86"/>
      <c r="CI282" s="86"/>
      <c r="CJ282" s="86"/>
      <c r="CK282" s="86"/>
      <c r="CL282" s="86"/>
      <c r="CM282" s="86"/>
      <c r="CN282" s="86"/>
      <c r="CO282" s="86"/>
      <c r="CP282" s="86"/>
      <c r="CQ282" s="86"/>
      <c r="CR282" s="86"/>
      <c r="CS282" s="86"/>
      <c r="CT282" s="86"/>
      <c r="CU282" s="86"/>
      <c r="CV282" s="86"/>
      <c r="CW282" s="86"/>
      <c r="CX282" s="86"/>
      <c r="CY282" s="86"/>
      <c r="CZ282" s="86"/>
      <c r="DA282" s="86"/>
      <c r="DB282" s="86"/>
      <c r="DC282" s="86"/>
      <c r="DD282" s="86"/>
      <c r="DE282" s="86"/>
      <c r="DF282" s="86"/>
      <c r="DG282" s="86"/>
      <c r="DH282" s="86"/>
      <c r="DI282" s="86"/>
      <c r="DJ282" s="86"/>
      <c r="DK282" s="86"/>
      <c r="DL282" s="86"/>
      <c r="DM282" s="86"/>
      <c r="DN282" s="86"/>
      <c r="DO282" s="86"/>
      <c r="DP282" s="86"/>
      <c r="DQ282" s="86"/>
      <c r="DR282" s="86"/>
      <c r="DS282" s="86"/>
      <c r="DT282" s="86"/>
      <c r="DU282" s="86"/>
      <c r="DV282" s="86"/>
      <c r="DW282" s="86"/>
      <c r="DX282" s="86"/>
      <c r="DY282" s="86"/>
      <c r="DZ282" s="86"/>
      <c r="EA282" s="86"/>
      <c r="EB282" s="86"/>
      <c r="EC282" s="86"/>
      <c r="ED282" s="86"/>
      <c r="EE282" s="86"/>
      <c r="EF282" s="86"/>
      <c r="EG282" s="86"/>
      <c r="EH282" s="86"/>
      <c r="EI282" s="86"/>
      <c r="EJ282" s="86"/>
      <c r="EK282" s="86"/>
      <c r="EL282" s="86"/>
      <c r="EM282" s="86"/>
      <c r="EN282" s="86"/>
      <c r="EO282" s="86"/>
      <c r="EP282" s="86"/>
      <c r="EQ282" s="86"/>
      <c r="ER282" s="86"/>
      <c r="ES282" s="86"/>
      <c r="ET282" s="86"/>
      <c r="EU282" s="86"/>
      <c r="EV282" s="86"/>
      <c r="EW282" s="86"/>
      <c r="EX282" s="86"/>
      <c r="EY282" s="86"/>
      <c r="EZ282" s="86"/>
      <c r="FA282" s="86"/>
      <c r="FB282" s="86"/>
      <c r="FC282" s="86"/>
      <c r="FD282" s="86"/>
      <c r="FE282" s="86"/>
      <c r="FF282" s="86"/>
      <c r="FG282" s="86"/>
      <c r="FH282" s="86"/>
      <c r="FI282" s="86"/>
      <c r="FJ282" s="86"/>
      <c r="FK282" s="86"/>
      <c r="FL282" s="86"/>
      <c r="FM282" s="86"/>
      <c r="FN282" s="86"/>
      <c r="FO282" s="86"/>
      <c r="FP282" s="86"/>
      <c r="FQ282" s="86"/>
      <c r="FR282" s="86"/>
      <c r="FS282" s="86"/>
      <c r="FT282" s="86"/>
      <c r="FU282" s="86"/>
      <c r="FV282" s="86"/>
      <c r="FW282" s="86"/>
      <c r="FX282" s="86"/>
      <c r="FY282" s="86"/>
      <c r="FZ282" s="86"/>
      <c r="GA282" s="86"/>
      <c r="GB282" s="86"/>
      <c r="GC282" s="86"/>
      <c r="GD282" s="86"/>
      <c r="GE282" s="86"/>
      <c r="GF282" s="86"/>
      <c r="GG282" s="86"/>
      <c r="GH282" s="86"/>
      <c r="GI282" s="86"/>
      <c r="GJ282" s="86"/>
      <c r="GK282" s="86"/>
      <c r="GL282" s="86"/>
      <c r="GM282" s="86"/>
      <c r="GN282" s="86"/>
      <c r="GO282" s="86"/>
      <c r="GP282" s="86"/>
      <c r="GQ282" s="86"/>
      <c r="GR282" s="86"/>
      <c r="GS282" s="86"/>
      <c r="GT282" s="86"/>
      <c r="GU282" s="86"/>
      <c r="GV282" s="86"/>
      <c r="GW282" s="86"/>
      <c r="GX282" s="86"/>
      <c r="GY282" s="86"/>
      <c r="GZ282" s="86"/>
      <c r="HA282" s="86"/>
      <c r="HB282" s="86"/>
      <c r="HC282" s="86"/>
      <c r="HD282" s="86"/>
      <c r="HE282" s="86"/>
      <c r="HF282" s="86"/>
      <c r="HG282" s="86"/>
      <c r="HH282" s="86"/>
      <c r="HI282" s="86"/>
      <c r="HJ282" s="86"/>
      <c r="HK282" s="86"/>
      <c r="HL282" s="86"/>
      <c r="HM282" s="86"/>
      <c r="HN282" s="86"/>
      <c r="HO282" s="86"/>
      <c r="HP282" s="86"/>
      <c r="HQ282" s="86"/>
      <c r="HR282" s="86"/>
      <c r="HS282" s="86"/>
      <c r="HT282" s="86"/>
      <c r="HU282" s="86"/>
      <c r="HV282" s="86"/>
      <c r="HW282" s="86"/>
      <c r="HX282" s="86"/>
      <c r="HY282" s="86"/>
      <c r="HZ282" s="86"/>
      <c r="IA282" s="86"/>
      <c r="IB282" s="86"/>
      <c r="IC282" s="86"/>
      <c r="ID282" s="86"/>
      <c r="IE282" s="86"/>
      <c r="IF282" s="86"/>
      <c r="IG282" s="86"/>
      <c r="IH282" s="86"/>
      <c r="II282" s="86"/>
      <c r="IJ282" s="86"/>
      <c r="IK282" s="86"/>
      <c r="IL282" s="86"/>
      <c r="IM282" s="86"/>
      <c r="IN282" s="86"/>
      <c r="IO282" s="86"/>
      <c r="IP282" s="86"/>
      <c r="IQ282" s="86"/>
      <c r="IR282" s="86"/>
      <c r="IS282" s="86"/>
      <c r="IT282" s="86"/>
      <c r="IU282" s="86"/>
      <c r="IV282" s="86"/>
      <c r="IW282" s="86"/>
    </row>
    <row r="283" customFormat="false" ht="25.35" hidden="false" customHeight="true" outlineLevel="0" collapsed="false">
      <c r="A283" s="196" t="s">
        <v>396</v>
      </c>
      <c r="B283" s="154"/>
      <c r="C283" s="126" t="s">
        <v>366</v>
      </c>
      <c r="D283" s="172"/>
      <c r="E283" s="186" t="s">
        <v>68</v>
      </c>
      <c r="F283" s="155"/>
      <c r="G283" s="186" t="s">
        <v>406</v>
      </c>
      <c r="H283" s="155"/>
      <c r="I283" s="197" t="n">
        <v>10000</v>
      </c>
      <c r="J283" s="86"/>
      <c r="K283" s="192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86"/>
      <c r="AE283" s="86"/>
      <c r="AF283" s="86"/>
      <c r="AG283" s="86"/>
      <c r="AH283" s="86"/>
      <c r="AI283" s="86"/>
      <c r="AJ283" s="86"/>
      <c r="AK283" s="86"/>
      <c r="AL283" s="86"/>
      <c r="AM283" s="86"/>
      <c r="AN283" s="86"/>
      <c r="AO283" s="86"/>
      <c r="AP283" s="86"/>
      <c r="AQ283" s="86"/>
      <c r="AR283" s="86"/>
      <c r="AS283" s="86"/>
      <c r="AT283" s="86"/>
      <c r="AU283" s="86"/>
      <c r="AV283" s="86"/>
      <c r="AW283" s="86"/>
      <c r="AX283" s="86"/>
      <c r="AY283" s="86"/>
      <c r="AZ283" s="86"/>
      <c r="BA283" s="86"/>
      <c r="BB283" s="86"/>
      <c r="BC283" s="86"/>
      <c r="BD283" s="86"/>
      <c r="BE283" s="86"/>
      <c r="BF283" s="86"/>
      <c r="BG283" s="86"/>
      <c r="BH283" s="86"/>
      <c r="BI283" s="86"/>
      <c r="BJ283" s="86"/>
      <c r="BK283" s="86"/>
      <c r="BL283" s="86"/>
      <c r="BM283" s="86"/>
      <c r="BN283" s="86"/>
      <c r="BO283" s="86"/>
      <c r="BP283" s="86"/>
      <c r="BQ283" s="86"/>
      <c r="BR283" s="86"/>
      <c r="BS283" s="86"/>
      <c r="BT283" s="86"/>
      <c r="BU283" s="86"/>
      <c r="BV283" s="86"/>
      <c r="BW283" s="86"/>
      <c r="BX283" s="86"/>
      <c r="BY283" s="86"/>
      <c r="BZ283" s="86"/>
      <c r="CA283" s="86"/>
      <c r="CB283" s="86"/>
      <c r="CC283" s="86"/>
      <c r="CD283" s="86"/>
      <c r="CE283" s="86"/>
      <c r="CF283" s="86"/>
      <c r="CG283" s="86"/>
      <c r="CH283" s="86"/>
      <c r="CI283" s="86"/>
      <c r="CJ283" s="86"/>
      <c r="CK283" s="86"/>
      <c r="CL283" s="86"/>
      <c r="CM283" s="86"/>
      <c r="CN283" s="86"/>
      <c r="CO283" s="86"/>
      <c r="CP283" s="86"/>
      <c r="CQ283" s="86"/>
      <c r="CR283" s="86"/>
      <c r="CS283" s="86"/>
      <c r="CT283" s="86"/>
      <c r="CU283" s="86"/>
      <c r="CV283" s="86"/>
      <c r="CW283" s="86"/>
      <c r="CX283" s="86"/>
      <c r="CY283" s="86"/>
      <c r="CZ283" s="86"/>
      <c r="DA283" s="86"/>
      <c r="DB283" s="86"/>
      <c r="DC283" s="86"/>
      <c r="DD283" s="86"/>
      <c r="DE283" s="86"/>
      <c r="DF283" s="86"/>
      <c r="DG283" s="86"/>
      <c r="DH283" s="86"/>
      <c r="DI283" s="86"/>
      <c r="DJ283" s="86"/>
      <c r="DK283" s="86"/>
      <c r="DL283" s="86"/>
      <c r="DM283" s="86"/>
      <c r="DN283" s="86"/>
      <c r="DO283" s="86"/>
      <c r="DP283" s="86"/>
      <c r="DQ283" s="86"/>
      <c r="DR283" s="86"/>
      <c r="DS283" s="86"/>
      <c r="DT283" s="86"/>
      <c r="DU283" s="86"/>
      <c r="DV283" s="86"/>
      <c r="DW283" s="86"/>
      <c r="DX283" s="86"/>
      <c r="DY283" s="86"/>
      <c r="DZ283" s="86"/>
      <c r="EA283" s="86"/>
      <c r="EB283" s="86"/>
      <c r="EC283" s="86"/>
      <c r="ED283" s="86"/>
      <c r="EE283" s="86"/>
      <c r="EF283" s="86"/>
      <c r="EG283" s="86"/>
      <c r="EH283" s="86"/>
      <c r="EI283" s="86"/>
      <c r="EJ283" s="86"/>
      <c r="EK283" s="86"/>
      <c r="EL283" s="86"/>
      <c r="EM283" s="86"/>
      <c r="EN283" s="86"/>
      <c r="EO283" s="86"/>
      <c r="EP283" s="86"/>
      <c r="EQ283" s="86"/>
      <c r="ER283" s="86"/>
      <c r="ES283" s="86"/>
      <c r="ET283" s="86"/>
      <c r="EU283" s="86"/>
      <c r="EV283" s="86"/>
      <c r="EW283" s="86"/>
      <c r="EX283" s="86"/>
      <c r="EY283" s="86"/>
      <c r="EZ283" s="86"/>
      <c r="FA283" s="86"/>
      <c r="FB283" s="86"/>
      <c r="FC283" s="86"/>
      <c r="FD283" s="86"/>
      <c r="FE283" s="86"/>
      <c r="FF283" s="86"/>
      <c r="FG283" s="86"/>
      <c r="FH283" s="86"/>
      <c r="FI283" s="86"/>
      <c r="FJ283" s="86"/>
      <c r="FK283" s="86"/>
      <c r="FL283" s="86"/>
      <c r="FM283" s="86"/>
      <c r="FN283" s="86"/>
      <c r="FO283" s="86"/>
      <c r="FP283" s="86"/>
      <c r="FQ283" s="86"/>
      <c r="FR283" s="86"/>
      <c r="FS283" s="86"/>
      <c r="FT283" s="86"/>
      <c r="FU283" s="86"/>
      <c r="FV283" s="86"/>
      <c r="FW283" s="86"/>
      <c r="FX283" s="86"/>
      <c r="FY283" s="86"/>
      <c r="FZ283" s="86"/>
      <c r="GA283" s="86"/>
      <c r="GB283" s="86"/>
      <c r="GC283" s="86"/>
      <c r="GD283" s="86"/>
      <c r="GE283" s="86"/>
      <c r="GF283" s="86"/>
      <c r="GG283" s="86"/>
      <c r="GH283" s="86"/>
      <c r="GI283" s="86"/>
      <c r="GJ283" s="86"/>
      <c r="GK283" s="86"/>
      <c r="GL283" s="86"/>
      <c r="GM283" s="86"/>
      <c r="GN283" s="86"/>
      <c r="GO283" s="86"/>
      <c r="GP283" s="86"/>
      <c r="GQ283" s="86"/>
      <c r="GR283" s="86"/>
      <c r="GS283" s="86"/>
      <c r="GT283" s="86"/>
      <c r="GU283" s="86"/>
      <c r="GV283" s="86"/>
      <c r="GW283" s="86"/>
      <c r="GX283" s="86"/>
      <c r="GY283" s="86"/>
      <c r="GZ283" s="86"/>
      <c r="HA283" s="86"/>
      <c r="HB283" s="86"/>
      <c r="HC283" s="86"/>
      <c r="HD283" s="86"/>
      <c r="HE283" s="86"/>
      <c r="HF283" s="86"/>
      <c r="HG283" s="86"/>
      <c r="HH283" s="86"/>
      <c r="HI283" s="86"/>
      <c r="HJ283" s="86"/>
      <c r="HK283" s="86"/>
      <c r="HL283" s="86"/>
      <c r="HM283" s="86"/>
      <c r="HN283" s="86"/>
      <c r="HO283" s="86"/>
      <c r="HP283" s="86"/>
      <c r="HQ283" s="86"/>
      <c r="HR283" s="86"/>
      <c r="HS283" s="86"/>
      <c r="HT283" s="86"/>
      <c r="HU283" s="86"/>
      <c r="HV283" s="86"/>
      <c r="HW283" s="86"/>
      <c r="HX283" s="86"/>
      <c r="HY283" s="86"/>
      <c r="HZ283" s="86"/>
      <c r="IA283" s="86"/>
      <c r="IB283" s="86"/>
      <c r="IC283" s="86"/>
      <c r="ID283" s="86"/>
      <c r="IE283" s="86"/>
      <c r="IF283" s="86"/>
      <c r="IG283" s="86"/>
      <c r="IH283" s="86"/>
      <c r="II283" s="86"/>
      <c r="IJ283" s="86"/>
      <c r="IK283" s="86"/>
      <c r="IL283" s="86"/>
      <c r="IM283" s="86"/>
      <c r="IN283" s="86"/>
      <c r="IO283" s="86"/>
      <c r="IP283" s="86"/>
      <c r="IQ283" s="86"/>
      <c r="IR283" s="86"/>
      <c r="IS283" s="86"/>
      <c r="IT283" s="86"/>
      <c r="IU283" s="86"/>
      <c r="IV283" s="86"/>
      <c r="IW283" s="86"/>
    </row>
    <row r="284" customFormat="false" ht="25.35" hidden="false" customHeight="true" outlineLevel="0" collapsed="false">
      <c r="A284" s="196" t="s">
        <v>396</v>
      </c>
      <c r="B284" s="154"/>
      <c r="C284" s="126" t="s">
        <v>366</v>
      </c>
      <c r="D284" s="172"/>
      <c r="E284" s="186" t="s">
        <v>407</v>
      </c>
      <c r="F284" s="155"/>
      <c r="G284" s="186" t="s">
        <v>406</v>
      </c>
      <c r="H284" s="155"/>
      <c r="I284" s="197" t="n">
        <v>10000</v>
      </c>
      <c r="J284" s="86"/>
      <c r="K284" s="192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  <c r="AA284" s="86"/>
      <c r="AB284" s="86"/>
      <c r="AC284" s="86"/>
      <c r="AD284" s="86"/>
      <c r="AE284" s="86"/>
      <c r="AF284" s="86"/>
      <c r="AG284" s="86"/>
      <c r="AH284" s="86"/>
      <c r="AI284" s="86"/>
      <c r="AJ284" s="86"/>
      <c r="AK284" s="86"/>
      <c r="AL284" s="86"/>
      <c r="AM284" s="86"/>
      <c r="AN284" s="86"/>
      <c r="AO284" s="86"/>
      <c r="AP284" s="86"/>
      <c r="AQ284" s="86"/>
      <c r="AR284" s="86"/>
      <c r="AS284" s="86"/>
      <c r="AT284" s="86"/>
      <c r="AU284" s="86"/>
      <c r="AV284" s="86"/>
      <c r="AW284" s="86"/>
      <c r="AX284" s="86"/>
      <c r="AY284" s="86"/>
      <c r="AZ284" s="86"/>
      <c r="BA284" s="86"/>
      <c r="BB284" s="86"/>
      <c r="BC284" s="86"/>
      <c r="BD284" s="86"/>
      <c r="BE284" s="86"/>
      <c r="BF284" s="86"/>
      <c r="BG284" s="86"/>
      <c r="BH284" s="86"/>
      <c r="BI284" s="86"/>
      <c r="BJ284" s="86"/>
      <c r="BK284" s="86"/>
      <c r="BL284" s="86"/>
      <c r="BM284" s="86"/>
      <c r="BN284" s="86"/>
      <c r="BO284" s="86"/>
      <c r="BP284" s="86"/>
      <c r="BQ284" s="86"/>
      <c r="BR284" s="86"/>
      <c r="BS284" s="86"/>
      <c r="BT284" s="86"/>
      <c r="BU284" s="86"/>
      <c r="BV284" s="86"/>
      <c r="BW284" s="86"/>
      <c r="BX284" s="86"/>
      <c r="BY284" s="86"/>
      <c r="BZ284" s="86"/>
      <c r="CA284" s="86"/>
      <c r="CB284" s="86"/>
      <c r="CC284" s="86"/>
      <c r="CD284" s="86"/>
      <c r="CE284" s="86"/>
      <c r="CF284" s="86"/>
      <c r="CG284" s="86"/>
      <c r="CH284" s="86"/>
      <c r="CI284" s="86"/>
      <c r="CJ284" s="86"/>
      <c r="CK284" s="86"/>
      <c r="CL284" s="86"/>
      <c r="CM284" s="86"/>
      <c r="CN284" s="86"/>
      <c r="CO284" s="86"/>
      <c r="CP284" s="86"/>
      <c r="CQ284" s="86"/>
      <c r="CR284" s="86"/>
      <c r="CS284" s="86"/>
      <c r="CT284" s="86"/>
      <c r="CU284" s="86"/>
      <c r="CV284" s="86"/>
      <c r="CW284" s="86"/>
      <c r="CX284" s="86"/>
      <c r="CY284" s="86"/>
      <c r="CZ284" s="86"/>
      <c r="DA284" s="86"/>
      <c r="DB284" s="86"/>
      <c r="DC284" s="86"/>
      <c r="DD284" s="86"/>
      <c r="DE284" s="86"/>
      <c r="DF284" s="86"/>
      <c r="DG284" s="86"/>
      <c r="DH284" s="86"/>
      <c r="DI284" s="86"/>
      <c r="DJ284" s="86"/>
      <c r="DK284" s="86"/>
      <c r="DL284" s="86"/>
      <c r="DM284" s="86"/>
      <c r="DN284" s="86"/>
      <c r="DO284" s="86"/>
      <c r="DP284" s="86"/>
      <c r="DQ284" s="86"/>
      <c r="DR284" s="86"/>
      <c r="DS284" s="86"/>
      <c r="DT284" s="86"/>
      <c r="DU284" s="86"/>
      <c r="DV284" s="86"/>
      <c r="DW284" s="86"/>
      <c r="DX284" s="86"/>
      <c r="DY284" s="86"/>
      <c r="DZ284" s="86"/>
      <c r="EA284" s="86"/>
      <c r="EB284" s="86"/>
      <c r="EC284" s="86"/>
      <c r="ED284" s="86"/>
      <c r="EE284" s="86"/>
      <c r="EF284" s="86"/>
      <c r="EG284" s="86"/>
      <c r="EH284" s="86"/>
      <c r="EI284" s="86"/>
      <c r="EJ284" s="86"/>
      <c r="EK284" s="86"/>
      <c r="EL284" s="86"/>
      <c r="EM284" s="86"/>
      <c r="EN284" s="86"/>
      <c r="EO284" s="86"/>
      <c r="EP284" s="86"/>
      <c r="EQ284" s="86"/>
      <c r="ER284" s="86"/>
      <c r="ES284" s="86"/>
      <c r="ET284" s="86"/>
      <c r="EU284" s="86"/>
      <c r="EV284" s="86"/>
      <c r="EW284" s="86"/>
      <c r="EX284" s="86"/>
      <c r="EY284" s="86"/>
      <c r="EZ284" s="86"/>
      <c r="FA284" s="86"/>
      <c r="FB284" s="86"/>
      <c r="FC284" s="86"/>
      <c r="FD284" s="86"/>
      <c r="FE284" s="86"/>
      <c r="FF284" s="86"/>
      <c r="FG284" s="86"/>
      <c r="FH284" s="86"/>
      <c r="FI284" s="86"/>
      <c r="FJ284" s="86"/>
      <c r="FK284" s="86"/>
      <c r="FL284" s="86"/>
      <c r="FM284" s="86"/>
      <c r="FN284" s="86"/>
      <c r="FO284" s="86"/>
      <c r="FP284" s="86"/>
      <c r="FQ284" s="86"/>
      <c r="FR284" s="86"/>
      <c r="FS284" s="86"/>
      <c r="FT284" s="86"/>
      <c r="FU284" s="86"/>
      <c r="FV284" s="86"/>
      <c r="FW284" s="86"/>
      <c r="FX284" s="86"/>
      <c r="FY284" s="86"/>
      <c r="FZ284" s="86"/>
      <c r="GA284" s="86"/>
      <c r="GB284" s="86"/>
      <c r="GC284" s="86"/>
      <c r="GD284" s="86"/>
      <c r="GE284" s="86"/>
      <c r="GF284" s="86"/>
      <c r="GG284" s="86"/>
      <c r="GH284" s="86"/>
      <c r="GI284" s="86"/>
      <c r="GJ284" s="86"/>
      <c r="GK284" s="86"/>
      <c r="GL284" s="86"/>
      <c r="GM284" s="86"/>
      <c r="GN284" s="86"/>
      <c r="GO284" s="86"/>
      <c r="GP284" s="86"/>
      <c r="GQ284" s="86"/>
      <c r="GR284" s="86"/>
      <c r="GS284" s="86"/>
      <c r="GT284" s="86"/>
      <c r="GU284" s="86"/>
      <c r="GV284" s="86"/>
      <c r="GW284" s="86"/>
      <c r="GX284" s="86"/>
      <c r="GY284" s="86"/>
      <c r="GZ284" s="86"/>
      <c r="HA284" s="86"/>
      <c r="HB284" s="86"/>
      <c r="HC284" s="86"/>
      <c r="HD284" s="86"/>
      <c r="HE284" s="86"/>
      <c r="HF284" s="86"/>
      <c r="HG284" s="86"/>
      <c r="HH284" s="86"/>
      <c r="HI284" s="86"/>
      <c r="HJ284" s="86"/>
      <c r="HK284" s="86"/>
      <c r="HL284" s="86"/>
      <c r="HM284" s="86"/>
      <c r="HN284" s="86"/>
      <c r="HO284" s="86"/>
      <c r="HP284" s="86"/>
      <c r="HQ284" s="86"/>
      <c r="HR284" s="86"/>
      <c r="HS284" s="86"/>
      <c r="HT284" s="86"/>
      <c r="HU284" s="86"/>
      <c r="HV284" s="86"/>
      <c r="HW284" s="86"/>
      <c r="HX284" s="86"/>
      <c r="HY284" s="86"/>
      <c r="HZ284" s="86"/>
      <c r="IA284" s="86"/>
      <c r="IB284" s="86"/>
      <c r="IC284" s="86"/>
      <c r="ID284" s="86"/>
      <c r="IE284" s="86"/>
      <c r="IF284" s="86"/>
      <c r="IG284" s="86"/>
      <c r="IH284" s="86"/>
      <c r="II284" s="86"/>
      <c r="IJ284" s="86"/>
      <c r="IK284" s="86"/>
      <c r="IL284" s="86"/>
      <c r="IM284" s="86"/>
      <c r="IN284" s="86"/>
      <c r="IO284" s="86"/>
      <c r="IP284" s="86"/>
      <c r="IQ284" s="86"/>
      <c r="IR284" s="86"/>
      <c r="IS284" s="86"/>
      <c r="IT284" s="86"/>
      <c r="IU284" s="86"/>
      <c r="IV284" s="86"/>
      <c r="IW284" s="86"/>
    </row>
    <row r="285" customFormat="false" ht="25.35" hidden="false" customHeight="true" outlineLevel="0" collapsed="false">
      <c r="A285" s="198" t="s">
        <v>285</v>
      </c>
      <c r="B285" s="154"/>
      <c r="C285" s="126" t="s">
        <v>366</v>
      </c>
      <c r="D285" s="172"/>
      <c r="E285" s="165" t="s">
        <v>408</v>
      </c>
      <c r="F285" s="155"/>
      <c r="G285" s="183" t="s">
        <v>409</v>
      </c>
      <c r="H285" s="155"/>
      <c r="I285" s="199" t="n">
        <v>2000000</v>
      </c>
      <c r="J285" s="86"/>
      <c r="K285" s="192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  <c r="Z285" s="86"/>
      <c r="AA285" s="86"/>
      <c r="AB285" s="86"/>
      <c r="AC285" s="86"/>
      <c r="AD285" s="86"/>
      <c r="AE285" s="86"/>
      <c r="AF285" s="86"/>
      <c r="AG285" s="86"/>
      <c r="AH285" s="86"/>
      <c r="AI285" s="86"/>
      <c r="AJ285" s="86"/>
      <c r="AK285" s="86"/>
      <c r="AL285" s="86"/>
      <c r="AM285" s="86"/>
      <c r="AN285" s="86"/>
      <c r="AO285" s="86"/>
      <c r="AP285" s="86"/>
      <c r="AQ285" s="86"/>
      <c r="AR285" s="86"/>
      <c r="AS285" s="86"/>
      <c r="AT285" s="86"/>
      <c r="AU285" s="86"/>
      <c r="AV285" s="86"/>
      <c r="AW285" s="86"/>
      <c r="AX285" s="86"/>
      <c r="AY285" s="86"/>
      <c r="AZ285" s="86"/>
      <c r="BA285" s="86"/>
      <c r="BB285" s="86"/>
      <c r="BC285" s="86"/>
      <c r="BD285" s="86"/>
      <c r="BE285" s="86"/>
      <c r="BF285" s="86"/>
      <c r="BG285" s="86"/>
      <c r="BH285" s="86"/>
      <c r="BI285" s="86"/>
      <c r="BJ285" s="86"/>
      <c r="BK285" s="86"/>
      <c r="BL285" s="86"/>
      <c r="BM285" s="86"/>
      <c r="BN285" s="86"/>
      <c r="BO285" s="86"/>
      <c r="BP285" s="86"/>
      <c r="BQ285" s="86"/>
      <c r="BR285" s="86"/>
      <c r="BS285" s="86"/>
      <c r="BT285" s="86"/>
      <c r="BU285" s="86"/>
      <c r="BV285" s="86"/>
      <c r="BW285" s="86"/>
      <c r="BX285" s="86"/>
      <c r="BY285" s="86"/>
      <c r="BZ285" s="86"/>
      <c r="CA285" s="86"/>
      <c r="CB285" s="86"/>
      <c r="CC285" s="86"/>
      <c r="CD285" s="86"/>
      <c r="CE285" s="86"/>
      <c r="CF285" s="86"/>
      <c r="CG285" s="86"/>
      <c r="CH285" s="86"/>
      <c r="CI285" s="86"/>
      <c r="CJ285" s="86"/>
      <c r="CK285" s="86"/>
      <c r="CL285" s="86"/>
      <c r="CM285" s="86"/>
      <c r="CN285" s="86"/>
      <c r="CO285" s="86"/>
      <c r="CP285" s="86"/>
      <c r="CQ285" s="86"/>
      <c r="CR285" s="86"/>
      <c r="CS285" s="86"/>
      <c r="CT285" s="86"/>
      <c r="CU285" s="86"/>
      <c r="CV285" s="86"/>
      <c r="CW285" s="86"/>
      <c r="CX285" s="86"/>
      <c r="CY285" s="86"/>
      <c r="CZ285" s="86"/>
      <c r="DA285" s="86"/>
      <c r="DB285" s="86"/>
      <c r="DC285" s="86"/>
      <c r="DD285" s="86"/>
      <c r="DE285" s="86"/>
      <c r="DF285" s="86"/>
      <c r="DG285" s="86"/>
      <c r="DH285" s="86"/>
      <c r="DI285" s="86"/>
      <c r="DJ285" s="86"/>
      <c r="DK285" s="86"/>
      <c r="DL285" s="86"/>
      <c r="DM285" s="86"/>
      <c r="DN285" s="86"/>
      <c r="DO285" s="86"/>
      <c r="DP285" s="86"/>
      <c r="DQ285" s="86"/>
      <c r="DR285" s="86"/>
      <c r="DS285" s="86"/>
      <c r="DT285" s="86"/>
      <c r="DU285" s="86"/>
      <c r="DV285" s="86"/>
      <c r="DW285" s="86"/>
      <c r="DX285" s="86"/>
      <c r="DY285" s="86"/>
      <c r="DZ285" s="86"/>
      <c r="EA285" s="86"/>
      <c r="EB285" s="86"/>
      <c r="EC285" s="86"/>
      <c r="ED285" s="86"/>
      <c r="EE285" s="86"/>
      <c r="EF285" s="86"/>
      <c r="EG285" s="86"/>
      <c r="EH285" s="86"/>
      <c r="EI285" s="86"/>
      <c r="EJ285" s="86"/>
      <c r="EK285" s="86"/>
      <c r="EL285" s="86"/>
      <c r="EM285" s="86"/>
      <c r="EN285" s="86"/>
      <c r="EO285" s="86"/>
      <c r="EP285" s="86"/>
      <c r="EQ285" s="86"/>
      <c r="ER285" s="86"/>
      <c r="ES285" s="86"/>
      <c r="ET285" s="86"/>
      <c r="EU285" s="86"/>
      <c r="EV285" s="86"/>
      <c r="EW285" s="86"/>
      <c r="EX285" s="86"/>
      <c r="EY285" s="86"/>
      <c r="EZ285" s="86"/>
      <c r="FA285" s="86"/>
      <c r="FB285" s="86"/>
      <c r="FC285" s="86"/>
      <c r="FD285" s="86"/>
      <c r="FE285" s="86"/>
      <c r="FF285" s="86"/>
      <c r="FG285" s="86"/>
      <c r="FH285" s="86"/>
      <c r="FI285" s="86"/>
      <c r="FJ285" s="86"/>
      <c r="FK285" s="86"/>
      <c r="FL285" s="86"/>
      <c r="FM285" s="86"/>
      <c r="FN285" s="86"/>
      <c r="FO285" s="86"/>
      <c r="FP285" s="86"/>
      <c r="FQ285" s="86"/>
      <c r="FR285" s="86"/>
      <c r="FS285" s="86"/>
      <c r="FT285" s="86"/>
      <c r="FU285" s="86"/>
      <c r="FV285" s="86"/>
      <c r="FW285" s="86"/>
      <c r="FX285" s="86"/>
      <c r="FY285" s="86"/>
      <c r="FZ285" s="86"/>
      <c r="GA285" s="86"/>
      <c r="GB285" s="86"/>
      <c r="GC285" s="86"/>
      <c r="GD285" s="86"/>
      <c r="GE285" s="86"/>
      <c r="GF285" s="86"/>
      <c r="GG285" s="86"/>
      <c r="GH285" s="86"/>
      <c r="GI285" s="86"/>
      <c r="GJ285" s="86"/>
      <c r="GK285" s="86"/>
      <c r="GL285" s="86"/>
      <c r="GM285" s="86"/>
      <c r="GN285" s="86"/>
      <c r="GO285" s="86"/>
      <c r="GP285" s="86"/>
      <c r="GQ285" s="86"/>
      <c r="GR285" s="86"/>
      <c r="GS285" s="86"/>
      <c r="GT285" s="86"/>
      <c r="GU285" s="86"/>
      <c r="GV285" s="86"/>
      <c r="GW285" s="86"/>
      <c r="GX285" s="86"/>
      <c r="GY285" s="86"/>
      <c r="GZ285" s="86"/>
      <c r="HA285" s="86"/>
      <c r="HB285" s="86"/>
      <c r="HC285" s="86"/>
      <c r="HD285" s="86"/>
      <c r="HE285" s="86"/>
      <c r="HF285" s="86"/>
      <c r="HG285" s="86"/>
      <c r="HH285" s="86"/>
      <c r="HI285" s="86"/>
      <c r="HJ285" s="86"/>
      <c r="HK285" s="86"/>
      <c r="HL285" s="86"/>
      <c r="HM285" s="86"/>
      <c r="HN285" s="86"/>
      <c r="HO285" s="86"/>
      <c r="HP285" s="86"/>
      <c r="HQ285" s="86"/>
      <c r="HR285" s="86"/>
      <c r="HS285" s="86"/>
      <c r="HT285" s="86"/>
      <c r="HU285" s="86"/>
      <c r="HV285" s="86"/>
      <c r="HW285" s="86"/>
      <c r="HX285" s="86"/>
      <c r="HY285" s="86"/>
      <c r="HZ285" s="86"/>
      <c r="IA285" s="86"/>
      <c r="IB285" s="86"/>
      <c r="IC285" s="86"/>
      <c r="ID285" s="86"/>
      <c r="IE285" s="86"/>
      <c r="IF285" s="86"/>
      <c r="IG285" s="86"/>
      <c r="IH285" s="86"/>
      <c r="II285" s="86"/>
      <c r="IJ285" s="86"/>
      <c r="IK285" s="86"/>
      <c r="IL285" s="86"/>
      <c r="IM285" s="86"/>
      <c r="IN285" s="86"/>
      <c r="IO285" s="86"/>
      <c r="IP285" s="86"/>
      <c r="IQ285" s="86"/>
      <c r="IR285" s="86"/>
      <c r="IS285" s="86"/>
      <c r="IT285" s="86"/>
      <c r="IU285" s="86"/>
      <c r="IV285" s="86"/>
      <c r="IW285" s="86"/>
    </row>
    <row r="286" customFormat="false" ht="25.35" hidden="false" customHeight="true" outlineLevel="0" collapsed="false">
      <c r="A286" s="169" t="s">
        <v>207</v>
      </c>
      <c r="B286" s="154"/>
      <c r="C286" s="126" t="s">
        <v>366</v>
      </c>
      <c r="D286" s="172"/>
      <c r="E286" s="165" t="s">
        <v>408</v>
      </c>
      <c r="F286" s="155"/>
      <c r="G286" s="166" t="s">
        <v>410</v>
      </c>
      <c r="H286" s="155"/>
      <c r="I286" s="199" t="n">
        <v>550000</v>
      </c>
      <c r="J286" s="86"/>
      <c r="K286" s="192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  <c r="AA286" s="86"/>
      <c r="AB286" s="86"/>
      <c r="AC286" s="86"/>
      <c r="AD286" s="86"/>
      <c r="AE286" s="86"/>
      <c r="AF286" s="86"/>
      <c r="AG286" s="86"/>
      <c r="AH286" s="86"/>
      <c r="AI286" s="86"/>
      <c r="AJ286" s="86"/>
      <c r="AK286" s="86"/>
      <c r="AL286" s="86"/>
      <c r="AM286" s="86"/>
      <c r="AN286" s="86"/>
      <c r="AO286" s="86"/>
      <c r="AP286" s="86"/>
      <c r="AQ286" s="86"/>
      <c r="AR286" s="86"/>
      <c r="AS286" s="86"/>
      <c r="AT286" s="86"/>
      <c r="AU286" s="86"/>
      <c r="AV286" s="86"/>
      <c r="AW286" s="86"/>
      <c r="AX286" s="86"/>
      <c r="AY286" s="86"/>
      <c r="AZ286" s="86"/>
      <c r="BA286" s="86"/>
      <c r="BB286" s="86"/>
      <c r="BC286" s="86"/>
      <c r="BD286" s="86"/>
      <c r="BE286" s="86"/>
      <c r="BF286" s="86"/>
      <c r="BG286" s="86"/>
      <c r="BH286" s="86"/>
      <c r="BI286" s="86"/>
      <c r="BJ286" s="86"/>
      <c r="BK286" s="86"/>
      <c r="BL286" s="86"/>
      <c r="BM286" s="86"/>
      <c r="BN286" s="86"/>
      <c r="BO286" s="86"/>
      <c r="BP286" s="86"/>
      <c r="BQ286" s="86"/>
      <c r="BR286" s="86"/>
      <c r="BS286" s="86"/>
      <c r="BT286" s="86"/>
      <c r="BU286" s="86"/>
      <c r="BV286" s="86"/>
      <c r="BW286" s="86"/>
      <c r="BX286" s="86"/>
      <c r="BY286" s="86"/>
      <c r="BZ286" s="86"/>
      <c r="CA286" s="86"/>
      <c r="CB286" s="86"/>
      <c r="CC286" s="86"/>
      <c r="CD286" s="86"/>
      <c r="CE286" s="86"/>
      <c r="CF286" s="86"/>
      <c r="CG286" s="86"/>
      <c r="CH286" s="86"/>
      <c r="CI286" s="86"/>
      <c r="CJ286" s="86"/>
      <c r="CK286" s="86"/>
      <c r="CL286" s="86"/>
      <c r="CM286" s="86"/>
      <c r="CN286" s="86"/>
      <c r="CO286" s="86"/>
      <c r="CP286" s="86"/>
      <c r="CQ286" s="86"/>
      <c r="CR286" s="86"/>
      <c r="CS286" s="86"/>
      <c r="CT286" s="86"/>
      <c r="CU286" s="86"/>
      <c r="CV286" s="86"/>
      <c r="CW286" s="86"/>
      <c r="CX286" s="86"/>
      <c r="CY286" s="86"/>
      <c r="CZ286" s="86"/>
      <c r="DA286" s="86"/>
      <c r="DB286" s="86"/>
      <c r="DC286" s="86"/>
      <c r="DD286" s="86"/>
      <c r="DE286" s="86"/>
      <c r="DF286" s="86"/>
      <c r="DG286" s="86"/>
      <c r="DH286" s="86"/>
      <c r="DI286" s="86"/>
      <c r="DJ286" s="86"/>
      <c r="DK286" s="86"/>
      <c r="DL286" s="86"/>
      <c r="DM286" s="86"/>
      <c r="DN286" s="86"/>
      <c r="DO286" s="86"/>
      <c r="DP286" s="86"/>
      <c r="DQ286" s="86"/>
      <c r="DR286" s="86"/>
      <c r="DS286" s="86"/>
      <c r="DT286" s="86"/>
      <c r="DU286" s="86"/>
      <c r="DV286" s="86"/>
      <c r="DW286" s="86"/>
      <c r="DX286" s="86"/>
      <c r="DY286" s="86"/>
      <c r="DZ286" s="86"/>
      <c r="EA286" s="86"/>
      <c r="EB286" s="86"/>
      <c r="EC286" s="86"/>
      <c r="ED286" s="86"/>
      <c r="EE286" s="86"/>
      <c r="EF286" s="86"/>
      <c r="EG286" s="86"/>
      <c r="EH286" s="86"/>
      <c r="EI286" s="86"/>
      <c r="EJ286" s="86"/>
      <c r="EK286" s="86"/>
      <c r="EL286" s="86"/>
      <c r="EM286" s="86"/>
      <c r="EN286" s="86"/>
      <c r="EO286" s="86"/>
      <c r="EP286" s="86"/>
      <c r="EQ286" s="86"/>
      <c r="ER286" s="86"/>
      <c r="ES286" s="86"/>
      <c r="ET286" s="86"/>
      <c r="EU286" s="86"/>
      <c r="EV286" s="86"/>
      <c r="EW286" s="86"/>
      <c r="EX286" s="86"/>
      <c r="EY286" s="86"/>
      <c r="EZ286" s="86"/>
      <c r="FA286" s="86"/>
      <c r="FB286" s="86"/>
      <c r="FC286" s="86"/>
      <c r="FD286" s="86"/>
      <c r="FE286" s="86"/>
      <c r="FF286" s="86"/>
      <c r="FG286" s="86"/>
      <c r="FH286" s="86"/>
      <c r="FI286" s="86"/>
      <c r="FJ286" s="86"/>
      <c r="FK286" s="86"/>
      <c r="FL286" s="86"/>
      <c r="FM286" s="86"/>
      <c r="FN286" s="86"/>
      <c r="FO286" s="86"/>
      <c r="FP286" s="86"/>
      <c r="FQ286" s="86"/>
      <c r="FR286" s="86"/>
      <c r="FS286" s="86"/>
      <c r="FT286" s="86"/>
      <c r="FU286" s="86"/>
      <c r="FV286" s="86"/>
      <c r="FW286" s="86"/>
      <c r="FX286" s="86"/>
      <c r="FY286" s="86"/>
      <c r="FZ286" s="86"/>
      <c r="GA286" s="86"/>
      <c r="GB286" s="86"/>
      <c r="GC286" s="86"/>
      <c r="GD286" s="86"/>
      <c r="GE286" s="86"/>
      <c r="GF286" s="86"/>
      <c r="GG286" s="86"/>
      <c r="GH286" s="86"/>
      <c r="GI286" s="86"/>
      <c r="GJ286" s="86"/>
      <c r="GK286" s="86"/>
      <c r="GL286" s="86"/>
      <c r="GM286" s="86"/>
      <c r="GN286" s="86"/>
      <c r="GO286" s="86"/>
      <c r="GP286" s="86"/>
      <c r="GQ286" s="86"/>
      <c r="GR286" s="86"/>
      <c r="GS286" s="86"/>
      <c r="GT286" s="86"/>
      <c r="GU286" s="86"/>
      <c r="GV286" s="86"/>
      <c r="GW286" s="86"/>
      <c r="GX286" s="86"/>
      <c r="GY286" s="86"/>
      <c r="GZ286" s="86"/>
      <c r="HA286" s="86"/>
      <c r="HB286" s="86"/>
      <c r="HC286" s="86"/>
      <c r="HD286" s="86"/>
      <c r="HE286" s="86"/>
      <c r="HF286" s="86"/>
      <c r="HG286" s="86"/>
      <c r="HH286" s="86"/>
      <c r="HI286" s="86"/>
      <c r="HJ286" s="86"/>
      <c r="HK286" s="86"/>
      <c r="HL286" s="86"/>
      <c r="HM286" s="86"/>
      <c r="HN286" s="86"/>
      <c r="HO286" s="86"/>
      <c r="HP286" s="86"/>
      <c r="HQ286" s="86"/>
      <c r="HR286" s="86"/>
      <c r="HS286" s="86"/>
      <c r="HT286" s="86"/>
      <c r="HU286" s="86"/>
      <c r="HV286" s="86"/>
      <c r="HW286" s="86"/>
      <c r="HX286" s="86"/>
      <c r="HY286" s="86"/>
      <c r="HZ286" s="86"/>
      <c r="IA286" s="86"/>
      <c r="IB286" s="86"/>
      <c r="IC286" s="86"/>
      <c r="ID286" s="86"/>
      <c r="IE286" s="86"/>
      <c r="IF286" s="86"/>
      <c r="IG286" s="86"/>
      <c r="IH286" s="86"/>
      <c r="II286" s="86"/>
      <c r="IJ286" s="86"/>
      <c r="IK286" s="86"/>
      <c r="IL286" s="86"/>
      <c r="IM286" s="86"/>
      <c r="IN286" s="86"/>
      <c r="IO286" s="86"/>
      <c r="IP286" s="86"/>
      <c r="IQ286" s="86"/>
      <c r="IR286" s="86"/>
      <c r="IS286" s="86"/>
      <c r="IT286" s="86"/>
      <c r="IU286" s="86"/>
      <c r="IV286" s="86"/>
      <c r="IW286" s="86"/>
    </row>
    <row r="287" customFormat="false" ht="25.35" hidden="false" customHeight="true" outlineLevel="0" collapsed="false">
      <c r="A287" s="169" t="s">
        <v>239</v>
      </c>
      <c r="B287" s="154"/>
      <c r="C287" s="126" t="s">
        <v>366</v>
      </c>
      <c r="D287" s="172"/>
      <c r="E287" s="165" t="s">
        <v>42</v>
      </c>
      <c r="F287" s="155"/>
      <c r="G287" s="165" t="s">
        <v>181</v>
      </c>
      <c r="H287" s="155"/>
      <c r="I287" s="199" t="n">
        <v>0</v>
      </c>
      <c r="J287" s="162"/>
      <c r="K287" s="163"/>
      <c r="L287" s="162"/>
      <c r="M287" s="162"/>
      <c r="N287" s="162"/>
      <c r="O287" s="162"/>
      <c r="P287" s="162"/>
      <c r="Q287" s="162"/>
      <c r="R287" s="162"/>
      <c r="S287" s="162"/>
      <c r="T287" s="162"/>
      <c r="U287" s="162"/>
      <c r="V287" s="162"/>
      <c r="W287" s="162"/>
      <c r="X287" s="162"/>
      <c r="Y287" s="162"/>
      <c r="Z287" s="162"/>
      <c r="AA287" s="162"/>
      <c r="AB287" s="162"/>
      <c r="AC287" s="162"/>
      <c r="AD287" s="162"/>
      <c r="AE287" s="162"/>
      <c r="AF287" s="162"/>
      <c r="AG287" s="162"/>
      <c r="AH287" s="162"/>
      <c r="AI287" s="162"/>
      <c r="AJ287" s="162"/>
      <c r="AK287" s="162"/>
      <c r="AL287" s="162"/>
      <c r="AM287" s="162"/>
      <c r="AN287" s="162"/>
      <c r="AO287" s="162"/>
      <c r="AP287" s="162"/>
      <c r="AQ287" s="162"/>
      <c r="AR287" s="162"/>
      <c r="AS287" s="162"/>
      <c r="AT287" s="162"/>
      <c r="AU287" s="162"/>
      <c r="AV287" s="162"/>
      <c r="AW287" s="162"/>
      <c r="AX287" s="162"/>
      <c r="AY287" s="162"/>
      <c r="AZ287" s="162"/>
      <c r="BA287" s="162"/>
      <c r="BB287" s="162"/>
      <c r="BC287" s="162"/>
      <c r="BD287" s="162"/>
      <c r="BE287" s="162"/>
      <c r="BF287" s="162"/>
      <c r="BG287" s="162"/>
      <c r="BH287" s="162"/>
      <c r="BI287" s="162"/>
      <c r="BJ287" s="162"/>
      <c r="BK287" s="162"/>
      <c r="BL287" s="162"/>
      <c r="BM287" s="162"/>
      <c r="BN287" s="162"/>
      <c r="BO287" s="162"/>
      <c r="BP287" s="162"/>
      <c r="BQ287" s="162"/>
      <c r="BR287" s="162"/>
      <c r="BS287" s="162"/>
      <c r="BT287" s="162"/>
      <c r="BU287" s="162"/>
      <c r="BV287" s="162"/>
      <c r="BW287" s="162"/>
      <c r="BX287" s="162"/>
      <c r="BY287" s="162"/>
      <c r="BZ287" s="162"/>
      <c r="CA287" s="162"/>
      <c r="CB287" s="162"/>
      <c r="CC287" s="162"/>
      <c r="CD287" s="162"/>
      <c r="CE287" s="162"/>
      <c r="CF287" s="162"/>
      <c r="CG287" s="162"/>
      <c r="CH287" s="162"/>
      <c r="CI287" s="162"/>
      <c r="CJ287" s="162"/>
      <c r="CK287" s="162"/>
      <c r="CL287" s="162"/>
      <c r="CM287" s="162"/>
      <c r="CN287" s="162"/>
      <c r="CO287" s="162"/>
      <c r="CP287" s="162"/>
      <c r="CQ287" s="162"/>
      <c r="CR287" s="162"/>
      <c r="CS287" s="162"/>
      <c r="CT287" s="162"/>
      <c r="CU287" s="162"/>
      <c r="CV287" s="162"/>
      <c r="CW287" s="162"/>
      <c r="CX287" s="162"/>
      <c r="CY287" s="162"/>
      <c r="CZ287" s="162"/>
      <c r="DA287" s="162"/>
      <c r="DB287" s="162"/>
      <c r="DC287" s="162"/>
      <c r="DD287" s="162"/>
      <c r="DE287" s="162"/>
      <c r="DF287" s="162"/>
      <c r="DG287" s="162"/>
      <c r="DH287" s="162"/>
      <c r="DI287" s="162"/>
      <c r="DJ287" s="162"/>
      <c r="DK287" s="162"/>
      <c r="DL287" s="162"/>
      <c r="DM287" s="162"/>
      <c r="DN287" s="162"/>
      <c r="DO287" s="162"/>
      <c r="DP287" s="162"/>
      <c r="DQ287" s="162"/>
      <c r="DR287" s="162"/>
      <c r="DS287" s="162"/>
      <c r="DT287" s="162"/>
      <c r="DU287" s="162"/>
      <c r="DV287" s="162"/>
      <c r="DW287" s="162"/>
      <c r="DX287" s="162"/>
      <c r="DY287" s="162"/>
      <c r="DZ287" s="162"/>
      <c r="EA287" s="162"/>
      <c r="EB287" s="162"/>
      <c r="EC287" s="162"/>
      <c r="ED287" s="162"/>
      <c r="EE287" s="162"/>
      <c r="EF287" s="162"/>
      <c r="EG287" s="162"/>
      <c r="EH287" s="162"/>
      <c r="EI287" s="162"/>
      <c r="EJ287" s="162"/>
      <c r="EK287" s="162"/>
      <c r="EL287" s="162"/>
      <c r="EM287" s="162"/>
      <c r="EN287" s="162"/>
      <c r="EO287" s="162"/>
      <c r="EP287" s="162"/>
      <c r="EQ287" s="162"/>
      <c r="ER287" s="162"/>
      <c r="ES287" s="162"/>
      <c r="ET287" s="162"/>
      <c r="EU287" s="162"/>
      <c r="EV287" s="162"/>
      <c r="EW287" s="162"/>
      <c r="EX287" s="162"/>
      <c r="EY287" s="162"/>
      <c r="EZ287" s="162"/>
      <c r="FA287" s="162"/>
      <c r="FB287" s="162"/>
      <c r="FC287" s="162"/>
      <c r="FD287" s="162"/>
      <c r="FE287" s="162"/>
      <c r="FF287" s="162"/>
      <c r="FG287" s="162"/>
      <c r="FH287" s="162"/>
      <c r="FI287" s="162"/>
      <c r="FJ287" s="162"/>
      <c r="FK287" s="162"/>
      <c r="FL287" s="162"/>
      <c r="FM287" s="162"/>
      <c r="FN287" s="162"/>
      <c r="FO287" s="162"/>
      <c r="FP287" s="162"/>
      <c r="FQ287" s="162"/>
      <c r="FR287" s="162"/>
      <c r="FS287" s="162"/>
      <c r="FT287" s="162"/>
      <c r="FU287" s="162"/>
      <c r="FV287" s="162"/>
      <c r="FW287" s="162"/>
      <c r="FX287" s="162"/>
      <c r="FY287" s="162"/>
      <c r="FZ287" s="162"/>
      <c r="GA287" s="162"/>
      <c r="GB287" s="162"/>
      <c r="GC287" s="162"/>
      <c r="GD287" s="162"/>
      <c r="GE287" s="162"/>
      <c r="GF287" s="162"/>
      <c r="GG287" s="162"/>
      <c r="GH287" s="162"/>
      <c r="GI287" s="162"/>
      <c r="GJ287" s="162"/>
      <c r="GK287" s="162"/>
      <c r="GL287" s="162"/>
      <c r="GM287" s="162"/>
      <c r="GN287" s="162"/>
      <c r="GO287" s="162"/>
      <c r="GP287" s="162"/>
      <c r="GQ287" s="162"/>
      <c r="GR287" s="162"/>
      <c r="GS287" s="162"/>
      <c r="GT287" s="162"/>
      <c r="GU287" s="162"/>
      <c r="GV287" s="162"/>
      <c r="GW287" s="162"/>
      <c r="GX287" s="162"/>
      <c r="GY287" s="162"/>
      <c r="GZ287" s="162"/>
      <c r="HA287" s="162"/>
      <c r="HB287" s="162"/>
      <c r="HC287" s="162"/>
      <c r="HD287" s="162"/>
      <c r="HE287" s="162"/>
      <c r="HF287" s="162"/>
      <c r="HG287" s="162"/>
      <c r="HH287" s="162"/>
      <c r="HI287" s="162"/>
      <c r="HJ287" s="162"/>
      <c r="HK287" s="162"/>
      <c r="HL287" s="162"/>
      <c r="HM287" s="162"/>
      <c r="HN287" s="162"/>
      <c r="HO287" s="162"/>
      <c r="HP287" s="162"/>
      <c r="HQ287" s="162"/>
      <c r="HR287" s="162"/>
      <c r="HS287" s="162"/>
      <c r="HT287" s="162"/>
      <c r="HU287" s="162"/>
      <c r="HV287" s="162"/>
      <c r="HW287" s="162"/>
      <c r="HX287" s="162"/>
      <c r="HY287" s="162"/>
      <c r="HZ287" s="162"/>
      <c r="IA287" s="162"/>
      <c r="IB287" s="162"/>
      <c r="IC287" s="162"/>
      <c r="ID287" s="162"/>
      <c r="IE287" s="162"/>
      <c r="IF287" s="162"/>
      <c r="IG287" s="162"/>
      <c r="IH287" s="162"/>
      <c r="II287" s="162"/>
      <c r="IJ287" s="162"/>
      <c r="IK287" s="162"/>
      <c r="IL287" s="162"/>
      <c r="IM287" s="162"/>
      <c r="IN287" s="162"/>
      <c r="IO287" s="162"/>
      <c r="IP287" s="162"/>
      <c r="IQ287" s="162"/>
      <c r="IR287" s="162"/>
      <c r="IS287" s="162"/>
      <c r="IT287" s="162"/>
      <c r="IU287" s="162"/>
      <c r="IV287" s="162"/>
      <c r="IW287" s="162"/>
    </row>
    <row r="288" customFormat="false" ht="25.35" hidden="false" customHeight="true" outlineLevel="0" collapsed="false">
      <c r="A288" s="169" t="s">
        <v>239</v>
      </c>
      <c r="B288" s="154"/>
      <c r="C288" s="126" t="s">
        <v>366</v>
      </c>
      <c r="D288" s="172"/>
      <c r="E288" s="165" t="s">
        <v>42</v>
      </c>
      <c r="F288" s="155"/>
      <c r="G288" s="165" t="s">
        <v>411</v>
      </c>
      <c r="H288" s="155"/>
      <c r="I288" s="199" t="n">
        <v>0</v>
      </c>
      <c r="J288" s="200"/>
      <c r="K288" s="201"/>
      <c r="L288" s="200"/>
      <c r="M288" s="200"/>
      <c r="N288" s="200"/>
      <c r="O288" s="200"/>
      <c r="P288" s="200"/>
      <c r="Q288" s="200"/>
      <c r="R288" s="200"/>
      <c r="S288" s="200"/>
      <c r="T288" s="200"/>
      <c r="U288" s="200"/>
      <c r="V288" s="200"/>
      <c r="W288" s="200"/>
      <c r="X288" s="200"/>
      <c r="Y288" s="200"/>
      <c r="Z288" s="200"/>
      <c r="AA288" s="200"/>
      <c r="AB288" s="200"/>
      <c r="AC288" s="200"/>
      <c r="AD288" s="200"/>
      <c r="AE288" s="200"/>
      <c r="AF288" s="200"/>
      <c r="AG288" s="200"/>
      <c r="AH288" s="200"/>
      <c r="AI288" s="200"/>
      <c r="AJ288" s="200"/>
      <c r="AK288" s="200"/>
      <c r="AL288" s="200"/>
      <c r="AM288" s="200"/>
      <c r="AN288" s="200"/>
      <c r="AO288" s="200"/>
      <c r="AP288" s="200"/>
      <c r="AQ288" s="200"/>
      <c r="AR288" s="200"/>
      <c r="AS288" s="200"/>
      <c r="AT288" s="200"/>
      <c r="AU288" s="200"/>
      <c r="AV288" s="200"/>
      <c r="AW288" s="200"/>
      <c r="AX288" s="200"/>
      <c r="AY288" s="200"/>
      <c r="AZ288" s="200"/>
      <c r="BA288" s="200"/>
      <c r="BB288" s="200"/>
      <c r="BC288" s="200"/>
      <c r="BD288" s="200"/>
      <c r="BE288" s="200"/>
      <c r="BF288" s="200"/>
      <c r="BG288" s="200"/>
      <c r="BH288" s="200"/>
      <c r="BI288" s="200"/>
      <c r="BJ288" s="200"/>
      <c r="BK288" s="200"/>
      <c r="BL288" s="200"/>
      <c r="BM288" s="200"/>
      <c r="BN288" s="200"/>
      <c r="BO288" s="200"/>
      <c r="BP288" s="200"/>
      <c r="BQ288" s="200"/>
      <c r="BR288" s="200"/>
      <c r="BS288" s="200"/>
      <c r="BT288" s="200"/>
      <c r="BU288" s="200"/>
      <c r="BV288" s="200"/>
      <c r="BW288" s="200"/>
      <c r="BX288" s="200"/>
      <c r="BY288" s="200"/>
      <c r="BZ288" s="200"/>
      <c r="CA288" s="200"/>
      <c r="CB288" s="200"/>
      <c r="CC288" s="200"/>
      <c r="CD288" s="200"/>
      <c r="CE288" s="200"/>
      <c r="CF288" s="200"/>
      <c r="CG288" s="200"/>
      <c r="CH288" s="200"/>
      <c r="CI288" s="200"/>
      <c r="CJ288" s="200"/>
      <c r="CK288" s="200"/>
      <c r="CL288" s="200"/>
      <c r="CM288" s="200"/>
      <c r="CN288" s="200"/>
      <c r="CO288" s="200"/>
      <c r="CP288" s="200"/>
      <c r="CQ288" s="200"/>
      <c r="CR288" s="200"/>
      <c r="CS288" s="200"/>
      <c r="CT288" s="200"/>
      <c r="CU288" s="200"/>
      <c r="CV288" s="200"/>
      <c r="CW288" s="200"/>
      <c r="CX288" s="200"/>
      <c r="CY288" s="200"/>
      <c r="CZ288" s="200"/>
      <c r="DA288" s="200"/>
      <c r="DB288" s="200"/>
      <c r="DC288" s="200"/>
      <c r="DD288" s="200"/>
      <c r="DE288" s="200"/>
      <c r="DF288" s="200"/>
      <c r="DG288" s="200"/>
      <c r="DH288" s="200"/>
      <c r="DI288" s="200"/>
      <c r="DJ288" s="200"/>
      <c r="DK288" s="200"/>
      <c r="DL288" s="200"/>
      <c r="DM288" s="200"/>
      <c r="DN288" s="200"/>
      <c r="DO288" s="200"/>
      <c r="DP288" s="200"/>
      <c r="DQ288" s="200"/>
      <c r="DR288" s="200"/>
      <c r="DS288" s="200"/>
      <c r="DT288" s="200"/>
      <c r="DU288" s="200"/>
      <c r="DV288" s="200"/>
      <c r="DW288" s="200"/>
      <c r="DX288" s="200"/>
      <c r="DY288" s="200"/>
      <c r="DZ288" s="200"/>
      <c r="EA288" s="200"/>
      <c r="EB288" s="200"/>
      <c r="EC288" s="200"/>
      <c r="ED288" s="200"/>
      <c r="EE288" s="200"/>
      <c r="EF288" s="200"/>
      <c r="EG288" s="200"/>
      <c r="EH288" s="200"/>
      <c r="EI288" s="200"/>
      <c r="EJ288" s="200"/>
      <c r="EK288" s="200"/>
      <c r="EL288" s="200"/>
      <c r="EM288" s="200"/>
      <c r="EN288" s="200"/>
      <c r="EO288" s="200"/>
      <c r="EP288" s="200"/>
      <c r="EQ288" s="200"/>
      <c r="ER288" s="200"/>
      <c r="ES288" s="200"/>
      <c r="ET288" s="200"/>
      <c r="EU288" s="200"/>
      <c r="EV288" s="200"/>
      <c r="EW288" s="200"/>
      <c r="EX288" s="200"/>
      <c r="EY288" s="200"/>
      <c r="EZ288" s="200"/>
      <c r="FA288" s="200"/>
      <c r="FB288" s="200"/>
      <c r="FC288" s="200"/>
      <c r="FD288" s="200"/>
      <c r="FE288" s="200"/>
      <c r="FF288" s="200"/>
      <c r="FG288" s="200"/>
      <c r="FH288" s="200"/>
      <c r="FI288" s="200"/>
      <c r="FJ288" s="200"/>
      <c r="FK288" s="200"/>
      <c r="FL288" s="200"/>
      <c r="FM288" s="200"/>
      <c r="FN288" s="200"/>
      <c r="FO288" s="200"/>
      <c r="FP288" s="200"/>
      <c r="FQ288" s="200"/>
      <c r="FR288" s="200"/>
      <c r="FS288" s="200"/>
      <c r="FT288" s="200"/>
      <c r="FU288" s="200"/>
      <c r="FV288" s="200"/>
      <c r="FW288" s="200"/>
      <c r="FX288" s="200"/>
      <c r="FY288" s="200"/>
      <c r="FZ288" s="200"/>
      <c r="GA288" s="200"/>
      <c r="GB288" s="200"/>
      <c r="GC288" s="200"/>
      <c r="GD288" s="200"/>
      <c r="GE288" s="200"/>
      <c r="GF288" s="200"/>
      <c r="GG288" s="200"/>
      <c r="GH288" s="200"/>
      <c r="GI288" s="200"/>
      <c r="GJ288" s="200"/>
      <c r="GK288" s="200"/>
      <c r="GL288" s="200"/>
      <c r="GM288" s="200"/>
      <c r="GN288" s="200"/>
      <c r="GO288" s="200"/>
      <c r="GP288" s="200"/>
      <c r="GQ288" s="200"/>
      <c r="GR288" s="200"/>
      <c r="GS288" s="200"/>
      <c r="GT288" s="200"/>
      <c r="GU288" s="200"/>
      <c r="GV288" s="200"/>
      <c r="GW288" s="200"/>
      <c r="GX288" s="200"/>
      <c r="GY288" s="200"/>
      <c r="GZ288" s="200"/>
      <c r="HA288" s="200"/>
      <c r="HB288" s="200"/>
      <c r="HC288" s="200"/>
      <c r="HD288" s="200"/>
      <c r="HE288" s="200"/>
      <c r="HF288" s="200"/>
      <c r="HG288" s="200"/>
      <c r="HH288" s="200"/>
      <c r="HI288" s="200"/>
      <c r="HJ288" s="200"/>
      <c r="HK288" s="200"/>
      <c r="HL288" s="200"/>
      <c r="HM288" s="200"/>
      <c r="HN288" s="200"/>
      <c r="HO288" s="200"/>
      <c r="HP288" s="200"/>
      <c r="HQ288" s="200"/>
      <c r="HR288" s="200"/>
      <c r="HS288" s="200"/>
      <c r="HT288" s="200"/>
      <c r="HU288" s="200"/>
      <c r="HV288" s="200"/>
      <c r="HW288" s="200"/>
      <c r="HX288" s="200"/>
      <c r="HY288" s="200"/>
      <c r="HZ288" s="200"/>
      <c r="IA288" s="200"/>
      <c r="IB288" s="200"/>
      <c r="IC288" s="200"/>
      <c r="ID288" s="200"/>
      <c r="IE288" s="200"/>
      <c r="IF288" s="200"/>
      <c r="IG288" s="200"/>
      <c r="IH288" s="200"/>
      <c r="II288" s="200"/>
      <c r="IJ288" s="200"/>
      <c r="IK288" s="200"/>
      <c r="IL288" s="200"/>
      <c r="IM288" s="200"/>
      <c r="IN288" s="200"/>
      <c r="IO288" s="200"/>
      <c r="IP288" s="200"/>
      <c r="IQ288" s="200"/>
      <c r="IR288" s="200"/>
      <c r="IS288" s="200"/>
      <c r="IT288" s="200"/>
      <c r="IU288" s="200"/>
      <c r="IV288" s="200"/>
      <c r="IW288" s="200"/>
    </row>
    <row r="289" customFormat="false" ht="25.35" hidden="false" customHeight="true" outlineLevel="0" collapsed="false">
      <c r="A289" s="169" t="s">
        <v>62</v>
      </c>
      <c r="B289" s="154"/>
      <c r="C289" s="126" t="s">
        <v>366</v>
      </c>
      <c r="D289" s="172"/>
      <c r="E289" s="165" t="s">
        <v>42</v>
      </c>
      <c r="F289" s="155"/>
      <c r="G289" s="165" t="s">
        <v>181</v>
      </c>
      <c r="H289" s="155"/>
      <c r="I289" s="199" t="n">
        <v>5120</v>
      </c>
    </row>
    <row r="290" customFormat="false" ht="25.35" hidden="false" customHeight="true" outlineLevel="0" collapsed="false">
      <c r="A290" s="177" t="s">
        <v>412</v>
      </c>
      <c r="B290" s="154"/>
      <c r="C290" s="155" t="s">
        <v>366</v>
      </c>
      <c r="D290" s="172"/>
      <c r="E290" s="173" t="s">
        <v>333</v>
      </c>
      <c r="F290" s="155"/>
      <c r="G290" s="173" t="s">
        <v>413</v>
      </c>
      <c r="H290" s="155"/>
      <c r="I290" s="199" t="n">
        <v>800</v>
      </c>
    </row>
    <row r="291" customFormat="false" ht="25.35" hidden="false" customHeight="true" outlineLevel="0" collapsed="false">
      <c r="A291" s="177" t="s">
        <v>173</v>
      </c>
      <c r="B291" s="154"/>
      <c r="C291" s="155" t="s">
        <v>366</v>
      </c>
      <c r="D291" s="172"/>
      <c r="E291" s="173" t="s">
        <v>74</v>
      </c>
      <c r="F291" s="155"/>
      <c r="G291" s="173" t="s">
        <v>414</v>
      </c>
      <c r="H291" s="155"/>
      <c r="I291" s="199" t="n">
        <v>25000</v>
      </c>
      <c r="K291" s="97"/>
    </row>
    <row r="292" customFormat="false" ht="25.35" hidden="false" customHeight="true" outlineLevel="0" collapsed="false">
      <c r="A292" s="177" t="s">
        <v>173</v>
      </c>
      <c r="B292" s="154"/>
      <c r="C292" s="155" t="s">
        <v>366</v>
      </c>
      <c r="D292" s="172"/>
      <c r="E292" s="173" t="s">
        <v>74</v>
      </c>
      <c r="F292" s="155"/>
      <c r="G292" s="173" t="s">
        <v>415</v>
      </c>
      <c r="H292" s="155"/>
      <c r="I292" s="199" t="n">
        <v>25000</v>
      </c>
      <c r="K292" s="97"/>
    </row>
    <row r="293" customFormat="false" ht="25.35" hidden="false" customHeight="true" outlineLevel="0" collapsed="false">
      <c r="A293" s="202" t="s">
        <v>416</v>
      </c>
      <c r="B293" s="154"/>
      <c r="C293" s="155" t="s">
        <v>366</v>
      </c>
      <c r="D293" s="172"/>
      <c r="E293" s="203" t="s">
        <v>417</v>
      </c>
      <c r="F293" s="155"/>
      <c r="G293" s="203" t="s">
        <v>418</v>
      </c>
      <c r="H293" s="155"/>
      <c r="I293" s="204" t="n">
        <v>10000</v>
      </c>
      <c r="K293" s="97"/>
    </row>
    <row r="294" customFormat="false" ht="25.35" hidden="false" customHeight="true" outlineLevel="0" collapsed="false">
      <c r="A294" s="205" t="s">
        <v>419</v>
      </c>
      <c r="B294" s="154"/>
      <c r="C294" s="155" t="s">
        <v>366</v>
      </c>
      <c r="D294" s="172"/>
      <c r="E294" s="206" t="s">
        <v>42</v>
      </c>
      <c r="F294" s="155"/>
      <c r="G294" s="206" t="s">
        <v>420</v>
      </c>
      <c r="H294" s="155"/>
      <c r="I294" s="207" t="n">
        <v>3000</v>
      </c>
      <c r="K294" s="97"/>
    </row>
    <row r="295" customFormat="false" ht="25.35" hidden="false" customHeight="true" outlineLevel="0" collapsed="false">
      <c r="A295" s="205" t="s">
        <v>421</v>
      </c>
      <c r="B295" s="154"/>
      <c r="C295" s="155" t="s">
        <v>366</v>
      </c>
      <c r="D295" s="172"/>
      <c r="E295" s="206" t="s">
        <v>78</v>
      </c>
      <c r="F295" s="155"/>
      <c r="G295" s="206" t="s">
        <v>422</v>
      </c>
      <c r="H295" s="155"/>
      <c r="I295" s="207" t="n">
        <v>0</v>
      </c>
      <c r="K295" s="97"/>
    </row>
    <row r="296" customFormat="false" ht="25.35" hidden="false" customHeight="true" outlineLevel="0" collapsed="false">
      <c r="A296" s="205" t="s">
        <v>421</v>
      </c>
      <c r="B296" s="154"/>
      <c r="C296" s="155" t="s">
        <v>366</v>
      </c>
      <c r="D296" s="172"/>
      <c r="E296" s="206" t="s">
        <v>78</v>
      </c>
      <c r="F296" s="155"/>
      <c r="G296" s="206" t="s">
        <v>423</v>
      </c>
      <c r="H296" s="155"/>
      <c r="I296" s="207" t="n">
        <v>0</v>
      </c>
      <c r="K296" s="97"/>
    </row>
    <row r="297" customFormat="false" ht="25.35" hidden="false" customHeight="true" outlineLevel="0" collapsed="false">
      <c r="A297" s="205" t="s">
        <v>421</v>
      </c>
      <c r="B297" s="154"/>
      <c r="C297" s="155" t="s">
        <v>366</v>
      </c>
      <c r="D297" s="172"/>
      <c r="E297" s="206" t="s">
        <v>78</v>
      </c>
      <c r="F297" s="155"/>
      <c r="G297" s="206" t="s">
        <v>424</v>
      </c>
      <c r="H297" s="155"/>
      <c r="I297" s="207" t="n">
        <v>3500</v>
      </c>
      <c r="K297" s="97"/>
    </row>
    <row r="298" customFormat="false" ht="25.35" hidden="false" customHeight="true" outlineLevel="0" collapsed="false">
      <c r="A298" s="205" t="s">
        <v>425</v>
      </c>
      <c r="B298" s="154"/>
      <c r="C298" s="155" t="s">
        <v>366</v>
      </c>
      <c r="D298" s="172"/>
      <c r="E298" s="206" t="s">
        <v>142</v>
      </c>
      <c r="F298" s="155"/>
      <c r="G298" s="206" t="s">
        <v>426</v>
      </c>
      <c r="H298" s="155"/>
      <c r="I298" s="207" t="n">
        <v>0</v>
      </c>
      <c r="K298" s="97"/>
    </row>
    <row r="299" customFormat="false" ht="25.35" hidden="false" customHeight="true" outlineLevel="0" collapsed="false">
      <c r="A299" s="205" t="s">
        <v>71</v>
      </c>
      <c r="B299" s="154"/>
      <c r="C299" s="155" t="s">
        <v>366</v>
      </c>
      <c r="D299" s="172"/>
      <c r="E299" s="206" t="s">
        <v>427</v>
      </c>
      <c r="F299" s="155"/>
      <c r="G299" s="206" t="s">
        <v>428</v>
      </c>
      <c r="H299" s="155"/>
      <c r="I299" s="207" t="n">
        <v>0</v>
      </c>
      <c r="K299" s="97"/>
    </row>
    <row r="300" customFormat="false" ht="25.35" hidden="false" customHeight="true" outlineLevel="0" collapsed="false">
      <c r="A300" s="205" t="s">
        <v>425</v>
      </c>
      <c r="B300" s="154"/>
      <c r="C300" s="155" t="s">
        <v>366</v>
      </c>
      <c r="D300" s="172"/>
      <c r="E300" s="206" t="s">
        <v>142</v>
      </c>
      <c r="F300" s="155"/>
      <c r="G300" s="206" t="s">
        <v>429</v>
      </c>
      <c r="H300" s="155"/>
      <c r="I300" s="207" t="n">
        <v>0</v>
      </c>
      <c r="K300" s="97"/>
    </row>
    <row r="301" customFormat="false" ht="25.35" hidden="false" customHeight="true" outlineLevel="0" collapsed="false">
      <c r="A301" s="205" t="s">
        <v>62</v>
      </c>
      <c r="B301" s="154"/>
      <c r="C301" s="155" t="s">
        <v>366</v>
      </c>
      <c r="D301" s="172"/>
      <c r="E301" s="206" t="s">
        <v>42</v>
      </c>
      <c r="F301" s="155"/>
      <c r="G301" s="206" t="s">
        <v>430</v>
      </c>
      <c r="H301" s="155"/>
      <c r="I301" s="207" t="n">
        <v>5100</v>
      </c>
      <c r="K301" s="97"/>
    </row>
    <row r="302" customFormat="false" ht="25.35" hidden="false" customHeight="true" outlineLevel="0" collapsed="false">
      <c r="A302" s="205" t="s">
        <v>62</v>
      </c>
      <c r="B302" s="154"/>
      <c r="C302" s="155" t="s">
        <v>366</v>
      </c>
      <c r="D302" s="172"/>
      <c r="E302" s="206" t="s">
        <v>42</v>
      </c>
      <c r="F302" s="155"/>
      <c r="G302" s="206" t="s">
        <v>430</v>
      </c>
      <c r="H302" s="155"/>
      <c r="I302" s="207" t="n">
        <v>5100</v>
      </c>
      <c r="K302" s="97"/>
    </row>
    <row r="303" customFormat="false" ht="25.35" hidden="false" customHeight="true" outlineLevel="0" collapsed="false">
      <c r="A303" s="205" t="s">
        <v>62</v>
      </c>
      <c r="B303" s="154"/>
      <c r="C303" s="155" t="s">
        <v>366</v>
      </c>
      <c r="D303" s="172"/>
      <c r="E303" s="206" t="s">
        <v>42</v>
      </c>
      <c r="F303" s="155"/>
      <c r="G303" s="206" t="s">
        <v>430</v>
      </c>
      <c r="H303" s="155"/>
      <c r="I303" s="207" t="n">
        <v>0</v>
      </c>
      <c r="K303" s="97"/>
    </row>
    <row r="304" customFormat="false" ht="25.35" hidden="false" customHeight="true" outlineLevel="0" collapsed="false">
      <c r="A304" s="208" t="s">
        <v>431</v>
      </c>
      <c r="B304" s="154"/>
      <c r="C304" s="155" t="s">
        <v>366</v>
      </c>
      <c r="D304" s="172"/>
      <c r="E304" s="209" t="s">
        <v>74</v>
      </c>
      <c r="F304" s="155"/>
      <c r="G304" s="209" t="s">
        <v>432</v>
      </c>
      <c r="H304" s="155"/>
      <c r="I304" s="210" t="n">
        <v>0</v>
      </c>
      <c r="K304" s="97"/>
    </row>
    <row r="305" customFormat="false" ht="25.35" hidden="false" customHeight="true" outlineLevel="0" collapsed="false">
      <c r="A305" s="164" t="s">
        <v>71</v>
      </c>
      <c r="B305" s="155"/>
      <c r="C305" s="155" t="s">
        <v>366</v>
      </c>
      <c r="D305" s="155"/>
      <c r="E305" s="165" t="s">
        <v>42</v>
      </c>
      <c r="F305" s="155"/>
      <c r="G305" s="165" t="s">
        <v>430</v>
      </c>
      <c r="H305" s="155"/>
      <c r="I305" s="131" t="n">
        <v>2520</v>
      </c>
      <c r="K305" s="97"/>
    </row>
    <row r="306" customFormat="false" ht="25.35" hidden="false" customHeight="true" outlineLevel="0" collapsed="false">
      <c r="A306" s="164" t="s">
        <v>71</v>
      </c>
      <c r="B306" s="155"/>
      <c r="C306" s="155" t="s">
        <v>366</v>
      </c>
      <c r="D306" s="155"/>
      <c r="E306" s="165" t="s">
        <v>42</v>
      </c>
      <c r="F306" s="155"/>
      <c r="G306" s="165" t="s">
        <v>433</v>
      </c>
      <c r="H306" s="155"/>
      <c r="I306" s="131" t="n">
        <v>3100</v>
      </c>
      <c r="K306" s="97"/>
    </row>
    <row r="307" customFormat="false" ht="25.35" hidden="false" customHeight="true" outlineLevel="0" collapsed="false">
      <c r="A307" s="164" t="s">
        <v>419</v>
      </c>
      <c r="B307" s="155"/>
      <c r="C307" s="155" t="s">
        <v>366</v>
      </c>
      <c r="D307" s="155"/>
      <c r="E307" s="165" t="s">
        <v>42</v>
      </c>
      <c r="F307" s="155"/>
      <c r="G307" s="165" t="s">
        <v>433</v>
      </c>
      <c r="H307" s="155"/>
      <c r="I307" s="131" t="n">
        <v>0</v>
      </c>
      <c r="K307" s="97"/>
    </row>
    <row r="308" customFormat="false" ht="25.35" hidden="false" customHeight="true" outlineLevel="0" collapsed="false">
      <c r="A308" s="164" t="s">
        <v>385</v>
      </c>
      <c r="B308" s="155"/>
      <c r="C308" s="155" t="s">
        <v>366</v>
      </c>
      <c r="D308" s="155"/>
      <c r="E308" s="165" t="s">
        <v>42</v>
      </c>
      <c r="F308" s="155"/>
      <c r="G308" s="165" t="s">
        <v>434</v>
      </c>
      <c r="H308" s="155"/>
      <c r="I308" s="131" t="n">
        <v>0</v>
      </c>
      <c r="K308" s="97"/>
    </row>
    <row r="309" customFormat="false" ht="25.35" hidden="false" customHeight="true" outlineLevel="0" collapsed="false">
      <c r="A309" s="211" t="s">
        <v>173</v>
      </c>
      <c r="B309" s="155"/>
      <c r="C309" s="155" t="s">
        <v>366</v>
      </c>
      <c r="D309" s="155"/>
      <c r="E309" s="166" t="s">
        <v>74</v>
      </c>
      <c r="F309" s="155"/>
      <c r="G309" s="166" t="s">
        <v>435</v>
      </c>
      <c r="H309" s="155"/>
      <c r="I309" s="212" t="n">
        <v>4000</v>
      </c>
      <c r="K309" s="97"/>
    </row>
    <row r="310" customFormat="false" ht="25.35" hidden="false" customHeight="true" outlineLevel="0" collapsed="false">
      <c r="A310" s="164" t="s">
        <v>195</v>
      </c>
      <c r="B310" s="155"/>
      <c r="C310" s="155" t="s">
        <v>366</v>
      </c>
      <c r="D310" s="155"/>
      <c r="E310" s="165" t="s">
        <v>328</v>
      </c>
      <c r="F310" s="155"/>
      <c r="G310" s="165" t="s">
        <v>436</v>
      </c>
      <c r="H310" s="155"/>
      <c r="I310" s="131" t="n">
        <v>2280</v>
      </c>
      <c r="K310" s="97"/>
    </row>
    <row r="311" customFormat="false" ht="25.35" hidden="false" customHeight="true" outlineLevel="0" collapsed="false">
      <c r="A311" s="177" t="s">
        <v>195</v>
      </c>
      <c r="B311" s="155"/>
      <c r="C311" s="155" t="s">
        <v>366</v>
      </c>
      <c r="D311" s="155"/>
      <c r="E311" s="173" t="s">
        <v>328</v>
      </c>
      <c r="F311" s="155"/>
      <c r="G311" s="173" t="s">
        <v>437</v>
      </c>
      <c r="H311" s="155"/>
      <c r="I311" s="212" t="n">
        <v>1520</v>
      </c>
      <c r="K311" s="97"/>
    </row>
    <row r="312" customFormat="false" ht="25.35" hidden="false" customHeight="true" outlineLevel="0" collapsed="false">
      <c r="A312" s="169" t="s">
        <v>71</v>
      </c>
      <c r="B312" s="155"/>
      <c r="C312" s="155" t="s">
        <v>366</v>
      </c>
      <c r="D312" s="155"/>
      <c r="E312" s="165" t="s">
        <v>42</v>
      </c>
      <c r="F312" s="155"/>
      <c r="G312" s="165" t="s">
        <v>438</v>
      </c>
      <c r="H312" s="155"/>
      <c r="I312" s="180" t="n">
        <v>3360</v>
      </c>
      <c r="K312" s="97"/>
    </row>
    <row r="313" customFormat="false" ht="25.35" hidden="false" customHeight="true" outlineLevel="0" collapsed="false">
      <c r="A313" s="169" t="s">
        <v>71</v>
      </c>
      <c r="B313" s="155"/>
      <c r="C313" s="155" t="s">
        <v>366</v>
      </c>
      <c r="D313" s="155"/>
      <c r="E313" s="165" t="s">
        <v>42</v>
      </c>
      <c r="F313" s="155"/>
      <c r="G313" s="165" t="s">
        <v>433</v>
      </c>
      <c r="H313" s="155"/>
      <c r="I313" s="180" t="n">
        <v>2100</v>
      </c>
      <c r="K313" s="97"/>
    </row>
    <row r="314" customFormat="false" ht="25.35" hidden="false" customHeight="true" outlineLevel="0" collapsed="false">
      <c r="A314" s="169" t="s">
        <v>71</v>
      </c>
      <c r="B314" s="155"/>
      <c r="C314" s="155" t="s">
        <v>366</v>
      </c>
      <c r="D314" s="155"/>
      <c r="E314" s="165" t="s">
        <v>42</v>
      </c>
      <c r="F314" s="155"/>
      <c r="G314" s="165" t="s">
        <v>433</v>
      </c>
      <c r="H314" s="155"/>
      <c r="I314" s="180" t="n">
        <v>3000</v>
      </c>
      <c r="K314" s="97"/>
    </row>
    <row r="315" customFormat="false" ht="25.35" hidden="false" customHeight="true" outlineLevel="0" collapsed="false">
      <c r="A315" s="169" t="s">
        <v>439</v>
      </c>
      <c r="B315" s="155"/>
      <c r="C315" s="155" t="s">
        <v>366</v>
      </c>
      <c r="D315" s="155"/>
      <c r="E315" s="165" t="s">
        <v>68</v>
      </c>
      <c r="F315" s="155"/>
      <c r="G315" s="165" t="s">
        <v>440</v>
      </c>
      <c r="H315" s="155"/>
      <c r="I315" s="180" t="n">
        <v>18000000</v>
      </c>
      <c r="K315" s="97"/>
    </row>
    <row r="316" customFormat="false" ht="25.35" hidden="false" customHeight="true" outlineLevel="0" collapsed="false">
      <c r="A316" s="213" t="s">
        <v>441</v>
      </c>
      <c r="B316" s="155"/>
      <c r="C316" s="155" t="s">
        <v>366</v>
      </c>
      <c r="D316" s="155"/>
      <c r="E316" s="166" t="s">
        <v>83</v>
      </c>
      <c r="F316" s="155"/>
      <c r="G316" s="166" t="s">
        <v>442</v>
      </c>
      <c r="H316" s="155"/>
      <c r="I316" s="168" t="n">
        <v>60000</v>
      </c>
      <c r="K316" s="97"/>
    </row>
    <row r="317" customFormat="false" ht="25.35" hidden="false" customHeight="true" outlineLevel="0" collapsed="false">
      <c r="A317" s="214" t="s">
        <v>291</v>
      </c>
      <c r="B317" s="155"/>
      <c r="C317" s="155" t="s">
        <v>366</v>
      </c>
      <c r="D317" s="155"/>
      <c r="E317" s="165" t="s">
        <v>42</v>
      </c>
      <c r="F317" s="155"/>
      <c r="G317" s="215" t="s">
        <v>428</v>
      </c>
      <c r="H317" s="155"/>
      <c r="I317" s="168" t="n">
        <v>0</v>
      </c>
      <c r="K317" s="97"/>
    </row>
    <row r="318" customFormat="false" ht="25.35" hidden="false" customHeight="true" outlineLevel="0" collapsed="false">
      <c r="A318" s="216" t="s">
        <v>443</v>
      </c>
      <c r="B318" s="217"/>
      <c r="C318" s="217" t="s">
        <v>366</v>
      </c>
      <c r="D318" s="217"/>
      <c r="E318" s="217" t="s">
        <v>42</v>
      </c>
      <c r="F318" s="217"/>
      <c r="G318" s="218" t="s">
        <v>444</v>
      </c>
      <c r="H318" s="217"/>
      <c r="I318" s="219" t="n">
        <v>900</v>
      </c>
      <c r="K318" s="97"/>
    </row>
    <row r="319" customFormat="false" ht="13.5" hidden="false" customHeight="false" outlineLevel="0" collapsed="false">
      <c r="A319" s="220" t="s">
        <v>445</v>
      </c>
      <c r="B319" s="221"/>
      <c r="C319" s="222" t="n">
        <v>65</v>
      </c>
      <c r="D319" s="223"/>
      <c r="E319" s="221"/>
      <c r="F319" s="223"/>
      <c r="G319" s="224"/>
      <c r="H319" s="225"/>
      <c r="I319" s="226" t="n">
        <f aca="false">SUM(I245:I318)</f>
        <v>23023717.3333333</v>
      </c>
      <c r="K319" s="97"/>
    </row>
    <row r="320" customFormat="false" ht="13.5" hidden="false" customHeight="false" outlineLevel="0" collapsed="false">
      <c r="A320" s="227" t="s">
        <v>446</v>
      </c>
      <c r="B320" s="144"/>
      <c r="C320" s="228" t="n">
        <v>293</v>
      </c>
      <c r="D320" s="142"/>
      <c r="E320" s="142"/>
      <c r="F320" s="142"/>
      <c r="G320" s="229" t="s">
        <v>446</v>
      </c>
      <c r="H320" s="142"/>
      <c r="I320" s="230" t="n">
        <f aca="false">SUM(I244,I133,I319)</f>
        <v>62844718.3333333</v>
      </c>
      <c r="K320" s="97"/>
    </row>
    <row r="321" customFormat="false" ht="13.5" hidden="false" customHeight="false" outlineLevel="0" collapsed="false">
      <c r="A321" s="129" t="s">
        <v>447</v>
      </c>
      <c r="B321" s="231"/>
      <c r="C321" s="231"/>
      <c r="D321" s="232"/>
      <c r="E321" s="231"/>
      <c r="F321" s="231"/>
      <c r="G321" s="231"/>
      <c r="H321" s="231"/>
      <c r="I321" s="231"/>
      <c r="K321" s="97"/>
    </row>
    <row r="322" customFormat="false" ht="13.5" hidden="false" customHeight="false" outlineLevel="0" collapsed="false">
      <c r="A322" s="233" t="s">
        <v>448</v>
      </c>
      <c r="B322" s="231"/>
      <c r="C322" s="231"/>
      <c r="D322" s="232"/>
      <c r="E322" s="231"/>
      <c r="F322" s="231"/>
      <c r="G322" s="231"/>
      <c r="H322" s="231"/>
      <c r="I322" s="231"/>
      <c r="K322" s="97"/>
    </row>
    <row r="323" customFormat="false" ht="13.5" hidden="false" customHeight="false" outlineLevel="0" collapsed="false">
      <c r="B323" s="0"/>
      <c r="D323" s="97"/>
      <c r="K323" s="97"/>
    </row>
    <row r="324" customFormat="false" ht="13.5" hidden="false" customHeight="false" outlineLevel="0" collapsed="false">
      <c r="B324" s="0"/>
      <c r="D324" s="97"/>
      <c r="K324" s="97"/>
    </row>
    <row r="325" customFormat="false" ht="13.5" hidden="false" customHeight="false" outlineLevel="0" collapsed="false">
      <c r="B325" s="0"/>
      <c r="D325" s="97"/>
      <c r="K325" s="97"/>
    </row>
    <row r="326" customFormat="false" ht="13.5" hidden="false" customHeight="false" outlineLevel="0" collapsed="false">
      <c r="B326" s="0"/>
      <c r="D326" s="97"/>
      <c r="K326" s="97"/>
    </row>
    <row r="327" customFormat="false" ht="13.5" hidden="false" customHeight="false" outlineLevel="0" collapsed="false">
      <c r="B327" s="0"/>
      <c r="D327" s="97"/>
      <c r="K327" s="97"/>
    </row>
    <row r="328" customFormat="false" ht="13.5" hidden="false" customHeight="false" outlineLevel="0" collapsed="false">
      <c r="B328" s="0"/>
      <c r="D328" s="97"/>
      <c r="K328" s="97"/>
    </row>
    <row r="329" customFormat="false" ht="13.5" hidden="false" customHeight="false" outlineLevel="0" collapsed="false">
      <c r="B329" s="0"/>
      <c r="D329" s="97"/>
      <c r="K329" s="97"/>
    </row>
    <row r="330" customFormat="false" ht="13.5" hidden="false" customHeight="false" outlineLevel="0" collapsed="false">
      <c r="B330" s="0"/>
      <c r="D330" s="97"/>
      <c r="K330" s="97"/>
    </row>
    <row r="331" customFormat="false" ht="13.5" hidden="false" customHeight="false" outlineLevel="0" collapsed="false">
      <c r="B331" s="0"/>
      <c r="D331" s="97"/>
      <c r="K331" s="97"/>
    </row>
    <row r="332" customFormat="false" ht="13.5" hidden="false" customHeight="false" outlineLevel="0" collapsed="false">
      <c r="B332" s="0"/>
      <c r="D332" s="97"/>
      <c r="K332" s="97"/>
    </row>
    <row r="333" customFormat="false" ht="13.5" hidden="false" customHeight="false" outlineLevel="0" collapsed="false">
      <c r="B333" s="0"/>
      <c r="D333" s="97"/>
      <c r="K333" s="97"/>
    </row>
    <row r="334" customFormat="false" ht="13.5" hidden="false" customHeight="false" outlineLevel="0" collapsed="false">
      <c r="B334" s="0"/>
      <c r="D334" s="97"/>
      <c r="K334" s="97"/>
    </row>
    <row r="335" customFormat="false" ht="13.5" hidden="false" customHeight="false" outlineLevel="0" collapsed="false">
      <c r="B335" s="0"/>
      <c r="D335" s="97"/>
      <c r="K335" s="97"/>
    </row>
    <row r="336" customFormat="false" ht="13.5" hidden="false" customHeight="false" outlineLevel="0" collapsed="false">
      <c r="B336" s="0"/>
      <c r="D336" s="97"/>
      <c r="K336" s="97"/>
    </row>
    <row r="337" customFormat="false" ht="13.5" hidden="false" customHeight="false" outlineLevel="0" collapsed="false">
      <c r="B337" s="0"/>
      <c r="D337" s="97"/>
      <c r="K337" s="97"/>
    </row>
    <row r="338" customFormat="false" ht="13.5" hidden="false" customHeight="false" outlineLevel="0" collapsed="false">
      <c r="B338" s="0"/>
      <c r="D338" s="97"/>
      <c r="K338" s="97"/>
    </row>
    <row r="339" customFormat="false" ht="13.5" hidden="false" customHeight="false" outlineLevel="0" collapsed="false">
      <c r="B339" s="0"/>
      <c r="D339" s="97"/>
      <c r="K339" s="97"/>
    </row>
    <row r="340" customFormat="false" ht="13.5" hidden="false" customHeight="false" outlineLevel="0" collapsed="false">
      <c r="B340" s="0"/>
      <c r="D340" s="97"/>
      <c r="K340" s="97"/>
    </row>
    <row r="341" customFormat="false" ht="13.5" hidden="false" customHeight="false" outlineLevel="0" collapsed="false">
      <c r="B341" s="0"/>
      <c r="D341" s="97"/>
      <c r="K341" s="97"/>
    </row>
    <row r="342" customFormat="false" ht="13.5" hidden="false" customHeight="false" outlineLevel="0" collapsed="false">
      <c r="B342" s="0"/>
      <c r="D342" s="97"/>
      <c r="K342" s="97"/>
    </row>
    <row r="343" customFormat="false" ht="13.5" hidden="false" customHeight="false" outlineLevel="0" collapsed="false">
      <c r="B343" s="0"/>
      <c r="D343" s="97"/>
      <c r="K343" s="97"/>
    </row>
    <row r="344" customFormat="false" ht="13.5" hidden="false" customHeight="false" outlineLevel="0" collapsed="false">
      <c r="B344" s="0"/>
      <c r="D344" s="97"/>
      <c r="K344" s="97"/>
    </row>
    <row r="345" customFormat="false" ht="13.5" hidden="false" customHeight="false" outlineLevel="0" collapsed="false">
      <c r="B345" s="0"/>
      <c r="D345" s="97"/>
      <c r="K345" s="97"/>
    </row>
    <row r="346" customFormat="false" ht="13.5" hidden="false" customHeight="false" outlineLevel="0" collapsed="false">
      <c r="B346" s="0"/>
      <c r="D346" s="97"/>
      <c r="K346" s="97"/>
    </row>
    <row r="347" customFormat="false" ht="13.5" hidden="false" customHeight="false" outlineLevel="0" collapsed="false">
      <c r="B347" s="0"/>
      <c r="D347" s="97"/>
      <c r="K347" s="97"/>
    </row>
    <row r="348" customFormat="false" ht="13.5" hidden="false" customHeight="false" outlineLevel="0" collapsed="false">
      <c r="B348" s="0"/>
      <c r="D348" s="97"/>
      <c r="K348" s="97"/>
    </row>
    <row r="349" customFormat="false" ht="13.5" hidden="false" customHeight="false" outlineLevel="0" collapsed="false">
      <c r="B349" s="0"/>
      <c r="D349" s="97"/>
      <c r="K349" s="97"/>
    </row>
    <row r="350" customFormat="false" ht="13.5" hidden="false" customHeight="false" outlineLevel="0" collapsed="false">
      <c r="B350" s="0"/>
      <c r="D350" s="97"/>
      <c r="K350" s="97"/>
    </row>
    <row r="351" customFormat="false" ht="13.5" hidden="false" customHeight="false" outlineLevel="0" collapsed="false">
      <c r="B351" s="0"/>
      <c r="D351" s="97"/>
      <c r="K351" s="97"/>
    </row>
    <row r="352" customFormat="false" ht="13.5" hidden="false" customHeight="false" outlineLevel="0" collapsed="false">
      <c r="B352" s="0"/>
      <c r="D352" s="97"/>
      <c r="K352" s="97"/>
    </row>
    <row r="353" customFormat="false" ht="13.5" hidden="false" customHeight="false" outlineLevel="0" collapsed="false">
      <c r="B353" s="0"/>
      <c r="D353" s="97"/>
      <c r="K353" s="97"/>
    </row>
    <row r="354" customFormat="false" ht="13.5" hidden="false" customHeight="false" outlineLevel="0" collapsed="false">
      <c r="B354" s="0"/>
      <c r="D354" s="97"/>
      <c r="K354" s="97"/>
    </row>
    <row r="355" customFormat="false" ht="13.5" hidden="false" customHeight="false" outlineLevel="0" collapsed="false">
      <c r="B355" s="0"/>
      <c r="D355" s="97"/>
      <c r="K355" s="97"/>
    </row>
    <row r="356" customFormat="false" ht="13.5" hidden="false" customHeight="false" outlineLevel="0" collapsed="false">
      <c r="B356" s="0"/>
      <c r="D356" s="97"/>
      <c r="K356" s="97"/>
    </row>
    <row r="357" customFormat="false" ht="13.5" hidden="false" customHeight="false" outlineLevel="0" collapsed="false">
      <c r="B357" s="0"/>
      <c r="D357" s="97"/>
      <c r="K357" s="97"/>
    </row>
    <row r="358" customFormat="false" ht="13.5" hidden="false" customHeight="false" outlineLevel="0" collapsed="false">
      <c r="B358" s="0"/>
      <c r="D358" s="97"/>
      <c r="K358" s="97"/>
    </row>
    <row r="359" customFormat="false" ht="13.5" hidden="false" customHeight="false" outlineLevel="0" collapsed="false">
      <c r="B359" s="0"/>
      <c r="D359" s="97"/>
      <c r="K359" s="97"/>
    </row>
    <row r="360" customFormat="false" ht="13.5" hidden="false" customHeight="false" outlineLevel="0" collapsed="false">
      <c r="B360" s="0"/>
      <c r="D360" s="97"/>
      <c r="K360" s="97"/>
    </row>
    <row r="361" customFormat="false" ht="13.5" hidden="false" customHeight="false" outlineLevel="0" collapsed="false">
      <c r="B361" s="0"/>
      <c r="D361" s="97"/>
      <c r="K361" s="97"/>
    </row>
    <row r="362" customFormat="false" ht="13.5" hidden="false" customHeight="false" outlineLevel="0" collapsed="false">
      <c r="B362" s="0"/>
      <c r="D362" s="97"/>
      <c r="K362" s="97"/>
    </row>
    <row r="363" customFormat="false" ht="13.5" hidden="false" customHeight="false" outlineLevel="0" collapsed="false">
      <c r="B363" s="0"/>
      <c r="D363" s="97"/>
      <c r="K363" s="97"/>
    </row>
    <row r="364" customFormat="false" ht="13.5" hidden="false" customHeight="false" outlineLevel="0" collapsed="false">
      <c r="B364" s="0"/>
      <c r="D364" s="97"/>
      <c r="K364" s="97"/>
    </row>
    <row r="365" customFormat="false" ht="13.5" hidden="false" customHeight="false" outlineLevel="0" collapsed="false">
      <c r="B365" s="0"/>
      <c r="D365" s="97"/>
      <c r="K365" s="97"/>
    </row>
    <row r="366" customFormat="false" ht="13.5" hidden="false" customHeight="false" outlineLevel="0" collapsed="false">
      <c r="B366" s="0"/>
      <c r="D366" s="97"/>
      <c r="K366" s="97"/>
    </row>
    <row r="367" customFormat="false" ht="13.5" hidden="false" customHeight="false" outlineLevel="0" collapsed="false">
      <c r="B367" s="0"/>
      <c r="D367" s="97"/>
      <c r="K367" s="97"/>
    </row>
    <row r="368" customFormat="false" ht="13.5" hidden="false" customHeight="false" outlineLevel="0" collapsed="false">
      <c r="B368" s="0"/>
      <c r="D368" s="97"/>
      <c r="K368" s="97"/>
    </row>
    <row r="369" customFormat="false" ht="13.5" hidden="false" customHeight="false" outlineLevel="0" collapsed="false">
      <c r="B369" s="0"/>
      <c r="D369" s="97"/>
      <c r="K369" s="97"/>
    </row>
    <row r="370" customFormat="false" ht="13.5" hidden="false" customHeight="false" outlineLevel="0" collapsed="false">
      <c r="B370" s="0"/>
      <c r="D370" s="97"/>
      <c r="K370" s="97"/>
    </row>
    <row r="371" customFormat="false" ht="13.5" hidden="false" customHeight="false" outlineLevel="0" collapsed="false">
      <c r="B371" s="0"/>
      <c r="D371" s="97"/>
      <c r="K371" s="97"/>
    </row>
    <row r="372" customFormat="false" ht="13.5" hidden="false" customHeight="false" outlineLevel="0" collapsed="false">
      <c r="B372" s="0"/>
      <c r="D372" s="97"/>
      <c r="K372" s="97"/>
    </row>
    <row r="373" customFormat="false" ht="13.5" hidden="false" customHeight="false" outlineLevel="0" collapsed="false">
      <c r="B373" s="0"/>
      <c r="D373" s="97"/>
      <c r="K373" s="97"/>
    </row>
    <row r="374" customFormat="false" ht="13.5" hidden="false" customHeight="false" outlineLevel="0" collapsed="false">
      <c r="B374" s="0"/>
      <c r="D374" s="97"/>
      <c r="K374" s="97"/>
    </row>
    <row r="375" customFormat="false" ht="13.5" hidden="false" customHeight="false" outlineLevel="0" collapsed="false">
      <c r="B375" s="0"/>
      <c r="D375" s="97"/>
      <c r="K375" s="97"/>
    </row>
    <row r="376" customFormat="false" ht="13.5" hidden="false" customHeight="false" outlineLevel="0" collapsed="false">
      <c r="B376" s="0"/>
      <c r="D376" s="97"/>
      <c r="K376" s="97"/>
    </row>
    <row r="377" customFormat="false" ht="13.5" hidden="false" customHeight="false" outlineLevel="0" collapsed="false">
      <c r="B377" s="0"/>
      <c r="D377" s="97"/>
      <c r="K377" s="97"/>
    </row>
    <row r="378" customFormat="false" ht="13.5" hidden="false" customHeight="false" outlineLevel="0" collapsed="false">
      <c r="B378" s="0"/>
      <c r="D378" s="97"/>
      <c r="K378" s="97"/>
    </row>
    <row r="379" customFormat="false" ht="13.5" hidden="false" customHeight="false" outlineLevel="0" collapsed="false">
      <c r="B379" s="0"/>
      <c r="D379" s="97"/>
      <c r="K379" s="97"/>
    </row>
    <row r="380" customFormat="false" ht="13.5" hidden="false" customHeight="false" outlineLevel="0" collapsed="false">
      <c r="B380" s="0"/>
      <c r="D380" s="97"/>
      <c r="K380" s="97"/>
    </row>
    <row r="381" customFormat="false" ht="13.5" hidden="false" customHeight="false" outlineLevel="0" collapsed="false">
      <c r="B381" s="0"/>
      <c r="D381" s="97"/>
      <c r="K381" s="97"/>
    </row>
    <row r="382" customFormat="false" ht="13.5" hidden="false" customHeight="false" outlineLevel="0" collapsed="false">
      <c r="B382" s="0"/>
      <c r="D382" s="97"/>
      <c r="K382" s="97"/>
    </row>
    <row r="383" customFormat="false" ht="13.5" hidden="false" customHeight="false" outlineLevel="0" collapsed="false">
      <c r="B383" s="0"/>
      <c r="D383" s="97"/>
      <c r="K383" s="97"/>
    </row>
    <row r="384" customFormat="false" ht="13.5" hidden="false" customHeight="false" outlineLevel="0" collapsed="false">
      <c r="B384" s="0"/>
      <c r="D384" s="97"/>
      <c r="K384" s="97"/>
    </row>
    <row r="385" customFormat="false" ht="13.5" hidden="false" customHeight="false" outlineLevel="0" collapsed="false">
      <c r="B385" s="0"/>
      <c r="D385" s="97"/>
      <c r="K385" s="97"/>
    </row>
    <row r="386" customFormat="false" ht="13.5" hidden="false" customHeight="false" outlineLevel="0" collapsed="false">
      <c r="B386" s="0"/>
      <c r="D386" s="97"/>
      <c r="K386" s="97"/>
    </row>
    <row r="387" customFormat="false" ht="13.5" hidden="false" customHeight="false" outlineLevel="0" collapsed="false">
      <c r="B387" s="0"/>
      <c r="D387" s="97"/>
      <c r="K387" s="97"/>
    </row>
    <row r="388" customFormat="false" ht="13.5" hidden="false" customHeight="false" outlineLevel="0" collapsed="false">
      <c r="B388" s="0"/>
      <c r="D388" s="97"/>
      <c r="K388" s="97"/>
    </row>
    <row r="389" customFormat="false" ht="13.5" hidden="false" customHeight="false" outlineLevel="0" collapsed="false">
      <c r="B389" s="0"/>
      <c r="D389" s="97"/>
      <c r="K389" s="97"/>
    </row>
    <row r="390" customFormat="false" ht="13.5" hidden="false" customHeight="false" outlineLevel="0" collapsed="false">
      <c r="B390" s="0"/>
      <c r="D390" s="97"/>
      <c r="K390" s="97"/>
    </row>
    <row r="391" customFormat="false" ht="13.5" hidden="false" customHeight="false" outlineLevel="0" collapsed="false">
      <c r="B391" s="0"/>
      <c r="D391" s="97"/>
      <c r="K391" s="97"/>
    </row>
    <row r="392" customFormat="false" ht="13.5" hidden="false" customHeight="false" outlineLevel="0" collapsed="false">
      <c r="B392" s="0"/>
      <c r="D392" s="97"/>
      <c r="K392" s="97"/>
    </row>
    <row r="393" customFormat="false" ht="13.5" hidden="false" customHeight="false" outlineLevel="0" collapsed="false">
      <c r="B393" s="0"/>
      <c r="D393" s="97"/>
      <c r="K393" s="97"/>
    </row>
    <row r="394" customFormat="false" ht="13.5" hidden="false" customHeight="false" outlineLevel="0" collapsed="false">
      <c r="B394" s="0"/>
      <c r="D394" s="97"/>
      <c r="K394" s="97"/>
    </row>
    <row r="395" customFormat="false" ht="13.5" hidden="false" customHeight="false" outlineLevel="0" collapsed="false">
      <c r="B395" s="0"/>
      <c r="D395" s="97"/>
      <c r="K395" s="97"/>
    </row>
    <row r="396" customFormat="false" ht="13.5" hidden="false" customHeight="false" outlineLevel="0" collapsed="false">
      <c r="B396" s="0"/>
      <c r="D396" s="97"/>
      <c r="K396" s="97"/>
    </row>
    <row r="397" customFormat="false" ht="13.5" hidden="false" customHeight="false" outlineLevel="0" collapsed="false">
      <c r="B397" s="0"/>
      <c r="D397" s="97"/>
      <c r="K397" s="97"/>
    </row>
    <row r="398" customFormat="false" ht="13.5" hidden="false" customHeight="false" outlineLevel="0" collapsed="false">
      <c r="B398" s="0"/>
      <c r="D398" s="97"/>
      <c r="K398" s="97"/>
    </row>
    <row r="399" customFormat="false" ht="13.5" hidden="false" customHeight="false" outlineLevel="0" collapsed="false">
      <c r="B399" s="0"/>
      <c r="D399" s="97"/>
      <c r="K399" s="97"/>
    </row>
    <row r="400" customFormat="false" ht="13.5" hidden="false" customHeight="false" outlineLevel="0" collapsed="false">
      <c r="B400" s="0"/>
      <c r="D400" s="97"/>
      <c r="K400" s="97"/>
    </row>
    <row r="401" customFormat="false" ht="13.5" hidden="false" customHeight="false" outlineLevel="0" collapsed="false">
      <c r="B401" s="0"/>
      <c r="D401" s="97"/>
      <c r="K401" s="97"/>
    </row>
    <row r="402" customFormat="false" ht="13.5" hidden="false" customHeight="false" outlineLevel="0" collapsed="false">
      <c r="B402" s="0"/>
      <c r="D402" s="97"/>
      <c r="K402" s="97"/>
    </row>
    <row r="403" customFormat="false" ht="13.5" hidden="false" customHeight="false" outlineLevel="0" collapsed="false">
      <c r="B403" s="0"/>
      <c r="D403" s="97"/>
      <c r="K403" s="97"/>
    </row>
    <row r="404" customFormat="false" ht="13.5" hidden="false" customHeight="false" outlineLevel="0" collapsed="false">
      <c r="B404" s="0"/>
      <c r="D404" s="97"/>
      <c r="K404" s="97"/>
    </row>
    <row r="405" customFormat="false" ht="13.5" hidden="false" customHeight="false" outlineLevel="0" collapsed="false">
      <c r="B405" s="0"/>
      <c r="D405" s="97"/>
      <c r="K405" s="97"/>
    </row>
    <row r="406" customFormat="false" ht="13.5" hidden="false" customHeight="false" outlineLevel="0" collapsed="false">
      <c r="B406" s="0"/>
      <c r="D406" s="97"/>
      <c r="K406" s="97"/>
    </row>
    <row r="407" customFormat="false" ht="13.5" hidden="false" customHeight="false" outlineLevel="0" collapsed="false">
      <c r="B407" s="0"/>
      <c r="D407" s="97"/>
      <c r="K407" s="97"/>
    </row>
    <row r="408" customFormat="false" ht="13.5" hidden="false" customHeight="false" outlineLevel="0" collapsed="false">
      <c r="B408" s="0"/>
      <c r="D408" s="97"/>
      <c r="K408" s="97"/>
    </row>
    <row r="409" customFormat="false" ht="13.5" hidden="false" customHeight="false" outlineLevel="0" collapsed="false">
      <c r="B409" s="0"/>
      <c r="D409" s="97"/>
      <c r="K409" s="97"/>
    </row>
    <row r="410" customFormat="false" ht="13.5" hidden="false" customHeight="false" outlineLevel="0" collapsed="false">
      <c r="B410" s="0"/>
      <c r="D410" s="97"/>
      <c r="K410" s="97"/>
    </row>
    <row r="411" customFormat="false" ht="13.5" hidden="false" customHeight="false" outlineLevel="0" collapsed="false">
      <c r="B411" s="0"/>
      <c r="D411" s="97"/>
      <c r="K411" s="97"/>
    </row>
    <row r="412" customFormat="false" ht="13.5" hidden="false" customHeight="false" outlineLevel="0" collapsed="false">
      <c r="B412" s="0"/>
      <c r="D412" s="97"/>
      <c r="K412" s="97"/>
    </row>
    <row r="413" customFormat="false" ht="13.5" hidden="false" customHeight="false" outlineLevel="0" collapsed="false">
      <c r="B413" s="0"/>
      <c r="D413" s="97"/>
      <c r="K413" s="97"/>
    </row>
    <row r="414" customFormat="false" ht="13.5" hidden="false" customHeight="false" outlineLevel="0" collapsed="false">
      <c r="B414" s="0"/>
      <c r="D414" s="97"/>
      <c r="K414" s="97"/>
    </row>
    <row r="415" customFormat="false" ht="13.5" hidden="false" customHeight="false" outlineLevel="0" collapsed="false">
      <c r="B415" s="0"/>
      <c r="D415" s="97"/>
      <c r="K415" s="97"/>
    </row>
    <row r="416" customFormat="false" ht="13.5" hidden="false" customHeight="false" outlineLevel="0" collapsed="false">
      <c r="B416" s="0"/>
      <c r="D416" s="97"/>
      <c r="K416" s="97"/>
    </row>
    <row r="417" customFormat="false" ht="13.5" hidden="false" customHeight="false" outlineLevel="0" collapsed="false">
      <c r="B417" s="0"/>
      <c r="D417" s="97"/>
      <c r="K417" s="97"/>
    </row>
    <row r="418" customFormat="false" ht="13.5" hidden="false" customHeight="false" outlineLevel="0" collapsed="false">
      <c r="B418" s="0"/>
      <c r="D418" s="97"/>
      <c r="K418" s="97"/>
    </row>
    <row r="419" customFormat="false" ht="13.5" hidden="false" customHeight="false" outlineLevel="0" collapsed="false">
      <c r="B419" s="0"/>
      <c r="D419" s="97"/>
      <c r="K419" s="97"/>
    </row>
    <row r="420" customFormat="false" ht="13.5" hidden="false" customHeight="false" outlineLevel="0" collapsed="false">
      <c r="B420" s="0"/>
      <c r="D420" s="97"/>
      <c r="K420" s="97"/>
    </row>
    <row r="421" customFormat="false" ht="13.5" hidden="false" customHeight="false" outlineLevel="0" collapsed="false">
      <c r="B421" s="0"/>
      <c r="D421" s="97"/>
      <c r="K421" s="97"/>
    </row>
    <row r="422" customFormat="false" ht="13.5" hidden="false" customHeight="false" outlineLevel="0" collapsed="false">
      <c r="B422" s="0"/>
      <c r="D422" s="97"/>
      <c r="K422" s="97"/>
    </row>
    <row r="423" customFormat="false" ht="13.5" hidden="false" customHeight="false" outlineLevel="0" collapsed="false">
      <c r="B423" s="0"/>
      <c r="D423" s="97"/>
      <c r="K423" s="97"/>
    </row>
    <row r="424" customFormat="false" ht="13.5" hidden="false" customHeight="false" outlineLevel="0" collapsed="false">
      <c r="B424" s="0"/>
      <c r="D424" s="97"/>
      <c r="K424" s="97"/>
    </row>
    <row r="425" customFormat="false" ht="13.5" hidden="false" customHeight="false" outlineLevel="0" collapsed="false">
      <c r="B425" s="0"/>
      <c r="D425" s="97"/>
      <c r="K425" s="97"/>
    </row>
    <row r="426" customFormat="false" ht="13.5" hidden="false" customHeight="false" outlineLevel="0" collapsed="false">
      <c r="B426" s="0"/>
      <c r="D426" s="97"/>
      <c r="K426" s="97"/>
    </row>
    <row r="427" customFormat="false" ht="13.5" hidden="false" customHeight="false" outlineLevel="0" collapsed="false">
      <c r="B427" s="0"/>
      <c r="D427" s="97"/>
      <c r="K427" s="97"/>
    </row>
    <row r="428" customFormat="false" ht="13.5" hidden="false" customHeight="false" outlineLevel="0" collapsed="false">
      <c r="B428" s="0"/>
      <c r="D428" s="97"/>
      <c r="K428" s="97"/>
    </row>
    <row r="429" customFormat="false" ht="13.5" hidden="false" customHeight="false" outlineLevel="0" collapsed="false">
      <c r="B429" s="0"/>
      <c r="D429" s="97"/>
      <c r="K429" s="97"/>
    </row>
    <row r="430" customFormat="false" ht="13.5" hidden="false" customHeight="false" outlineLevel="0" collapsed="false">
      <c r="B430" s="0"/>
      <c r="D430" s="97"/>
      <c r="K430" s="97"/>
    </row>
    <row r="431" customFormat="false" ht="13.5" hidden="false" customHeight="false" outlineLevel="0" collapsed="false">
      <c r="B431" s="0"/>
      <c r="D431" s="97"/>
      <c r="K431" s="97"/>
    </row>
    <row r="432" customFormat="false" ht="13.5" hidden="false" customHeight="false" outlineLevel="0" collapsed="false">
      <c r="B432" s="0"/>
      <c r="D432" s="97"/>
      <c r="K432" s="97"/>
    </row>
    <row r="433" customFormat="false" ht="13.5" hidden="false" customHeight="false" outlineLevel="0" collapsed="false">
      <c r="B433" s="0"/>
      <c r="D433" s="97"/>
      <c r="K433" s="97"/>
    </row>
    <row r="434" customFormat="false" ht="13.5" hidden="false" customHeight="false" outlineLevel="0" collapsed="false">
      <c r="B434" s="0"/>
      <c r="D434" s="97"/>
      <c r="K434" s="97"/>
    </row>
    <row r="435" customFormat="false" ht="13.5" hidden="false" customHeight="false" outlineLevel="0" collapsed="false">
      <c r="B435" s="0"/>
      <c r="D435" s="97"/>
      <c r="K435" s="97"/>
    </row>
    <row r="436" customFormat="false" ht="13.5" hidden="false" customHeight="false" outlineLevel="0" collapsed="false">
      <c r="B436" s="0"/>
      <c r="D436" s="97"/>
      <c r="K436" s="97"/>
    </row>
    <row r="437" customFormat="false" ht="13.5" hidden="false" customHeight="false" outlineLevel="0" collapsed="false">
      <c r="B437" s="0"/>
      <c r="D437" s="97"/>
      <c r="K437" s="97"/>
    </row>
    <row r="438" customFormat="false" ht="13.5" hidden="false" customHeight="false" outlineLevel="0" collapsed="false">
      <c r="B438" s="0"/>
      <c r="D438" s="97"/>
      <c r="K438" s="97"/>
    </row>
    <row r="439" customFormat="false" ht="13.5" hidden="false" customHeight="false" outlineLevel="0" collapsed="false">
      <c r="B439" s="0"/>
      <c r="D439" s="97"/>
      <c r="K439" s="97"/>
    </row>
    <row r="440" customFormat="false" ht="13.5" hidden="false" customHeight="false" outlineLevel="0" collapsed="false">
      <c r="B440" s="0"/>
      <c r="D440" s="97"/>
      <c r="K440" s="97"/>
    </row>
    <row r="441" customFormat="false" ht="13.5" hidden="false" customHeight="false" outlineLevel="0" collapsed="false">
      <c r="B441" s="0"/>
      <c r="D441" s="97"/>
      <c r="K441" s="97"/>
    </row>
    <row r="442" customFormat="false" ht="13.5" hidden="false" customHeight="false" outlineLevel="0" collapsed="false">
      <c r="B442" s="0"/>
      <c r="D442" s="97"/>
      <c r="K442" s="97"/>
    </row>
    <row r="443" customFormat="false" ht="13.5" hidden="false" customHeight="false" outlineLevel="0" collapsed="false">
      <c r="B443" s="0"/>
      <c r="D443" s="97"/>
      <c r="K443" s="97"/>
    </row>
    <row r="444" customFormat="false" ht="13.5" hidden="false" customHeight="false" outlineLevel="0" collapsed="false">
      <c r="B444" s="0"/>
      <c r="D444" s="97"/>
      <c r="K444" s="97"/>
    </row>
    <row r="445" customFormat="false" ht="13.5" hidden="false" customHeight="false" outlineLevel="0" collapsed="false">
      <c r="B445" s="0"/>
      <c r="D445" s="97"/>
      <c r="K445" s="97"/>
    </row>
    <row r="446" customFormat="false" ht="13.5" hidden="false" customHeight="false" outlineLevel="0" collapsed="false">
      <c r="B446" s="0"/>
      <c r="D446" s="97"/>
      <c r="K446" s="97"/>
    </row>
    <row r="447" customFormat="false" ht="13.5" hidden="false" customHeight="false" outlineLevel="0" collapsed="false">
      <c r="B447" s="0"/>
      <c r="D447" s="97"/>
      <c r="K447" s="97"/>
    </row>
    <row r="448" customFormat="false" ht="13.5" hidden="false" customHeight="false" outlineLevel="0" collapsed="false">
      <c r="B448" s="0"/>
      <c r="D448" s="97"/>
      <c r="K448" s="97"/>
    </row>
    <row r="449" customFormat="false" ht="13.5" hidden="false" customHeight="false" outlineLevel="0" collapsed="false">
      <c r="B449" s="0"/>
      <c r="D449" s="97"/>
      <c r="K449" s="97"/>
    </row>
    <row r="450" customFormat="false" ht="13.5" hidden="false" customHeight="false" outlineLevel="0" collapsed="false">
      <c r="B450" s="0"/>
      <c r="D450" s="97"/>
      <c r="K450" s="97"/>
    </row>
    <row r="451" customFormat="false" ht="13.5" hidden="false" customHeight="false" outlineLevel="0" collapsed="false">
      <c r="B451" s="0"/>
      <c r="D451" s="97"/>
      <c r="K451" s="97"/>
    </row>
    <row r="452" customFormat="false" ht="13.5" hidden="false" customHeight="false" outlineLevel="0" collapsed="false">
      <c r="B452" s="0"/>
      <c r="D452" s="97"/>
      <c r="K452" s="97"/>
    </row>
    <row r="453" customFormat="false" ht="13.5" hidden="false" customHeight="false" outlineLevel="0" collapsed="false">
      <c r="B453" s="0"/>
      <c r="D453" s="97"/>
      <c r="K453" s="97"/>
    </row>
    <row r="454" customFormat="false" ht="13.5" hidden="false" customHeight="false" outlineLevel="0" collapsed="false">
      <c r="B454" s="0"/>
      <c r="D454" s="97"/>
      <c r="K454" s="97"/>
    </row>
    <row r="455" customFormat="false" ht="13.5" hidden="false" customHeight="false" outlineLevel="0" collapsed="false">
      <c r="B455" s="0"/>
      <c r="D455" s="97"/>
      <c r="K455" s="97"/>
    </row>
    <row r="456" customFormat="false" ht="13.5" hidden="false" customHeight="false" outlineLevel="0" collapsed="false">
      <c r="B456" s="0"/>
      <c r="D456" s="97"/>
      <c r="K456" s="97"/>
    </row>
    <row r="457" customFormat="false" ht="13.5" hidden="false" customHeight="false" outlineLevel="0" collapsed="false">
      <c r="B457" s="0"/>
      <c r="D457" s="97"/>
      <c r="K457" s="97"/>
    </row>
    <row r="458" customFormat="false" ht="13.5" hidden="false" customHeight="false" outlineLevel="0" collapsed="false">
      <c r="B458" s="0"/>
      <c r="D458" s="97"/>
      <c r="K458" s="97"/>
    </row>
    <row r="459" customFormat="false" ht="13.5" hidden="false" customHeight="false" outlineLevel="0" collapsed="false">
      <c r="B459" s="0"/>
      <c r="D459" s="97"/>
      <c r="K459" s="97"/>
    </row>
    <row r="460" customFormat="false" ht="13.5" hidden="false" customHeight="false" outlineLevel="0" collapsed="false">
      <c r="B460" s="0"/>
      <c r="D460" s="97"/>
      <c r="K460" s="97"/>
    </row>
    <row r="461" customFormat="false" ht="13.5" hidden="false" customHeight="false" outlineLevel="0" collapsed="false">
      <c r="B461" s="0"/>
      <c r="D461" s="97"/>
      <c r="K461" s="97"/>
    </row>
    <row r="462" customFormat="false" ht="13.5" hidden="false" customHeight="false" outlineLevel="0" collapsed="false">
      <c r="B462" s="0"/>
      <c r="D462" s="97"/>
      <c r="K462" s="97"/>
    </row>
    <row r="463" customFormat="false" ht="13.5" hidden="false" customHeight="false" outlineLevel="0" collapsed="false">
      <c r="B463" s="0"/>
      <c r="D463" s="97"/>
      <c r="K463" s="97"/>
    </row>
    <row r="464" customFormat="false" ht="13.5" hidden="false" customHeight="false" outlineLevel="0" collapsed="false">
      <c r="B464" s="0"/>
      <c r="D464" s="97"/>
      <c r="K464" s="97"/>
    </row>
    <row r="465" customFormat="false" ht="13.5" hidden="false" customHeight="false" outlineLevel="0" collapsed="false">
      <c r="B465" s="0"/>
      <c r="D465" s="97"/>
      <c r="K465" s="97"/>
    </row>
    <row r="466" customFormat="false" ht="13.5" hidden="false" customHeight="false" outlineLevel="0" collapsed="false">
      <c r="B466" s="0"/>
      <c r="D466" s="97"/>
      <c r="K466" s="97"/>
    </row>
    <row r="467" customFormat="false" ht="13.5" hidden="false" customHeight="false" outlineLevel="0" collapsed="false">
      <c r="B467" s="0"/>
      <c r="D467" s="97"/>
      <c r="K467" s="97"/>
    </row>
    <row r="468" customFormat="false" ht="13.5" hidden="false" customHeight="false" outlineLevel="0" collapsed="false">
      <c r="B468" s="0"/>
      <c r="D468" s="97"/>
      <c r="K468" s="97"/>
    </row>
    <row r="469" customFormat="false" ht="13.5" hidden="false" customHeight="false" outlineLevel="0" collapsed="false">
      <c r="B469" s="0"/>
      <c r="D469" s="97"/>
      <c r="K469" s="97"/>
    </row>
    <row r="470" customFormat="false" ht="13.5" hidden="false" customHeight="false" outlineLevel="0" collapsed="false">
      <c r="B470" s="0"/>
      <c r="D470" s="97"/>
      <c r="K470" s="97"/>
    </row>
    <row r="471" customFormat="false" ht="13.5" hidden="false" customHeight="false" outlineLevel="0" collapsed="false">
      <c r="B471" s="0"/>
      <c r="D471" s="97"/>
      <c r="K471" s="97"/>
    </row>
    <row r="472" customFormat="false" ht="13.5" hidden="false" customHeight="false" outlineLevel="0" collapsed="false">
      <c r="B472" s="0"/>
      <c r="D472" s="97"/>
      <c r="K472" s="97"/>
    </row>
    <row r="473" customFormat="false" ht="13.5" hidden="false" customHeight="false" outlineLevel="0" collapsed="false">
      <c r="B473" s="0"/>
      <c r="D473" s="97"/>
      <c r="K473" s="97"/>
    </row>
    <row r="474" customFormat="false" ht="13.5" hidden="false" customHeight="false" outlineLevel="0" collapsed="false">
      <c r="B474" s="0"/>
      <c r="D474" s="97"/>
      <c r="K474" s="97"/>
    </row>
    <row r="475" customFormat="false" ht="13.5" hidden="false" customHeight="false" outlineLevel="0" collapsed="false">
      <c r="B475" s="0"/>
      <c r="D475" s="97"/>
      <c r="K475" s="97"/>
    </row>
    <row r="476" customFormat="false" ht="13.5" hidden="false" customHeight="false" outlineLevel="0" collapsed="false">
      <c r="B476" s="0"/>
      <c r="D476" s="97"/>
      <c r="K476" s="97"/>
    </row>
    <row r="477" customFormat="false" ht="13.5" hidden="false" customHeight="false" outlineLevel="0" collapsed="false">
      <c r="B477" s="0"/>
      <c r="D477" s="97"/>
      <c r="K477" s="97"/>
    </row>
    <row r="478" customFormat="false" ht="13.5" hidden="false" customHeight="false" outlineLevel="0" collapsed="false">
      <c r="B478" s="0"/>
      <c r="D478" s="97"/>
      <c r="K478" s="97"/>
    </row>
    <row r="479" customFormat="false" ht="13.5" hidden="false" customHeight="false" outlineLevel="0" collapsed="false">
      <c r="B479" s="0"/>
      <c r="D479" s="97"/>
      <c r="K479" s="97"/>
    </row>
    <row r="480" customFormat="false" ht="13.5" hidden="false" customHeight="false" outlineLevel="0" collapsed="false">
      <c r="B480" s="0"/>
      <c r="D480" s="97"/>
      <c r="K480" s="97"/>
    </row>
    <row r="481" customFormat="false" ht="13.5" hidden="false" customHeight="false" outlineLevel="0" collapsed="false">
      <c r="B481" s="0"/>
      <c r="D481" s="97"/>
      <c r="K481" s="97"/>
    </row>
    <row r="482" customFormat="false" ht="13.5" hidden="false" customHeight="false" outlineLevel="0" collapsed="false">
      <c r="B482" s="0"/>
      <c r="D482" s="97"/>
      <c r="K482" s="97"/>
    </row>
    <row r="483" customFormat="false" ht="13.5" hidden="false" customHeight="false" outlineLevel="0" collapsed="false">
      <c r="B483" s="0"/>
      <c r="D483" s="97"/>
      <c r="K483" s="97"/>
    </row>
    <row r="484" customFormat="false" ht="13.5" hidden="false" customHeight="false" outlineLevel="0" collapsed="false">
      <c r="B484" s="0"/>
      <c r="D484" s="97"/>
      <c r="K484" s="97"/>
    </row>
    <row r="485" customFormat="false" ht="13.5" hidden="false" customHeight="false" outlineLevel="0" collapsed="false">
      <c r="B485" s="0"/>
      <c r="D485" s="97"/>
      <c r="K485" s="97"/>
    </row>
    <row r="486" customFormat="false" ht="13.5" hidden="false" customHeight="false" outlineLevel="0" collapsed="false">
      <c r="B486" s="0"/>
      <c r="D486" s="97"/>
      <c r="K486" s="97"/>
    </row>
    <row r="487" customFormat="false" ht="13.5" hidden="false" customHeight="false" outlineLevel="0" collapsed="false">
      <c r="B487" s="0"/>
      <c r="D487" s="97"/>
      <c r="K487" s="97"/>
    </row>
    <row r="488" customFormat="false" ht="13.5" hidden="false" customHeight="false" outlineLevel="0" collapsed="false">
      <c r="B488" s="0"/>
      <c r="D488" s="97"/>
      <c r="K488" s="97"/>
    </row>
    <row r="489" customFormat="false" ht="13.5" hidden="false" customHeight="false" outlineLevel="0" collapsed="false">
      <c r="B489" s="0"/>
      <c r="D489" s="97"/>
      <c r="K489" s="97"/>
    </row>
    <row r="490" customFormat="false" ht="13.5" hidden="false" customHeight="false" outlineLevel="0" collapsed="false">
      <c r="B490" s="0"/>
      <c r="D490" s="97"/>
      <c r="K490" s="97"/>
    </row>
    <row r="491" customFormat="false" ht="13.5" hidden="false" customHeight="false" outlineLevel="0" collapsed="false">
      <c r="B491" s="0"/>
      <c r="D491" s="97"/>
      <c r="K491" s="97"/>
    </row>
    <row r="492" customFormat="false" ht="13.5" hidden="false" customHeight="false" outlineLevel="0" collapsed="false">
      <c r="B492" s="0"/>
      <c r="D492" s="97"/>
      <c r="K492" s="97"/>
    </row>
    <row r="493" customFormat="false" ht="13.5" hidden="false" customHeight="false" outlineLevel="0" collapsed="false">
      <c r="B493" s="0"/>
      <c r="D493" s="97"/>
      <c r="K493" s="97"/>
    </row>
    <row r="494" customFormat="false" ht="13.5" hidden="false" customHeight="false" outlineLevel="0" collapsed="false">
      <c r="B494" s="0"/>
      <c r="D494" s="97"/>
      <c r="K494" s="97"/>
    </row>
    <row r="495" customFormat="false" ht="13.5" hidden="false" customHeight="false" outlineLevel="0" collapsed="false">
      <c r="B495" s="0"/>
      <c r="D495" s="97"/>
      <c r="K495" s="97"/>
    </row>
    <row r="496" customFormat="false" ht="13.5" hidden="false" customHeight="false" outlineLevel="0" collapsed="false">
      <c r="B496" s="0"/>
      <c r="D496" s="97"/>
      <c r="K496" s="97"/>
    </row>
    <row r="497" customFormat="false" ht="13.5" hidden="false" customHeight="false" outlineLevel="0" collapsed="false">
      <c r="B497" s="0"/>
      <c r="D497" s="97"/>
      <c r="K497" s="97"/>
    </row>
    <row r="498" customFormat="false" ht="13.5" hidden="false" customHeight="false" outlineLevel="0" collapsed="false">
      <c r="B498" s="0"/>
      <c r="D498" s="97"/>
      <c r="K498" s="97"/>
    </row>
    <row r="499" customFormat="false" ht="13.5" hidden="false" customHeight="false" outlineLevel="0" collapsed="false">
      <c r="B499" s="0"/>
      <c r="D499" s="97"/>
      <c r="K499" s="97"/>
    </row>
    <row r="500" customFormat="false" ht="13.5" hidden="false" customHeight="false" outlineLevel="0" collapsed="false">
      <c r="B500" s="0"/>
      <c r="D500" s="97"/>
      <c r="K500" s="97"/>
    </row>
    <row r="501" customFormat="false" ht="13.5" hidden="false" customHeight="false" outlineLevel="0" collapsed="false">
      <c r="B501" s="0"/>
      <c r="D501" s="97"/>
      <c r="K501" s="97"/>
    </row>
    <row r="502" customFormat="false" ht="13.5" hidden="false" customHeight="false" outlineLevel="0" collapsed="false">
      <c r="B502" s="0"/>
      <c r="D502" s="97"/>
      <c r="K502" s="97"/>
    </row>
    <row r="503" customFormat="false" ht="13.5" hidden="false" customHeight="false" outlineLevel="0" collapsed="false">
      <c r="B503" s="0"/>
      <c r="D503" s="97"/>
      <c r="K503" s="97"/>
    </row>
    <row r="504" customFormat="false" ht="13.5" hidden="false" customHeight="false" outlineLevel="0" collapsed="false">
      <c r="B504" s="0"/>
      <c r="D504" s="97"/>
      <c r="K504" s="97"/>
    </row>
    <row r="505" customFormat="false" ht="13.5" hidden="false" customHeight="false" outlineLevel="0" collapsed="false">
      <c r="B505" s="0"/>
      <c r="D505" s="97"/>
      <c r="K505" s="97"/>
    </row>
    <row r="506" customFormat="false" ht="13.5" hidden="false" customHeight="false" outlineLevel="0" collapsed="false">
      <c r="B506" s="0"/>
      <c r="D506" s="97"/>
      <c r="K506" s="97"/>
    </row>
    <row r="507" customFormat="false" ht="13.5" hidden="false" customHeight="false" outlineLevel="0" collapsed="false">
      <c r="B507" s="0"/>
      <c r="D507" s="97"/>
      <c r="K507" s="97"/>
    </row>
    <row r="508" customFormat="false" ht="13.5" hidden="false" customHeight="false" outlineLevel="0" collapsed="false">
      <c r="B508" s="0"/>
      <c r="D508" s="97"/>
      <c r="K508" s="97"/>
    </row>
    <row r="509" customFormat="false" ht="13.5" hidden="false" customHeight="false" outlineLevel="0" collapsed="false">
      <c r="B509" s="0"/>
      <c r="D509" s="97"/>
      <c r="K509" s="97"/>
    </row>
    <row r="510" customFormat="false" ht="13.5" hidden="false" customHeight="false" outlineLevel="0" collapsed="false">
      <c r="B510" s="0"/>
      <c r="D510" s="97"/>
      <c r="K510" s="97"/>
    </row>
    <row r="511" customFormat="false" ht="13.5" hidden="false" customHeight="false" outlineLevel="0" collapsed="false">
      <c r="B511" s="0"/>
      <c r="D511" s="97"/>
      <c r="K511" s="97"/>
    </row>
    <row r="512" customFormat="false" ht="13.5" hidden="false" customHeight="false" outlineLevel="0" collapsed="false">
      <c r="B512" s="0"/>
      <c r="D512" s="97"/>
      <c r="K512" s="97"/>
    </row>
    <row r="513" customFormat="false" ht="13.5" hidden="false" customHeight="false" outlineLevel="0" collapsed="false">
      <c r="B513" s="0"/>
      <c r="D513" s="97"/>
      <c r="K513" s="97"/>
    </row>
    <row r="514" customFormat="false" ht="13.5" hidden="false" customHeight="false" outlineLevel="0" collapsed="false">
      <c r="B514" s="0"/>
      <c r="D514" s="97"/>
      <c r="K514" s="97"/>
    </row>
    <row r="515" customFormat="false" ht="13.5" hidden="false" customHeight="false" outlineLevel="0" collapsed="false">
      <c r="B515" s="0"/>
      <c r="D515" s="97"/>
      <c r="K515" s="97"/>
    </row>
    <row r="516" customFormat="false" ht="13.5" hidden="false" customHeight="false" outlineLevel="0" collapsed="false">
      <c r="B516" s="0"/>
      <c r="D516" s="97"/>
      <c r="K516" s="97"/>
    </row>
    <row r="517" customFormat="false" ht="13.5" hidden="false" customHeight="false" outlineLevel="0" collapsed="false">
      <c r="B517" s="0"/>
      <c r="D517" s="97"/>
      <c r="K517" s="97"/>
    </row>
    <row r="518" customFormat="false" ht="13.5" hidden="false" customHeight="false" outlineLevel="0" collapsed="false">
      <c r="B518" s="0"/>
      <c r="D518" s="97"/>
      <c r="K518" s="97"/>
    </row>
    <row r="519" customFormat="false" ht="13.5" hidden="false" customHeight="false" outlineLevel="0" collapsed="false">
      <c r="B519" s="0"/>
      <c r="D519" s="97"/>
      <c r="K519" s="97"/>
    </row>
    <row r="520" customFormat="false" ht="13.5" hidden="false" customHeight="false" outlineLevel="0" collapsed="false">
      <c r="B520" s="0"/>
      <c r="D520" s="97"/>
      <c r="K520" s="97"/>
    </row>
    <row r="521" customFormat="false" ht="13.5" hidden="false" customHeight="false" outlineLevel="0" collapsed="false">
      <c r="B521" s="0"/>
      <c r="D521" s="97"/>
      <c r="K521" s="97"/>
    </row>
    <row r="522" customFormat="false" ht="13.5" hidden="false" customHeight="false" outlineLevel="0" collapsed="false">
      <c r="B522" s="0"/>
      <c r="D522" s="97"/>
      <c r="K522" s="97"/>
    </row>
    <row r="523" customFormat="false" ht="13.5" hidden="false" customHeight="false" outlineLevel="0" collapsed="false">
      <c r="B523" s="0"/>
      <c r="D523" s="97"/>
      <c r="K523" s="97"/>
    </row>
    <row r="524" customFormat="false" ht="13.5" hidden="false" customHeight="false" outlineLevel="0" collapsed="false">
      <c r="B524" s="0"/>
      <c r="D524" s="97"/>
      <c r="K524" s="97"/>
    </row>
    <row r="525" customFormat="false" ht="13.5" hidden="false" customHeight="false" outlineLevel="0" collapsed="false">
      <c r="B525" s="0"/>
      <c r="D525" s="97"/>
      <c r="K525" s="97"/>
    </row>
    <row r="526" customFormat="false" ht="13.5" hidden="false" customHeight="false" outlineLevel="0" collapsed="false">
      <c r="B526" s="0"/>
      <c r="D526" s="97"/>
      <c r="K526" s="97"/>
    </row>
    <row r="527" customFormat="false" ht="13.5" hidden="false" customHeight="false" outlineLevel="0" collapsed="false">
      <c r="B527" s="0"/>
      <c r="D527" s="97"/>
      <c r="K527" s="97"/>
    </row>
    <row r="528" customFormat="false" ht="13.5" hidden="false" customHeight="false" outlineLevel="0" collapsed="false">
      <c r="B528" s="0"/>
      <c r="D528" s="97"/>
      <c r="K528" s="97"/>
    </row>
    <row r="529" customFormat="false" ht="13.5" hidden="false" customHeight="false" outlineLevel="0" collapsed="false">
      <c r="B529" s="0"/>
      <c r="D529" s="97"/>
      <c r="K529" s="97"/>
    </row>
    <row r="530" customFormat="false" ht="13.5" hidden="false" customHeight="false" outlineLevel="0" collapsed="false">
      <c r="B530" s="0"/>
      <c r="D530" s="97"/>
      <c r="K530" s="97"/>
    </row>
    <row r="531" customFormat="false" ht="13.5" hidden="false" customHeight="false" outlineLevel="0" collapsed="false">
      <c r="B531" s="0"/>
      <c r="D531" s="97"/>
      <c r="K531" s="97"/>
    </row>
    <row r="532" customFormat="false" ht="13.5" hidden="false" customHeight="false" outlineLevel="0" collapsed="false">
      <c r="B532" s="0"/>
      <c r="D532" s="97"/>
      <c r="K532" s="97"/>
    </row>
    <row r="533" customFormat="false" ht="13.5" hidden="false" customHeight="false" outlineLevel="0" collapsed="false">
      <c r="B533" s="0"/>
      <c r="D533" s="97"/>
      <c r="K533" s="97"/>
    </row>
    <row r="534" customFormat="false" ht="13.5" hidden="false" customHeight="false" outlineLevel="0" collapsed="false">
      <c r="B534" s="0"/>
      <c r="D534" s="97"/>
      <c r="K534" s="97"/>
    </row>
    <row r="535" customFormat="false" ht="13.5" hidden="false" customHeight="false" outlineLevel="0" collapsed="false">
      <c r="B535" s="0"/>
      <c r="D535" s="97"/>
      <c r="K535" s="97"/>
    </row>
    <row r="536" customFormat="false" ht="13.5" hidden="false" customHeight="false" outlineLevel="0" collapsed="false">
      <c r="B536" s="0"/>
      <c r="D536" s="97"/>
      <c r="K536" s="97"/>
    </row>
    <row r="537" customFormat="false" ht="13.5" hidden="false" customHeight="false" outlineLevel="0" collapsed="false">
      <c r="B537" s="0"/>
      <c r="D537" s="97"/>
      <c r="K537" s="97"/>
    </row>
    <row r="538" customFormat="false" ht="13.5" hidden="false" customHeight="false" outlineLevel="0" collapsed="false">
      <c r="B538" s="0"/>
      <c r="D538" s="97"/>
      <c r="K538" s="97"/>
    </row>
    <row r="539" customFormat="false" ht="13.5" hidden="false" customHeight="false" outlineLevel="0" collapsed="false">
      <c r="B539" s="0"/>
      <c r="D539" s="97"/>
      <c r="K539" s="97"/>
    </row>
    <row r="540" customFormat="false" ht="13.5" hidden="false" customHeight="false" outlineLevel="0" collapsed="false">
      <c r="B540" s="0"/>
      <c r="D540" s="97"/>
      <c r="K540" s="97"/>
    </row>
    <row r="541" customFormat="false" ht="13.5" hidden="false" customHeight="false" outlineLevel="0" collapsed="false">
      <c r="B541" s="0"/>
      <c r="D541" s="97"/>
      <c r="K541" s="97"/>
    </row>
    <row r="542" customFormat="false" ht="13.5" hidden="false" customHeight="false" outlineLevel="0" collapsed="false">
      <c r="B542" s="0"/>
      <c r="D542" s="97"/>
      <c r="K542" s="97"/>
    </row>
    <row r="543" customFormat="false" ht="13.5" hidden="false" customHeight="false" outlineLevel="0" collapsed="false">
      <c r="B543" s="0"/>
      <c r="D543" s="97"/>
      <c r="K543" s="97"/>
    </row>
    <row r="544" customFormat="false" ht="13.5" hidden="false" customHeight="false" outlineLevel="0" collapsed="false">
      <c r="B544" s="0"/>
      <c r="D544" s="97"/>
      <c r="K544" s="97"/>
    </row>
    <row r="545" customFormat="false" ht="13.5" hidden="false" customHeight="false" outlineLevel="0" collapsed="false">
      <c r="B545" s="0"/>
      <c r="D545" s="97"/>
      <c r="K545" s="97"/>
    </row>
    <row r="546" customFormat="false" ht="13.5" hidden="false" customHeight="false" outlineLevel="0" collapsed="false">
      <c r="B546" s="0"/>
      <c r="D546" s="97"/>
      <c r="K546" s="97"/>
    </row>
    <row r="547" customFormat="false" ht="13.5" hidden="false" customHeight="false" outlineLevel="0" collapsed="false">
      <c r="B547" s="0"/>
      <c r="D547" s="97"/>
      <c r="K547" s="97"/>
    </row>
    <row r="548" customFormat="false" ht="13.5" hidden="false" customHeight="false" outlineLevel="0" collapsed="false">
      <c r="B548" s="0"/>
      <c r="D548" s="97"/>
      <c r="K548" s="97"/>
    </row>
    <row r="549" customFormat="false" ht="13.5" hidden="false" customHeight="false" outlineLevel="0" collapsed="false">
      <c r="B549" s="0"/>
      <c r="D549" s="97"/>
      <c r="K549" s="97"/>
    </row>
    <row r="550" customFormat="false" ht="13.5" hidden="false" customHeight="false" outlineLevel="0" collapsed="false">
      <c r="B550" s="0"/>
      <c r="D550" s="97"/>
      <c r="K550" s="97"/>
    </row>
    <row r="551" customFormat="false" ht="13.5" hidden="false" customHeight="false" outlineLevel="0" collapsed="false">
      <c r="B551" s="0"/>
      <c r="D551" s="97"/>
      <c r="K551" s="97"/>
    </row>
    <row r="552" customFormat="false" ht="13.5" hidden="false" customHeight="false" outlineLevel="0" collapsed="false">
      <c r="B552" s="0"/>
      <c r="D552" s="97"/>
      <c r="K552" s="97"/>
    </row>
    <row r="553" customFormat="false" ht="13.5" hidden="false" customHeight="false" outlineLevel="0" collapsed="false">
      <c r="B553" s="0"/>
      <c r="D553" s="97"/>
      <c r="K553" s="97"/>
    </row>
    <row r="554" customFormat="false" ht="13.5" hidden="false" customHeight="false" outlineLevel="0" collapsed="false">
      <c r="B554" s="0"/>
      <c r="D554" s="97"/>
      <c r="K554" s="97"/>
    </row>
    <row r="555" customFormat="false" ht="13.5" hidden="false" customHeight="false" outlineLevel="0" collapsed="false">
      <c r="B555" s="0"/>
      <c r="D555" s="97"/>
      <c r="K555" s="97"/>
    </row>
    <row r="556" customFormat="false" ht="13.5" hidden="false" customHeight="false" outlineLevel="0" collapsed="false">
      <c r="B556" s="0"/>
      <c r="D556" s="97"/>
      <c r="K556" s="97"/>
    </row>
    <row r="557" customFormat="false" ht="13.5" hidden="false" customHeight="false" outlineLevel="0" collapsed="false">
      <c r="B557" s="0"/>
      <c r="D557" s="97"/>
      <c r="K557" s="97"/>
    </row>
    <row r="558" customFormat="false" ht="13.5" hidden="false" customHeight="false" outlineLevel="0" collapsed="false">
      <c r="B558" s="0"/>
      <c r="D558" s="97"/>
      <c r="K558" s="97"/>
    </row>
    <row r="559" customFormat="false" ht="13.5" hidden="false" customHeight="false" outlineLevel="0" collapsed="false">
      <c r="B559" s="0"/>
      <c r="D559" s="97"/>
      <c r="K559" s="97"/>
    </row>
    <row r="560" customFormat="false" ht="13.5" hidden="false" customHeight="false" outlineLevel="0" collapsed="false">
      <c r="B560" s="0"/>
      <c r="D560" s="97"/>
      <c r="K560" s="97"/>
    </row>
    <row r="561" customFormat="false" ht="13.5" hidden="false" customHeight="false" outlineLevel="0" collapsed="false">
      <c r="B561" s="0"/>
      <c r="D561" s="97"/>
      <c r="K561" s="97"/>
    </row>
    <row r="562" customFormat="false" ht="13.5" hidden="false" customHeight="false" outlineLevel="0" collapsed="false">
      <c r="B562" s="0"/>
      <c r="D562" s="97"/>
      <c r="K562" s="97"/>
    </row>
    <row r="563" customFormat="false" ht="13.5" hidden="false" customHeight="false" outlineLevel="0" collapsed="false">
      <c r="B563" s="0"/>
      <c r="D563" s="97"/>
      <c r="K563" s="97"/>
    </row>
    <row r="564" customFormat="false" ht="13.5" hidden="false" customHeight="false" outlineLevel="0" collapsed="false">
      <c r="B564" s="0"/>
      <c r="D564" s="97"/>
      <c r="K564" s="97"/>
    </row>
    <row r="565" customFormat="false" ht="13.5" hidden="false" customHeight="false" outlineLevel="0" collapsed="false">
      <c r="B565" s="0"/>
      <c r="D565" s="97"/>
      <c r="K565" s="97"/>
    </row>
    <row r="566" customFormat="false" ht="13.5" hidden="false" customHeight="false" outlineLevel="0" collapsed="false">
      <c r="B566" s="0"/>
      <c r="D566" s="97"/>
      <c r="K566" s="97"/>
    </row>
    <row r="567" customFormat="false" ht="13.5" hidden="false" customHeight="false" outlineLevel="0" collapsed="false">
      <c r="B567" s="0"/>
      <c r="D567" s="97"/>
      <c r="K567" s="97"/>
    </row>
    <row r="568" customFormat="false" ht="13.5" hidden="false" customHeight="false" outlineLevel="0" collapsed="false">
      <c r="B568" s="0"/>
      <c r="D568" s="97"/>
      <c r="K568" s="97"/>
    </row>
    <row r="569" customFormat="false" ht="13.5" hidden="false" customHeight="false" outlineLevel="0" collapsed="false">
      <c r="B569" s="0"/>
      <c r="D569" s="97"/>
      <c r="K569" s="97"/>
    </row>
    <row r="570" customFormat="false" ht="13.5" hidden="false" customHeight="false" outlineLevel="0" collapsed="false">
      <c r="B570" s="0"/>
      <c r="D570" s="97"/>
      <c r="K570" s="97"/>
    </row>
    <row r="571" customFormat="false" ht="13.5" hidden="false" customHeight="false" outlineLevel="0" collapsed="false">
      <c r="B571" s="0"/>
      <c r="D571" s="97"/>
      <c r="K571" s="97"/>
    </row>
    <row r="572" customFormat="false" ht="13.5" hidden="false" customHeight="false" outlineLevel="0" collapsed="false">
      <c r="B572" s="0"/>
      <c r="D572" s="97"/>
      <c r="K572" s="97"/>
    </row>
    <row r="573" customFormat="false" ht="13.5" hidden="false" customHeight="false" outlineLevel="0" collapsed="false">
      <c r="B573" s="0"/>
      <c r="D573" s="97"/>
      <c r="K573" s="97"/>
    </row>
    <row r="574" customFormat="false" ht="13.5" hidden="false" customHeight="false" outlineLevel="0" collapsed="false">
      <c r="B574" s="0"/>
      <c r="D574" s="97"/>
      <c r="K574" s="97"/>
    </row>
    <row r="575" customFormat="false" ht="13.5" hidden="false" customHeight="false" outlineLevel="0" collapsed="false">
      <c r="B575" s="0"/>
      <c r="D575" s="97"/>
      <c r="K575" s="97"/>
    </row>
    <row r="576" customFormat="false" ht="13.5" hidden="false" customHeight="false" outlineLevel="0" collapsed="false">
      <c r="B576" s="0"/>
      <c r="D576" s="97"/>
      <c r="K576" s="97"/>
    </row>
    <row r="577" customFormat="false" ht="13.5" hidden="false" customHeight="false" outlineLevel="0" collapsed="false">
      <c r="B577" s="0"/>
      <c r="D577" s="97"/>
      <c r="K577" s="97"/>
    </row>
    <row r="578" customFormat="false" ht="13.5" hidden="false" customHeight="false" outlineLevel="0" collapsed="false">
      <c r="B578" s="0"/>
      <c r="D578" s="97"/>
      <c r="K578" s="97"/>
    </row>
    <row r="579" customFormat="false" ht="13.5" hidden="false" customHeight="false" outlineLevel="0" collapsed="false">
      <c r="B579" s="0"/>
      <c r="D579" s="97"/>
      <c r="K579" s="97"/>
    </row>
    <row r="580" customFormat="false" ht="13.5" hidden="false" customHeight="false" outlineLevel="0" collapsed="false">
      <c r="B580" s="0"/>
      <c r="D580" s="97"/>
      <c r="K580" s="97"/>
    </row>
    <row r="581" customFormat="false" ht="13.5" hidden="false" customHeight="false" outlineLevel="0" collapsed="false">
      <c r="B581" s="0"/>
      <c r="D581" s="97"/>
      <c r="K581" s="97"/>
    </row>
    <row r="582" customFormat="false" ht="13.5" hidden="false" customHeight="false" outlineLevel="0" collapsed="false">
      <c r="B582" s="0"/>
      <c r="D582" s="97"/>
      <c r="K582" s="97"/>
    </row>
    <row r="583" customFormat="false" ht="13.5" hidden="false" customHeight="false" outlineLevel="0" collapsed="false">
      <c r="B583" s="0"/>
      <c r="D583" s="97"/>
      <c r="K583" s="97"/>
    </row>
    <row r="584" customFormat="false" ht="13.5" hidden="false" customHeight="false" outlineLevel="0" collapsed="false">
      <c r="B584" s="0"/>
      <c r="D584" s="97"/>
      <c r="K584" s="97"/>
    </row>
    <row r="585" customFormat="false" ht="13.5" hidden="false" customHeight="false" outlineLevel="0" collapsed="false">
      <c r="B585" s="0"/>
      <c r="D585" s="97"/>
      <c r="K585" s="97"/>
    </row>
    <row r="586" customFormat="false" ht="13.5" hidden="false" customHeight="false" outlineLevel="0" collapsed="false">
      <c r="B586" s="0"/>
      <c r="D586" s="97"/>
      <c r="K586" s="97"/>
    </row>
    <row r="587" customFormat="false" ht="13.5" hidden="false" customHeight="false" outlineLevel="0" collapsed="false">
      <c r="B587" s="0"/>
      <c r="D587" s="97"/>
      <c r="K587" s="97"/>
    </row>
    <row r="588" customFormat="false" ht="13.5" hidden="false" customHeight="false" outlineLevel="0" collapsed="false">
      <c r="B588" s="0"/>
      <c r="D588" s="97"/>
      <c r="K588" s="97"/>
    </row>
    <row r="589" customFormat="false" ht="13.5" hidden="false" customHeight="false" outlineLevel="0" collapsed="false">
      <c r="B589" s="0"/>
      <c r="D589" s="97"/>
      <c r="K589" s="97"/>
    </row>
    <row r="590" customFormat="false" ht="13.5" hidden="false" customHeight="false" outlineLevel="0" collapsed="false">
      <c r="B590" s="0"/>
      <c r="D590" s="97"/>
      <c r="K590" s="97"/>
    </row>
    <row r="591" customFormat="false" ht="13.5" hidden="false" customHeight="false" outlineLevel="0" collapsed="false">
      <c r="B591" s="0"/>
      <c r="D591" s="97"/>
      <c r="K591" s="97"/>
    </row>
    <row r="592" customFormat="false" ht="13.5" hidden="false" customHeight="false" outlineLevel="0" collapsed="false">
      <c r="B592" s="0"/>
      <c r="D592" s="97"/>
      <c r="K592" s="97"/>
    </row>
    <row r="593" customFormat="false" ht="13.5" hidden="false" customHeight="false" outlineLevel="0" collapsed="false">
      <c r="B593" s="0"/>
      <c r="D593" s="97"/>
      <c r="K593" s="97"/>
    </row>
    <row r="594" customFormat="false" ht="13.5" hidden="false" customHeight="false" outlineLevel="0" collapsed="false">
      <c r="B594" s="0"/>
      <c r="D594" s="97"/>
      <c r="K594" s="97"/>
    </row>
    <row r="595" customFormat="false" ht="13.5" hidden="false" customHeight="false" outlineLevel="0" collapsed="false">
      <c r="B595" s="0"/>
      <c r="D595" s="97"/>
      <c r="K595" s="97"/>
    </row>
    <row r="596" customFormat="false" ht="13.5" hidden="false" customHeight="false" outlineLevel="0" collapsed="false">
      <c r="B596" s="0"/>
      <c r="D596" s="97"/>
      <c r="K596" s="97"/>
    </row>
    <row r="597" customFormat="false" ht="13.5" hidden="false" customHeight="false" outlineLevel="0" collapsed="false">
      <c r="B597" s="0"/>
      <c r="D597" s="97"/>
      <c r="K597" s="97"/>
    </row>
    <row r="598" customFormat="false" ht="13.5" hidden="false" customHeight="false" outlineLevel="0" collapsed="false">
      <c r="B598" s="0"/>
      <c r="D598" s="97"/>
      <c r="K598" s="97"/>
    </row>
    <row r="599" customFormat="false" ht="13.5" hidden="false" customHeight="false" outlineLevel="0" collapsed="false">
      <c r="B599" s="0"/>
      <c r="D599" s="97"/>
      <c r="K599" s="97"/>
    </row>
    <row r="600" customFormat="false" ht="13.5" hidden="false" customHeight="false" outlineLevel="0" collapsed="false">
      <c r="B600" s="0"/>
      <c r="D600" s="97"/>
      <c r="K600" s="97"/>
    </row>
    <row r="601" customFormat="false" ht="13.5" hidden="false" customHeight="false" outlineLevel="0" collapsed="false">
      <c r="B601" s="0"/>
      <c r="D601" s="97"/>
      <c r="K601" s="97"/>
    </row>
    <row r="602" customFormat="false" ht="13.5" hidden="false" customHeight="false" outlineLevel="0" collapsed="false">
      <c r="B602" s="0"/>
      <c r="D602" s="97"/>
      <c r="K602" s="97"/>
    </row>
    <row r="603" customFormat="false" ht="13.5" hidden="false" customHeight="false" outlineLevel="0" collapsed="false">
      <c r="B603" s="0"/>
      <c r="D603" s="97"/>
      <c r="K603" s="97"/>
    </row>
    <row r="604" customFormat="false" ht="13.5" hidden="false" customHeight="false" outlineLevel="0" collapsed="false">
      <c r="B604" s="0"/>
      <c r="D604" s="97"/>
      <c r="K604" s="97"/>
    </row>
    <row r="605" customFormat="false" ht="13.5" hidden="false" customHeight="false" outlineLevel="0" collapsed="false">
      <c r="B605" s="0"/>
      <c r="D605" s="97"/>
      <c r="K605" s="97"/>
    </row>
    <row r="606" customFormat="false" ht="13.5" hidden="false" customHeight="false" outlineLevel="0" collapsed="false">
      <c r="B606" s="0"/>
      <c r="D606" s="97"/>
      <c r="K606" s="97"/>
    </row>
    <row r="607" customFormat="false" ht="13.5" hidden="false" customHeight="false" outlineLevel="0" collapsed="false">
      <c r="B607" s="0"/>
      <c r="D607" s="97"/>
      <c r="K607" s="97"/>
    </row>
    <row r="608" customFormat="false" ht="13.5" hidden="false" customHeight="false" outlineLevel="0" collapsed="false">
      <c r="B608" s="0"/>
      <c r="D608" s="97"/>
      <c r="K608" s="97"/>
    </row>
    <row r="609" customFormat="false" ht="13.5" hidden="false" customHeight="false" outlineLevel="0" collapsed="false">
      <c r="B609" s="0"/>
      <c r="D609" s="97"/>
      <c r="K609" s="97"/>
    </row>
    <row r="610" customFormat="false" ht="13.5" hidden="false" customHeight="false" outlineLevel="0" collapsed="false">
      <c r="B610" s="0"/>
      <c r="D610" s="97"/>
      <c r="K610" s="97"/>
    </row>
    <row r="611" customFormat="false" ht="13.5" hidden="false" customHeight="false" outlineLevel="0" collapsed="false">
      <c r="B611" s="0"/>
      <c r="D611" s="97"/>
      <c r="K611" s="97"/>
    </row>
    <row r="612" customFormat="false" ht="13.5" hidden="false" customHeight="false" outlineLevel="0" collapsed="false">
      <c r="B612" s="0"/>
      <c r="D612" s="97"/>
      <c r="K612" s="97"/>
    </row>
    <row r="613" customFormat="false" ht="13.5" hidden="false" customHeight="false" outlineLevel="0" collapsed="false">
      <c r="B613" s="0"/>
      <c r="D613" s="97"/>
      <c r="K613" s="97"/>
    </row>
    <row r="614" customFormat="false" ht="13.5" hidden="false" customHeight="false" outlineLevel="0" collapsed="false">
      <c r="B614" s="0"/>
      <c r="D614" s="97"/>
      <c r="K614" s="97"/>
    </row>
    <row r="615" customFormat="false" ht="13.5" hidden="false" customHeight="false" outlineLevel="0" collapsed="false">
      <c r="B615" s="0"/>
      <c r="D615" s="97"/>
      <c r="K615" s="97"/>
    </row>
    <row r="616" customFormat="false" ht="13.5" hidden="false" customHeight="false" outlineLevel="0" collapsed="false">
      <c r="B616" s="0"/>
      <c r="D616" s="97"/>
      <c r="K616" s="97"/>
    </row>
    <row r="617" customFormat="false" ht="13.5" hidden="false" customHeight="false" outlineLevel="0" collapsed="false">
      <c r="B617" s="0"/>
      <c r="D617" s="97"/>
      <c r="K617" s="97"/>
    </row>
    <row r="618" customFormat="false" ht="13.5" hidden="false" customHeight="false" outlineLevel="0" collapsed="false">
      <c r="B618" s="0"/>
      <c r="D618" s="97"/>
      <c r="K618" s="97"/>
    </row>
    <row r="619" customFormat="false" ht="13.5" hidden="false" customHeight="false" outlineLevel="0" collapsed="false">
      <c r="B619" s="0"/>
      <c r="D619" s="97"/>
      <c r="K619" s="97"/>
    </row>
    <row r="620" customFormat="false" ht="13.5" hidden="false" customHeight="false" outlineLevel="0" collapsed="false">
      <c r="B620" s="0"/>
      <c r="D620" s="97"/>
      <c r="K620" s="97"/>
    </row>
    <row r="621" customFormat="false" ht="13.5" hidden="false" customHeight="false" outlineLevel="0" collapsed="false">
      <c r="B621" s="0"/>
      <c r="D621" s="97"/>
      <c r="K621" s="97"/>
    </row>
    <row r="622" customFormat="false" ht="13.5" hidden="false" customHeight="false" outlineLevel="0" collapsed="false">
      <c r="B622" s="0"/>
      <c r="D622" s="97"/>
      <c r="K622" s="97"/>
    </row>
    <row r="623" customFormat="false" ht="13.5" hidden="false" customHeight="false" outlineLevel="0" collapsed="false">
      <c r="B623" s="0"/>
      <c r="D623" s="97"/>
      <c r="K623" s="97"/>
    </row>
    <row r="624" customFormat="false" ht="13.5" hidden="false" customHeight="false" outlineLevel="0" collapsed="false">
      <c r="B624" s="0"/>
      <c r="D624" s="97"/>
      <c r="K624" s="97"/>
    </row>
    <row r="625" customFormat="false" ht="13.5" hidden="false" customHeight="false" outlineLevel="0" collapsed="false">
      <c r="B625" s="0"/>
      <c r="D625" s="97"/>
      <c r="K625" s="97"/>
    </row>
    <row r="626" customFormat="false" ht="13.5" hidden="false" customHeight="false" outlineLevel="0" collapsed="false">
      <c r="B626" s="0"/>
      <c r="D626" s="97"/>
      <c r="K626" s="97"/>
    </row>
    <row r="627" customFormat="false" ht="13.5" hidden="false" customHeight="false" outlineLevel="0" collapsed="false">
      <c r="B627" s="0"/>
      <c r="D627" s="97"/>
      <c r="K627" s="97"/>
    </row>
    <row r="628" customFormat="false" ht="13.5" hidden="false" customHeight="false" outlineLevel="0" collapsed="false">
      <c r="B628" s="0"/>
      <c r="D628" s="97"/>
      <c r="K628" s="97"/>
    </row>
    <row r="629" customFormat="false" ht="13.5" hidden="false" customHeight="false" outlineLevel="0" collapsed="false">
      <c r="B629" s="0"/>
      <c r="D629" s="97"/>
      <c r="K629" s="97"/>
    </row>
    <row r="630" customFormat="false" ht="13.5" hidden="false" customHeight="false" outlineLevel="0" collapsed="false">
      <c r="B630" s="0"/>
      <c r="D630" s="97"/>
      <c r="K630" s="97"/>
    </row>
    <row r="631" customFormat="false" ht="13.5" hidden="false" customHeight="false" outlineLevel="0" collapsed="false">
      <c r="B631" s="0"/>
      <c r="D631" s="97"/>
      <c r="K631" s="97"/>
    </row>
    <row r="632" customFormat="false" ht="13.5" hidden="false" customHeight="false" outlineLevel="0" collapsed="false">
      <c r="B632" s="0"/>
      <c r="D632" s="97"/>
      <c r="K632" s="97"/>
    </row>
    <row r="633" customFormat="false" ht="13.5" hidden="false" customHeight="false" outlineLevel="0" collapsed="false">
      <c r="B633" s="0"/>
      <c r="D633" s="97"/>
      <c r="K633" s="97"/>
    </row>
    <row r="634" customFormat="false" ht="13.5" hidden="false" customHeight="false" outlineLevel="0" collapsed="false">
      <c r="B634" s="0"/>
      <c r="D634" s="97"/>
      <c r="K634" s="97"/>
    </row>
    <row r="635" customFormat="false" ht="13.5" hidden="false" customHeight="false" outlineLevel="0" collapsed="false">
      <c r="B635" s="0"/>
      <c r="D635" s="97"/>
      <c r="K635" s="97"/>
    </row>
    <row r="636" customFormat="false" ht="13.5" hidden="false" customHeight="false" outlineLevel="0" collapsed="false">
      <c r="B636" s="0"/>
      <c r="D636" s="97"/>
      <c r="K636" s="97"/>
    </row>
    <row r="637" customFormat="false" ht="13.5" hidden="false" customHeight="false" outlineLevel="0" collapsed="false">
      <c r="B637" s="0"/>
      <c r="D637" s="97"/>
      <c r="K637" s="97"/>
    </row>
    <row r="638" customFormat="false" ht="13.5" hidden="false" customHeight="false" outlineLevel="0" collapsed="false">
      <c r="B638" s="0"/>
      <c r="D638" s="97"/>
      <c r="K638" s="97"/>
    </row>
    <row r="639" customFormat="false" ht="13.5" hidden="false" customHeight="false" outlineLevel="0" collapsed="false">
      <c r="B639" s="0"/>
      <c r="D639" s="97"/>
      <c r="K639" s="97"/>
    </row>
    <row r="640" customFormat="false" ht="13.5" hidden="false" customHeight="false" outlineLevel="0" collapsed="false">
      <c r="B640" s="0"/>
      <c r="D640" s="97"/>
      <c r="K640" s="97"/>
    </row>
    <row r="641" customFormat="false" ht="13.5" hidden="false" customHeight="false" outlineLevel="0" collapsed="false">
      <c r="B641" s="0"/>
      <c r="D641" s="97"/>
      <c r="K641" s="97"/>
    </row>
    <row r="642" customFormat="false" ht="13.5" hidden="false" customHeight="false" outlineLevel="0" collapsed="false">
      <c r="B642" s="0"/>
      <c r="D642" s="97"/>
      <c r="K642" s="97"/>
    </row>
    <row r="643" customFormat="false" ht="13.5" hidden="false" customHeight="false" outlineLevel="0" collapsed="false">
      <c r="B643" s="0"/>
      <c r="D643" s="97"/>
      <c r="K643" s="97"/>
    </row>
    <row r="644" customFormat="false" ht="13.5" hidden="false" customHeight="false" outlineLevel="0" collapsed="false">
      <c r="B644" s="0"/>
      <c r="D644" s="97"/>
      <c r="K644" s="97"/>
    </row>
    <row r="645" customFormat="false" ht="13.5" hidden="false" customHeight="false" outlineLevel="0" collapsed="false">
      <c r="B645" s="0"/>
      <c r="D645" s="97"/>
      <c r="K645" s="97"/>
    </row>
    <row r="646" customFormat="false" ht="13.5" hidden="false" customHeight="false" outlineLevel="0" collapsed="false">
      <c r="B646" s="0"/>
      <c r="D646" s="97"/>
      <c r="K646" s="97"/>
    </row>
    <row r="647" customFormat="false" ht="13.5" hidden="false" customHeight="false" outlineLevel="0" collapsed="false">
      <c r="B647" s="0"/>
      <c r="D647" s="97"/>
      <c r="K647" s="97"/>
    </row>
    <row r="648" customFormat="false" ht="13.5" hidden="false" customHeight="false" outlineLevel="0" collapsed="false">
      <c r="B648" s="0"/>
      <c r="D648" s="97"/>
      <c r="K648" s="97"/>
    </row>
    <row r="649" customFormat="false" ht="13.5" hidden="false" customHeight="false" outlineLevel="0" collapsed="false">
      <c r="B649" s="0"/>
      <c r="D649" s="97"/>
      <c r="K649" s="97"/>
    </row>
    <row r="650" customFormat="false" ht="13.5" hidden="false" customHeight="false" outlineLevel="0" collapsed="false">
      <c r="B650" s="0"/>
      <c r="D650" s="97"/>
      <c r="K650" s="97"/>
    </row>
    <row r="651" customFormat="false" ht="13.5" hidden="false" customHeight="false" outlineLevel="0" collapsed="false">
      <c r="B651" s="0"/>
      <c r="D651" s="97"/>
      <c r="K651" s="97"/>
    </row>
    <row r="652" customFormat="false" ht="13.5" hidden="false" customHeight="false" outlineLevel="0" collapsed="false">
      <c r="B652" s="0"/>
      <c r="D652" s="97"/>
      <c r="K652" s="97"/>
    </row>
    <row r="653" customFormat="false" ht="13.5" hidden="false" customHeight="false" outlineLevel="0" collapsed="false">
      <c r="B653" s="0"/>
      <c r="D653" s="97"/>
      <c r="K653" s="97"/>
    </row>
    <row r="654" customFormat="false" ht="13.5" hidden="false" customHeight="false" outlineLevel="0" collapsed="false">
      <c r="B654" s="0"/>
      <c r="D654" s="97"/>
      <c r="K654" s="97"/>
    </row>
    <row r="655" customFormat="false" ht="13.5" hidden="false" customHeight="false" outlineLevel="0" collapsed="false">
      <c r="B655" s="0"/>
      <c r="D655" s="97"/>
      <c r="K655" s="97"/>
    </row>
    <row r="656" customFormat="false" ht="13.5" hidden="false" customHeight="false" outlineLevel="0" collapsed="false">
      <c r="B656" s="0"/>
      <c r="D656" s="97"/>
      <c r="K656" s="97"/>
    </row>
    <row r="657" customFormat="false" ht="13.5" hidden="false" customHeight="false" outlineLevel="0" collapsed="false">
      <c r="B657" s="0"/>
      <c r="D657" s="97"/>
      <c r="K657" s="97"/>
    </row>
    <row r="658" customFormat="false" ht="13.5" hidden="false" customHeight="false" outlineLevel="0" collapsed="false">
      <c r="B658" s="0"/>
      <c r="D658" s="97"/>
      <c r="K658" s="97"/>
    </row>
    <row r="659" customFormat="false" ht="13.5" hidden="false" customHeight="false" outlineLevel="0" collapsed="false">
      <c r="B659" s="0"/>
      <c r="D659" s="97"/>
      <c r="K659" s="97"/>
    </row>
    <row r="660" customFormat="false" ht="13.5" hidden="false" customHeight="false" outlineLevel="0" collapsed="false">
      <c r="B660" s="0"/>
      <c r="D660" s="97"/>
      <c r="K660" s="97"/>
    </row>
    <row r="661" customFormat="false" ht="13.5" hidden="false" customHeight="false" outlineLevel="0" collapsed="false">
      <c r="B661" s="0"/>
      <c r="D661" s="97"/>
      <c r="K661" s="97"/>
    </row>
    <row r="662" customFormat="false" ht="13.5" hidden="false" customHeight="false" outlineLevel="0" collapsed="false">
      <c r="B662" s="0"/>
      <c r="D662" s="97"/>
      <c r="K662" s="97"/>
    </row>
    <row r="663" customFormat="false" ht="13.5" hidden="false" customHeight="false" outlineLevel="0" collapsed="false">
      <c r="B663" s="0"/>
      <c r="D663" s="97"/>
      <c r="K663" s="97"/>
    </row>
    <row r="664" customFormat="false" ht="13.5" hidden="false" customHeight="false" outlineLevel="0" collapsed="false">
      <c r="B664" s="0"/>
      <c r="D664" s="97"/>
      <c r="K664" s="97"/>
    </row>
    <row r="665" customFormat="false" ht="13.5" hidden="false" customHeight="false" outlineLevel="0" collapsed="false">
      <c r="B665" s="0"/>
      <c r="D665" s="97"/>
      <c r="K665" s="97"/>
    </row>
    <row r="666" customFormat="false" ht="13.5" hidden="false" customHeight="false" outlineLevel="0" collapsed="false">
      <c r="B666" s="0"/>
      <c r="D666" s="97"/>
      <c r="K666" s="97"/>
    </row>
    <row r="667" customFormat="false" ht="13.5" hidden="false" customHeight="false" outlineLevel="0" collapsed="false">
      <c r="B667" s="0"/>
      <c r="D667" s="97"/>
      <c r="K667" s="97"/>
    </row>
    <row r="668" customFormat="false" ht="13.5" hidden="false" customHeight="false" outlineLevel="0" collapsed="false">
      <c r="B668" s="0"/>
      <c r="D668" s="97"/>
      <c r="K668" s="97"/>
    </row>
    <row r="669" customFormat="false" ht="13.5" hidden="false" customHeight="false" outlineLevel="0" collapsed="false">
      <c r="B669" s="0"/>
      <c r="D669" s="97"/>
      <c r="K669" s="97"/>
    </row>
    <row r="670" customFormat="false" ht="13.5" hidden="false" customHeight="false" outlineLevel="0" collapsed="false">
      <c r="B670" s="0"/>
      <c r="D670" s="97"/>
      <c r="K670" s="97"/>
    </row>
    <row r="671" customFormat="false" ht="13.5" hidden="false" customHeight="false" outlineLevel="0" collapsed="false">
      <c r="B671" s="0"/>
      <c r="D671" s="97"/>
      <c r="K671" s="97"/>
    </row>
    <row r="672" customFormat="false" ht="13.5" hidden="false" customHeight="false" outlineLevel="0" collapsed="false">
      <c r="B672" s="0"/>
      <c r="D672" s="97"/>
      <c r="K672" s="97"/>
    </row>
    <row r="673" customFormat="false" ht="13.5" hidden="false" customHeight="false" outlineLevel="0" collapsed="false">
      <c r="B673" s="0"/>
      <c r="D673" s="97"/>
      <c r="K673" s="97"/>
    </row>
    <row r="674" customFormat="false" ht="13.5" hidden="false" customHeight="false" outlineLevel="0" collapsed="false">
      <c r="B674" s="0"/>
      <c r="D674" s="97"/>
      <c r="K674" s="97"/>
    </row>
    <row r="675" customFormat="false" ht="13.5" hidden="false" customHeight="false" outlineLevel="0" collapsed="false">
      <c r="B675" s="0"/>
      <c r="D675" s="97"/>
      <c r="K675" s="97"/>
    </row>
    <row r="676" customFormat="false" ht="13.5" hidden="false" customHeight="false" outlineLevel="0" collapsed="false">
      <c r="B676" s="0"/>
      <c r="D676" s="97"/>
      <c r="K676" s="97"/>
    </row>
    <row r="677" customFormat="false" ht="13.5" hidden="false" customHeight="false" outlineLevel="0" collapsed="false">
      <c r="B677" s="0"/>
      <c r="D677" s="97"/>
      <c r="K677" s="97"/>
    </row>
    <row r="678" customFormat="false" ht="13.5" hidden="false" customHeight="false" outlineLevel="0" collapsed="false">
      <c r="B678" s="0"/>
      <c r="D678" s="97"/>
      <c r="K678" s="97"/>
    </row>
    <row r="679" customFormat="false" ht="13.5" hidden="false" customHeight="false" outlineLevel="0" collapsed="false">
      <c r="B679" s="0"/>
      <c r="D679" s="97"/>
      <c r="K679" s="97"/>
    </row>
    <row r="680" customFormat="false" ht="13.5" hidden="false" customHeight="false" outlineLevel="0" collapsed="false">
      <c r="B680" s="0"/>
      <c r="D680" s="97"/>
      <c r="K680" s="97"/>
    </row>
    <row r="681" customFormat="false" ht="13.5" hidden="false" customHeight="false" outlineLevel="0" collapsed="false">
      <c r="B681" s="0"/>
      <c r="D681" s="97"/>
      <c r="K681" s="97"/>
    </row>
    <row r="682" customFormat="false" ht="13.5" hidden="false" customHeight="false" outlineLevel="0" collapsed="false">
      <c r="B682" s="0"/>
      <c r="D682" s="97"/>
      <c r="K682" s="97"/>
    </row>
    <row r="683" customFormat="false" ht="13.5" hidden="false" customHeight="false" outlineLevel="0" collapsed="false">
      <c r="B683" s="0"/>
      <c r="D683" s="97"/>
      <c r="K683" s="97"/>
    </row>
    <row r="684" customFormat="false" ht="13.5" hidden="false" customHeight="false" outlineLevel="0" collapsed="false">
      <c r="B684" s="0"/>
      <c r="D684" s="97"/>
      <c r="K684" s="97"/>
    </row>
    <row r="685" customFormat="false" ht="13.5" hidden="false" customHeight="false" outlineLevel="0" collapsed="false">
      <c r="B685" s="0"/>
      <c r="D685" s="97"/>
      <c r="K685" s="97"/>
    </row>
    <row r="686" customFormat="false" ht="13.5" hidden="false" customHeight="false" outlineLevel="0" collapsed="false">
      <c r="B686" s="0"/>
      <c r="D686" s="97"/>
      <c r="K686" s="97"/>
    </row>
    <row r="687" customFormat="false" ht="13.5" hidden="false" customHeight="false" outlineLevel="0" collapsed="false">
      <c r="B687" s="0"/>
      <c r="D687" s="97"/>
      <c r="K687" s="97"/>
    </row>
    <row r="688" customFormat="false" ht="13.5" hidden="false" customHeight="false" outlineLevel="0" collapsed="false">
      <c r="B688" s="0"/>
      <c r="D688" s="97"/>
      <c r="K688" s="97"/>
    </row>
    <row r="689" customFormat="false" ht="13.5" hidden="false" customHeight="false" outlineLevel="0" collapsed="false">
      <c r="B689" s="0"/>
      <c r="D689" s="97"/>
      <c r="K689" s="97"/>
    </row>
    <row r="690" customFormat="false" ht="13.5" hidden="false" customHeight="false" outlineLevel="0" collapsed="false">
      <c r="B690" s="0"/>
      <c r="D690" s="97"/>
      <c r="K690" s="97"/>
    </row>
    <row r="691" customFormat="false" ht="13.5" hidden="false" customHeight="false" outlineLevel="0" collapsed="false">
      <c r="B691" s="0"/>
      <c r="D691" s="97"/>
      <c r="K691" s="97"/>
    </row>
    <row r="692" customFormat="false" ht="13.5" hidden="false" customHeight="false" outlineLevel="0" collapsed="false">
      <c r="B692" s="0"/>
      <c r="D692" s="97"/>
      <c r="K692" s="97"/>
    </row>
    <row r="693" customFormat="false" ht="13.5" hidden="false" customHeight="false" outlineLevel="0" collapsed="false">
      <c r="B693" s="0"/>
      <c r="D693" s="97"/>
      <c r="K693" s="97"/>
    </row>
    <row r="694" customFormat="false" ht="13.5" hidden="false" customHeight="false" outlineLevel="0" collapsed="false">
      <c r="B694" s="0"/>
      <c r="D694" s="97"/>
      <c r="K694" s="97"/>
    </row>
    <row r="695" customFormat="false" ht="13.5" hidden="false" customHeight="false" outlineLevel="0" collapsed="false">
      <c r="B695" s="0"/>
      <c r="D695" s="97"/>
      <c r="K695" s="97"/>
    </row>
    <row r="696" customFormat="false" ht="13.5" hidden="false" customHeight="false" outlineLevel="0" collapsed="false">
      <c r="B696" s="0"/>
      <c r="D696" s="97"/>
      <c r="K696" s="97"/>
    </row>
    <row r="697" customFormat="false" ht="13.5" hidden="false" customHeight="false" outlineLevel="0" collapsed="false">
      <c r="B697" s="0"/>
      <c r="D697" s="97"/>
      <c r="K697" s="97"/>
    </row>
    <row r="698" customFormat="false" ht="13.5" hidden="false" customHeight="false" outlineLevel="0" collapsed="false">
      <c r="B698" s="0"/>
      <c r="D698" s="97"/>
      <c r="K698" s="97"/>
    </row>
    <row r="699" customFormat="false" ht="13.5" hidden="false" customHeight="false" outlineLevel="0" collapsed="false">
      <c r="B699" s="0"/>
      <c r="D699" s="97"/>
      <c r="K699" s="97"/>
    </row>
    <row r="700" customFormat="false" ht="13.5" hidden="false" customHeight="false" outlineLevel="0" collapsed="false">
      <c r="B700" s="0"/>
      <c r="D700" s="97"/>
      <c r="K700" s="97"/>
    </row>
    <row r="701" customFormat="false" ht="13.5" hidden="false" customHeight="false" outlineLevel="0" collapsed="false">
      <c r="B701" s="0"/>
      <c r="D701" s="97"/>
      <c r="K701" s="97"/>
    </row>
    <row r="702" customFormat="false" ht="13.5" hidden="false" customHeight="false" outlineLevel="0" collapsed="false">
      <c r="B702" s="0"/>
      <c r="D702" s="97"/>
      <c r="K702" s="97"/>
    </row>
    <row r="703" customFormat="false" ht="13.5" hidden="false" customHeight="false" outlineLevel="0" collapsed="false">
      <c r="B703" s="0"/>
      <c r="D703" s="97"/>
      <c r="K703" s="97"/>
    </row>
    <row r="704" customFormat="false" ht="13.5" hidden="false" customHeight="false" outlineLevel="0" collapsed="false">
      <c r="B704" s="0"/>
      <c r="D704" s="97"/>
      <c r="K704" s="97"/>
    </row>
    <row r="705" customFormat="false" ht="13.5" hidden="false" customHeight="false" outlineLevel="0" collapsed="false">
      <c r="B705" s="0"/>
      <c r="D705" s="97"/>
      <c r="K705" s="97"/>
    </row>
    <row r="706" customFormat="false" ht="13.5" hidden="false" customHeight="false" outlineLevel="0" collapsed="false">
      <c r="B706" s="0"/>
      <c r="D706" s="97"/>
      <c r="K706" s="97"/>
    </row>
    <row r="707" customFormat="false" ht="13.5" hidden="false" customHeight="false" outlineLevel="0" collapsed="false">
      <c r="B707" s="0"/>
      <c r="D707" s="97"/>
      <c r="K707" s="97"/>
    </row>
    <row r="708" customFormat="false" ht="13.5" hidden="false" customHeight="false" outlineLevel="0" collapsed="false">
      <c r="B708" s="0"/>
      <c r="D708" s="97"/>
      <c r="K708" s="97"/>
    </row>
    <row r="709" customFormat="false" ht="13.5" hidden="false" customHeight="false" outlineLevel="0" collapsed="false">
      <c r="B709" s="0"/>
      <c r="D709" s="97"/>
      <c r="K709" s="97"/>
    </row>
    <row r="710" customFormat="false" ht="13.5" hidden="false" customHeight="false" outlineLevel="0" collapsed="false">
      <c r="B710" s="0"/>
      <c r="D710" s="97"/>
      <c r="K710" s="97"/>
    </row>
    <row r="711" customFormat="false" ht="13.5" hidden="false" customHeight="false" outlineLevel="0" collapsed="false">
      <c r="B711" s="0"/>
      <c r="D711" s="97"/>
      <c r="K711" s="97"/>
    </row>
    <row r="712" customFormat="false" ht="13.5" hidden="false" customHeight="false" outlineLevel="0" collapsed="false">
      <c r="B712" s="0"/>
      <c r="D712" s="97"/>
      <c r="K712" s="97"/>
    </row>
    <row r="713" customFormat="false" ht="13.5" hidden="false" customHeight="false" outlineLevel="0" collapsed="false">
      <c r="B713" s="0"/>
      <c r="D713" s="97"/>
      <c r="K713" s="97"/>
    </row>
    <row r="714" customFormat="false" ht="13.5" hidden="false" customHeight="false" outlineLevel="0" collapsed="false">
      <c r="B714" s="0"/>
      <c r="D714" s="97"/>
      <c r="K714" s="97"/>
    </row>
    <row r="715" customFormat="false" ht="13.5" hidden="false" customHeight="false" outlineLevel="0" collapsed="false">
      <c r="B715" s="0"/>
      <c r="D715" s="97"/>
      <c r="K715" s="97"/>
    </row>
    <row r="716" customFormat="false" ht="13.5" hidden="false" customHeight="false" outlineLevel="0" collapsed="false">
      <c r="B716" s="0"/>
      <c r="D716" s="97"/>
      <c r="K716" s="97"/>
    </row>
    <row r="717" customFormat="false" ht="13.5" hidden="false" customHeight="false" outlineLevel="0" collapsed="false">
      <c r="B717" s="0"/>
      <c r="D717" s="97"/>
      <c r="K717" s="97"/>
    </row>
    <row r="718" customFormat="false" ht="13.5" hidden="false" customHeight="false" outlineLevel="0" collapsed="false">
      <c r="B718" s="0"/>
      <c r="D718" s="97"/>
      <c r="K718" s="97"/>
    </row>
    <row r="719" customFormat="false" ht="13.5" hidden="false" customHeight="false" outlineLevel="0" collapsed="false">
      <c r="B719" s="0"/>
      <c r="D719" s="97"/>
      <c r="K719" s="97"/>
    </row>
    <row r="720" customFormat="false" ht="13.5" hidden="false" customHeight="false" outlineLevel="0" collapsed="false">
      <c r="B720" s="0"/>
      <c r="D720" s="97"/>
      <c r="K720" s="97"/>
    </row>
    <row r="721" customFormat="false" ht="13.5" hidden="false" customHeight="false" outlineLevel="0" collapsed="false">
      <c r="B721" s="0"/>
      <c r="D721" s="97"/>
      <c r="K721" s="97"/>
    </row>
    <row r="722" customFormat="false" ht="13.5" hidden="false" customHeight="false" outlineLevel="0" collapsed="false">
      <c r="B722" s="0"/>
      <c r="D722" s="97"/>
      <c r="K722" s="97"/>
    </row>
    <row r="723" customFormat="false" ht="13.5" hidden="false" customHeight="false" outlineLevel="0" collapsed="false">
      <c r="B723" s="0"/>
      <c r="D723" s="97"/>
      <c r="K723" s="97"/>
    </row>
    <row r="724" customFormat="false" ht="13.5" hidden="false" customHeight="false" outlineLevel="0" collapsed="false">
      <c r="B724" s="0"/>
      <c r="D724" s="97"/>
      <c r="K724" s="97"/>
    </row>
    <row r="725" customFormat="false" ht="13.5" hidden="false" customHeight="false" outlineLevel="0" collapsed="false">
      <c r="B725" s="0"/>
      <c r="D725" s="97"/>
      <c r="K725" s="97"/>
    </row>
    <row r="726" customFormat="false" ht="13.5" hidden="false" customHeight="false" outlineLevel="0" collapsed="false">
      <c r="B726" s="0"/>
      <c r="D726" s="97"/>
      <c r="K726" s="97"/>
    </row>
    <row r="727" customFormat="false" ht="13.5" hidden="false" customHeight="false" outlineLevel="0" collapsed="false">
      <c r="B727" s="0"/>
      <c r="D727" s="97"/>
      <c r="K727" s="97"/>
    </row>
    <row r="728" customFormat="false" ht="13.5" hidden="false" customHeight="false" outlineLevel="0" collapsed="false">
      <c r="B728" s="0"/>
      <c r="D728" s="97"/>
      <c r="K728" s="97"/>
    </row>
    <row r="729" customFormat="false" ht="13.5" hidden="false" customHeight="false" outlineLevel="0" collapsed="false">
      <c r="B729" s="0"/>
      <c r="D729" s="97"/>
      <c r="K729" s="97"/>
    </row>
    <row r="730" customFormat="false" ht="13.5" hidden="false" customHeight="false" outlineLevel="0" collapsed="false">
      <c r="B730" s="0"/>
      <c r="D730" s="97"/>
      <c r="K730" s="97"/>
    </row>
    <row r="731" customFormat="false" ht="13.5" hidden="false" customHeight="false" outlineLevel="0" collapsed="false">
      <c r="B731" s="0"/>
      <c r="D731" s="97"/>
      <c r="K731" s="97"/>
    </row>
    <row r="732" customFormat="false" ht="13.5" hidden="false" customHeight="false" outlineLevel="0" collapsed="false">
      <c r="B732" s="0"/>
      <c r="D732" s="97"/>
      <c r="K732" s="97"/>
    </row>
    <row r="733" customFormat="false" ht="13.5" hidden="false" customHeight="false" outlineLevel="0" collapsed="false">
      <c r="B733" s="0"/>
      <c r="D733" s="97"/>
      <c r="K733" s="97"/>
    </row>
    <row r="734" customFormat="false" ht="13.5" hidden="false" customHeight="false" outlineLevel="0" collapsed="false">
      <c r="B734" s="0"/>
      <c r="D734" s="97"/>
      <c r="K734" s="97"/>
    </row>
    <row r="735" customFormat="false" ht="13.5" hidden="false" customHeight="false" outlineLevel="0" collapsed="false">
      <c r="B735" s="0"/>
      <c r="D735" s="97"/>
      <c r="K735" s="97"/>
    </row>
    <row r="736" customFormat="false" ht="13.5" hidden="false" customHeight="false" outlineLevel="0" collapsed="false">
      <c r="B736" s="0"/>
      <c r="D736" s="97"/>
      <c r="K736" s="97"/>
    </row>
    <row r="737" customFormat="false" ht="13.5" hidden="false" customHeight="false" outlineLevel="0" collapsed="false">
      <c r="B737" s="0"/>
      <c r="D737" s="97"/>
      <c r="K737" s="97"/>
    </row>
    <row r="738" customFormat="false" ht="13.5" hidden="false" customHeight="false" outlineLevel="0" collapsed="false">
      <c r="B738" s="0"/>
      <c r="D738" s="97"/>
      <c r="K738" s="97"/>
    </row>
    <row r="739" customFormat="false" ht="13.5" hidden="false" customHeight="false" outlineLevel="0" collapsed="false">
      <c r="B739" s="0"/>
      <c r="D739" s="97"/>
      <c r="K739" s="97"/>
    </row>
    <row r="740" customFormat="false" ht="13.5" hidden="false" customHeight="false" outlineLevel="0" collapsed="false">
      <c r="B740" s="0"/>
      <c r="D740" s="97"/>
      <c r="K740" s="97"/>
    </row>
    <row r="741" customFormat="false" ht="13.5" hidden="false" customHeight="false" outlineLevel="0" collapsed="false">
      <c r="B741" s="0"/>
      <c r="D741" s="97"/>
      <c r="K741" s="97"/>
    </row>
    <row r="742" customFormat="false" ht="13.5" hidden="false" customHeight="false" outlineLevel="0" collapsed="false">
      <c r="B742" s="0"/>
      <c r="D742" s="97"/>
      <c r="K742" s="97"/>
    </row>
    <row r="743" customFormat="false" ht="13.5" hidden="false" customHeight="false" outlineLevel="0" collapsed="false">
      <c r="B743" s="0"/>
      <c r="D743" s="97"/>
      <c r="K743" s="97"/>
    </row>
    <row r="744" customFormat="false" ht="13.5" hidden="false" customHeight="false" outlineLevel="0" collapsed="false">
      <c r="B744" s="0"/>
      <c r="D744" s="97"/>
      <c r="K744" s="97"/>
    </row>
    <row r="745" customFormat="false" ht="13.5" hidden="false" customHeight="false" outlineLevel="0" collapsed="false">
      <c r="B745" s="0"/>
      <c r="D745" s="97"/>
      <c r="K745" s="97"/>
    </row>
    <row r="746" customFormat="false" ht="13.5" hidden="false" customHeight="false" outlineLevel="0" collapsed="false">
      <c r="B746" s="0"/>
      <c r="D746" s="97"/>
      <c r="K746" s="97"/>
    </row>
    <row r="747" customFormat="false" ht="13.5" hidden="false" customHeight="false" outlineLevel="0" collapsed="false">
      <c r="B747" s="0"/>
      <c r="D747" s="97"/>
      <c r="K747" s="97"/>
    </row>
    <row r="748" customFormat="false" ht="13.5" hidden="false" customHeight="false" outlineLevel="0" collapsed="false">
      <c r="B748" s="0"/>
      <c r="D748" s="97"/>
      <c r="K748" s="97"/>
    </row>
    <row r="749" customFormat="false" ht="13.5" hidden="false" customHeight="false" outlineLevel="0" collapsed="false">
      <c r="B749" s="0"/>
      <c r="D749" s="97"/>
      <c r="K749" s="97"/>
    </row>
    <row r="750" customFormat="false" ht="13.5" hidden="false" customHeight="false" outlineLevel="0" collapsed="false">
      <c r="B750" s="0"/>
      <c r="D750" s="97"/>
      <c r="K750" s="97"/>
    </row>
    <row r="751" customFormat="false" ht="13.5" hidden="false" customHeight="false" outlineLevel="0" collapsed="false">
      <c r="B751" s="0"/>
      <c r="D751" s="97"/>
      <c r="K751" s="97"/>
    </row>
    <row r="752" customFormat="false" ht="13.5" hidden="false" customHeight="false" outlineLevel="0" collapsed="false">
      <c r="B752" s="0"/>
      <c r="D752" s="97"/>
      <c r="K752" s="97"/>
    </row>
    <row r="753" customFormat="false" ht="13.5" hidden="false" customHeight="false" outlineLevel="0" collapsed="false">
      <c r="B753" s="0"/>
      <c r="D753" s="97"/>
      <c r="K753" s="97"/>
    </row>
    <row r="754" customFormat="false" ht="13.5" hidden="false" customHeight="false" outlineLevel="0" collapsed="false">
      <c r="B754" s="0"/>
      <c r="D754" s="97"/>
      <c r="K754" s="97"/>
    </row>
    <row r="755" customFormat="false" ht="13.5" hidden="false" customHeight="false" outlineLevel="0" collapsed="false">
      <c r="B755" s="0"/>
      <c r="D755" s="97"/>
      <c r="K755" s="97"/>
    </row>
    <row r="756" customFormat="false" ht="13.5" hidden="false" customHeight="false" outlineLevel="0" collapsed="false">
      <c r="B756" s="0"/>
      <c r="D756" s="97"/>
      <c r="K756" s="97"/>
    </row>
    <row r="757" customFormat="false" ht="13.5" hidden="false" customHeight="false" outlineLevel="0" collapsed="false">
      <c r="B757" s="0"/>
      <c r="D757" s="97"/>
      <c r="K757" s="97"/>
    </row>
    <row r="758" customFormat="false" ht="13.5" hidden="false" customHeight="false" outlineLevel="0" collapsed="false">
      <c r="B758" s="0"/>
      <c r="D758" s="97"/>
      <c r="K758" s="97"/>
    </row>
    <row r="759" customFormat="false" ht="13.5" hidden="false" customHeight="false" outlineLevel="0" collapsed="false">
      <c r="B759" s="0"/>
      <c r="D759" s="97"/>
      <c r="K759" s="97"/>
    </row>
    <row r="760" customFormat="false" ht="13.5" hidden="false" customHeight="false" outlineLevel="0" collapsed="false">
      <c r="B760" s="0"/>
      <c r="D760" s="97"/>
      <c r="K760" s="97"/>
    </row>
    <row r="761" customFormat="false" ht="13.5" hidden="false" customHeight="false" outlineLevel="0" collapsed="false">
      <c r="B761" s="0"/>
      <c r="D761" s="97"/>
      <c r="K761" s="97"/>
    </row>
    <row r="762" customFormat="false" ht="13.5" hidden="false" customHeight="false" outlineLevel="0" collapsed="false">
      <c r="B762" s="0"/>
      <c r="D762" s="97"/>
      <c r="K762" s="97"/>
    </row>
    <row r="763" customFormat="false" ht="13.5" hidden="false" customHeight="false" outlineLevel="0" collapsed="false">
      <c r="B763" s="0"/>
      <c r="D763" s="97"/>
      <c r="K763" s="97"/>
    </row>
    <row r="764" customFormat="false" ht="13.5" hidden="false" customHeight="false" outlineLevel="0" collapsed="false">
      <c r="B764" s="0"/>
      <c r="D764" s="97"/>
      <c r="K764" s="97"/>
    </row>
    <row r="765" customFormat="false" ht="13.5" hidden="false" customHeight="false" outlineLevel="0" collapsed="false">
      <c r="B765" s="0"/>
      <c r="D765" s="97"/>
      <c r="K765" s="97"/>
    </row>
    <row r="766" customFormat="false" ht="13.5" hidden="false" customHeight="false" outlineLevel="0" collapsed="false">
      <c r="B766" s="0"/>
      <c r="D766" s="97"/>
      <c r="K766" s="97"/>
    </row>
    <row r="767" customFormat="false" ht="13.5" hidden="false" customHeight="false" outlineLevel="0" collapsed="false">
      <c r="B767" s="0"/>
      <c r="D767" s="97"/>
      <c r="K767" s="97"/>
    </row>
    <row r="768" customFormat="false" ht="13.5" hidden="false" customHeight="false" outlineLevel="0" collapsed="false">
      <c r="B768" s="0"/>
      <c r="D768" s="97"/>
      <c r="K768" s="97"/>
    </row>
    <row r="769" customFormat="false" ht="13.5" hidden="false" customHeight="false" outlineLevel="0" collapsed="false">
      <c r="B769" s="0"/>
      <c r="D769" s="97"/>
      <c r="K769" s="97"/>
    </row>
    <row r="770" customFormat="false" ht="13.5" hidden="false" customHeight="false" outlineLevel="0" collapsed="false">
      <c r="B770" s="0"/>
      <c r="D770" s="97"/>
      <c r="K770" s="97"/>
    </row>
    <row r="771" customFormat="false" ht="13.5" hidden="false" customHeight="false" outlineLevel="0" collapsed="false">
      <c r="B771" s="0"/>
      <c r="D771" s="97"/>
      <c r="K771" s="97"/>
    </row>
    <row r="772" customFormat="false" ht="13.5" hidden="false" customHeight="false" outlineLevel="0" collapsed="false">
      <c r="B772" s="0"/>
      <c r="D772" s="97"/>
      <c r="K772" s="97"/>
    </row>
    <row r="773" customFormat="false" ht="13.5" hidden="false" customHeight="false" outlineLevel="0" collapsed="false">
      <c r="B773" s="0"/>
      <c r="D773" s="97"/>
      <c r="K773" s="97"/>
    </row>
    <row r="774" customFormat="false" ht="13.5" hidden="false" customHeight="false" outlineLevel="0" collapsed="false">
      <c r="B774" s="0"/>
      <c r="D774" s="97"/>
      <c r="K774" s="97"/>
    </row>
    <row r="775" customFormat="false" ht="13.5" hidden="false" customHeight="false" outlineLevel="0" collapsed="false">
      <c r="B775" s="0"/>
      <c r="D775" s="97"/>
      <c r="K775" s="97"/>
    </row>
    <row r="776" customFormat="false" ht="13.5" hidden="false" customHeight="false" outlineLevel="0" collapsed="false">
      <c r="B776" s="0"/>
      <c r="D776" s="97"/>
      <c r="K776" s="97"/>
    </row>
    <row r="777" customFormat="false" ht="13.5" hidden="false" customHeight="false" outlineLevel="0" collapsed="false">
      <c r="B777" s="0"/>
      <c r="D777" s="97"/>
      <c r="K777" s="97"/>
    </row>
    <row r="778" customFormat="false" ht="13.5" hidden="false" customHeight="false" outlineLevel="0" collapsed="false">
      <c r="B778" s="0"/>
      <c r="D778" s="97"/>
      <c r="K778" s="97"/>
    </row>
    <row r="779" customFormat="false" ht="13.5" hidden="false" customHeight="false" outlineLevel="0" collapsed="false">
      <c r="B779" s="0"/>
      <c r="D779" s="97"/>
      <c r="K779" s="97"/>
    </row>
    <row r="780" customFormat="false" ht="13.5" hidden="false" customHeight="false" outlineLevel="0" collapsed="false">
      <c r="B780" s="0"/>
      <c r="D780" s="97"/>
      <c r="K780" s="97"/>
    </row>
    <row r="781" customFormat="false" ht="13.5" hidden="false" customHeight="false" outlineLevel="0" collapsed="false">
      <c r="B781" s="0"/>
      <c r="D781" s="97"/>
      <c r="K781" s="97"/>
    </row>
    <row r="782" customFormat="false" ht="13.5" hidden="false" customHeight="false" outlineLevel="0" collapsed="false">
      <c r="B782" s="0"/>
      <c r="D782" s="97"/>
      <c r="K782" s="97"/>
    </row>
    <row r="783" customFormat="false" ht="13.5" hidden="false" customHeight="false" outlineLevel="0" collapsed="false">
      <c r="B783" s="0"/>
      <c r="D783" s="97"/>
      <c r="K783" s="97"/>
    </row>
    <row r="784" customFormat="false" ht="13.5" hidden="false" customHeight="false" outlineLevel="0" collapsed="false">
      <c r="B784" s="0"/>
      <c r="D784" s="97"/>
      <c r="K784" s="97"/>
    </row>
    <row r="785" customFormat="false" ht="13.5" hidden="false" customHeight="false" outlineLevel="0" collapsed="false">
      <c r="B785" s="0"/>
      <c r="D785" s="97"/>
      <c r="K785" s="97"/>
    </row>
    <row r="786" customFormat="false" ht="13.5" hidden="false" customHeight="false" outlineLevel="0" collapsed="false">
      <c r="B786" s="0"/>
      <c r="D786" s="97"/>
      <c r="K786" s="97"/>
    </row>
    <row r="787" customFormat="false" ht="13.5" hidden="false" customHeight="false" outlineLevel="0" collapsed="false">
      <c r="B787" s="0"/>
      <c r="D787" s="97"/>
      <c r="K787" s="97"/>
    </row>
    <row r="788" customFormat="false" ht="13.5" hidden="false" customHeight="false" outlineLevel="0" collapsed="false">
      <c r="B788" s="0"/>
      <c r="D788" s="97"/>
      <c r="K788" s="97"/>
    </row>
    <row r="789" customFormat="false" ht="13.5" hidden="false" customHeight="false" outlineLevel="0" collapsed="false">
      <c r="B789" s="0"/>
      <c r="D789" s="97"/>
      <c r="K789" s="97"/>
    </row>
    <row r="790" customFormat="false" ht="13.5" hidden="false" customHeight="false" outlineLevel="0" collapsed="false">
      <c r="B790" s="0"/>
      <c r="D790" s="97"/>
      <c r="K790" s="97"/>
    </row>
    <row r="791" customFormat="false" ht="13.5" hidden="false" customHeight="false" outlineLevel="0" collapsed="false">
      <c r="B791" s="0"/>
      <c r="D791" s="97"/>
      <c r="K791" s="97"/>
    </row>
    <row r="792" customFormat="false" ht="13.5" hidden="false" customHeight="false" outlineLevel="0" collapsed="false">
      <c r="B792" s="0"/>
      <c r="D792" s="97"/>
      <c r="K792" s="97"/>
    </row>
    <row r="793" customFormat="false" ht="13.5" hidden="false" customHeight="false" outlineLevel="0" collapsed="false">
      <c r="B793" s="0"/>
      <c r="D793" s="97"/>
      <c r="K793" s="97"/>
    </row>
    <row r="794" customFormat="false" ht="13.5" hidden="false" customHeight="false" outlineLevel="0" collapsed="false">
      <c r="B794" s="0"/>
      <c r="D794" s="97"/>
      <c r="K794" s="97"/>
    </row>
    <row r="795" customFormat="false" ht="13.5" hidden="false" customHeight="false" outlineLevel="0" collapsed="false">
      <c r="B795" s="0"/>
      <c r="D795" s="97"/>
      <c r="K795" s="97"/>
    </row>
    <row r="796" customFormat="false" ht="13.5" hidden="false" customHeight="false" outlineLevel="0" collapsed="false">
      <c r="B796" s="0"/>
      <c r="D796" s="97"/>
      <c r="K796" s="97"/>
    </row>
    <row r="797" customFormat="false" ht="13.5" hidden="false" customHeight="false" outlineLevel="0" collapsed="false">
      <c r="B797" s="0"/>
      <c r="D797" s="97"/>
      <c r="K797" s="97"/>
    </row>
    <row r="798" customFormat="false" ht="13.5" hidden="false" customHeight="false" outlineLevel="0" collapsed="false">
      <c r="B798" s="0"/>
      <c r="D798" s="97"/>
      <c r="K798" s="97"/>
    </row>
    <row r="799" customFormat="false" ht="13.5" hidden="false" customHeight="false" outlineLevel="0" collapsed="false">
      <c r="B799" s="0"/>
      <c r="D799" s="97"/>
      <c r="K799" s="97"/>
    </row>
    <row r="800" customFormat="false" ht="13.5" hidden="false" customHeight="false" outlineLevel="0" collapsed="false">
      <c r="B800" s="0"/>
      <c r="D800" s="97"/>
      <c r="K800" s="97"/>
    </row>
    <row r="801" customFormat="false" ht="13.5" hidden="false" customHeight="false" outlineLevel="0" collapsed="false">
      <c r="B801" s="0"/>
      <c r="D801" s="97"/>
      <c r="K801" s="97"/>
    </row>
    <row r="802" customFormat="false" ht="13.5" hidden="false" customHeight="false" outlineLevel="0" collapsed="false">
      <c r="B802" s="0"/>
      <c r="D802" s="97"/>
      <c r="K802" s="97"/>
    </row>
    <row r="803" customFormat="false" ht="13.5" hidden="false" customHeight="false" outlineLevel="0" collapsed="false">
      <c r="B803" s="0"/>
      <c r="D803" s="97"/>
      <c r="K803" s="97"/>
    </row>
    <row r="804" customFormat="false" ht="13.5" hidden="false" customHeight="false" outlineLevel="0" collapsed="false">
      <c r="B804" s="0"/>
      <c r="D804" s="97"/>
      <c r="K804" s="97"/>
    </row>
    <row r="805" customFormat="false" ht="13.5" hidden="false" customHeight="false" outlineLevel="0" collapsed="false">
      <c r="B805" s="0"/>
      <c r="D805" s="97"/>
      <c r="K805" s="97"/>
    </row>
    <row r="806" customFormat="false" ht="13.5" hidden="false" customHeight="false" outlineLevel="0" collapsed="false">
      <c r="B806" s="0"/>
      <c r="D806" s="97"/>
      <c r="K806" s="97"/>
    </row>
    <row r="807" customFormat="false" ht="13.5" hidden="false" customHeight="false" outlineLevel="0" collapsed="false">
      <c r="B807" s="0"/>
      <c r="D807" s="97"/>
      <c r="K807" s="97"/>
    </row>
    <row r="808" customFormat="false" ht="13.5" hidden="false" customHeight="false" outlineLevel="0" collapsed="false">
      <c r="B808" s="0"/>
      <c r="D808" s="97"/>
      <c r="K808" s="97"/>
    </row>
    <row r="809" customFormat="false" ht="13.5" hidden="false" customHeight="false" outlineLevel="0" collapsed="false">
      <c r="B809" s="0"/>
      <c r="D809" s="97"/>
      <c r="K809" s="97"/>
    </row>
    <row r="810" customFormat="false" ht="13.5" hidden="false" customHeight="false" outlineLevel="0" collapsed="false">
      <c r="B810" s="0"/>
      <c r="D810" s="97"/>
      <c r="K810" s="97"/>
    </row>
    <row r="811" customFormat="false" ht="13.5" hidden="false" customHeight="false" outlineLevel="0" collapsed="false">
      <c r="B811" s="0"/>
      <c r="D811" s="97"/>
      <c r="K811" s="97"/>
    </row>
    <row r="812" customFormat="false" ht="13.5" hidden="false" customHeight="false" outlineLevel="0" collapsed="false">
      <c r="B812" s="0"/>
      <c r="D812" s="97"/>
      <c r="K812" s="97"/>
    </row>
    <row r="813" customFormat="false" ht="13.5" hidden="false" customHeight="false" outlineLevel="0" collapsed="false">
      <c r="B813" s="0"/>
      <c r="D813" s="97"/>
      <c r="K813" s="97"/>
    </row>
    <row r="814" customFormat="false" ht="13.5" hidden="false" customHeight="false" outlineLevel="0" collapsed="false">
      <c r="B814" s="0"/>
      <c r="D814" s="97"/>
      <c r="K814" s="97"/>
    </row>
    <row r="815" customFormat="false" ht="13.5" hidden="false" customHeight="false" outlineLevel="0" collapsed="false">
      <c r="B815" s="0"/>
      <c r="D815" s="97"/>
      <c r="K815" s="97"/>
    </row>
    <row r="816" customFormat="false" ht="13.5" hidden="false" customHeight="false" outlineLevel="0" collapsed="false">
      <c r="B816" s="0"/>
      <c r="D816" s="97"/>
      <c r="K816" s="97"/>
    </row>
    <row r="817" customFormat="false" ht="13.5" hidden="false" customHeight="false" outlineLevel="0" collapsed="false">
      <c r="B817" s="0"/>
      <c r="D817" s="97"/>
      <c r="K817" s="97"/>
    </row>
    <row r="818" customFormat="false" ht="13.5" hidden="false" customHeight="false" outlineLevel="0" collapsed="false">
      <c r="B818" s="0"/>
      <c r="D818" s="97"/>
      <c r="K818" s="97"/>
    </row>
    <row r="819" customFormat="false" ht="13.5" hidden="false" customHeight="false" outlineLevel="0" collapsed="false">
      <c r="B819" s="0"/>
      <c r="D819" s="97"/>
      <c r="K819" s="97"/>
    </row>
    <row r="820" customFormat="false" ht="13.5" hidden="false" customHeight="false" outlineLevel="0" collapsed="false">
      <c r="B820" s="0"/>
      <c r="D820" s="97"/>
      <c r="K820" s="97"/>
    </row>
    <row r="821" customFormat="false" ht="13.5" hidden="false" customHeight="false" outlineLevel="0" collapsed="false">
      <c r="B821" s="0"/>
      <c r="D821" s="97"/>
      <c r="K821" s="97"/>
    </row>
    <row r="822" customFormat="false" ht="13.5" hidden="false" customHeight="false" outlineLevel="0" collapsed="false">
      <c r="B822" s="0"/>
      <c r="D822" s="97"/>
      <c r="K822" s="97"/>
    </row>
    <row r="823" customFormat="false" ht="13.5" hidden="false" customHeight="false" outlineLevel="0" collapsed="false">
      <c r="B823" s="0"/>
      <c r="D823" s="97"/>
      <c r="K823" s="97"/>
    </row>
    <row r="824" customFormat="false" ht="13.5" hidden="false" customHeight="false" outlineLevel="0" collapsed="false">
      <c r="B824" s="0"/>
      <c r="D824" s="97"/>
      <c r="K824" s="97"/>
    </row>
    <row r="825" customFormat="false" ht="13.5" hidden="false" customHeight="false" outlineLevel="0" collapsed="false">
      <c r="B825" s="0"/>
      <c r="D825" s="97"/>
      <c r="K825" s="97"/>
    </row>
    <row r="826" customFormat="false" ht="13.5" hidden="false" customHeight="false" outlineLevel="0" collapsed="false">
      <c r="B826" s="0"/>
      <c r="D826" s="97"/>
      <c r="K826" s="97"/>
    </row>
    <row r="827" customFormat="false" ht="13.5" hidden="false" customHeight="false" outlineLevel="0" collapsed="false">
      <c r="B827" s="0"/>
      <c r="D827" s="97"/>
      <c r="K827" s="97"/>
    </row>
    <row r="828" customFormat="false" ht="13.5" hidden="false" customHeight="false" outlineLevel="0" collapsed="false">
      <c r="B828" s="0"/>
      <c r="D828" s="97"/>
      <c r="K828" s="97"/>
    </row>
    <row r="829" customFormat="false" ht="13.5" hidden="false" customHeight="false" outlineLevel="0" collapsed="false">
      <c r="B829" s="0"/>
      <c r="D829" s="97"/>
      <c r="K829" s="97"/>
    </row>
    <row r="830" customFormat="false" ht="13.5" hidden="false" customHeight="false" outlineLevel="0" collapsed="false">
      <c r="B830" s="0"/>
      <c r="D830" s="97"/>
      <c r="K830" s="97"/>
    </row>
    <row r="831" customFormat="false" ht="13.5" hidden="false" customHeight="false" outlineLevel="0" collapsed="false">
      <c r="B831" s="0"/>
      <c r="D831" s="97"/>
      <c r="K831" s="97"/>
    </row>
    <row r="832" customFormat="false" ht="13.5" hidden="false" customHeight="false" outlineLevel="0" collapsed="false">
      <c r="B832" s="0"/>
      <c r="D832" s="97"/>
      <c r="K832" s="97"/>
    </row>
    <row r="833" customFormat="false" ht="13.5" hidden="false" customHeight="false" outlineLevel="0" collapsed="false">
      <c r="B833" s="0"/>
      <c r="D833" s="97"/>
      <c r="K833" s="97"/>
    </row>
    <row r="834" customFormat="false" ht="13.5" hidden="false" customHeight="false" outlineLevel="0" collapsed="false">
      <c r="B834" s="0"/>
      <c r="D834" s="97"/>
      <c r="K834" s="97"/>
    </row>
    <row r="835" customFormat="false" ht="13.5" hidden="false" customHeight="false" outlineLevel="0" collapsed="false">
      <c r="B835" s="0"/>
      <c r="D835" s="97"/>
      <c r="K835" s="97"/>
    </row>
    <row r="836" customFormat="false" ht="13.5" hidden="false" customHeight="false" outlineLevel="0" collapsed="false">
      <c r="B836" s="0"/>
      <c r="D836" s="97"/>
      <c r="K836" s="97"/>
    </row>
    <row r="837" customFormat="false" ht="13.5" hidden="false" customHeight="false" outlineLevel="0" collapsed="false">
      <c r="B837" s="0"/>
      <c r="D837" s="97"/>
      <c r="K837" s="97"/>
    </row>
    <row r="838" customFormat="false" ht="13.5" hidden="false" customHeight="false" outlineLevel="0" collapsed="false">
      <c r="B838" s="0"/>
      <c r="D838" s="97"/>
      <c r="K838" s="97"/>
    </row>
    <row r="839" customFormat="false" ht="13.5" hidden="false" customHeight="false" outlineLevel="0" collapsed="false">
      <c r="B839" s="0"/>
      <c r="D839" s="97"/>
      <c r="K839" s="97"/>
    </row>
    <row r="840" customFormat="false" ht="13.5" hidden="false" customHeight="false" outlineLevel="0" collapsed="false">
      <c r="B840" s="0"/>
      <c r="D840" s="97"/>
      <c r="K840" s="97"/>
    </row>
    <row r="841" customFormat="false" ht="13.5" hidden="false" customHeight="false" outlineLevel="0" collapsed="false">
      <c r="B841" s="0"/>
      <c r="D841" s="97"/>
      <c r="K841" s="97"/>
    </row>
    <row r="842" customFormat="false" ht="13.5" hidden="false" customHeight="false" outlineLevel="0" collapsed="false">
      <c r="B842" s="0"/>
      <c r="D842" s="97"/>
      <c r="K842" s="97"/>
    </row>
    <row r="843" customFormat="false" ht="13.5" hidden="false" customHeight="false" outlineLevel="0" collapsed="false">
      <c r="B843" s="0"/>
      <c r="D843" s="97"/>
      <c r="K843" s="97"/>
    </row>
    <row r="844" customFormat="false" ht="13.5" hidden="false" customHeight="false" outlineLevel="0" collapsed="false">
      <c r="B844" s="0"/>
      <c r="D844" s="97"/>
      <c r="K844" s="97"/>
    </row>
    <row r="845" customFormat="false" ht="13.5" hidden="false" customHeight="false" outlineLevel="0" collapsed="false">
      <c r="B845" s="0"/>
      <c r="D845" s="97"/>
      <c r="K845" s="97"/>
    </row>
    <row r="846" customFormat="false" ht="13.5" hidden="false" customHeight="false" outlineLevel="0" collapsed="false">
      <c r="B846" s="0"/>
      <c r="D846" s="97"/>
      <c r="K846" s="97"/>
    </row>
    <row r="847" customFormat="false" ht="13.5" hidden="false" customHeight="false" outlineLevel="0" collapsed="false">
      <c r="B847" s="0"/>
      <c r="D847" s="97"/>
      <c r="K847" s="97"/>
    </row>
    <row r="848" customFormat="false" ht="13.5" hidden="false" customHeight="false" outlineLevel="0" collapsed="false">
      <c r="B848" s="0"/>
      <c r="D848" s="97"/>
      <c r="K848" s="97"/>
    </row>
    <row r="849" customFormat="false" ht="13.5" hidden="false" customHeight="false" outlineLevel="0" collapsed="false">
      <c r="B849" s="0"/>
      <c r="D849" s="97"/>
      <c r="K849" s="97"/>
    </row>
    <row r="850" customFormat="false" ht="13.5" hidden="false" customHeight="false" outlineLevel="0" collapsed="false">
      <c r="B850" s="0"/>
      <c r="D850" s="97"/>
      <c r="K850" s="97"/>
    </row>
    <row r="851" customFormat="false" ht="13.5" hidden="false" customHeight="false" outlineLevel="0" collapsed="false">
      <c r="B851" s="0"/>
      <c r="D851" s="97"/>
      <c r="K851" s="97"/>
    </row>
    <row r="852" customFormat="false" ht="13.5" hidden="false" customHeight="false" outlineLevel="0" collapsed="false">
      <c r="B852" s="0"/>
      <c r="D852" s="97"/>
      <c r="K852" s="97"/>
    </row>
    <row r="853" customFormat="false" ht="13.5" hidden="false" customHeight="false" outlineLevel="0" collapsed="false">
      <c r="B853" s="0"/>
      <c r="D853" s="97"/>
      <c r="K853" s="97"/>
    </row>
    <row r="854" customFormat="false" ht="13.5" hidden="false" customHeight="false" outlineLevel="0" collapsed="false">
      <c r="B854" s="0"/>
      <c r="D854" s="97"/>
      <c r="K854" s="97"/>
    </row>
    <row r="855" customFormat="false" ht="13.5" hidden="false" customHeight="false" outlineLevel="0" collapsed="false">
      <c r="B855" s="0"/>
      <c r="D855" s="97"/>
      <c r="K855" s="97"/>
    </row>
    <row r="856" customFormat="false" ht="13.5" hidden="false" customHeight="false" outlineLevel="0" collapsed="false">
      <c r="B856" s="0"/>
      <c r="D856" s="97"/>
      <c r="K856" s="97"/>
    </row>
    <row r="857" customFormat="false" ht="13.5" hidden="false" customHeight="false" outlineLevel="0" collapsed="false">
      <c r="B857" s="0"/>
      <c r="D857" s="97"/>
      <c r="K857" s="97"/>
    </row>
    <row r="858" customFormat="false" ht="13.5" hidden="false" customHeight="false" outlineLevel="0" collapsed="false">
      <c r="B858" s="0"/>
      <c r="D858" s="97"/>
      <c r="K858" s="97"/>
    </row>
    <row r="859" customFormat="false" ht="13.5" hidden="false" customHeight="false" outlineLevel="0" collapsed="false">
      <c r="B859" s="0"/>
      <c r="D859" s="97"/>
      <c r="K859" s="97"/>
    </row>
    <row r="860" customFormat="false" ht="13.5" hidden="false" customHeight="false" outlineLevel="0" collapsed="false">
      <c r="B860" s="0"/>
      <c r="D860" s="97"/>
      <c r="K860" s="97"/>
    </row>
    <row r="861" customFormat="false" ht="13.5" hidden="false" customHeight="false" outlineLevel="0" collapsed="false">
      <c r="B861" s="0"/>
      <c r="D861" s="97"/>
      <c r="K861" s="97"/>
    </row>
    <row r="862" customFormat="false" ht="13.5" hidden="false" customHeight="false" outlineLevel="0" collapsed="false">
      <c r="B862" s="0"/>
      <c r="D862" s="97"/>
      <c r="K862" s="97"/>
    </row>
    <row r="863" customFormat="false" ht="13.5" hidden="false" customHeight="false" outlineLevel="0" collapsed="false">
      <c r="B863" s="0"/>
      <c r="D863" s="97"/>
      <c r="K863" s="97"/>
    </row>
    <row r="864" customFormat="false" ht="13.5" hidden="false" customHeight="false" outlineLevel="0" collapsed="false">
      <c r="B864" s="0"/>
      <c r="D864" s="97"/>
      <c r="K864" s="97"/>
    </row>
    <row r="865" customFormat="false" ht="13.5" hidden="false" customHeight="false" outlineLevel="0" collapsed="false">
      <c r="B865" s="0"/>
      <c r="D865" s="97"/>
      <c r="K865" s="97"/>
    </row>
    <row r="866" customFormat="false" ht="13.5" hidden="false" customHeight="false" outlineLevel="0" collapsed="false">
      <c r="B866" s="0"/>
      <c r="D866" s="97"/>
      <c r="K866" s="97"/>
    </row>
    <row r="867" customFormat="false" ht="13.5" hidden="false" customHeight="false" outlineLevel="0" collapsed="false">
      <c r="B867" s="0"/>
      <c r="D867" s="97"/>
      <c r="K867" s="97"/>
    </row>
    <row r="868" customFormat="false" ht="13.5" hidden="false" customHeight="false" outlineLevel="0" collapsed="false">
      <c r="B868" s="0"/>
      <c r="D868" s="97"/>
      <c r="K868" s="97"/>
    </row>
    <row r="869" customFormat="false" ht="13.5" hidden="false" customHeight="false" outlineLevel="0" collapsed="false">
      <c r="B869" s="0"/>
      <c r="D869" s="97"/>
      <c r="K869" s="97"/>
    </row>
    <row r="870" customFormat="false" ht="13.5" hidden="false" customHeight="false" outlineLevel="0" collapsed="false">
      <c r="B870" s="0"/>
      <c r="D870" s="97"/>
      <c r="K870" s="97"/>
    </row>
    <row r="871" customFormat="false" ht="13.5" hidden="false" customHeight="false" outlineLevel="0" collapsed="false">
      <c r="B871" s="0"/>
      <c r="D871" s="97"/>
      <c r="K871" s="97"/>
    </row>
    <row r="872" customFormat="false" ht="13.5" hidden="false" customHeight="false" outlineLevel="0" collapsed="false">
      <c r="B872" s="0"/>
      <c r="D872" s="97"/>
      <c r="K872" s="97"/>
    </row>
    <row r="873" customFormat="false" ht="13.5" hidden="false" customHeight="false" outlineLevel="0" collapsed="false">
      <c r="B873" s="0"/>
      <c r="D873" s="97"/>
      <c r="K873" s="97"/>
    </row>
    <row r="874" customFormat="false" ht="13.5" hidden="false" customHeight="false" outlineLevel="0" collapsed="false">
      <c r="B874" s="0"/>
      <c r="D874" s="97"/>
      <c r="K874" s="97"/>
    </row>
    <row r="875" customFormat="false" ht="13.5" hidden="false" customHeight="false" outlineLevel="0" collapsed="false">
      <c r="B875" s="0"/>
      <c r="D875" s="97"/>
      <c r="K875" s="97"/>
    </row>
    <row r="876" customFormat="false" ht="13.5" hidden="false" customHeight="false" outlineLevel="0" collapsed="false">
      <c r="B876" s="0"/>
      <c r="D876" s="97"/>
      <c r="K876" s="97"/>
    </row>
    <row r="877" customFormat="false" ht="13.5" hidden="false" customHeight="false" outlineLevel="0" collapsed="false">
      <c r="B877" s="0"/>
      <c r="D877" s="97"/>
      <c r="K877" s="97"/>
    </row>
    <row r="878" customFormat="false" ht="13.5" hidden="false" customHeight="false" outlineLevel="0" collapsed="false">
      <c r="B878" s="0"/>
      <c r="D878" s="97"/>
      <c r="K878" s="97"/>
    </row>
    <row r="879" customFormat="false" ht="13.5" hidden="false" customHeight="false" outlineLevel="0" collapsed="false">
      <c r="B879" s="0"/>
      <c r="D879" s="97"/>
      <c r="K879" s="97"/>
    </row>
    <row r="880" customFormat="false" ht="13.5" hidden="false" customHeight="false" outlineLevel="0" collapsed="false">
      <c r="B880" s="0"/>
      <c r="D880" s="97"/>
      <c r="K880" s="97"/>
    </row>
    <row r="881" customFormat="false" ht="13.5" hidden="false" customHeight="false" outlineLevel="0" collapsed="false">
      <c r="B881" s="0"/>
      <c r="D881" s="97"/>
      <c r="K881" s="97"/>
    </row>
    <row r="882" customFormat="false" ht="13.5" hidden="false" customHeight="false" outlineLevel="0" collapsed="false">
      <c r="B882" s="0"/>
      <c r="D882" s="97"/>
      <c r="K882" s="97"/>
    </row>
    <row r="883" customFormat="false" ht="13.5" hidden="false" customHeight="false" outlineLevel="0" collapsed="false">
      <c r="B883" s="0"/>
      <c r="D883" s="97"/>
      <c r="K883" s="97"/>
    </row>
    <row r="884" customFormat="false" ht="13.5" hidden="false" customHeight="false" outlineLevel="0" collapsed="false">
      <c r="B884" s="0"/>
      <c r="D884" s="97"/>
      <c r="K884" s="97"/>
    </row>
    <row r="885" customFormat="false" ht="13.5" hidden="false" customHeight="false" outlineLevel="0" collapsed="false">
      <c r="B885" s="0"/>
      <c r="D885" s="97"/>
      <c r="K885" s="97"/>
    </row>
    <row r="886" customFormat="false" ht="13.5" hidden="false" customHeight="false" outlineLevel="0" collapsed="false">
      <c r="B886" s="0"/>
      <c r="D886" s="97"/>
      <c r="K886" s="97"/>
    </row>
    <row r="887" customFormat="false" ht="13.5" hidden="false" customHeight="false" outlineLevel="0" collapsed="false">
      <c r="B887" s="0"/>
      <c r="D887" s="97"/>
      <c r="K887" s="97"/>
    </row>
    <row r="888" customFormat="false" ht="13.5" hidden="false" customHeight="false" outlineLevel="0" collapsed="false">
      <c r="B888" s="0"/>
      <c r="D888" s="97"/>
      <c r="K888" s="97"/>
    </row>
    <row r="889" customFormat="false" ht="13.5" hidden="false" customHeight="false" outlineLevel="0" collapsed="false">
      <c r="B889" s="0"/>
      <c r="D889" s="97"/>
      <c r="K889" s="97"/>
    </row>
    <row r="890" customFormat="false" ht="13.5" hidden="false" customHeight="false" outlineLevel="0" collapsed="false">
      <c r="B890" s="0"/>
      <c r="D890" s="97"/>
      <c r="K890" s="97"/>
    </row>
    <row r="891" customFormat="false" ht="13.5" hidden="false" customHeight="false" outlineLevel="0" collapsed="false">
      <c r="B891" s="0"/>
      <c r="D891" s="97"/>
      <c r="K891" s="97"/>
    </row>
    <row r="892" customFormat="false" ht="13.5" hidden="false" customHeight="false" outlineLevel="0" collapsed="false">
      <c r="B892" s="0"/>
      <c r="D892" s="97"/>
      <c r="K892" s="97"/>
    </row>
    <row r="893" customFormat="false" ht="13.5" hidden="false" customHeight="false" outlineLevel="0" collapsed="false">
      <c r="B893" s="0"/>
      <c r="D893" s="97"/>
      <c r="K893" s="97"/>
    </row>
    <row r="894" customFormat="false" ht="13.5" hidden="false" customHeight="false" outlineLevel="0" collapsed="false">
      <c r="B894" s="0"/>
      <c r="D894" s="97"/>
      <c r="K894" s="97"/>
    </row>
    <row r="895" customFormat="false" ht="13.5" hidden="false" customHeight="false" outlineLevel="0" collapsed="false">
      <c r="B895" s="0"/>
      <c r="D895" s="97"/>
      <c r="K895" s="97"/>
    </row>
    <row r="896" customFormat="false" ht="13.5" hidden="false" customHeight="false" outlineLevel="0" collapsed="false">
      <c r="B896" s="0"/>
      <c r="D896" s="97"/>
      <c r="K896" s="97"/>
    </row>
    <row r="897" customFormat="false" ht="13.5" hidden="false" customHeight="false" outlineLevel="0" collapsed="false">
      <c r="B897" s="0"/>
      <c r="D897" s="97"/>
      <c r="K897" s="97"/>
    </row>
    <row r="898" customFormat="false" ht="13.5" hidden="false" customHeight="false" outlineLevel="0" collapsed="false">
      <c r="B898" s="0"/>
      <c r="D898" s="97"/>
      <c r="K898" s="97"/>
    </row>
    <row r="899" customFormat="false" ht="13.5" hidden="false" customHeight="false" outlineLevel="0" collapsed="false">
      <c r="B899" s="0"/>
      <c r="D899" s="97"/>
      <c r="K899" s="97"/>
    </row>
    <row r="900" customFormat="false" ht="13.5" hidden="false" customHeight="false" outlineLevel="0" collapsed="false">
      <c r="B900" s="0"/>
      <c r="D900" s="97"/>
      <c r="K900" s="97"/>
    </row>
    <row r="901" customFormat="false" ht="13.5" hidden="false" customHeight="false" outlineLevel="0" collapsed="false">
      <c r="B901" s="0"/>
      <c r="D901" s="97"/>
      <c r="K901" s="97"/>
    </row>
    <row r="902" customFormat="false" ht="13.5" hidden="false" customHeight="false" outlineLevel="0" collapsed="false">
      <c r="B902" s="0"/>
      <c r="D902" s="97"/>
      <c r="K902" s="97"/>
    </row>
    <row r="903" customFormat="false" ht="13.5" hidden="false" customHeight="false" outlineLevel="0" collapsed="false">
      <c r="B903" s="0"/>
      <c r="D903" s="97"/>
      <c r="K903" s="97"/>
    </row>
    <row r="904" customFormat="false" ht="13.5" hidden="false" customHeight="false" outlineLevel="0" collapsed="false">
      <c r="B904" s="0"/>
      <c r="D904" s="97"/>
      <c r="K904" s="97"/>
    </row>
    <row r="905" customFormat="false" ht="13.5" hidden="false" customHeight="false" outlineLevel="0" collapsed="false">
      <c r="B905" s="0"/>
      <c r="D905" s="97"/>
      <c r="K905" s="97"/>
    </row>
    <row r="906" customFormat="false" ht="13.5" hidden="false" customHeight="false" outlineLevel="0" collapsed="false">
      <c r="B906" s="0"/>
      <c r="D906" s="97"/>
      <c r="K906" s="97"/>
    </row>
    <row r="907" customFormat="false" ht="13.5" hidden="false" customHeight="false" outlineLevel="0" collapsed="false">
      <c r="B907" s="0"/>
      <c r="D907" s="97"/>
      <c r="K907" s="97"/>
    </row>
    <row r="908" customFormat="false" ht="13.5" hidden="false" customHeight="false" outlineLevel="0" collapsed="false">
      <c r="B908" s="0"/>
      <c r="D908" s="97"/>
      <c r="K908" s="97"/>
    </row>
    <row r="909" customFormat="false" ht="13.5" hidden="false" customHeight="false" outlineLevel="0" collapsed="false">
      <c r="B909" s="0"/>
      <c r="D909" s="97"/>
      <c r="K909" s="97"/>
    </row>
    <row r="910" customFormat="false" ht="13.5" hidden="false" customHeight="false" outlineLevel="0" collapsed="false">
      <c r="B910" s="0"/>
      <c r="D910" s="97"/>
      <c r="K910" s="97"/>
    </row>
    <row r="911" customFormat="false" ht="13.5" hidden="false" customHeight="false" outlineLevel="0" collapsed="false">
      <c r="B911" s="0"/>
      <c r="D911" s="97"/>
      <c r="K911" s="97"/>
    </row>
    <row r="912" customFormat="false" ht="13.5" hidden="false" customHeight="false" outlineLevel="0" collapsed="false">
      <c r="B912" s="0"/>
      <c r="D912" s="97"/>
      <c r="K912" s="97"/>
    </row>
    <row r="913" customFormat="false" ht="13.5" hidden="false" customHeight="false" outlineLevel="0" collapsed="false">
      <c r="B913" s="0"/>
      <c r="D913" s="97"/>
      <c r="K913" s="97"/>
    </row>
    <row r="914" customFormat="false" ht="13.5" hidden="false" customHeight="false" outlineLevel="0" collapsed="false">
      <c r="B914" s="0"/>
      <c r="D914" s="97"/>
      <c r="K914" s="97"/>
    </row>
    <row r="915" customFormat="false" ht="13.5" hidden="false" customHeight="false" outlineLevel="0" collapsed="false">
      <c r="B915" s="0"/>
      <c r="D915" s="97"/>
      <c r="K915" s="97"/>
    </row>
    <row r="916" customFormat="false" ht="13.5" hidden="false" customHeight="false" outlineLevel="0" collapsed="false">
      <c r="B916" s="0"/>
      <c r="D916" s="97"/>
      <c r="K916" s="97"/>
    </row>
    <row r="917" customFormat="false" ht="13.5" hidden="false" customHeight="false" outlineLevel="0" collapsed="false">
      <c r="B917" s="0"/>
      <c r="D917" s="97"/>
      <c r="K917" s="97"/>
    </row>
    <row r="918" customFormat="false" ht="13.5" hidden="false" customHeight="false" outlineLevel="0" collapsed="false">
      <c r="B918" s="0"/>
      <c r="D918" s="97"/>
      <c r="K918" s="97"/>
    </row>
    <row r="919" customFormat="false" ht="13.5" hidden="false" customHeight="false" outlineLevel="0" collapsed="false">
      <c r="B919" s="0"/>
      <c r="D919" s="97"/>
      <c r="K919" s="97"/>
    </row>
    <row r="920" customFormat="false" ht="13.5" hidden="false" customHeight="false" outlineLevel="0" collapsed="false">
      <c r="B920" s="0"/>
      <c r="D920" s="97"/>
      <c r="K920" s="97"/>
    </row>
    <row r="921" customFormat="false" ht="13.5" hidden="false" customHeight="false" outlineLevel="0" collapsed="false">
      <c r="B921" s="0"/>
      <c r="D921" s="97"/>
      <c r="K921" s="97"/>
    </row>
    <row r="922" customFormat="false" ht="13.5" hidden="false" customHeight="false" outlineLevel="0" collapsed="false">
      <c r="B922" s="0"/>
      <c r="D922" s="97"/>
      <c r="K922" s="97"/>
    </row>
    <row r="923" customFormat="false" ht="13.5" hidden="false" customHeight="false" outlineLevel="0" collapsed="false">
      <c r="B923" s="0"/>
      <c r="D923" s="97"/>
      <c r="K923" s="97"/>
    </row>
    <row r="924" customFormat="false" ht="13.5" hidden="false" customHeight="false" outlineLevel="0" collapsed="false">
      <c r="B924" s="0"/>
      <c r="D924" s="97"/>
      <c r="K924" s="97"/>
    </row>
    <row r="925" customFormat="false" ht="13.5" hidden="false" customHeight="false" outlineLevel="0" collapsed="false">
      <c r="B925" s="0"/>
      <c r="D925" s="97"/>
      <c r="K925" s="97"/>
    </row>
    <row r="926" customFormat="false" ht="13.5" hidden="false" customHeight="false" outlineLevel="0" collapsed="false">
      <c r="B926" s="0"/>
      <c r="D926" s="97"/>
      <c r="K926" s="97"/>
    </row>
    <row r="927" customFormat="false" ht="13.5" hidden="false" customHeight="false" outlineLevel="0" collapsed="false">
      <c r="B927" s="0"/>
      <c r="D927" s="97"/>
      <c r="K927" s="97"/>
    </row>
    <row r="928" customFormat="false" ht="13.5" hidden="false" customHeight="false" outlineLevel="0" collapsed="false">
      <c r="B928" s="0"/>
      <c r="D928" s="97"/>
      <c r="K928" s="97"/>
    </row>
    <row r="929" customFormat="false" ht="13.5" hidden="false" customHeight="false" outlineLevel="0" collapsed="false">
      <c r="B929" s="0"/>
      <c r="D929" s="97"/>
      <c r="K929" s="97"/>
    </row>
    <row r="930" customFormat="false" ht="13.5" hidden="false" customHeight="false" outlineLevel="0" collapsed="false">
      <c r="B930" s="0"/>
      <c r="D930" s="97"/>
      <c r="K930" s="97"/>
    </row>
    <row r="931" customFormat="false" ht="13.5" hidden="false" customHeight="false" outlineLevel="0" collapsed="false">
      <c r="B931" s="0"/>
      <c r="D931" s="97"/>
      <c r="K931" s="97"/>
    </row>
    <row r="932" customFormat="false" ht="13.5" hidden="false" customHeight="false" outlineLevel="0" collapsed="false">
      <c r="B932" s="0"/>
      <c r="D932" s="97"/>
      <c r="K932" s="97"/>
    </row>
    <row r="933" customFormat="false" ht="13.5" hidden="false" customHeight="false" outlineLevel="0" collapsed="false">
      <c r="B933" s="0"/>
      <c r="D933" s="97"/>
      <c r="K933" s="97"/>
    </row>
    <row r="934" customFormat="false" ht="13.5" hidden="false" customHeight="false" outlineLevel="0" collapsed="false">
      <c r="B934" s="0"/>
      <c r="D934" s="97"/>
      <c r="K934" s="97"/>
    </row>
    <row r="935" customFormat="false" ht="13.5" hidden="false" customHeight="false" outlineLevel="0" collapsed="false">
      <c r="B935" s="0"/>
      <c r="D935" s="97"/>
      <c r="K935" s="97"/>
    </row>
    <row r="936" customFormat="false" ht="13.5" hidden="false" customHeight="false" outlineLevel="0" collapsed="false">
      <c r="B936" s="0"/>
      <c r="D936" s="97"/>
      <c r="K936" s="97"/>
    </row>
    <row r="937" customFormat="false" ht="13.5" hidden="false" customHeight="false" outlineLevel="0" collapsed="false">
      <c r="B937" s="0"/>
      <c r="D937" s="97"/>
      <c r="K937" s="97"/>
    </row>
    <row r="938" customFormat="false" ht="13.5" hidden="false" customHeight="false" outlineLevel="0" collapsed="false">
      <c r="B938" s="0"/>
      <c r="D938" s="97"/>
      <c r="K938" s="97"/>
    </row>
    <row r="939" customFormat="false" ht="13.5" hidden="false" customHeight="false" outlineLevel="0" collapsed="false">
      <c r="B939" s="0"/>
      <c r="D939" s="97"/>
      <c r="K939" s="97"/>
    </row>
    <row r="940" customFormat="false" ht="13.5" hidden="false" customHeight="false" outlineLevel="0" collapsed="false">
      <c r="B940" s="0"/>
      <c r="D940" s="97"/>
      <c r="K940" s="97"/>
    </row>
    <row r="941" customFormat="false" ht="13.5" hidden="false" customHeight="false" outlineLevel="0" collapsed="false">
      <c r="B941" s="0"/>
      <c r="D941" s="97"/>
      <c r="K941" s="97"/>
    </row>
    <row r="942" customFormat="false" ht="13.5" hidden="false" customHeight="false" outlineLevel="0" collapsed="false">
      <c r="B942" s="0"/>
      <c r="D942" s="97"/>
      <c r="K942" s="97"/>
    </row>
    <row r="943" customFormat="false" ht="13.5" hidden="false" customHeight="false" outlineLevel="0" collapsed="false">
      <c r="B943" s="0"/>
      <c r="D943" s="97"/>
      <c r="K943" s="97"/>
    </row>
    <row r="944" customFormat="false" ht="13.5" hidden="false" customHeight="false" outlineLevel="0" collapsed="false">
      <c r="B944" s="0"/>
      <c r="D944" s="97"/>
      <c r="K944" s="97"/>
    </row>
    <row r="945" customFormat="false" ht="13.5" hidden="false" customHeight="false" outlineLevel="0" collapsed="false">
      <c r="B945" s="0"/>
      <c r="D945" s="97"/>
      <c r="K945" s="97"/>
    </row>
    <row r="946" customFormat="false" ht="13.5" hidden="false" customHeight="false" outlineLevel="0" collapsed="false">
      <c r="B946" s="0"/>
      <c r="D946" s="97"/>
      <c r="K946" s="97"/>
    </row>
    <row r="947" customFormat="false" ht="13.5" hidden="false" customHeight="false" outlineLevel="0" collapsed="false">
      <c r="B947" s="0"/>
      <c r="D947" s="97"/>
      <c r="K947" s="97"/>
    </row>
    <row r="948" customFormat="false" ht="13.5" hidden="false" customHeight="false" outlineLevel="0" collapsed="false">
      <c r="B948" s="0"/>
      <c r="D948" s="97"/>
      <c r="K948" s="97"/>
    </row>
    <row r="949" customFormat="false" ht="13.5" hidden="false" customHeight="false" outlineLevel="0" collapsed="false">
      <c r="B949" s="0"/>
      <c r="D949" s="97"/>
      <c r="K949" s="97"/>
    </row>
    <row r="950" customFormat="false" ht="13.5" hidden="false" customHeight="false" outlineLevel="0" collapsed="false">
      <c r="B950" s="0"/>
      <c r="D950" s="97"/>
      <c r="K950" s="97"/>
    </row>
    <row r="951" customFormat="false" ht="13.5" hidden="false" customHeight="false" outlineLevel="0" collapsed="false">
      <c r="B951" s="0"/>
      <c r="D951" s="97"/>
      <c r="K951" s="97"/>
    </row>
    <row r="952" customFormat="false" ht="13.5" hidden="false" customHeight="false" outlineLevel="0" collapsed="false">
      <c r="B952" s="0"/>
      <c r="D952" s="97"/>
      <c r="K952" s="97"/>
    </row>
    <row r="953" customFormat="false" ht="13.5" hidden="false" customHeight="false" outlineLevel="0" collapsed="false">
      <c r="B953" s="0"/>
      <c r="D953" s="97"/>
      <c r="K953" s="97"/>
    </row>
    <row r="954" customFormat="false" ht="13.5" hidden="false" customHeight="false" outlineLevel="0" collapsed="false">
      <c r="B954" s="0"/>
      <c r="D954" s="97"/>
      <c r="K954" s="97"/>
    </row>
    <row r="955" customFormat="false" ht="13.5" hidden="false" customHeight="false" outlineLevel="0" collapsed="false">
      <c r="B955" s="0"/>
      <c r="D955" s="97"/>
      <c r="K955" s="97"/>
    </row>
    <row r="956" customFormat="false" ht="13.5" hidden="false" customHeight="false" outlineLevel="0" collapsed="false">
      <c r="B956" s="0"/>
      <c r="D956" s="97"/>
      <c r="K956" s="97"/>
    </row>
    <row r="957" customFormat="false" ht="13.5" hidden="false" customHeight="false" outlineLevel="0" collapsed="false">
      <c r="B957" s="0"/>
      <c r="D957" s="97"/>
      <c r="K957" s="97"/>
    </row>
    <row r="958" customFormat="false" ht="13.5" hidden="false" customHeight="false" outlineLevel="0" collapsed="false">
      <c r="B958" s="0"/>
      <c r="D958" s="97"/>
      <c r="K958" s="97"/>
    </row>
    <row r="959" customFormat="false" ht="13.5" hidden="false" customHeight="false" outlineLevel="0" collapsed="false">
      <c r="B959" s="0"/>
      <c r="D959" s="97"/>
      <c r="K959" s="97"/>
    </row>
    <row r="960" customFormat="false" ht="13.5" hidden="false" customHeight="false" outlineLevel="0" collapsed="false">
      <c r="B960" s="0"/>
      <c r="D960" s="97"/>
      <c r="K960" s="97"/>
    </row>
    <row r="961" customFormat="false" ht="13.5" hidden="false" customHeight="false" outlineLevel="0" collapsed="false">
      <c r="B961" s="0"/>
      <c r="D961" s="97"/>
      <c r="K961" s="97"/>
    </row>
    <row r="962" customFormat="false" ht="13.5" hidden="false" customHeight="false" outlineLevel="0" collapsed="false">
      <c r="B962" s="0"/>
      <c r="D962" s="97"/>
      <c r="K962" s="97"/>
    </row>
    <row r="963" customFormat="false" ht="13.5" hidden="false" customHeight="false" outlineLevel="0" collapsed="false">
      <c r="B963" s="0"/>
      <c r="D963" s="97"/>
      <c r="K963" s="97"/>
    </row>
    <row r="964" customFormat="false" ht="13.5" hidden="false" customHeight="false" outlineLevel="0" collapsed="false">
      <c r="B964" s="0"/>
      <c r="D964" s="97"/>
      <c r="K964" s="97"/>
    </row>
    <row r="965" customFormat="false" ht="13.5" hidden="false" customHeight="false" outlineLevel="0" collapsed="false">
      <c r="B965" s="0"/>
      <c r="D965" s="97"/>
      <c r="K965" s="97"/>
    </row>
    <row r="966" customFormat="false" ht="13.5" hidden="false" customHeight="false" outlineLevel="0" collapsed="false">
      <c r="B966" s="0"/>
      <c r="D966" s="97"/>
      <c r="K966" s="97"/>
    </row>
    <row r="967" customFormat="false" ht="13.5" hidden="false" customHeight="false" outlineLevel="0" collapsed="false">
      <c r="B967" s="0"/>
      <c r="D967" s="97"/>
      <c r="K967" s="97"/>
    </row>
    <row r="968" customFormat="false" ht="13.5" hidden="false" customHeight="false" outlineLevel="0" collapsed="false">
      <c r="B968" s="0"/>
      <c r="D968" s="97"/>
      <c r="K968" s="97"/>
    </row>
    <row r="969" customFormat="false" ht="13.5" hidden="false" customHeight="false" outlineLevel="0" collapsed="false">
      <c r="B969" s="0"/>
      <c r="D969" s="97"/>
      <c r="K969" s="97"/>
    </row>
    <row r="970" customFormat="false" ht="13.5" hidden="false" customHeight="false" outlineLevel="0" collapsed="false">
      <c r="B970" s="0"/>
      <c r="D970" s="97"/>
      <c r="K970" s="97"/>
    </row>
    <row r="971" customFormat="false" ht="13.5" hidden="false" customHeight="false" outlineLevel="0" collapsed="false">
      <c r="B971" s="0"/>
      <c r="D971" s="97"/>
      <c r="K971" s="97"/>
    </row>
    <row r="972" customFormat="false" ht="13.5" hidden="false" customHeight="false" outlineLevel="0" collapsed="false">
      <c r="B972" s="0"/>
      <c r="D972" s="97"/>
      <c r="K972" s="97"/>
    </row>
    <row r="973" customFormat="false" ht="13.5" hidden="false" customHeight="false" outlineLevel="0" collapsed="false">
      <c r="B973" s="0"/>
      <c r="D973" s="97"/>
      <c r="K973" s="97"/>
    </row>
    <row r="974" customFormat="false" ht="13.5" hidden="false" customHeight="false" outlineLevel="0" collapsed="false">
      <c r="B974" s="0"/>
      <c r="D974" s="97"/>
      <c r="K974" s="97"/>
    </row>
    <row r="975" customFormat="false" ht="13.5" hidden="false" customHeight="false" outlineLevel="0" collapsed="false">
      <c r="B975" s="0"/>
      <c r="D975" s="97"/>
      <c r="K975" s="97"/>
    </row>
    <row r="976" customFormat="false" ht="13.5" hidden="false" customHeight="false" outlineLevel="0" collapsed="false">
      <c r="B976" s="0"/>
      <c r="D976" s="97"/>
      <c r="K976" s="97"/>
    </row>
    <row r="977" customFormat="false" ht="13.5" hidden="false" customHeight="false" outlineLevel="0" collapsed="false">
      <c r="B977" s="0"/>
      <c r="D977" s="97"/>
      <c r="K977" s="97"/>
    </row>
    <row r="978" customFormat="false" ht="13.5" hidden="false" customHeight="false" outlineLevel="0" collapsed="false">
      <c r="B978" s="0"/>
      <c r="D978" s="97"/>
      <c r="K978" s="97"/>
    </row>
    <row r="979" customFormat="false" ht="13.5" hidden="false" customHeight="false" outlineLevel="0" collapsed="false">
      <c r="B979" s="0"/>
      <c r="D979" s="97"/>
      <c r="K979" s="97"/>
    </row>
    <row r="980" customFormat="false" ht="13.5" hidden="false" customHeight="false" outlineLevel="0" collapsed="false">
      <c r="B980" s="0"/>
      <c r="D980" s="97"/>
      <c r="K980" s="97"/>
    </row>
    <row r="981" customFormat="false" ht="13.5" hidden="false" customHeight="false" outlineLevel="0" collapsed="false">
      <c r="B981" s="0"/>
      <c r="D981" s="97"/>
      <c r="K981" s="97"/>
    </row>
    <row r="982" customFormat="false" ht="13.5" hidden="false" customHeight="false" outlineLevel="0" collapsed="false">
      <c r="B982" s="0"/>
      <c r="D982" s="97"/>
      <c r="K982" s="97"/>
    </row>
    <row r="983" customFormat="false" ht="13.5" hidden="false" customHeight="false" outlineLevel="0" collapsed="false">
      <c r="B983" s="0"/>
      <c r="D983" s="97"/>
      <c r="K983" s="97"/>
    </row>
    <row r="984" customFormat="false" ht="13.5" hidden="false" customHeight="false" outlineLevel="0" collapsed="false">
      <c r="B984" s="0"/>
      <c r="D984" s="97"/>
      <c r="K984" s="97"/>
    </row>
    <row r="985" customFormat="false" ht="13.5" hidden="false" customHeight="false" outlineLevel="0" collapsed="false">
      <c r="B985" s="0"/>
      <c r="D985" s="97"/>
      <c r="K985" s="97"/>
    </row>
    <row r="986" customFormat="false" ht="13.5" hidden="false" customHeight="false" outlineLevel="0" collapsed="false">
      <c r="B986" s="0"/>
      <c r="D986" s="97"/>
      <c r="K986" s="97"/>
    </row>
    <row r="987" customFormat="false" ht="13.5" hidden="false" customHeight="false" outlineLevel="0" collapsed="false">
      <c r="B987" s="0"/>
      <c r="D987" s="97"/>
      <c r="K987" s="97"/>
    </row>
    <row r="988" customFormat="false" ht="13.5" hidden="false" customHeight="false" outlineLevel="0" collapsed="false">
      <c r="B988" s="0"/>
      <c r="D988" s="97"/>
      <c r="K988" s="97"/>
    </row>
    <row r="989" customFormat="false" ht="13.5" hidden="false" customHeight="false" outlineLevel="0" collapsed="false">
      <c r="B989" s="0"/>
      <c r="D989" s="97"/>
      <c r="K989" s="97"/>
    </row>
    <row r="990" customFormat="false" ht="13.5" hidden="false" customHeight="false" outlineLevel="0" collapsed="false">
      <c r="B990" s="0"/>
      <c r="D990" s="97"/>
      <c r="K990" s="97"/>
    </row>
    <row r="991" customFormat="false" ht="13.5" hidden="false" customHeight="false" outlineLevel="0" collapsed="false">
      <c r="B991" s="0"/>
      <c r="D991" s="97"/>
      <c r="K991" s="97"/>
    </row>
    <row r="992" customFormat="false" ht="13.5" hidden="false" customHeight="false" outlineLevel="0" collapsed="false">
      <c r="B992" s="0"/>
      <c r="D992" s="97"/>
      <c r="K992" s="97"/>
    </row>
    <row r="993" customFormat="false" ht="13.5" hidden="false" customHeight="false" outlineLevel="0" collapsed="false">
      <c r="B993" s="0"/>
      <c r="D993" s="97"/>
      <c r="K993" s="97"/>
    </row>
    <row r="994" customFormat="false" ht="13.5" hidden="false" customHeight="false" outlineLevel="0" collapsed="false">
      <c r="B994" s="0"/>
      <c r="D994" s="97"/>
      <c r="K994" s="97"/>
    </row>
    <row r="995" customFormat="false" ht="13.5" hidden="false" customHeight="false" outlineLevel="0" collapsed="false">
      <c r="B995" s="0"/>
      <c r="D995" s="97"/>
      <c r="K995" s="97"/>
    </row>
    <row r="996" customFormat="false" ht="13.5" hidden="false" customHeight="false" outlineLevel="0" collapsed="false">
      <c r="B996" s="0"/>
      <c r="D996" s="97"/>
      <c r="K996" s="97"/>
    </row>
    <row r="997" customFormat="false" ht="13.5" hidden="false" customHeight="false" outlineLevel="0" collapsed="false">
      <c r="B997" s="0"/>
      <c r="D997" s="97"/>
      <c r="K997" s="97"/>
    </row>
    <row r="998" customFormat="false" ht="13.5" hidden="false" customHeight="false" outlineLevel="0" collapsed="false">
      <c r="B998" s="0"/>
      <c r="D998" s="97"/>
      <c r="K998" s="97"/>
    </row>
    <row r="999" customFormat="false" ht="13.5" hidden="false" customHeight="false" outlineLevel="0" collapsed="false">
      <c r="B999" s="0"/>
      <c r="D999" s="97"/>
      <c r="K999" s="97"/>
    </row>
    <row r="1000" customFormat="false" ht="13.5" hidden="false" customHeight="false" outlineLevel="0" collapsed="false">
      <c r="B1000" s="0"/>
      <c r="D1000" s="97"/>
      <c r="K1000" s="97"/>
    </row>
    <row r="1001" customFormat="false" ht="13.5" hidden="false" customHeight="false" outlineLevel="0" collapsed="false">
      <c r="B1001" s="0"/>
      <c r="D1001" s="97"/>
      <c r="K1001" s="97"/>
    </row>
    <row r="1002" customFormat="false" ht="13.5" hidden="false" customHeight="false" outlineLevel="0" collapsed="false">
      <c r="B1002" s="0"/>
      <c r="D1002" s="97"/>
      <c r="K1002" s="97"/>
    </row>
    <row r="1003" customFormat="false" ht="13.5" hidden="false" customHeight="false" outlineLevel="0" collapsed="false">
      <c r="B1003" s="0"/>
      <c r="D1003" s="97"/>
      <c r="K1003" s="97"/>
    </row>
    <row r="1004" customFormat="false" ht="13.5" hidden="false" customHeight="false" outlineLevel="0" collapsed="false">
      <c r="B1004" s="0"/>
      <c r="D1004" s="97"/>
      <c r="K1004" s="97"/>
    </row>
    <row r="1005" customFormat="false" ht="13.5" hidden="false" customHeight="false" outlineLevel="0" collapsed="false">
      <c r="B1005" s="0"/>
      <c r="D1005" s="97"/>
      <c r="K1005" s="97"/>
    </row>
    <row r="1006" customFormat="false" ht="13.5" hidden="false" customHeight="false" outlineLevel="0" collapsed="false">
      <c r="B1006" s="0"/>
      <c r="D1006" s="97"/>
      <c r="K1006" s="97"/>
    </row>
    <row r="1007" customFormat="false" ht="13.5" hidden="false" customHeight="false" outlineLevel="0" collapsed="false">
      <c r="B1007" s="0"/>
      <c r="D1007" s="97"/>
      <c r="K1007" s="97"/>
    </row>
    <row r="1008" customFormat="false" ht="13.5" hidden="false" customHeight="false" outlineLevel="0" collapsed="false">
      <c r="B1008" s="0"/>
      <c r="D1008" s="97"/>
      <c r="K1008" s="97"/>
    </row>
    <row r="1009" customFormat="false" ht="13.5" hidden="false" customHeight="false" outlineLevel="0" collapsed="false">
      <c r="B1009" s="0"/>
      <c r="D1009" s="97"/>
      <c r="K1009" s="97"/>
    </row>
    <row r="1010" customFormat="false" ht="13.5" hidden="false" customHeight="false" outlineLevel="0" collapsed="false">
      <c r="B1010" s="0"/>
      <c r="D1010" s="97"/>
      <c r="K1010" s="97"/>
    </row>
    <row r="1011" customFormat="false" ht="13.5" hidden="false" customHeight="false" outlineLevel="0" collapsed="false">
      <c r="B1011" s="0"/>
      <c r="D1011" s="97"/>
      <c r="K1011" s="97"/>
    </row>
    <row r="1012" customFormat="false" ht="13.5" hidden="false" customHeight="false" outlineLevel="0" collapsed="false">
      <c r="B1012" s="0"/>
      <c r="D1012" s="97"/>
      <c r="K1012" s="97"/>
    </row>
    <row r="1013" customFormat="false" ht="13.5" hidden="false" customHeight="false" outlineLevel="0" collapsed="false">
      <c r="B1013" s="0"/>
      <c r="D1013" s="97"/>
      <c r="K1013" s="97"/>
    </row>
    <row r="1014" customFormat="false" ht="13.5" hidden="false" customHeight="false" outlineLevel="0" collapsed="false">
      <c r="B1014" s="0"/>
      <c r="D1014" s="97"/>
      <c r="K1014" s="97"/>
    </row>
    <row r="1015" customFormat="false" ht="13.5" hidden="false" customHeight="false" outlineLevel="0" collapsed="false">
      <c r="B1015" s="0"/>
      <c r="D1015" s="97"/>
      <c r="K1015" s="97"/>
    </row>
    <row r="1016" customFormat="false" ht="13.5" hidden="false" customHeight="false" outlineLevel="0" collapsed="false">
      <c r="B1016" s="0"/>
      <c r="D1016" s="97"/>
      <c r="K1016" s="97"/>
    </row>
    <row r="1017" customFormat="false" ht="13.5" hidden="false" customHeight="false" outlineLevel="0" collapsed="false">
      <c r="B1017" s="0"/>
      <c r="D1017" s="97"/>
      <c r="K1017" s="97"/>
    </row>
    <row r="1018" customFormat="false" ht="13.5" hidden="false" customHeight="false" outlineLevel="0" collapsed="false">
      <c r="B1018" s="0"/>
      <c r="D1018" s="97"/>
      <c r="K1018" s="97"/>
    </row>
    <row r="1019" customFormat="false" ht="13.5" hidden="false" customHeight="false" outlineLevel="0" collapsed="false">
      <c r="B1019" s="0"/>
      <c r="D1019" s="97"/>
      <c r="K1019" s="97"/>
    </row>
    <row r="1020" customFormat="false" ht="13.5" hidden="false" customHeight="false" outlineLevel="0" collapsed="false">
      <c r="B1020" s="0"/>
      <c r="D1020" s="97"/>
      <c r="K1020" s="97"/>
    </row>
    <row r="1021" customFormat="false" ht="13.5" hidden="false" customHeight="false" outlineLevel="0" collapsed="false">
      <c r="B1021" s="0"/>
      <c r="D1021" s="97"/>
      <c r="K1021" s="97"/>
    </row>
    <row r="1022" customFormat="false" ht="13.5" hidden="false" customHeight="false" outlineLevel="0" collapsed="false">
      <c r="B1022" s="0"/>
      <c r="D1022" s="97"/>
      <c r="K1022" s="97"/>
    </row>
    <row r="1023" customFormat="false" ht="13.5" hidden="false" customHeight="false" outlineLevel="0" collapsed="false">
      <c r="B1023" s="0"/>
      <c r="D1023" s="97"/>
      <c r="K1023" s="97"/>
    </row>
    <row r="1024" customFormat="false" ht="13.5" hidden="false" customHeight="false" outlineLevel="0" collapsed="false">
      <c r="B1024" s="0"/>
      <c r="D1024" s="97"/>
      <c r="K1024" s="97"/>
    </row>
    <row r="1025" customFormat="false" ht="13.5" hidden="false" customHeight="false" outlineLevel="0" collapsed="false">
      <c r="B1025" s="0"/>
      <c r="D1025" s="97"/>
      <c r="K1025" s="97"/>
    </row>
    <row r="1026" customFormat="false" ht="13.5" hidden="false" customHeight="false" outlineLevel="0" collapsed="false">
      <c r="B1026" s="0"/>
      <c r="D1026" s="97"/>
      <c r="K1026" s="97"/>
    </row>
    <row r="1027" customFormat="false" ht="13.5" hidden="false" customHeight="false" outlineLevel="0" collapsed="false">
      <c r="B1027" s="0"/>
      <c r="D1027" s="97"/>
      <c r="K1027" s="97"/>
    </row>
    <row r="1028" customFormat="false" ht="13.5" hidden="false" customHeight="false" outlineLevel="0" collapsed="false">
      <c r="B1028" s="0"/>
      <c r="D1028" s="97"/>
      <c r="K1028" s="97"/>
    </row>
    <row r="1029" customFormat="false" ht="13.5" hidden="false" customHeight="false" outlineLevel="0" collapsed="false">
      <c r="B1029" s="0"/>
      <c r="D1029" s="97"/>
      <c r="K1029" s="97"/>
    </row>
    <row r="1030" customFormat="false" ht="13.5" hidden="false" customHeight="false" outlineLevel="0" collapsed="false">
      <c r="B1030" s="0"/>
      <c r="D1030" s="97"/>
      <c r="K1030" s="97"/>
    </row>
    <row r="1031" customFormat="false" ht="13.5" hidden="false" customHeight="false" outlineLevel="0" collapsed="false">
      <c r="B1031" s="0"/>
      <c r="D1031" s="97"/>
      <c r="K1031" s="97"/>
    </row>
    <row r="1032" customFormat="false" ht="13.5" hidden="false" customHeight="false" outlineLevel="0" collapsed="false">
      <c r="B1032" s="0"/>
      <c r="D1032" s="97"/>
      <c r="K1032" s="97"/>
    </row>
    <row r="1033" customFormat="false" ht="13.5" hidden="false" customHeight="false" outlineLevel="0" collapsed="false">
      <c r="B1033" s="0"/>
      <c r="D1033" s="97"/>
      <c r="K1033" s="97"/>
    </row>
    <row r="1034" customFormat="false" ht="13.5" hidden="false" customHeight="false" outlineLevel="0" collapsed="false">
      <c r="B1034" s="0"/>
      <c r="D1034" s="97"/>
      <c r="K1034" s="97"/>
    </row>
    <row r="1035" customFormat="false" ht="13.5" hidden="false" customHeight="false" outlineLevel="0" collapsed="false">
      <c r="B1035" s="0"/>
      <c r="D1035" s="97"/>
      <c r="K1035" s="97"/>
    </row>
    <row r="1036" customFormat="false" ht="13.5" hidden="false" customHeight="false" outlineLevel="0" collapsed="false">
      <c r="B1036" s="0"/>
      <c r="D1036" s="97"/>
      <c r="K1036" s="97"/>
    </row>
    <row r="1037" customFormat="false" ht="13.5" hidden="false" customHeight="false" outlineLevel="0" collapsed="false">
      <c r="B1037" s="0"/>
      <c r="D1037" s="97"/>
      <c r="K1037" s="97"/>
    </row>
    <row r="1038" customFormat="false" ht="13.5" hidden="false" customHeight="false" outlineLevel="0" collapsed="false">
      <c r="B1038" s="0"/>
      <c r="D1038" s="97"/>
      <c r="K1038" s="97"/>
    </row>
    <row r="1039" customFormat="false" ht="13.5" hidden="false" customHeight="false" outlineLevel="0" collapsed="false">
      <c r="B1039" s="0"/>
      <c r="D1039" s="97"/>
      <c r="K1039" s="97"/>
    </row>
    <row r="1040" customFormat="false" ht="13.5" hidden="false" customHeight="false" outlineLevel="0" collapsed="false">
      <c r="B1040" s="0"/>
      <c r="D1040" s="97"/>
      <c r="K1040" s="97"/>
    </row>
    <row r="1041" customFormat="false" ht="13.5" hidden="false" customHeight="false" outlineLevel="0" collapsed="false">
      <c r="B1041" s="0"/>
      <c r="D1041" s="97"/>
      <c r="K1041" s="97"/>
    </row>
    <row r="1042" customFormat="false" ht="13.5" hidden="false" customHeight="false" outlineLevel="0" collapsed="false">
      <c r="B1042" s="0"/>
      <c r="D1042" s="97"/>
      <c r="K1042" s="97"/>
    </row>
    <row r="1043" customFormat="false" ht="13.5" hidden="false" customHeight="false" outlineLevel="0" collapsed="false">
      <c r="B1043" s="0"/>
      <c r="D1043" s="97"/>
      <c r="K1043" s="97"/>
    </row>
    <row r="1044" customFormat="false" ht="13.5" hidden="false" customHeight="false" outlineLevel="0" collapsed="false">
      <c r="B1044" s="0"/>
      <c r="D1044" s="97"/>
      <c r="K1044" s="97"/>
    </row>
    <row r="1045" customFormat="false" ht="13.5" hidden="false" customHeight="false" outlineLevel="0" collapsed="false">
      <c r="B1045" s="0"/>
      <c r="D1045" s="97"/>
      <c r="K1045" s="97"/>
    </row>
    <row r="1046" customFormat="false" ht="13.5" hidden="false" customHeight="false" outlineLevel="0" collapsed="false">
      <c r="B1046" s="0"/>
      <c r="D1046" s="97"/>
      <c r="K1046" s="97"/>
    </row>
    <row r="1047" customFormat="false" ht="13.5" hidden="false" customHeight="false" outlineLevel="0" collapsed="false">
      <c r="B1047" s="0"/>
      <c r="D1047" s="97"/>
      <c r="K1047" s="97"/>
    </row>
    <row r="1048" customFormat="false" ht="13.5" hidden="false" customHeight="false" outlineLevel="0" collapsed="false">
      <c r="B1048" s="0"/>
      <c r="D1048" s="97"/>
      <c r="K1048" s="97"/>
    </row>
    <row r="1049" customFormat="false" ht="13.5" hidden="false" customHeight="false" outlineLevel="0" collapsed="false">
      <c r="B1049" s="0"/>
      <c r="D1049" s="97"/>
      <c r="K1049" s="97"/>
    </row>
    <row r="1050" customFormat="false" ht="13.5" hidden="false" customHeight="false" outlineLevel="0" collapsed="false">
      <c r="B1050" s="0"/>
      <c r="D1050" s="97"/>
      <c r="K1050" s="97"/>
    </row>
    <row r="1051" customFormat="false" ht="13.5" hidden="false" customHeight="false" outlineLevel="0" collapsed="false">
      <c r="B1051" s="0"/>
      <c r="D1051" s="97"/>
      <c r="K1051" s="97"/>
    </row>
    <row r="1052" customFormat="false" ht="13.5" hidden="false" customHeight="false" outlineLevel="0" collapsed="false">
      <c r="B1052" s="0"/>
      <c r="D1052" s="97"/>
      <c r="K1052" s="97"/>
    </row>
    <row r="1053" customFormat="false" ht="13.5" hidden="false" customHeight="false" outlineLevel="0" collapsed="false">
      <c r="B1053" s="0"/>
      <c r="D1053" s="97"/>
      <c r="K1053" s="97"/>
    </row>
    <row r="1054" customFormat="false" ht="13.5" hidden="false" customHeight="false" outlineLevel="0" collapsed="false">
      <c r="B1054" s="0"/>
      <c r="D1054" s="97"/>
      <c r="K1054" s="97"/>
    </row>
    <row r="1055" customFormat="false" ht="13.5" hidden="false" customHeight="false" outlineLevel="0" collapsed="false">
      <c r="B1055" s="0"/>
      <c r="D1055" s="97"/>
      <c r="K1055" s="97"/>
    </row>
    <row r="1056" customFormat="false" ht="13.5" hidden="false" customHeight="false" outlineLevel="0" collapsed="false">
      <c r="B1056" s="0"/>
      <c r="D1056" s="97"/>
      <c r="K1056" s="97"/>
    </row>
    <row r="1057" customFormat="false" ht="13.5" hidden="false" customHeight="false" outlineLevel="0" collapsed="false">
      <c r="B1057" s="0"/>
      <c r="D1057" s="97"/>
      <c r="K1057" s="97"/>
    </row>
    <row r="1058" customFormat="false" ht="13.5" hidden="false" customHeight="false" outlineLevel="0" collapsed="false">
      <c r="B1058" s="0"/>
      <c r="D1058" s="97"/>
      <c r="K1058" s="97"/>
    </row>
    <row r="1059" customFormat="false" ht="13.5" hidden="false" customHeight="false" outlineLevel="0" collapsed="false">
      <c r="B1059" s="0"/>
      <c r="D1059" s="97"/>
      <c r="K1059" s="97"/>
    </row>
    <row r="1060" customFormat="false" ht="13.5" hidden="false" customHeight="false" outlineLevel="0" collapsed="false">
      <c r="B1060" s="0"/>
      <c r="D1060" s="97"/>
      <c r="K1060" s="97"/>
    </row>
    <row r="1061" customFormat="false" ht="13.5" hidden="false" customHeight="false" outlineLevel="0" collapsed="false">
      <c r="B1061" s="0"/>
      <c r="D1061" s="97"/>
      <c r="K1061" s="97"/>
    </row>
    <row r="1062" customFormat="false" ht="13.5" hidden="false" customHeight="false" outlineLevel="0" collapsed="false">
      <c r="B1062" s="0"/>
      <c r="D1062" s="97"/>
      <c r="K1062" s="97"/>
    </row>
    <row r="1063" customFormat="false" ht="13.5" hidden="false" customHeight="false" outlineLevel="0" collapsed="false">
      <c r="B1063" s="0"/>
      <c r="D1063" s="97"/>
      <c r="K1063" s="97"/>
    </row>
    <row r="1064" customFormat="false" ht="13.5" hidden="false" customHeight="false" outlineLevel="0" collapsed="false">
      <c r="B1064" s="0"/>
      <c r="D1064" s="97"/>
      <c r="K1064" s="97"/>
    </row>
    <row r="1065" customFormat="false" ht="13.5" hidden="false" customHeight="false" outlineLevel="0" collapsed="false">
      <c r="B1065" s="0"/>
      <c r="D1065" s="97"/>
      <c r="K1065" s="97"/>
    </row>
    <row r="1066" customFormat="false" ht="13.5" hidden="false" customHeight="false" outlineLevel="0" collapsed="false">
      <c r="B1066" s="0"/>
      <c r="D1066" s="97"/>
      <c r="K1066" s="97"/>
    </row>
    <row r="1067" customFormat="false" ht="13.5" hidden="false" customHeight="false" outlineLevel="0" collapsed="false">
      <c r="B1067" s="0"/>
      <c r="D1067" s="97"/>
      <c r="K1067" s="97"/>
    </row>
    <row r="1068" customFormat="false" ht="13.5" hidden="false" customHeight="false" outlineLevel="0" collapsed="false">
      <c r="B1068" s="0"/>
      <c r="D1068" s="97"/>
      <c r="K1068" s="97"/>
    </row>
    <row r="1069" customFormat="false" ht="13.5" hidden="false" customHeight="false" outlineLevel="0" collapsed="false">
      <c r="B1069" s="0"/>
      <c r="D1069" s="97"/>
      <c r="K1069" s="97"/>
    </row>
    <row r="1070" customFormat="false" ht="13.5" hidden="false" customHeight="false" outlineLevel="0" collapsed="false">
      <c r="B1070" s="0"/>
      <c r="D1070" s="97"/>
      <c r="K1070" s="97"/>
    </row>
    <row r="1071" customFormat="false" ht="13.5" hidden="false" customHeight="false" outlineLevel="0" collapsed="false">
      <c r="B1071" s="0"/>
      <c r="D1071" s="97"/>
      <c r="K1071" s="97"/>
    </row>
    <row r="1072" customFormat="false" ht="13.5" hidden="false" customHeight="false" outlineLevel="0" collapsed="false">
      <c r="B1072" s="0"/>
      <c r="D1072" s="97"/>
      <c r="K1072" s="97"/>
    </row>
    <row r="1073" customFormat="false" ht="13.5" hidden="false" customHeight="false" outlineLevel="0" collapsed="false">
      <c r="B1073" s="0"/>
      <c r="D1073" s="97"/>
      <c r="K1073" s="97"/>
    </row>
    <row r="1074" customFormat="false" ht="13.5" hidden="false" customHeight="false" outlineLevel="0" collapsed="false">
      <c r="B1074" s="0"/>
      <c r="D1074" s="97"/>
      <c r="K1074" s="97"/>
    </row>
    <row r="1075" customFormat="false" ht="13.5" hidden="false" customHeight="false" outlineLevel="0" collapsed="false">
      <c r="B1075" s="0"/>
      <c r="D1075" s="97"/>
      <c r="K1075" s="97"/>
    </row>
    <row r="1076" customFormat="false" ht="13.5" hidden="false" customHeight="false" outlineLevel="0" collapsed="false">
      <c r="B1076" s="0"/>
      <c r="D1076" s="97"/>
      <c r="K1076" s="97"/>
    </row>
    <row r="1077" customFormat="false" ht="13.5" hidden="false" customHeight="false" outlineLevel="0" collapsed="false">
      <c r="B1077" s="0"/>
      <c r="D1077" s="97"/>
      <c r="K1077" s="97"/>
    </row>
    <row r="1078" customFormat="false" ht="13.5" hidden="false" customHeight="false" outlineLevel="0" collapsed="false">
      <c r="B1078" s="0"/>
      <c r="D1078" s="97"/>
      <c r="K1078" s="97"/>
    </row>
    <row r="1079" customFormat="false" ht="13.5" hidden="false" customHeight="false" outlineLevel="0" collapsed="false">
      <c r="B1079" s="0"/>
      <c r="D1079" s="97"/>
      <c r="K1079" s="97"/>
    </row>
    <row r="1080" customFormat="false" ht="13.5" hidden="false" customHeight="false" outlineLevel="0" collapsed="false">
      <c r="B1080" s="0"/>
      <c r="D1080" s="97"/>
      <c r="K1080" s="97"/>
    </row>
    <row r="1081" customFormat="false" ht="13.5" hidden="false" customHeight="false" outlineLevel="0" collapsed="false">
      <c r="B1081" s="0"/>
      <c r="D1081" s="97"/>
      <c r="K1081" s="97"/>
    </row>
    <row r="1082" customFormat="false" ht="13.5" hidden="false" customHeight="false" outlineLevel="0" collapsed="false">
      <c r="B1082" s="0"/>
      <c r="D1082" s="97"/>
      <c r="K1082" s="97"/>
    </row>
    <row r="1083" customFormat="false" ht="13.5" hidden="false" customHeight="false" outlineLevel="0" collapsed="false">
      <c r="B1083" s="0"/>
      <c r="D1083" s="97"/>
      <c r="K1083" s="97"/>
    </row>
    <row r="1084" customFormat="false" ht="13.5" hidden="false" customHeight="false" outlineLevel="0" collapsed="false">
      <c r="B1084" s="0"/>
      <c r="D1084" s="97"/>
      <c r="K1084" s="97"/>
    </row>
    <row r="1085" customFormat="false" ht="13.5" hidden="false" customHeight="false" outlineLevel="0" collapsed="false">
      <c r="B1085" s="0"/>
      <c r="D1085" s="97"/>
      <c r="K1085" s="97"/>
    </row>
    <row r="1086" customFormat="false" ht="13.5" hidden="false" customHeight="false" outlineLevel="0" collapsed="false">
      <c r="B1086" s="0"/>
      <c r="D1086" s="97"/>
      <c r="K1086" s="97"/>
    </row>
    <row r="1087" customFormat="false" ht="13.5" hidden="false" customHeight="false" outlineLevel="0" collapsed="false">
      <c r="B1087" s="0"/>
      <c r="D1087" s="97"/>
      <c r="K1087" s="97"/>
    </row>
    <row r="1088" customFormat="false" ht="13.5" hidden="false" customHeight="false" outlineLevel="0" collapsed="false">
      <c r="B1088" s="0"/>
      <c r="D1088" s="97"/>
      <c r="K1088" s="97"/>
    </row>
    <row r="1089" customFormat="false" ht="13.5" hidden="false" customHeight="false" outlineLevel="0" collapsed="false">
      <c r="B1089" s="0"/>
      <c r="D1089" s="97"/>
      <c r="K1089" s="97"/>
    </row>
    <row r="1090" customFormat="false" ht="13.5" hidden="false" customHeight="false" outlineLevel="0" collapsed="false">
      <c r="B1090" s="0"/>
      <c r="D1090" s="97"/>
      <c r="K1090" s="97"/>
    </row>
    <row r="1091" customFormat="false" ht="13.5" hidden="false" customHeight="false" outlineLevel="0" collapsed="false">
      <c r="B1091" s="0"/>
      <c r="D1091" s="97"/>
      <c r="K1091" s="97"/>
    </row>
    <row r="1092" customFormat="false" ht="13.5" hidden="false" customHeight="false" outlineLevel="0" collapsed="false">
      <c r="B1092" s="0"/>
      <c r="D1092" s="97"/>
      <c r="K1092" s="97"/>
    </row>
    <row r="1093" customFormat="false" ht="13.5" hidden="false" customHeight="false" outlineLevel="0" collapsed="false">
      <c r="B1093" s="0"/>
      <c r="D1093" s="97"/>
      <c r="K1093" s="97"/>
    </row>
    <row r="1094" customFormat="false" ht="13.5" hidden="false" customHeight="false" outlineLevel="0" collapsed="false">
      <c r="B1094" s="0"/>
      <c r="D1094" s="97"/>
      <c r="K1094" s="97"/>
    </row>
    <row r="1095" customFormat="false" ht="13.5" hidden="false" customHeight="false" outlineLevel="0" collapsed="false">
      <c r="B1095" s="0"/>
      <c r="D1095" s="97"/>
      <c r="K1095" s="97"/>
    </row>
    <row r="1096" customFormat="false" ht="13.5" hidden="false" customHeight="false" outlineLevel="0" collapsed="false">
      <c r="B1096" s="0"/>
      <c r="D1096" s="97"/>
      <c r="K1096" s="97"/>
    </row>
    <row r="1097" customFormat="false" ht="13.5" hidden="false" customHeight="false" outlineLevel="0" collapsed="false">
      <c r="B1097" s="0"/>
      <c r="D1097" s="97"/>
      <c r="K1097" s="97"/>
    </row>
    <row r="1098" customFormat="false" ht="13.5" hidden="false" customHeight="false" outlineLevel="0" collapsed="false">
      <c r="B1098" s="0"/>
      <c r="D1098" s="97"/>
      <c r="K1098" s="97"/>
    </row>
    <row r="1099" customFormat="false" ht="13.5" hidden="false" customHeight="false" outlineLevel="0" collapsed="false">
      <c r="B1099" s="0"/>
      <c r="D1099" s="97"/>
      <c r="K1099" s="97"/>
    </row>
    <row r="1100" customFormat="false" ht="13.5" hidden="false" customHeight="false" outlineLevel="0" collapsed="false">
      <c r="B1100" s="0"/>
      <c r="D1100" s="97"/>
      <c r="K1100" s="97"/>
    </row>
    <row r="1101" customFormat="false" ht="13.5" hidden="false" customHeight="false" outlineLevel="0" collapsed="false">
      <c r="B1101" s="0"/>
      <c r="D1101" s="97"/>
      <c r="K1101" s="97"/>
    </row>
    <row r="1102" customFormat="false" ht="13.5" hidden="false" customHeight="false" outlineLevel="0" collapsed="false">
      <c r="B1102" s="0"/>
      <c r="D1102" s="97"/>
      <c r="K1102" s="97"/>
    </row>
    <row r="1103" customFormat="false" ht="13.5" hidden="false" customHeight="false" outlineLevel="0" collapsed="false">
      <c r="B1103" s="0"/>
      <c r="D1103" s="97"/>
      <c r="K1103" s="97"/>
    </row>
    <row r="1104" customFormat="false" ht="13.5" hidden="false" customHeight="false" outlineLevel="0" collapsed="false">
      <c r="B1104" s="0"/>
      <c r="D1104" s="97"/>
      <c r="K1104" s="97"/>
    </row>
    <row r="1105" customFormat="false" ht="13.5" hidden="false" customHeight="false" outlineLevel="0" collapsed="false">
      <c r="B1105" s="0"/>
      <c r="D1105" s="97"/>
      <c r="K1105" s="97"/>
    </row>
    <row r="1106" customFormat="false" ht="13.5" hidden="false" customHeight="false" outlineLevel="0" collapsed="false">
      <c r="B1106" s="0"/>
      <c r="D1106" s="97"/>
      <c r="K1106" s="97"/>
    </row>
    <row r="1107" customFormat="false" ht="13.5" hidden="false" customHeight="false" outlineLevel="0" collapsed="false">
      <c r="B1107" s="0"/>
      <c r="D1107" s="97"/>
      <c r="K1107" s="97"/>
    </row>
    <row r="1108" customFormat="false" ht="13.5" hidden="false" customHeight="false" outlineLevel="0" collapsed="false">
      <c r="B1108" s="0"/>
      <c r="D1108" s="97"/>
      <c r="K1108" s="97"/>
    </row>
    <row r="1109" customFormat="false" ht="13.5" hidden="false" customHeight="false" outlineLevel="0" collapsed="false">
      <c r="B1109" s="0"/>
      <c r="D1109" s="97"/>
      <c r="K1109" s="97"/>
    </row>
    <row r="1110" customFormat="false" ht="13.5" hidden="false" customHeight="false" outlineLevel="0" collapsed="false">
      <c r="B1110" s="0"/>
      <c r="D1110" s="97"/>
      <c r="K1110" s="97"/>
    </row>
    <row r="1111" customFormat="false" ht="13.5" hidden="false" customHeight="false" outlineLevel="0" collapsed="false">
      <c r="B1111" s="0"/>
      <c r="D1111" s="97"/>
      <c r="K1111" s="97"/>
    </row>
    <row r="1112" customFormat="false" ht="13.5" hidden="false" customHeight="false" outlineLevel="0" collapsed="false">
      <c r="B1112" s="0"/>
      <c r="D1112" s="97"/>
      <c r="K1112" s="97"/>
    </row>
    <row r="1113" customFormat="false" ht="13.5" hidden="false" customHeight="false" outlineLevel="0" collapsed="false">
      <c r="B1113" s="0"/>
      <c r="D1113" s="97"/>
      <c r="K1113" s="97"/>
    </row>
    <row r="1114" customFormat="false" ht="13.5" hidden="false" customHeight="false" outlineLevel="0" collapsed="false">
      <c r="B1114" s="0"/>
      <c r="D1114" s="97"/>
      <c r="K1114" s="97"/>
    </row>
    <row r="1115" customFormat="false" ht="13.5" hidden="false" customHeight="false" outlineLevel="0" collapsed="false">
      <c r="B1115" s="0"/>
      <c r="D1115" s="97"/>
      <c r="K1115" s="97"/>
    </row>
    <row r="1116" customFormat="false" ht="13.5" hidden="false" customHeight="false" outlineLevel="0" collapsed="false">
      <c r="B1116" s="0"/>
      <c r="D1116" s="97"/>
      <c r="K1116" s="97"/>
    </row>
    <row r="1117" customFormat="false" ht="13.5" hidden="false" customHeight="false" outlineLevel="0" collapsed="false">
      <c r="B1117" s="0"/>
      <c r="D1117" s="97"/>
      <c r="K1117" s="97"/>
    </row>
    <row r="1118" customFormat="false" ht="13.5" hidden="false" customHeight="false" outlineLevel="0" collapsed="false">
      <c r="B1118" s="0"/>
      <c r="D1118" s="97"/>
      <c r="K1118" s="97"/>
    </row>
    <row r="1119" customFormat="false" ht="13.5" hidden="false" customHeight="false" outlineLevel="0" collapsed="false">
      <c r="B1119" s="0"/>
      <c r="D1119" s="97"/>
      <c r="K1119" s="97"/>
    </row>
    <row r="1120" customFormat="false" ht="13.5" hidden="false" customHeight="false" outlineLevel="0" collapsed="false">
      <c r="B1120" s="0"/>
      <c r="D1120" s="97"/>
      <c r="K1120" s="97"/>
    </row>
    <row r="1121" customFormat="false" ht="13.5" hidden="false" customHeight="false" outlineLevel="0" collapsed="false">
      <c r="B1121" s="0"/>
      <c r="D1121" s="97"/>
      <c r="K1121" s="97"/>
    </row>
    <row r="1122" customFormat="false" ht="13.5" hidden="false" customHeight="false" outlineLevel="0" collapsed="false">
      <c r="B1122" s="0"/>
      <c r="D1122" s="97"/>
      <c r="K1122" s="97"/>
    </row>
    <row r="1123" customFormat="false" ht="13.5" hidden="false" customHeight="false" outlineLevel="0" collapsed="false">
      <c r="B1123" s="0"/>
      <c r="D1123" s="97"/>
      <c r="K1123" s="97"/>
    </row>
    <row r="1124" customFormat="false" ht="13.5" hidden="false" customHeight="false" outlineLevel="0" collapsed="false">
      <c r="B1124" s="0"/>
      <c r="D1124" s="97"/>
      <c r="K1124" s="97"/>
    </row>
    <row r="1125" customFormat="false" ht="13.5" hidden="false" customHeight="false" outlineLevel="0" collapsed="false">
      <c r="B1125" s="0"/>
      <c r="D1125" s="97"/>
      <c r="K1125" s="97"/>
    </row>
    <row r="1126" customFormat="false" ht="13.5" hidden="false" customHeight="false" outlineLevel="0" collapsed="false">
      <c r="B1126" s="0"/>
      <c r="D1126" s="97"/>
      <c r="K1126" s="97"/>
    </row>
    <row r="1127" customFormat="false" ht="13.5" hidden="false" customHeight="false" outlineLevel="0" collapsed="false">
      <c r="B1127" s="0"/>
      <c r="D1127" s="97"/>
      <c r="K1127" s="97"/>
    </row>
    <row r="1128" customFormat="false" ht="13.5" hidden="false" customHeight="false" outlineLevel="0" collapsed="false">
      <c r="B1128" s="0"/>
      <c r="D1128" s="97"/>
      <c r="K1128" s="97"/>
    </row>
    <row r="1129" customFormat="false" ht="13.5" hidden="false" customHeight="false" outlineLevel="0" collapsed="false">
      <c r="B1129" s="0"/>
      <c r="D1129" s="97"/>
      <c r="K1129" s="97"/>
    </row>
    <row r="1130" customFormat="false" ht="13.5" hidden="false" customHeight="false" outlineLevel="0" collapsed="false">
      <c r="B1130" s="0"/>
      <c r="D1130" s="97"/>
      <c r="K1130" s="97"/>
    </row>
    <row r="1131" customFormat="false" ht="13.5" hidden="false" customHeight="false" outlineLevel="0" collapsed="false">
      <c r="B1131" s="0"/>
      <c r="D1131" s="97"/>
      <c r="K1131" s="97"/>
    </row>
    <row r="1132" customFormat="false" ht="13.5" hidden="false" customHeight="false" outlineLevel="0" collapsed="false">
      <c r="B1132" s="0"/>
      <c r="D1132" s="97"/>
      <c r="K1132" s="97"/>
    </row>
    <row r="1133" customFormat="false" ht="13.5" hidden="false" customHeight="false" outlineLevel="0" collapsed="false">
      <c r="B1133" s="0"/>
      <c r="D1133" s="97"/>
      <c r="K1133" s="97"/>
    </row>
    <row r="1134" customFormat="false" ht="13.5" hidden="false" customHeight="false" outlineLevel="0" collapsed="false">
      <c r="B1134" s="0"/>
      <c r="D1134" s="97"/>
      <c r="K1134" s="97"/>
    </row>
    <row r="1135" customFormat="false" ht="13.5" hidden="false" customHeight="false" outlineLevel="0" collapsed="false">
      <c r="B1135" s="0"/>
      <c r="D1135" s="97"/>
      <c r="K1135" s="97"/>
    </row>
    <row r="1136" customFormat="false" ht="13.5" hidden="false" customHeight="false" outlineLevel="0" collapsed="false">
      <c r="B1136" s="0"/>
      <c r="D1136" s="97"/>
      <c r="K1136" s="97"/>
    </row>
    <row r="1137" customFormat="false" ht="13.5" hidden="false" customHeight="false" outlineLevel="0" collapsed="false">
      <c r="B1137" s="0"/>
      <c r="D1137" s="97"/>
      <c r="K1137" s="97"/>
    </row>
    <row r="1138" customFormat="false" ht="13.5" hidden="false" customHeight="false" outlineLevel="0" collapsed="false">
      <c r="B1138" s="0"/>
      <c r="D1138" s="97"/>
      <c r="K1138" s="97"/>
    </row>
    <row r="1139" customFormat="false" ht="13.5" hidden="false" customHeight="false" outlineLevel="0" collapsed="false">
      <c r="B1139" s="0"/>
      <c r="D1139" s="97"/>
      <c r="K1139" s="97"/>
    </row>
    <row r="1140" customFormat="false" ht="13.5" hidden="false" customHeight="false" outlineLevel="0" collapsed="false">
      <c r="B1140" s="0"/>
      <c r="D1140" s="97"/>
      <c r="K1140" s="97"/>
    </row>
    <row r="1141" customFormat="false" ht="13.5" hidden="false" customHeight="false" outlineLevel="0" collapsed="false">
      <c r="B1141" s="0"/>
      <c r="D1141" s="97"/>
      <c r="K1141" s="97"/>
    </row>
    <row r="1142" customFormat="false" ht="13.5" hidden="false" customHeight="false" outlineLevel="0" collapsed="false">
      <c r="B1142" s="0"/>
      <c r="D1142" s="97"/>
      <c r="K1142" s="97"/>
    </row>
    <row r="1143" customFormat="false" ht="13.5" hidden="false" customHeight="false" outlineLevel="0" collapsed="false">
      <c r="B1143" s="0"/>
      <c r="D1143" s="97"/>
      <c r="K1143" s="97"/>
    </row>
    <row r="1144" customFormat="false" ht="13.5" hidden="false" customHeight="false" outlineLevel="0" collapsed="false">
      <c r="B1144" s="0"/>
      <c r="D1144" s="97"/>
      <c r="K1144" s="97"/>
    </row>
    <row r="1145" customFormat="false" ht="13.5" hidden="false" customHeight="false" outlineLevel="0" collapsed="false">
      <c r="B1145" s="0"/>
      <c r="D1145" s="97"/>
      <c r="K1145" s="97"/>
    </row>
    <row r="1146" customFormat="false" ht="13.5" hidden="false" customHeight="false" outlineLevel="0" collapsed="false">
      <c r="B1146" s="0"/>
      <c r="D1146" s="97"/>
      <c r="K1146" s="97"/>
    </row>
    <row r="1147" customFormat="false" ht="13.5" hidden="false" customHeight="false" outlineLevel="0" collapsed="false">
      <c r="B1147" s="0"/>
      <c r="D1147" s="97"/>
      <c r="K1147" s="97"/>
    </row>
    <row r="1148" customFormat="false" ht="13.5" hidden="false" customHeight="false" outlineLevel="0" collapsed="false">
      <c r="B1148" s="0"/>
      <c r="D1148" s="97"/>
      <c r="K1148" s="97"/>
    </row>
    <row r="1149" customFormat="false" ht="13.5" hidden="false" customHeight="false" outlineLevel="0" collapsed="false">
      <c r="B1149" s="0"/>
      <c r="D1149" s="97"/>
      <c r="K1149" s="97"/>
    </row>
    <row r="1150" customFormat="false" ht="13.5" hidden="false" customHeight="false" outlineLevel="0" collapsed="false">
      <c r="B1150" s="0"/>
      <c r="D1150" s="97"/>
      <c r="K1150" s="97"/>
    </row>
    <row r="1151" customFormat="false" ht="13.5" hidden="false" customHeight="false" outlineLevel="0" collapsed="false">
      <c r="B1151" s="0"/>
      <c r="D1151" s="97"/>
      <c r="K1151" s="97"/>
    </row>
    <row r="1152" customFormat="false" ht="13.5" hidden="false" customHeight="false" outlineLevel="0" collapsed="false">
      <c r="B1152" s="0"/>
      <c r="D1152" s="97"/>
      <c r="K1152" s="97"/>
    </row>
    <row r="1153" customFormat="false" ht="13.5" hidden="false" customHeight="false" outlineLevel="0" collapsed="false">
      <c r="B1153" s="0"/>
      <c r="D1153" s="97"/>
      <c r="K1153" s="97"/>
    </row>
    <row r="1154" customFormat="false" ht="13.5" hidden="false" customHeight="false" outlineLevel="0" collapsed="false">
      <c r="B1154" s="0"/>
      <c r="D1154" s="97"/>
      <c r="K1154" s="97"/>
    </row>
    <row r="1155" customFormat="false" ht="13.5" hidden="false" customHeight="false" outlineLevel="0" collapsed="false">
      <c r="B1155" s="0"/>
      <c r="D1155" s="97"/>
      <c r="K1155" s="97"/>
    </row>
    <row r="1156" customFormat="false" ht="13.5" hidden="false" customHeight="false" outlineLevel="0" collapsed="false">
      <c r="B1156" s="0"/>
      <c r="D1156" s="97"/>
      <c r="K1156" s="97"/>
    </row>
    <row r="1157" customFormat="false" ht="13.5" hidden="false" customHeight="false" outlineLevel="0" collapsed="false">
      <c r="B1157" s="0"/>
      <c r="D1157" s="97"/>
      <c r="K1157" s="97"/>
    </row>
    <row r="1158" customFormat="false" ht="13.5" hidden="false" customHeight="false" outlineLevel="0" collapsed="false">
      <c r="B1158" s="0"/>
      <c r="D1158" s="97"/>
      <c r="K1158" s="97"/>
    </row>
    <row r="1159" customFormat="false" ht="13.5" hidden="false" customHeight="false" outlineLevel="0" collapsed="false">
      <c r="B1159" s="0"/>
      <c r="D1159" s="97"/>
      <c r="K1159" s="97"/>
    </row>
    <row r="1160" customFormat="false" ht="13.5" hidden="false" customHeight="false" outlineLevel="0" collapsed="false">
      <c r="B1160" s="0"/>
      <c r="D1160" s="97"/>
      <c r="K1160" s="97"/>
    </row>
    <row r="1161" customFormat="false" ht="13.5" hidden="false" customHeight="false" outlineLevel="0" collapsed="false">
      <c r="B1161" s="0"/>
      <c r="D1161" s="97"/>
      <c r="K1161" s="97"/>
    </row>
    <row r="1162" customFormat="false" ht="13.5" hidden="false" customHeight="false" outlineLevel="0" collapsed="false">
      <c r="B1162" s="0"/>
      <c r="D1162" s="97"/>
      <c r="K1162" s="97"/>
    </row>
    <row r="1163" customFormat="false" ht="13.5" hidden="false" customHeight="false" outlineLevel="0" collapsed="false">
      <c r="B1163" s="0"/>
      <c r="D1163" s="97"/>
      <c r="K1163" s="97"/>
    </row>
    <row r="1164" customFormat="false" ht="13.5" hidden="false" customHeight="false" outlineLevel="0" collapsed="false">
      <c r="B1164" s="0"/>
      <c r="D1164" s="97"/>
      <c r="K1164" s="97"/>
    </row>
    <row r="1165" customFormat="false" ht="13.5" hidden="false" customHeight="false" outlineLevel="0" collapsed="false">
      <c r="B1165" s="0"/>
      <c r="D1165" s="97"/>
      <c r="K1165" s="97"/>
    </row>
    <row r="1166" customFormat="false" ht="13.5" hidden="false" customHeight="false" outlineLevel="0" collapsed="false">
      <c r="B1166" s="0"/>
      <c r="D1166" s="97"/>
      <c r="K1166" s="97"/>
    </row>
    <row r="1167" customFormat="false" ht="13.5" hidden="false" customHeight="false" outlineLevel="0" collapsed="false">
      <c r="B1167" s="0"/>
      <c r="D1167" s="97"/>
      <c r="K1167" s="97"/>
    </row>
    <row r="1168" customFormat="false" ht="13.5" hidden="false" customHeight="false" outlineLevel="0" collapsed="false">
      <c r="B1168" s="0"/>
      <c r="D1168" s="97"/>
      <c r="K1168" s="97"/>
    </row>
    <row r="1169" customFormat="false" ht="13.5" hidden="false" customHeight="false" outlineLevel="0" collapsed="false">
      <c r="B1169" s="0"/>
      <c r="D1169" s="97"/>
      <c r="K1169" s="97"/>
    </row>
    <row r="1170" customFormat="false" ht="13.5" hidden="false" customHeight="false" outlineLevel="0" collapsed="false">
      <c r="B1170" s="0"/>
      <c r="D1170" s="97"/>
      <c r="K1170" s="97"/>
    </row>
    <row r="1171" customFormat="false" ht="13.5" hidden="false" customHeight="false" outlineLevel="0" collapsed="false">
      <c r="B1171" s="0"/>
      <c r="D1171" s="97"/>
      <c r="K1171" s="97"/>
    </row>
    <row r="1172" customFormat="false" ht="13.5" hidden="false" customHeight="false" outlineLevel="0" collapsed="false">
      <c r="B1172" s="0"/>
      <c r="D1172" s="97"/>
      <c r="K1172" s="97"/>
    </row>
    <row r="1173" customFormat="false" ht="13.5" hidden="false" customHeight="false" outlineLevel="0" collapsed="false">
      <c r="B1173" s="0"/>
      <c r="D1173" s="97"/>
      <c r="K1173" s="97"/>
    </row>
    <row r="1174" customFormat="false" ht="13.5" hidden="false" customHeight="false" outlineLevel="0" collapsed="false">
      <c r="B1174" s="0"/>
      <c r="D1174" s="97"/>
      <c r="K1174" s="97"/>
    </row>
    <row r="1175" customFormat="false" ht="13.5" hidden="false" customHeight="false" outlineLevel="0" collapsed="false">
      <c r="B1175" s="0"/>
      <c r="D1175" s="97"/>
      <c r="K1175" s="97"/>
    </row>
    <row r="1176" customFormat="false" ht="13.5" hidden="false" customHeight="false" outlineLevel="0" collapsed="false">
      <c r="B1176" s="0"/>
      <c r="D1176" s="97"/>
      <c r="K1176" s="97"/>
    </row>
    <row r="1177" customFormat="false" ht="13.5" hidden="false" customHeight="false" outlineLevel="0" collapsed="false">
      <c r="B1177" s="0"/>
      <c r="D1177" s="97"/>
      <c r="K1177" s="97"/>
    </row>
    <row r="1178" customFormat="false" ht="13.5" hidden="false" customHeight="false" outlineLevel="0" collapsed="false">
      <c r="B1178" s="0"/>
      <c r="D1178" s="97"/>
      <c r="K1178" s="97"/>
    </row>
    <row r="1179" customFormat="false" ht="13.5" hidden="false" customHeight="false" outlineLevel="0" collapsed="false">
      <c r="B1179" s="0"/>
      <c r="D1179" s="97"/>
      <c r="K1179" s="97"/>
    </row>
    <row r="1180" customFormat="false" ht="13.5" hidden="false" customHeight="false" outlineLevel="0" collapsed="false">
      <c r="B1180" s="0"/>
      <c r="D1180" s="97"/>
      <c r="K1180" s="97"/>
    </row>
    <row r="1181" customFormat="false" ht="13.5" hidden="false" customHeight="false" outlineLevel="0" collapsed="false">
      <c r="B1181" s="0"/>
      <c r="D1181" s="97"/>
      <c r="K1181" s="97"/>
    </row>
    <row r="1182" customFormat="false" ht="13.5" hidden="false" customHeight="false" outlineLevel="0" collapsed="false">
      <c r="B1182" s="0"/>
      <c r="D1182" s="97"/>
      <c r="K1182" s="97"/>
    </row>
    <row r="1183" customFormat="false" ht="13.5" hidden="false" customHeight="false" outlineLevel="0" collapsed="false">
      <c r="B1183" s="0"/>
      <c r="D1183" s="97"/>
      <c r="K1183" s="97"/>
    </row>
    <row r="1184" customFormat="false" ht="13.5" hidden="false" customHeight="false" outlineLevel="0" collapsed="false">
      <c r="B1184" s="0"/>
      <c r="D1184" s="97"/>
      <c r="K1184" s="97"/>
    </row>
    <row r="1185" customFormat="false" ht="13.5" hidden="false" customHeight="false" outlineLevel="0" collapsed="false">
      <c r="B1185" s="0"/>
      <c r="D1185" s="97"/>
      <c r="K1185" s="97"/>
    </row>
    <row r="1186" customFormat="false" ht="13.5" hidden="false" customHeight="false" outlineLevel="0" collapsed="false">
      <c r="B1186" s="0"/>
      <c r="D1186" s="97"/>
      <c r="K1186" s="97"/>
    </row>
    <row r="1187" customFormat="false" ht="13.5" hidden="false" customHeight="false" outlineLevel="0" collapsed="false">
      <c r="B1187" s="0"/>
      <c r="D1187" s="97"/>
      <c r="K1187" s="97"/>
    </row>
    <row r="1188" customFormat="false" ht="13.5" hidden="false" customHeight="false" outlineLevel="0" collapsed="false">
      <c r="B1188" s="0"/>
      <c r="D1188" s="97"/>
      <c r="K1188" s="97"/>
    </row>
    <row r="1189" customFormat="false" ht="13.5" hidden="false" customHeight="false" outlineLevel="0" collapsed="false">
      <c r="B1189" s="0"/>
      <c r="D1189" s="97"/>
      <c r="K1189" s="97"/>
    </row>
    <row r="1190" customFormat="false" ht="13.5" hidden="false" customHeight="false" outlineLevel="0" collapsed="false">
      <c r="B1190" s="0"/>
      <c r="D1190" s="97"/>
      <c r="K1190" s="97"/>
    </row>
    <row r="1191" customFormat="false" ht="13.5" hidden="false" customHeight="false" outlineLevel="0" collapsed="false">
      <c r="B1191" s="0"/>
      <c r="D1191" s="97"/>
      <c r="K1191" s="97"/>
    </row>
    <row r="1192" customFormat="false" ht="13.5" hidden="false" customHeight="false" outlineLevel="0" collapsed="false">
      <c r="B1192" s="0"/>
      <c r="D1192" s="97"/>
      <c r="K1192" s="97"/>
    </row>
    <row r="1193" customFormat="false" ht="13.5" hidden="false" customHeight="false" outlineLevel="0" collapsed="false">
      <c r="B1193" s="0"/>
      <c r="D1193" s="97"/>
      <c r="K1193" s="97"/>
    </row>
    <row r="1194" customFormat="false" ht="13.5" hidden="false" customHeight="false" outlineLevel="0" collapsed="false">
      <c r="B1194" s="0"/>
      <c r="D1194" s="97"/>
      <c r="K1194" s="97"/>
    </row>
    <row r="1195" customFormat="false" ht="13.5" hidden="false" customHeight="false" outlineLevel="0" collapsed="false">
      <c r="B1195" s="0"/>
      <c r="D1195" s="97"/>
      <c r="K1195" s="97"/>
    </row>
    <row r="1196" customFormat="false" ht="13.5" hidden="false" customHeight="false" outlineLevel="0" collapsed="false">
      <c r="B1196" s="0"/>
      <c r="D1196" s="97"/>
      <c r="K1196" s="97"/>
    </row>
    <row r="1197" customFormat="false" ht="13.5" hidden="false" customHeight="false" outlineLevel="0" collapsed="false">
      <c r="B1197" s="0"/>
      <c r="D1197" s="97"/>
      <c r="K1197" s="97"/>
    </row>
    <row r="1198" customFormat="false" ht="13.5" hidden="false" customHeight="false" outlineLevel="0" collapsed="false">
      <c r="B1198" s="0"/>
      <c r="D1198" s="97"/>
      <c r="K1198" s="97"/>
    </row>
    <row r="1199" customFormat="false" ht="13.5" hidden="false" customHeight="false" outlineLevel="0" collapsed="false">
      <c r="B1199" s="0"/>
      <c r="D1199" s="97"/>
      <c r="K1199" s="97"/>
    </row>
    <row r="1200" customFormat="false" ht="13.5" hidden="false" customHeight="false" outlineLevel="0" collapsed="false">
      <c r="B1200" s="0"/>
      <c r="D1200" s="97"/>
      <c r="K1200" s="97"/>
    </row>
    <row r="1201" customFormat="false" ht="13.5" hidden="false" customHeight="false" outlineLevel="0" collapsed="false">
      <c r="B1201" s="0"/>
      <c r="D1201" s="97"/>
      <c r="K1201" s="97"/>
    </row>
    <row r="1202" customFormat="false" ht="13.5" hidden="false" customHeight="false" outlineLevel="0" collapsed="false">
      <c r="B1202" s="0"/>
      <c r="D1202" s="97"/>
      <c r="K1202" s="97"/>
    </row>
    <row r="1203" customFormat="false" ht="13.5" hidden="false" customHeight="false" outlineLevel="0" collapsed="false">
      <c r="B1203" s="0"/>
      <c r="D1203" s="97"/>
      <c r="K1203" s="97"/>
    </row>
    <row r="1204" customFormat="false" ht="13.5" hidden="false" customHeight="false" outlineLevel="0" collapsed="false">
      <c r="B1204" s="0"/>
      <c r="D1204" s="97"/>
      <c r="K1204" s="97"/>
    </row>
    <row r="1205" customFormat="false" ht="13.5" hidden="false" customHeight="false" outlineLevel="0" collapsed="false">
      <c r="B1205" s="0"/>
      <c r="D1205" s="97"/>
      <c r="K1205" s="97"/>
    </row>
    <row r="1206" customFormat="false" ht="13.5" hidden="false" customHeight="false" outlineLevel="0" collapsed="false">
      <c r="B1206" s="0"/>
      <c r="D1206" s="97"/>
      <c r="K1206" s="97"/>
    </row>
    <row r="1207" customFormat="false" ht="13.5" hidden="false" customHeight="false" outlineLevel="0" collapsed="false">
      <c r="B1207" s="0"/>
      <c r="D1207" s="97"/>
      <c r="K1207" s="97"/>
    </row>
    <row r="1208" customFormat="false" ht="13.5" hidden="false" customHeight="false" outlineLevel="0" collapsed="false">
      <c r="B1208" s="0"/>
      <c r="D1208" s="97"/>
      <c r="K1208" s="97"/>
    </row>
    <row r="1209" customFormat="false" ht="13.5" hidden="false" customHeight="false" outlineLevel="0" collapsed="false">
      <c r="B1209" s="0"/>
      <c r="D1209" s="97"/>
      <c r="K1209" s="97"/>
    </row>
    <row r="1210" customFormat="false" ht="13.5" hidden="false" customHeight="false" outlineLevel="0" collapsed="false">
      <c r="B1210" s="0"/>
      <c r="D1210" s="97"/>
      <c r="K1210" s="97"/>
    </row>
    <row r="1211" customFormat="false" ht="13.5" hidden="false" customHeight="false" outlineLevel="0" collapsed="false">
      <c r="B1211" s="0"/>
      <c r="D1211" s="97"/>
      <c r="K1211" s="97"/>
    </row>
    <row r="1212" customFormat="false" ht="13.5" hidden="false" customHeight="false" outlineLevel="0" collapsed="false">
      <c r="B1212" s="0"/>
      <c r="D1212" s="97"/>
      <c r="K1212" s="97"/>
    </row>
    <row r="1213" customFormat="false" ht="13.5" hidden="false" customHeight="false" outlineLevel="0" collapsed="false">
      <c r="B1213" s="0"/>
      <c r="D1213" s="97"/>
      <c r="K1213" s="97"/>
    </row>
    <row r="1214" customFormat="false" ht="13.5" hidden="false" customHeight="false" outlineLevel="0" collapsed="false">
      <c r="B1214" s="0"/>
      <c r="D1214" s="97"/>
      <c r="K1214" s="97"/>
    </row>
    <row r="1215" customFormat="false" ht="13.5" hidden="false" customHeight="false" outlineLevel="0" collapsed="false">
      <c r="B1215" s="0"/>
      <c r="D1215" s="97"/>
      <c r="K1215" s="97"/>
    </row>
    <row r="1216" customFormat="false" ht="13.5" hidden="false" customHeight="false" outlineLevel="0" collapsed="false">
      <c r="B1216" s="0"/>
      <c r="D1216" s="97"/>
      <c r="K1216" s="97"/>
    </row>
    <row r="1217" customFormat="false" ht="13.5" hidden="false" customHeight="false" outlineLevel="0" collapsed="false">
      <c r="B1217" s="0"/>
      <c r="D1217" s="97"/>
      <c r="K1217" s="97"/>
    </row>
    <row r="1218" customFormat="false" ht="13.5" hidden="false" customHeight="false" outlineLevel="0" collapsed="false">
      <c r="B1218" s="0"/>
      <c r="D1218" s="97"/>
      <c r="K1218" s="97"/>
    </row>
    <row r="1219" customFormat="false" ht="13.5" hidden="false" customHeight="false" outlineLevel="0" collapsed="false">
      <c r="B1219" s="0"/>
      <c r="D1219" s="97"/>
      <c r="K1219" s="97"/>
    </row>
    <row r="1220" customFormat="false" ht="13.5" hidden="false" customHeight="false" outlineLevel="0" collapsed="false">
      <c r="B1220" s="0"/>
      <c r="D1220" s="97"/>
      <c r="K1220" s="97"/>
    </row>
    <row r="1221" customFormat="false" ht="13.5" hidden="false" customHeight="false" outlineLevel="0" collapsed="false">
      <c r="B1221" s="0"/>
      <c r="D1221" s="97"/>
      <c r="K1221" s="97"/>
    </row>
    <row r="1222" customFormat="false" ht="13.5" hidden="false" customHeight="false" outlineLevel="0" collapsed="false">
      <c r="B1222" s="0"/>
      <c r="D1222" s="97"/>
      <c r="K1222" s="97"/>
    </row>
    <row r="1223" customFormat="false" ht="13.5" hidden="false" customHeight="false" outlineLevel="0" collapsed="false">
      <c r="B1223" s="0"/>
      <c r="D1223" s="97"/>
      <c r="K1223" s="97"/>
    </row>
    <row r="1224" customFormat="false" ht="13.5" hidden="false" customHeight="false" outlineLevel="0" collapsed="false">
      <c r="B1224" s="0"/>
      <c r="D1224" s="97"/>
      <c r="K1224" s="97"/>
    </row>
    <row r="1225" customFormat="false" ht="13.5" hidden="false" customHeight="false" outlineLevel="0" collapsed="false">
      <c r="B1225" s="0"/>
      <c r="D1225" s="97"/>
      <c r="K1225" s="97"/>
    </row>
    <row r="1226" customFormat="false" ht="13.5" hidden="false" customHeight="false" outlineLevel="0" collapsed="false">
      <c r="B1226" s="0"/>
      <c r="D1226" s="97"/>
      <c r="K1226" s="97"/>
    </row>
    <row r="1227" customFormat="false" ht="13.5" hidden="false" customHeight="false" outlineLevel="0" collapsed="false">
      <c r="B1227" s="0"/>
      <c r="D1227" s="97"/>
      <c r="K1227" s="97"/>
    </row>
    <row r="1228" customFormat="false" ht="13.5" hidden="false" customHeight="false" outlineLevel="0" collapsed="false">
      <c r="B1228" s="0"/>
      <c r="D1228" s="97"/>
      <c r="K1228" s="97"/>
    </row>
    <row r="1229" customFormat="false" ht="13.5" hidden="false" customHeight="false" outlineLevel="0" collapsed="false">
      <c r="B1229" s="0"/>
      <c r="D1229" s="97"/>
      <c r="K1229" s="97"/>
    </row>
    <row r="1230" customFormat="false" ht="13.5" hidden="false" customHeight="false" outlineLevel="0" collapsed="false">
      <c r="B1230" s="0"/>
      <c r="D1230" s="97"/>
      <c r="K1230" s="97"/>
    </row>
    <row r="1231" customFormat="false" ht="13.5" hidden="false" customHeight="false" outlineLevel="0" collapsed="false">
      <c r="B1231" s="0"/>
      <c r="D1231" s="97"/>
      <c r="K1231" s="97"/>
    </row>
    <row r="1232" customFormat="false" ht="13.5" hidden="false" customHeight="false" outlineLevel="0" collapsed="false">
      <c r="B1232" s="0"/>
      <c r="D1232" s="97"/>
      <c r="K1232" s="97"/>
    </row>
    <row r="1233" customFormat="false" ht="13.5" hidden="false" customHeight="false" outlineLevel="0" collapsed="false">
      <c r="B1233" s="0"/>
      <c r="D1233" s="97"/>
      <c r="K1233" s="97"/>
    </row>
    <row r="1234" customFormat="false" ht="13.5" hidden="false" customHeight="false" outlineLevel="0" collapsed="false">
      <c r="B1234" s="0"/>
      <c r="D1234" s="97"/>
      <c r="K1234" s="97"/>
    </row>
    <row r="1235" customFormat="false" ht="13.5" hidden="false" customHeight="false" outlineLevel="0" collapsed="false">
      <c r="B1235" s="0"/>
      <c r="D1235" s="97"/>
      <c r="K1235" s="97"/>
    </row>
    <row r="1236" customFormat="false" ht="13.5" hidden="false" customHeight="false" outlineLevel="0" collapsed="false">
      <c r="B1236" s="0"/>
      <c r="D1236" s="97"/>
      <c r="K1236" s="97"/>
    </row>
    <row r="1237" customFormat="false" ht="13.5" hidden="false" customHeight="false" outlineLevel="0" collapsed="false">
      <c r="B1237" s="0"/>
      <c r="D1237" s="97"/>
      <c r="K1237" s="97"/>
    </row>
    <row r="1238" customFormat="false" ht="13.5" hidden="false" customHeight="false" outlineLevel="0" collapsed="false">
      <c r="B1238" s="0"/>
      <c r="D1238" s="97"/>
      <c r="K1238" s="97"/>
    </row>
    <row r="1239" customFormat="false" ht="13.5" hidden="false" customHeight="false" outlineLevel="0" collapsed="false">
      <c r="B1239" s="0"/>
      <c r="D1239" s="97"/>
      <c r="K1239" s="97"/>
    </row>
    <row r="1240" customFormat="false" ht="13.5" hidden="false" customHeight="false" outlineLevel="0" collapsed="false">
      <c r="B1240" s="0"/>
      <c r="D1240" s="97"/>
      <c r="K1240" s="97"/>
    </row>
    <row r="1241" customFormat="false" ht="13.5" hidden="false" customHeight="false" outlineLevel="0" collapsed="false">
      <c r="B1241" s="0"/>
      <c r="D1241" s="97"/>
      <c r="K1241" s="97"/>
    </row>
    <row r="1242" customFormat="false" ht="13.5" hidden="false" customHeight="false" outlineLevel="0" collapsed="false">
      <c r="B1242" s="0"/>
      <c r="D1242" s="97"/>
      <c r="K1242" s="97"/>
    </row>
    <row r="1243" customFormat="false" ht="13.5" hidden="false" customHeight="false" outlineLevel="0" collapsed="false">
      <c r="B1243" s="0"/>
      <c r="D1243" s="97"/>
      <c r="K1243" s="97"/>
    </row>
    <row r="1244" customFormat="false" ht="13.5" hidden="false" customHeight="false" outlineLevel="0" collapsed="false">
      <c r="B1244" s="0"/>
      <c r="D1244" s="97"/>
      <c r="K1244" s="97"/>
    </row>
    <row r="1245" customFormat="false" ht="13.5" hidden="false" customHeight="false" outlineLevel="0" collapsed="false">
      <c r="B1245" s="0"/>
      <c r="D1245" s="97"/>
      <c r="K1245" s="97"/>
    </row>
    <row r="1246" customFormat="false" ht="13.5" hidden="false" customHeight="false" outlineLevel="0" collapsed="false">
      <c r="B1246" s="0"/>
      <c r="D1246" s="97"/>
      <c r="K1246" s="97"/>
    </row>
    <row r="1247" customFormat="false" ht="13.5" hidden="false" customHeight="false" outlineLevel="0" collapsed="false">
      <c r="B1247" s="0"/>
      <c r="D1247" s="97"/>
      <c r="K1247" s="97"/>
    </row>
    <row r="1248" customFormat="false" ht="13.5" hidden="false" customHeight="false" outlineLevel="0" collapsed="false">
      <c r="B1248" s="0"/>
      <c r="D1248" s="97"/>
      <c r="K1248" s="97"/>
    </row>
    <row r="1249" customFormat="false" ht="13.5" hidden="false" customHeight="false" outlineLevel="0" collapsed="false">
      <c r="B1249" s="0"/>
      <c r="D1249" s="97"/>
      <c r="K1249" s="97"/>
    </row>
    <row r="1250" customFormat="false" ht="13.5" hidden="false" customHeight="false" outlineLevel="0" collapsed="false">
      <c r="B1250" s="0"/>
      <c r="D1250" s="97"/>
      <c r="K1250" s="97"/>
    </row>
    <row r="1251" customFormat="false" ht="13.5" hidden="false" customHeight="false" outlineLevel="0" collapsed="false">
      <c r="B1251" s="0"/>
      <c r="D1251" s="97"/>
      <c r="K1251" s="97"/>
    </row>
    <row r="1252" customFormat="false" ht="13.5" hidden="false" customHeight="false" outlineLevel="0" collapsed="false">
      <c r="B1252" s="0"/>
      <c r="D1252" s="97"/>
      <c r="K1252" s="97"/>
    </row>
    <row r="1253" customFormat="false" ht="13.5" hidden="false" customHeight="false" outlineLevel="0" collapsed="false">
      <c r="B1253" s="0"/>
      <c r="D1253" s="97"/>
      <c r="K1253" s="97"/>
    </row>
    <row r="1254" customFormat="false" ht="13.5" hidden="false" customHeight="false" outlineLevel="0" collapsed="false">
      <c r="B1254" s="0"/>
      <c r="D1254" s="97"/>
      <c r="K1254" s="97"/>
    </row>
    <row r="1255" customFormat="false" ht="13.5" hidden="false" customHeight="false" outlineLevel="0" collapsed="false">
      <c r="B1255" s="0"/>
      <c r="D1255" s="97"/>
      <c r="K1255" s="97"/>
    </row>
    <row r="1256" customFormat="false" ht="13.5" hidden="false" customHeight="false" outlineLevel="0" collapsed="false">
      <c r="B1256" s="0"/>
      <c r="D1256" s="97"/>
      <c r="K1256" s="97"/>
    </row>
    <row r="1257" customFormat="false" ht="13.5" hidden="false" customHeight="false" outlineLevel="0" collapsed="false">
      <c r="B1257" s="0"/>
      <c r="D1257" s="97"/>
      <c r="K1257" s="97"/>
    </row>
    <row r="1258" customFormat="false" ht="13.5" hidden="false" customHeight="false" outlineLevel="0" collapsed="false">
      <c r="B1258" s="0"/>
      <c r="D1258" s="97"/>
      <c r="K1258" s="97"/>
    </row>
    <row r="1259" customFormat="false" ht="13.5" hidden="false" customHeight="false" outlineLevel="0" collapsed="false">
      <c r="B1259" s="0"/>
      <c r="D1259" s="97"/>
      <c r="K1259" s="97"/>
    </row>
    <row r="1260" customFormat="false" ht="13.5" hidden="false" customHeight="false" outlineLevel="0" collapsed="false">
      <c r="B1260" s="0"/>
      <c r="D1260" s="97"/>
      <c r="K1260" s="97"/>
    </row>
    <row r="1261" customFormat="false" ht="13.5" hidden="false" customHeight="false" outlineLevel="0" collapsed="false">
      <c r="B1261" s="0"/>
      <c r="D1261" s="97"/>
      <c r="K1261" s="97"/>
    </row>
    <row r="1262" customFormat="false" ht="13.5" hidden="false" customHeight="false" outlineLevel="0" collapsed="false">
      <c r="B1262" s="0"/>
      <c r="D1262" s="97"/>
      <c r="K1262" s="97"/>
    </row>
    <row r="1263" customFormat="false" ht="13.5" hidden="false" customHeight="false" outlineLevel="0" collapsed="false">
      <c r="B1263" s="0"/>
      <c r="D1263" s="97"/>
      <c r="K1263" s="97"/>
    </row>
    <row r="1264" customFormat="false" ht="13.5" hidden="false" customHeight="false" outlineLevel="0" collapsed="false">
      <c r="B1264" s="0"/>
      <c r="D1264" s="97"/>
      <c r="K1264" s="97"/>
    </row>
    <row r="1265" customFormat="false" ht="13.5" hidden="false" customHeight="false" outlineLevel="0" collapsed="false">
      <c r="B1265" s="0"/>
      <c r="D1265" s="97"/>
      <c r="K1265" s="97"/>
    </row>
    <row r="1266" customFormat="false" ht="13.5" hidden="false" customHeight="false" outlineLevel="0" collapsed="false">
      <c r="B1266" s="0"/>
      <c r="D1266" s="97"/>
      <c r="K1266" s="97"/>
    </row>
    <row r="1267" customFormat="false" ht="13.5" hidden="false" customHeight="false" outlineLevel="0" collapsed="false">
      <c r="B1267" s="0"/>
      <c r="D1267" s="97"/>
      <c r="K1267" s="97"/>
    </row>
    <row r="1268" customFormat="false" ht="13.5" hidden="false" customHeight="false" outlineLevel="0" collapsed="false">
      <c r="B1268" s="0"/>
      <c r="D1268" s="97"/>
      <c r="K1268" s="97"/>
    </row>
    <row r="1269" customFormat="false" ht="13.5" hidden="false" customHeight="false" outlineLevel="0" collapsed="false">
      <c r="B1269" s="0"/>
      <c r="D1269" s="97"/>
      <c r="K1269" s="97"/>
    </row>
    <row r="1270" customFormat="false" ht="13.5" hidden="false" customHeight="false" outlineLevel="0" collapsed="false">
      <c r="B1270" s="0"/>
      <c r="D1270" s="97"/>
      <c r="K1270" s="97"/>
    </row>
    <row r="1271" customFormat="false" ht="13.5" hidden="false" customHeight="false" outlineLevel="0" collapsed="false">
      <c r="B1271" s="0"/>
      <c r="D1271" s="97"/>
      <c r="K1271" s="97"/>
    </row>
    <row r="1272" customFormat="false" ht="13.5" hidden="false" customHeight="false" outlineLevel="0" collapsed="false">
      <c r="B1272" s="0"/>
      <c r="D1272" s="97"/>
      <c r="K1272" s="97"/>
    </row>
    <row r="1273" customFormat="false" ht="13.5" hidden="false" customHeight="false" outlineLevel="0" collapsed="false">
      <c r="B1273" s="0"/>
      <c r="D1273" s="97"/>
      <c r="K1273" s="97"/>
    </row>
    <row r="1274" customFormat="false" ht="13.5" hidden="false" customHeight="false" outlineLevel="0" collapsed="false">
      <c r="B1274" s="0"/>
      <c r="D1274" s="97"/>
      <c r="K1274" s="97"/>
    </row>
    <row r="1275" customFormat="false" ht="13.5" hidden="false" customHeight="false" outlineLevel="0" collapsed="false">
      <c r="B1275" s="0"/>
      <c r="D1275" s="97"/>
      <c r="K1275" s="97"/>
    </row>
    <row r="1276" customFormat="false" ht="13.5" hidden="false" customHeight="false" outlineLevel="0" collapsed="false">
      <c r="B1276" s="0"/>
      <c r="D1276" s="97"/>
      <c r="K1276" s="97"/>
    </row>
    <row r="1277" customFormat="false" ht="13.5" hidden="false" customHeight="false" outlineLevel="0" collapsed="false">
      <c r="B1277" s="0"/>
      <c r="D1277" s="97"/>
      <c r="K1277" s="97"/>
    </row>
    <row r="1278" customFormat="false" ht="13.5" hidden="false" customHeight="false" outlineLevel="0" collapsed="false">
      <c r="B1278" s="0"/>
      <c r="D1278" s="97"/>
      <c r="K1278" s="97"/>
    </row>
    <row r="1279" customFormat="false" ht="13.5" hidden="false" customHeight="false" outlineLevel="0" collapsed="false">
      <c r="B1279" s="0"/>
      <c r="D1279" s="97"/>
      <c r="K1279" s="97"/>
    </row>
    <row r="1280" customFormat="false" ht="13.5" hidden="false" customHeight="false" outlineLevel="0" collapsed="false">
      <c r="B1280" s="0"/>
      <c r="D1280" s="97"/>
      <c r="K1280" s="97"/>
    </row>
    <row r="1281" customFormat="false" ht="13.5" hidden="false" customHeight="false" outlineLevel="0" collapsed="false">
      <c r="B1281" s="0"/>
      <c r="D1281" s="97"/>
      <c r="K1281" s="97"/>
    </row>
    <row r="1282" customFormat="false" ht="13.5" hidden="false" customHeight="false" outlineLevel="0" collapsed="false">
      <c r="B1282" s="0"/>
      <c r="D1282" s="97"/>
      <c r="K1282" s="97"/>
    </row>
    <row r="1283" customFormat="false" ht="13.5" hidden="false" customHeight="false" outlineLevel="0" collapsed="false">
      <c r="B1283" s="0"/>
      <c r="D1283" s="97"/>
      <c r="K1283" s="97"/>
    </row>
    <row r="1284" customFormat="false" ht="13.5" hidden="false" customHeight="false" outlineLevel="0" collapsed="false">
      <c r="B1284" s="0"/>
      <c r="D1284" s="97"/>
      <c r="K1284" s="97"/>
    </row>
    <row r="1285" customFormat="false" ht="13.5" hidden="false" customHeight="false" outlineLevel="0" collapsed="false">
      <c r="B1285" s="0"/>
      <c r="D1285" s="97"/>
      <c r="K1285" s="97"/>
    </row>
    <row r="1286" customFormat="false" ht="13.5" hidden="false" customHeight="false" outlineLevel="0" collapsed="false">
      <c r="B1286" s="0"/>
      <c r="D1286" s="97"/>
      <c r="K1286" s="97"/>
    </row>
    <row r="1287" customFormat="false" ht="13.5" hidden="false" customHeight="false" outlineLevel="0" collapsed="false">
      <c r="B1287" s="0"/>
      <c r="D1287" s="97"/>
      <c r="K1287" s="97"/>
    </row>
    <row r="1288" customFormat="false" ht="13.5" hidden="false" customHeight="false" outlineLevel="0" collapsed="false">
      <c r="B1288" s="0"/>
      <c r="D1288" s="97"/>
      <c r="K1288" s="97"/>
    </row>
    <row r="1289" customFormat="false" ht="13.5" hidden="false" customHeight="false" outlineLevel="0" collapsed="false">
      <c r="B1289" s="0"/>
      <c r="D1289" s="97"/>
      <c r="K1289" s="97"/>
    </row>
    <row r="1290" customFormat="false" ht="13.5" hidden="false" customHeight="false" outlineLevel="0" collapsed="false">
      <c r="B1290" s="0"/>
      <c r="D1290" s="97"/>
      <c r="K1290" s="97"/>
    </row>
    <row r="1291" customFormat="false" ht="13.5" hidden="false" customHeight="false" outlineLevel="0" collapsed="false">
      <c r="B1291" s="0"/>
      <c r="D1291" s="97"/>
      <c r="K1291" s="97"/>
    </row>
    <row r="1292" customFormat="false" ht="13.5" hidden="false" customHeight="false" outlineLevel="0" collapsed="false">
      <c r="B1292" s="0"/>
      <c r="D1292" s="97"/>
      <c r="K1292" s="97"/>
    </row>
    <row r="1293" customFormat="false" ht="13.5" hidden="false" customHeight="false" outlineLevel="0" collapsed="false">
      <c r="B1293" s="0"/>
      <c r="D1293" s="97"/>
      <c r="K1293" s="97"/>
    </row>
    <row r="1294" customFormat="false" ht="13.5" hidden="false" customHeight="false" outlineLevel="0" collapsed="false">
      <c r="B1294" s="0"/>
      <c r="D1294" s="97"/>
      <c r="K1294" s="97"/>
    </row>
    <row r="1295" customFormat="false" ht="13.5" hidden="false" customHeight="false" outlineLevel="0" collapsed="false">
      <c r="B1295" s="0"/>
      <c r="D1295" s="97"/>
      <c r="K1295" s="97"/>
    </row>
    <row r="1296" customFormat="false" ht="13.5" hidden="false" customHeight="false" outlineLevel="0" collapsed="false">
      <c r="B1296" s="0"/>
      <c r="D1296" s="97"/>
      <c r="K1296" s="97"/>
    </row>
    <row r="1297" customFormat="false" ht="13.5" hidden="false" customHeight="false" outlineLevel="0" collapsed="false">
      <c r="B1297" s="0"/>
      <c r="D1297" s="97"/>
      <c r="K1297" s="97"/>
    </row>
    <row r="1298" customFormat="false" ht="13.5" hidden="false" customHeight="false" outlineLevel="0" collapsed="false">
      <c r="B1298" s="0"/>
      <c r="D1298" s="97"/>
      <c r="K1298" s="97"/>
    </row>
    <row r="1299" customFormat="false" ht="13.5" hidden="false" customHeight="false" outlineLevel="0" collapsed="false">
      <c r="B1299" s="0"/>
      <c r="D1299" s="97"/>
      <c r="K1299" s="97"/>
    </row>
    <row r="1300" customFormat="false" ht="13.5" hidden="false" customHeight="false" outlineLevel="0" collapsed="false">
      <c r="B1300" s="0"/>
      <c r="D1300" s="97"/>
      <c r="K1300" s="97"/>
    </row>
    <row r="1301" customFormat="false" ht="13.5" hidden="false" customHeight="false" outlineLevel="0" collapsed="false">
      <c r="B1301" s="0"/>
      <c r="D1301" s="97"/>
      <c r="K1301" s="97"/>
    </row>
    <row r="1302" customFormat="false" ht="13.5" hidden="false" customHeight="false" outlineLevel="0" collapsed="false">
      <c r="B1302" s="0"/>
      <c r="D1302" s="97"/>
      <c r="K1302" s="97"/>
    </row>
    <row r="1303" customFormat="false" ht="13.5" hidden="false" customHeight="false" outlineLevel="0" collapsed="false">
      <c r="B1303" s="0"/>
      <c r="D1303" s="97"/>
      <c r="K1303" s="97"/>
    </row>
    <row r="1304" customFormat="false" ht="13.5" hidden="false" customHeight="false" outlineLevel="0" collapsed="false">
      <c r="B1304" s="0"/>
      <c r="D1304" s="97"/>
      <c r="K1304" s="97"/>
    </row>
    <row r="1305" customFormat="false" ht="13.5" hidden="false" customHeight="false" outlineLevel="0" collapsed="false">
      <c r="B1305" s="0"/>
      <c r="D1305" s="97"/>
      <c r="K1305" s="97"/>
    </row>
    <row r="1306" customFormat="false" ht="13.5" hidden="false" customHeight="false" outlineLevel="0" collapsed="false">
      <c r="B1306" s="0"/>
      <c r="D1306" s="97"/>
      <c r="K1306" s="97"/>
    </row>
    <row r="1307" customFormat="false" ht="13.5" hidden="false" customHeight="false" outlineLevel="0" collapsed="false">
      <c r="B1307" s="0"/>
      <c r="D1307" s="97"/>
      <c r="K1307" s="97"/>
    </row>
    <row r="1308" customFormat="false" ht="13.5" hidden="false" customHeight="false" outlineLevel="0" collapsed="false">
      <c r="B1308" s="0"/>
      <c r="D1308" s="97"/>
      <c r="K1308" s="97"/>
    </row>
    <row r="1309" customFormat="false" ht="13.5" hidden="false" customHeight="false" outlineLevel="0" collapsed="false">
      <c r="B1309" s="0"/>
      <c r="D1309" s="97"/>
      <c r="K1309" s="97"/>
    </row>
    <row r="1310" customFormat="false" ht="13.5" hidden="false" customHeight="false" outlineLevel="0" collapsed="false">
      <c r="B1310" s="0"/>
      <c r="D1310" s="97"/>
      <c r="K1310" s="97"/>
    </row>
    <row r="1311" customFormat="false" ht="13.5" hidden="false" customHeight="false" outlineLevel="0" collapsed="false">
      <c r="B1311" s="0"/>
      <c r="D1311" s="97"/>
      <c r="K1311" s="97"/>
    </row>
    <row r="1312" customFormat="false" ht="13.5" hidden="false" customHeight="false" outlineLevel="0" collapsed="false">
      <c r="B1312" s="0"/>
      <c r="D1312" s="97"/>
      <c r="K1312" s="97"/>
    </row>
    <row r="1313" customFormat="false" ht="13.5" hidden="false" customHeight="false" outlineLevel="0" collapsed="false">
      <c r="B1313" s="0"/>
      <c r="D1313" s="97"/>
      <c r="K1313" s="97"/>
    </row>
    <row r="1314" customFormat="false" ht="13.5" hidden="false" customHeight="false" outlineLevel="0" collapsed="false">
      <c r="B1314" s="0"/>
      <c r="D1314" s="97"/>
      <c r="K1314" s="97"/>
    </row>
    <row r="1315" customFormat="false" ht="13.5" hidden="false" customHeight="false" outlineLevel="0" collapsed="false">
      <c r="B1315" s="0"/>
      <c r="D1315" s="97"/>
      <c r="K1315" s="97"/>
    </row>
    <row r="1316" customFormat="false" ht="13.5" hidden="false" customHeight="false" outlineLevel="0" collapsed="false">
      <c r="B1316" s="0"/>
      <c r="D1316" s="97"/>
      <c r="K1316" s="97"/>
    </row>
    <row r="1317" customFormat="false" ht="13.5" hidden="false" customHeight="false" outlineLevel="0" collapsed="false">
      <c r="B1317" s="0"/>
      <c r="D1317" s="97"/>
      <c r="K1317" s="97"/>
    </row>
    <row r="1318" customFormat="false" ht="13.5" hidden="false" customHeight="false" outlineLevel="0" collapsed="false">
      <c r="B1318" s="0"/>
      <c r="D1318" s="97"/>
      <c r="K1318" s="97"/>
    </row>
    <row r="1319" customFormat="false" ht="13.5" hidden="false" customHeight="false" outlineLevel="0" collapsed="false">
      <c r="B1319" s="0"/>
      <c r="D1319" s="97"/>
      <c r="K1319" s="97"/>
    </row>
    <row r="1320" customFormat="false" ht="13.5" hidden="false" customHeight="false" outlineLevel="0" collapsed="false">
      <c r="B1320" s="0"/>
      <c r="D1320" s="97"/>
      <c r="K1320" s="97"/>
    </row>
    <row r="1321" customFormat="false" ht="13.5" hidden="false" customHeight="false" outlineLevel="0" collapsed="false">
      <c r="B1321" s="0"/>
      <c r="D1321" s="97"/>
      <c r="K1321" s="97"/>
    </row>
    <row r="1322" customFormat="false" ht="13.5" hidden="false" customHeight="false" outlineLevel="0" collapsed="false">
      <c r="B1322" s="0"/>
      <c r="D1322" s="97"/>
      <c r="K1322" s="97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2001-09-05T21:22:31Z</dcterms:created>
  <dc:creator>lcarroll</dc:creator>
  <dc:description/>
  <dc:language>en-US</dc:language>
  <cp:lastModifiedBy>lcarroll</cp:lastModifiedBy>
  <cp:lastPrinted>2001-09-05T21:30:00Z</cp:lastPrinted>
  <dcterms:modified xsi:type="dcterms:W3CDTF">2001-09-05T21:33:39Z</dcterms:modified>
  <cp:revision>0</cp:revision>
  <dc:subject/>
  <dc:title/>
</cp:coreProperties>
</file>